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D:\COVID-19\INED\Denmark\"/>
    </mc:Choice>
  </mc:AlternateContent>
  <xr:revisionPtr revIDLastSave="0" documentId="13_ncr:1_{41C8B7A3-D6C8-4383-802A-6AD3B9BB78D6}" xr6:coauthVersionLast="44" xr6:coauthVersionMax="44" xr10:uidLastSave="{00000000-0000-0000-0000-000000000000}"/>
  <bookViews>
    <workbookView xWindow="50" yWindow="50" windowWidth="9170" windowHeight="10090" firstSheet="1" activeTab="1" xr2:uid="{00000000-000D-0000-FFFF-FFFF00000000}"/>
  </bookViews>
  <sheets>
    <sheet name="Metadata" sheetId="1" r:id="rId1"/>
    <sheet name="SSI_by age and sex_Data" sheetId="2" r:id="rId2"/>
    <sheet name="SSI_Total_Deaths_Data"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8" i="3" l="1"/>
  <c r="C59" i="3"/>
  <c r="C58" i="3"/>
  <c r="B59" i="3"/>
  <c r="M16" i="2"/>
  <c r="M19" i="2" s="1"/>
  <c r="L16" i="2"/>
  <c r="L19" i="2" s="1"/>
  <c r="J16" i="2"/>
  <c r="J19" i="2" s="1"/>
  <c r="H16" i="2"/>
  <c r="I13" i="2" s="1"/>
  <c r="N10" i="2" l="1"/>
  <c r="N14" i="2"/>
  <c r="N12" i="2"/>
  <c r="N13" i="2"/>
  <c r="N11" i="2"/>
  <c r="K10" i="2"/>
  <c r="I11" i="2"/>
  <c r="K12" i="2"/>
  <c r="K14" i="2"/>
  <c r="K11" i="2"/>
  <c r="K13" i="2"/>
  <c r="I12" i="2"/>
  <c r="H19" i="2"/>
  <c r="I10" i="2"/>
  <c r="I14" i="2"/>
  <c r="T16" i="2"/>
  <c r="T19" i="2" s="1"/>
  <c r="Q16" i="2"/>
  <c r="Q19" i="2" s="1"/>
  <c r="O16" i="2"/>
  <c r="O19" i="2" s="1"/>
  <c r="U14" i="2"/>
  <c r="U11" i="2"/>
  <c r="C7" i="3"/>
  <c r="D6" i="3"/>
  <c r="Z72" i="2"/>
  <c r="Z75" i="2" s="1"/>
  <c r="S72" i="2"/>
  <c r="S75" i="2" s="1"/>
  <c r="Q72" i="2"/>
  <c r="Q75" i="2" s="1"/>
  <c r="L72" i="2"/>
  <c r="L75" i="2" s="1"/>
  <c r="D72" i="2"/>
  <c r="D75" i="2" s="1"/>
  <c r="B72" i="2"/>
  <c r="B75" i="2" s="1"/>
  <c r="F70" i="2"/>
  <c r="F69" i="2"/>
  <c r="F68" i="2"/>
  <c r="F67" i="2"/>
  <c r="F66" i="2"/>
  <c r="F65" i="2"/>
  <c r="AA64" i="2"/>
  <c r="AA72" i="2" s="1"/>
  <c r="AA75" i="2" s="1"/>
  <c r="AB69" i="2" s="1"/>
  <c r="X64" i="2"/>
  <c r="V64" i="2"/>
  <c r="T64" i="2"/>
  <c r="Q64" i="2"/>
  <c r="O64" i="2"/>
  <c r="O72" i="2" s="1"/>
  <c r="O75" i="2" s="1"/>
  <c r="P70" i="2" s="1"/>
  <c r="M64" i="2"/>
  <c r="J64" i="2"/>
  <c r="J72" i="2" s="1"/>
  <c r="J75" i="2" s="1"/>
  <c r="K70" i="2" s="1"/>
  <c r="H64" i="2"/>
  <c r="H72" i="2" s="1"/>
  <c r="H75" i="2" s="1"/>
  <c r="F64" i="2"/>
  <c r="F63" i="2"/>
  <c r="F62" i="2"/>
  <c r="F61" i="2"/>
  <c r="GF19" i="2"/>
  <c r="FR19" i="2"/>
  <c r="EP19" i="2"/>
  <c r="EB19" i="2"/>
  <c r="DG19" i="2"/>
  <c r="BJ19" i="2"/>
  <c r="GF16" i="2"/>
  <c r="GE16" i="2"/>
  <c r="GE19" i="2" s="1"/>
  <c r="GC16" i="2"/>
  <c r="GC19" i="2" s="1"/>
  <c r="GA16" i="2"/>
  <c r="GA19" i="2" s="1"/>
  <c r="FY16" i="2"/>
  <c r="FX16" i="2"/>
  <c r="FX19" i="2" s="1"/>
  <c r="FV16" i="2"/>
  <c r="FV19" i="2" s="1"/>
  <c r="FT16" i="2"/>
  <c r="FT19" i="2" s="1"/>
  <c r="FR16" i="2"/>
  <c r="FQ16" i="2"/>
  <c r="FQ19" i="2" s="1"/>
  <c r="FO16" i="2"/>
  <c r="FO19" i="2" s="1"/>
  <c r="FM16" i="2"/>
  <c r="FM19" i="2" s="1"/>
  <c r="FK16" i="2"/>
  <c r="FJ16" i="2"/>
  <c r="FJ19" i="2" s="1"/>
  <c r="FH16" i="2"/>
  <c r="FH19" i="2" s="1"/>
  <c r="FF16" i="2"/>
  <c r="FF19" i="2" s="1"/>
  <c r="FD16" i="2"/>
  <c r="FC16" i="2"/>
  <c r="FC19" i="2" s="1"/>
  <c r="FA16" i="2"/>
  <c r="FA19" i="2" s="1"/>
  <c r="EY16" i="2"/>
  <c r="EY19" i="2" s="1"/>
  <c r="EW16" i="2"/>
  <c r="EV16" i="2"/>
  <c r="EV19" i="2" s="1"/>
  <c r="ET16" i="2"/>
  <c r="ET19" i="2" s="1"/>
  <c r="ER16" i="2"/>
  <c r="EP16" i="2"/>
  <c r="EO16" i="2"/>
  <c r="EO19" i="2" s="1"/>
  <c r="EM16" i="2"/>
  <c r="EM19" i="2" s="1"/>
  <c r="EK16" i="2"/>
  <c r="EK19" i="2" s="1"/>
  <c r="EI16" i="2"/>
  <c r="EH16" i="2"/>
  <c r="EH19" i="2" s="1"/>
  <c r="EF16" i="2"/>
  <c r="EF19" i="2" s="1"/>
  <c r="ED16" i="2"/>
  <c r="ED19" i="2" s="1"/>
  <c r="EB16" i="2"/>
  <c r="EC12" i="2" s="1"/>
  <c r="EA16" i="2"/>
  <c r="EA19" i="2" s="1"/>
  <c r="DY16" i="2"/>
  <c r="DY19" i="2" s="1"/>
  <c r="DW16" i="2"/>
  <c r="DW19" i="2" s="1"/>
  <c r="DU16" i="2"/>
  <c r="DT16" i="2"/>
  <c r="DT19" i="2" s="1"/>
  <c r="DR16" i="2"/>
  <c r="DR19" i="2" s="1"/>
  <c r="DP16" i="2"/>
  <c r="DP19" i="2" s="1"/>
  <c r="DN16" i="2"/>
  <c r="DM16" i="2"/>
  <c r="DM19" i="2" s="1"/>
  <c r="DK16" i="2"/>
  <c r="DK19" i="2" s="1"/>
  <c r="DI16" i="2"/>
  <c r="DI19" i="2" s="1"/>
  <c r="DG16" i="2"/>
  <c r="DF16" i="2"/>
  <c r="DF19" i="2" s="1"/>
  <c r="DD16" i="2"/>
  <c r="DD19" i="2" s="1"/>
  <c r="DB16" i="2"/>
  <c r="DB19" i="2" s="1"/>
  <c r="CZ16" i="2"/>
  <c r="CY16" i="2"/>
  <c r="CY19" i="2" s="1"/>
  <c r="CW16" i="2"/>
  <c r="CU16" i="2"/>
  <c r="CU19" i="2" s="1"/>
  <c r="CS16" i="2"/>
  <c r="CR16" i="2"/>
  <c r="CR19" i="2" s="1"/>
  <c r="CP16" i="2"/>
  <c r="CP19" i="2" s="1"/>
  <c r="CN16" i="2"/>
  <c r="CO10" i="2" s="1"/>
  <c r="CL16" i="2"/>
  <c r="CK16" i="2"/>
  <c r="CK19" i="2" s="1"/>
  <c r="CI16" i="2"/>
  <c r="CI19" i="2" s="1"/>
  <c r="CG16" i="2"/>
  <c r="CG19" i="2" s="1"/>
  <c r="CE16" i="2"/>
  <c r="CE19" i="2" s="1"/>
  <c r="CD16" i="2"/>
  <c r="CD19" i="2" s="1"/>
  <c r="CB16" i="2"/>
  <c r="CB19" i="2" s="1"/>
  <c r="BZ16" i="2"/>
  <c r="BZ19" i="2" s="1"/>
  <c r="BX16" i="2"/>
  <c r="BX19" i="2" s="1"/>
  <c r="BW16" i="2"/>
  <c r="BW19" i="2" s="1"/>
  <c r="BU16" i="2"/>
  <c r="BS16" i="2"/>
  <c r="BS19" i="2" s="1"/>
  <c r="BQ16" i="2"/>
  <c r="BP16" i="2"/>
  <c r="BP19" i="2" s="1"/>
  <c r="BN16" i="2"/>
  <c r="BN19" i="2" s="1"/>
  <c r="BL16" i="2"/>
  <c r="BM11" i="2" s="1"/>
  <c r="BJ16" i="2"/>
  <c r="BI16" i="2"/>
  <c r="BI19" i="2" s="1"/>
  <c r="BG16" i="2"/>
  <c r="BG19" i="2" s="1"/>
  <c r="BE16" i="2"/>
  <c r="BE19" i="2" s="1"/>
  <c r="BC16" i="2"/>
  <c r="BD10" i="2" s="1"/>
  <c r="BB16" i="2"/>
  <c r="BB19" i="2" s="1"/>
  <c r="AZ16" i="2"/>
  <c r="AZ19" i="2" s="1"/>
  <c r="AX16" i="2"/>
  <c r="AX19" i="2" s="1"/>
  <c r="AV16" i="2"/>
  <c r="AU16" i="2"/>
  <c r="AU19" i="2" s="1"/>
  <c r="AS16" i="2"/>
  <c r="AQ16" i="2"/>
  <c r="AQ19" i="2" s="1"/>
  <c r="AO16" i="2"/>
  <c r="AN16" i="2"/>
  <c r="AN19" i="2" s="1"/>
  <c r="AL16" i="2"/>
  <c r="AL19" i="2" s="1"/>
  <c r="AJ16" i="2"/>
  <c r="AK10" i="2" s="1"/>
  <c r="AH16" i="2"/>
  <c r="AG16" i="2"/>
  <c r="AG19" i="2" s="1"/>
  <c r="AE16" i="2"/>
  <c r="AE19" i="2" s="1"/>
  <c r="AC16" i="2"/>
  <c r="AC19" i="2" s="1"/>
  <c r="AA16" i="2"/>
  <c r="Z16" i="2"/>
  <c r="Z19" i="2" s="1"/>
  <c r="X16" i="2"/>
  <c r="X19" i="2" s="1"/>
  <c r="V16" i="2"/>
  <c r="V19" i="2" s="1"/>
  <c r="GG14" i="2"/>
  <c r="GD14" i="2"/>
  <c r="FW14" i="2"/>
  <c r="FU14" i="2"/>
  <c r="FN14" i="2"/>
  <c r="FL14" i="2"/>
  <c r="FI14" i="2"/>
  <c r="FB14" i="2"/>
  <c r="EZ14" i="2"/>
  <c r="EU14" i="2"/>
  <c r="EQ14" i="2"/>
  <c r="EN14" i="2"/>
  <c r="EG14" i="2"/>
  <c r="EE14" i="2"/>
  <c r="EC14" i="2"/>
  <c r="DZ14" i="2"/>
  <c r="DX14" i="2"/>
  <c r="DV14" i="2"/>
  <c r="DS14" i="2"/>
  <c r="DL14" i="2"/>
  <c r="DJ14" i="2"/>
  <c r="DE14" i="2"/>
  <c r="DC14" i="2"/>
  <c r="CQ14" i="2"/>
  <c r="CM14" i="2"/>
  <c r="CJ14" i="2"/>
  <c r="CA14" i="2"/>
  <c r="BR14" i="2"/>
  <c r="BO14" i="2"/>
  <c r="BA14" i="2"/>
  <c r="AY14" i="2"/>
  <c r="AW14" i="2"/>
  <c r="AM14" i="2"/>
  <c r="AI14" i="2"/>
  <c r="W14" i="2"/>
  <c r="F14" i="2"/>
  <c r="GG13" i="2"/>
  <c r="GD13" i="2"/>
  <c r="GB13" i="2"/>
  <c r="FZ13" i="2"/>
  <c r="FW13" i="2"/>
  <c r="FN13" i="2"/>
  <c r="FB13" i="2"/>
  <c r="EZ13" i="2"/>
  <c r="EU13" i="2"/>
  <c r="EN13" i="2"/>
  <c r="EG13" i="2"/>
  <c r="EE13" i="2"/>
  <c r="DZ13" i="2"/>
  <c r="DX13" i="2"/>
  <c r="DV13" i="2"/>
  <c r="DS13" i="2"/>
  <c r="DL13" i="2"/>
  <c r="DJ13" i="2"/>
  <c r="DE13" i="2"/>
  <c r="DC13" i="2"/>
  <c r="DA13" i="2"/>
  <c r="CQ13" i="2"/>
  <c r="CM13" i="2"/>
  <c r="CJ13" i="2"/>
  <c r="CH13" i="2"/>
  <c r="CC13" i="2"/>
  <c r="CA13" i="2"/>
  <c r="BO13" i="2"/>
  <c r="BK13" i="2"/>
  <c r="BH13" i="2"/>
  <c r="BA13" i="2"/>
  <c r="AY13" i="2"/>
  <c r="AW13" i="2"/>
  <c r="AM13" i="2"/>
  <c r="AI13" i="2"/>
  <c r="AF13" i="2"/>
  <c r="AD13" i="2"/>
  <c r="Y13" i="2"/>
  <c r="W13" i="2"/>
  <c r="F13" i="2"/>
  <c r="GD12" i="2"/>
  <c r="GB12" i="2"/>
  <c r="FW12" i="2"/>
  <c r="FU12" i="2"/>
  <c r="FS12" i="2"/>
  <c r="FG12" i="2"/>
  <c r="FE12" i="2"/>
  <c r="FB12" i="2"/>
  <c r="EZ12" i="2"/>
  <c r="EX12" i="2"/>
  <c r="EU12" i="2"/>
  <c r="EN12" i="2"/>
  <c r="EL12" i="2"/>
  <c r="EG12" i="2"/>
  <c r="DZ12" i="2"/>
  <c r="DX12" i="2"/>
  <c r="DS12" i="2"/>
  <c r="DQ12" i="2"/>
  <c r="DO12" i="2"/>
  <c r="DL12" i="2"/>
  <c r="DJ12" i="2"/>
  <c r="DH12" i="2"/>
  <c r="DE12" i="2"/>
  <c r="CV12" i="2"/>
  <c r="CT12" i="2"/>
  <c r="CQ12" i="2"/>
  <c r="CJ12" i="2"/>
  <c r="CH12" i="2"/>
  <c r="BT12" i="2"/>
  <c r="BR12" i="2"/>
  <c r="BO12" i="2"/>
  <c r="BH12" i="2"/>
  <c r="BA12" i="2"/>
  <c r="AY12" i="2"/>
  <c r="AR12" i="2"/>
  <c r="AM12" i="2"/>
  <c r="AD12" i="2"/>
  <c r="Y12" i="2"/>
  <c r="W12" i="2"/>
  <c r="F12" i="2"/>
  <c r="GD11" i="2"/>
  <c r="GB11" i="2"/>
  <c r="FW11" i="2"/>
  <c r="FU11" i="2"/>
  <c r="FS11" i="2"/>
  <c r="FP11" i="2"/>
  <c r="FN11" i="2"/>
  <c r="FL11" i="2"/>
  <c r="FG11" i="2"/>
  <c r="FB11" i="2"/>
  <c r="EZ11" i="2"/>
  <c r="EX11" i="2"/>
  <c r="EU11" i="2"/>
  <c r="EN11" i="2"/>
  <c r="EL11" i="2"/>
  <c r="EG11" i="2"/>
  <c r="EE11" i="2"/>
  <c r="EC11" i="2"/>
  <c r="DZ11" i="2"/>
  <c r="DS11" i="2"/>
  <c r="DQ11" i="2"/>
  <c r="DL11" i="2"/>
  <c r="DJ11" i="2"/>
  <c r="DH11" i="2"/>
  <c r="DE11" i="2"/>
  <c r="DC11" i="2"/>
  <c r="CV11" i="2"/>
  <c r="CQ11" i="2"/>
  <c r="CO11" i="2"/>
  <c r="CJ11" i="2"/>
  <c r="CF11" i="2"/>
  <c r="CC11" i="2"/>
  <c r="CA11" i="2"/>
  <c r="BV11" i="2"/>
  <c r="BT11" i="2"/>
  <c r="BR11" i="2"/>
  <c r="BO11" i="2"/>
  <c r="BK11" i="2"/>
  <c r="BD11" i="2"/>
  <c r="BA11" i="2"/>
  <c r="AT11" i="2"/>
  <c r="AR11" i="2"/>
  <c r="AM11" i="2"/>
  <c r="AK11" i="2"/>
  <c r="AI11" i="2"/>
  <c r="AB11" i="2"/>
  <c r="Y11" i="2"/>
  <c r="W11" i="2"/>
  <c r="F11" i="2"/>
  <c r="GG10" i="2"/>
  <c r="GD10" i="2"/>
  <c r="GB10" i="2"/>
  <c r="FW10" i="2"/>
  <c r="FU10" i="2"/>
  <c r="FS10" i="2"/>
  <c r="FI10" i="2"/>
  <c r="FG10" i="2"/>
  <c r="FB10" i="2"/>
  <c r="EZ10" i="2"/>
  <c r="EX10" i="2"/>
  <c r="EU10" i="2"/>
  <c r="ES10" i="2"/>
  <c r="EN10" i="2"/>
  <c r="EG10" i="2"/>
  <c r="EE10" i="2"/>
  <c r="DZ10" i="2"/>
  <c r="DX10" i="2"/>
  <c r="DV10" i="2"/>
  <c r="DS10" i="2"/>
  <c r="DO10" i="2"/>
  <c r="DL10" i="2"/>
  <c r="DJ10" i="2"/>
  <c r="DE10" i="2"/>
  <c r="DC10" i="2"/>
  <c r="DA10" i="2"/>
  <c r="CX10" i="2"/>
  <c r="CV10" i="2"/>
  <c r="CT10" i="2"/>
  <c r="CQ10" i="2"/>
  <c r="CM10" i="2"/>
  <c r="CJ10" i="2"/>
  <c r="CF10" i="2"/>
  <c r="CC10" i="2"/>
  <c r="CA10" i="2"/>
  <c r="BV10" i="2"/>
  <c r="BT10" i="2"/>
  <c r="BO10" i="2"/>
  <c r="BM10" i="2"/>
  <c r="BA10" i="2"/>
  <c r="AY10" i="2"/>
  <c r="AW10" i="2"/>
  <c r="AT10" i="2"/>
  <c r="AR10" i="2"/>
  <c r="AP10" i="2"/>
  <c r="AM10" i="2"/>
  <c r="AD10" i="2"/>
  <c r="AB10" i="2"/>
  <c r="Y10" i="2"/>
  <c r="W10" i="2"/>
  <c r="D10" i="2"/>
  <c r="D16" i="2" s="1"/>
  <c r="D19" i="2" s="1"/>
  <c r="B10" i="2"/>
  <c r="B16" i="2" s="1"/>
  <c r="N16" i="2" l="1"/>
  <c r="K16" i="2"/>
  <c r="GD16" i="2"/>
  <c r="EG16" i="2"/>
  <c r="AM16" i="2"/>
  <c r="I16" i="2"/>
  <c r="AH19" i="2"/>
  <c r="AI12" i="2"/>
  <c r="AO19" i="2"/>
  <c r="AP11" i="2"/>
  <c r="AP14" i="2"/>
  <c r="AP13" i="2"/>
  <c r="AV19" i="2"/>
  <c r="AW12" i="2"/>
  <c r="BK14" i="2"/>
  <c r="BK12" i="2"/>
  <c r="BQ19" i="2"/>
  <c r="BR13" i="2"/>
  <c r="BR10" i="2"/>
  <c r="BR16" i="2" s="1"/>
  <c r="CL19" i="2"/>
  <c r="CM12" i="2"/>
  <c r="CS19" i="2"/>
  <c r="CT11" i="2"/>
  <c r="CT14" i="2"/>
  <c r="CT13" i="2"/>
  <c r="CZ19" i="2"/>
  <c r="DA12" i="2"/>
  <c r="DH14" i="2"/>
  <c r="DH13" i="2"/>
  <c r="DH10" i="2"/>
  <c r="DO11" i="2"/>
  <c r="DN19" i="2"/>
  <c r="DO14" i="2"/>
  <c r="DO13" i="2"/>
  <c r="DU19" i="2"/>
  <c r="DV12" i="2"/>
  <c r="DV11" i="2"/>
  <c r="EQ12" i="2"/>
  <c r="EQ11" i="2"/>
  <c r="EX14" i="2"/>
  <c r="EX13" i="2"/>
  <c r="FD19" i="2"/>
  <c r="FE11" i="2"/>
  <c r="FE10" i="2"/>
  <c r="FE16" i="2" s="1"/>
  <c r="FE14" i="2"/>
  <c r="FE13" i="2"/>
  <c r="FK19" i="2"/>
  <c r="FL12" i="2"/>
  <c r="FS14" i="2"/>
  <c r="FS13" i="2"/>
  <c r="FS16" i="2" s="1"/>
  <c r="FZ12" i="2"/>
  <c r="FZ11" i="2"/>
  <c r="FZ16" i="2" s="1"/>
  <c r="FZ10" i="2"/>
  <c r="FY19" i="2"/>
  <c r="FZ14" i="2"/>
  <c r="GG12" i="2"/>
  <c r="GG16" i="2" s="1"/>
  <c r="GG11" i="2"/>
  <c r="EW19" i="2"/>
  <c r="AI10" i="2"/>
  <c r="BK10" i="2"/>
  <c r="CJ16" i="2"/>
  <c r="DE16" i="2"/>
  <c r="EC10" i="2"/>
  <c r="EC16" i="2" s="1"/>
  <c r="EQ10" i="2"/>
  <c r="EZ16" i="2"/>
  <c r="FL10" i="2"/>
  <c r="AW11" i="2"/>
  <c r="CM11" i="2"/>
  <c r="CM16" i="2" s="1"/>
  <c r="DA11" i="2"/>
  <c r="AP12" i="2"/>
  <c r="EC13" i="2"/>
  <c r="EQ13" i="2"/>
  <c r="FL13" i="2"/>
  <c r="DA14" i="2"/>
  <c r="K68" i="2"/>
  <c r="DQ10" i="2"/>
  <c r="EL10" i="2"/>
  <c r="FN10" i="2"/>
  <c r="FN16" i="2" s="1"/>
  <c r="AD11" i="2"/>
  <c r="AD16" i="2" s="1"/>
  <c r="AY11" i="2"/>
  <c r="AY16" i="2" s="1"/>
  <c r="DX11" i="2"/>
  <c r="DX16" i="2" s="1"/>
  <c r="CA12" i="2"/>
  <c r="CA16" i="2" s="1"/>
  <c r="DC12" i="2"/>
  <c r="DC16" i="2" s="1"/>
  <c r="EE12" i="2"/>
  <c r="EE16" i="2" s="1"/>
  <c r="FN12" i="2"/>
  <c r="AR13" i="2"/>
  <c r="BF13" i="2"/>
  <c r="CV13" i="2"/>
  <c r="CV16" i="2" s="1"/>
  <c r="DQ13" i="2"/>
  <c r="EL13" i="2"/>
  <c r="EL16" i="2" s="1"/>
  <c r="FG13" i="2"/>
  <c r="FU13" i="2"/>
  <c r="FU16" i="2" s="1"/>
  <c r="AD14" i="2"/>
  <c r="AR14" i="2"/>
  <c r="CV14" i="2"/>
  <c r="DQ14" i="2"/>
  <c r="EL14" i="2"/>
  <c r="FG14" i="2"/>
  <c r="GB14" i="2"/>
  <c r="GB16" i="2" s="1"/>
  <c r="R13" i="2"/>
  <c r="S16" i="2"/>
  <c r="S19" i="2" s="1"/>
  <c r="U10" i="2"/>
  <c r="U12" i="2"/>
  <c r="U13" i="2"/>
  <c r="R11" i="2"/>
  <c r="P64" i="2"/>
  <c r="AB70" i="2"/>
  <c r="M72" i="2"/>
  <c r="M75" i="2" s="1"/>
  <c r="N69" i="2" s="1"/>
  <c r="BA16" i="2"/>
  <c r="FB16" i="2"/>
  <c r="FW16" i="2"/>
  <c r="DZ16" i="2"/>
  <c r="AW16" i="2"/>
  <c r="BK16" i="2"/>
  <c r="W16" i="2"/>
  <c r="BO16" i="2"/>
  <c r="DS16" i="2"/>
  <c r="EN16" i="2"/>
  <c r="R10" i="2"/>
  <c r="R12" i="2"/>
  <c r="R14" i="2"/>
  <c r="P10" i="2"/>
  <c r="P13" i="2"/>
  <c r="P11" i="2"/>
  <c r="P14" i="2"/>
  <c r="P12" i="2"/>
  <c r="E65" i="2"/>
  <c r="E69" i="2"/>
  <c r="E11" i="2"/>
  <c r="E12" i="2"/>
  <c r="E10" i="2"/>
  <c r="C68" i="2"/>
  <c r="B19" i="2"/>
  <c r="C64" i="2"/>
  <c r="C63" i="2"/>
  <c r="C62" i="2"/>
  <c r="C61" i="2"/>
  <c r="C65" i="2"/>
  <c r="C66" i="2"/>
  <c r="C69" i="2"/>
  <c r="C11" i="2"/>
  <c r="C70" i="2"/>
  <c r="C13" i="2"/>
  <c r="C67" i="2"/>
  <c r="C12" i="2"/>
  <c r="C14" i="2"/>
  <c r="R68" i="2"/>
  <c r="R69" i="2"/>
  <c r="R70" i="2"/>
  <c r="EI19" i="2"/>
  <c r="EJ14" i="2"/>
  <c r="EJ13" i="2"/>
  <c r="EJ12" i="2"/>
  <c r="EJ11" i="2"/>
  <c r="F10" i="2"/>
  <c r="FI11" i="2"/>
  <c r="FP12" i="2"/>
  <c r="BT13" i="2"/>
  <c r="AF14" i="2"/>
  <c r="BF14" i="2"/>
  <c r="CC14" i="2"/>
  <c r="AA19" i="2"/>
  <c r="AB14" i="2"/>
  <c r="AB13" i="2"/>
  <c r="AB12" i="2"/>
  <c r="CW19" i="2"/>
  <c r="CX14" i="2"/>
  <c r="CX13" i="2"/>
  <c r="CX12" i="2"/>
  <c r="CX11" i="2"/>
  <c r="C10" i="2"/>
  <c r="BF10" i="2"/>
  <c r="CQ16" i="2"/>
  <c r="DJ16" i="2"/>
  <c r="EU16" i="2"/>
  <c r="BF11" i="2"/>
  <c r="BY11" i="2"/>
  <c r="CH11" i="2"/>
  <c r="FI12" i="2"/>
  <c r="E13" i="2"/>
  <c r="BY13" i="2"/>
  <c r="FP13" i="2"/>
  <c r="BH14" i="2"/>
  <c r="BT14" i="2"/>
  <c r="CH14" i="2"/>
  <c r="BC19" i="2"/>
  <c r="BD14" i="2"/>
  <c r="BD13" i="2"/>
  <c r="BD12" i="2"/>
  <c r="BL19" i="2"/>
  <c r="BM14" i="2"/>
  <c r="BM13" i="2"/>
  <c r="BM12" i="2"/>
  <c r="BU19" i="2"/>
  <c r="BV14" i="2"/>
  <c r="BV13" i="2"/>
  <c r="BV12" i="2"/>
  <c r="CN19" i="2"/>
  <c r="CO14" i="2"/>
  <c r="CO13" i="2"/>
  <c r="CO12" i="2"/>
  <c r="K69" i="2"/>
  <c r="X72" i="2"/>
  <c r="X75" i="2" s="1"/>
  <c r="Y64" i="2" s="1"/>
  <c r="I68" i="2"/>
  <c r="I70" i="2"/>
  <c r="I69" i="2"/>
  <c r="T72" i="2"/>
  <c r="T75" i="2" s="1"/>
  <c r="EJ10" i="2"/>
  <c r="BY12" i="2"/>
  <c r="AJ19" i="2"/>
  <c r="AK14" i="2"/>
  <c r="AK13" i="2"/>
  <c r="AK12" i="2"/>
  <c r="AS19" i="2"/>
  <c r="AT14" i="2"/>
  <c r="AT13" i="2"/>
  <c r="AT12" i="2"/>
  <c r="BY10" i="2"/>
  <c r="CH10" i="2"/>
  <c r="E64" i="2"/>
  <c r="E63" i="2"/>
  <c r="E62" i="2"/>
  <c r="E61" i="2"/>
  <c r="E70" i="2"/>
  <c r="E66" i="2"/>
  <c r="E68" i="2"/>
  <c r="E67" i="2"/>
  <c r="AF10" i="2"/>
  <c r="BH10" i="2"/>
  <c r="DL16" i="2"/>
  <c r="DV16" i="2"/>
  <c r="FP10" i="2"/>
  <c r="AF11" i="2"/>
  <c r="BH11" i="2"/>
  <c r="AF12" i="2"/>
  <c r="BF12" i="2"/>
  <c r="CC12" i="2"/>
  <c r="FI13" i="2"/>
  <c r="E14" i="2"/>
  <c r="Y14" i="2"/>
  <c r="Y16" i="2" s="1"/>
  <c r="BY14" i="2"/>
  <c r="FP14" i="2"/>
  <c r="ER19" i="2"/>
  <c r="ES14" i="2"/>
  <c r="ES13" i="2"/>
  <c r="ES12" i="2"/>
  <c r="ES11" i="2"/>
  <c r="K64" i="2"/>
  <c r="R64" i="2"/>
  <c r="C8" i="3"/>
  <c r="C9" i="3" s="1"/>
  <c r="C10" i="3" s="1"/>
  <c r="C11" i="3" s="1"/>
  <c r="C12" i="3" s="1"/>
  <c r="C13" i="3" s="1"/>
  <c r="C14" i="3" s="1"/>
  <c r="C15" i="3" s="1"/>
  <c r="C16" i="3" s="1"/>
  <c r="C17" i="3" s="1"/>
  <c r="C18" i="3" s="1"/>
  <c r="C19" i="3" s="1"/>
  <c r="C20" i="3" s="1"/>
  <c r="C21" i="3" s="1"/>
  <c r="C22" i="3" s="1"/>
  <c r="C23" i="3" s="1"/>
  <c r="C24" i="3" s="1"/>
  <c r="C25" i="3" s="1"/>
  <c r="C26" i="3" s="1"/>
  <c r="C27" i="3" s="1"/>
  <c r="C28" i="3" s="1"/>
  <c r="C29" i="3" s="1"/>
  <c r="C30" i="3" s="1"/>
  <c r="CF12" i="2"/>
  <c r="CF13" i="2"/>
  <c r="CF14" i="2"/>
  <c r="F72" i="2"/>
  <c r="F75" i="2" s="1"/>
  <c r="I64" i="2"/>
  <c r="AB68" i="2"/>
  <c r="AB67" i="2"/>
  <c r="P69" i="2"/>
  <c r="P68" i="2"/>
  <c r="V72" i="2"/>
  <c r="V75" i="2" s="1"/>
  <c r="W64" i="2" s="1"/>
  <c r="AB64" i="2"/>
  <c r="K72" i="2" l="1"/>
  <c r="AI16" i="2"/>
  <c r="FG16" i="2"/>
  <c r="AR16" i="2"/>
  <c r="FL16" i="2"/>
  <c r="DO16" i="2"/>
  <c r="DH16" i="2"/>
  <c r="AP16" i="2"/>
  <c r="BT16" i="2"/>
  <c r="DQ16" i="2"/>
  <c r="DA16" i="2"/>
  <c r="EX16" i="2"/>
  <c r="CT16" i="2"/>
  <c r="EQ16" i="2"/>
  <c r="P72" i="2"/>
  <c r="U16" i="2"/>
  <c r="R16" i="2"/>
  <c r="P16" i="2"/>
  <c r="N64" i="2"/>
  <c r="AB72" i="2"/>
  <c r="N67" i="2"/>
  <c r="N68" i="2"/>
  <c r="N70" i="2"/>
  <c r="ES16" i="2"/>
  <c r="FI16" i="2"/>
  <c r="AT16" i="2"/>
  <c r="AK16" i="2"/>
  <c r="CO16" i="2"/>
  <c r="BV16" i="2"/>
  <c r="BM16" i="2"/>
  <c r="BD16" i="2"/>
  <c r="CX16" i="2"/>
  <c r="AB16" i="2"/>
  <c r="CC16" i="2"/>
  <c r="C16" i="2"/>
  <c r="E16" i="2"/>
  <c r="U70" i="2"/>
  <c r="U69" i="2"/>
  <c r="U68" i="2"/>
  <c r="U67" i="2"/>
  <c r="CH16" i="2"/>
  <c r="CF16" i="2"/>
  <c r="E72" i="2"/>
  <c r="BY16" i="2"/>
  <c r="EJ16" i="2"/>
  <c r="C72" i="2"/>
  <c r="W70" i="2"/>
  <c r="W69" i="2"/>
  <c r="W68" i="2"/>
  <c r="R72" i="2"/>
  <c r="AF16" i="2"/>
  <c r="Y69" i="2"/>
  <c r="Y68" i="2"/>
  <c r="Y70" i="2"/>
  <c r="I72" i="2"/>
  <c r="C31" i="3"/>
  <c r="D30" i="3"/>
  <c r="FP16" i="2"/>
  <c r="BH16" i="2"/>
  <c r="U64" i="2"/>
  <c r="BF16" i="2"/>
  <c r="F16" i="2"/>
  <c r="W72" i="2" l="1"/>
  <c r="Y72" i="2"/>
  <c r="N72" i="2"/>
  <c r="D31" i="3"/>
  <c r="C32" i="3"/>
  <c r="G69" i="2"/>
  <c r="G67" i="2"/>
  <c r="G66" i="2"/>
  <c r="G65" i="2"/>
  <c r="G63" i="2"/>
  <c r="G61" i="2"/>
  <c r="G70" i="2"/>
  <c r="F19" i="2"/>
  <c r="G12" i="2"/>
  <c r="G64" i="2"/>
  <c r="G14" i="2"/>
  <c r="G13" i="2"/>
  <c r="G11" i="2"/>
  <c r="G62" i="2"/>
  <c r="G68" i="2"/>
  <c r="U72" i="2"/>
  <c r="G10" i="2"/>
  <c r="G16" i="2" l="1"/>
  <c r="C33" i="3"/>
  <c r="D32" i="3"/>
  <c r="G72" i="2"/>
  <c r="D33" i="3" l="1"/>
  <c r="C34" i="3"/>
  <c r="C35" i="3" l="1"/>
  <c r="D34" i="3"/>
  <c r="D35" i="3" l="1"/>
  <c r="C36" i="3"/>
  <c r="C37" i="3" l="1"/>
  <c r="D36" i="3"/>
  <c r="D37" i="3" l="1"/>
  <c r="C38" i="3"/>
  <c r="C39" i="3" l="1"/>
  <c r="D38" i="3"/>
  <c r="D39" i="3" l="1"/>
  <c r="C40" i="3"/>
  <c r="C41" i="3" l="1"/>
  <c r="D40" i="3"/>
  <c r="D41" i="3" l="1"/>
  <c r="C42" i="3"/>
  <c r="C43" i="3" l="1"/>
  <c r="D42" i="3"/>
  <c r="D43" i="3" l="1"/>
  <c r="C44" i="3"/>
  <c r="C45" i="3" l="1"/>
  <c r="D44" i="3"/>
  <c r="D45" i="3" l="1"/>
  <c r="C46" i="3"/>
  <c r="C47" i="3" l="1"/>
  <c r="D46" i="3"/>
  <c r="D47" i="3" l="1"/>
  <c r="C48" i="3"/>
  <c r="C49" i="3" l="1"/>
  <c r="D48" i="3"/>
  <c r="D49" i="3" l="1"/>
  <c r="C50" i="3"/>
  <c r="C51" i="3" l="1"/>
  <c r="D50" i="3"/>
  <c r="D51" i="3" l="1"/>
  <c r="C52" i="3"/>
  <c r="C53" i="3" l="1"/>
  <c r="D52" i="3"/>
  <c r="D53" i="3" l="1"/>
  <c r="C54" i="3"/>
  <c r="C55" i="3" l="1"/>
  <c r="D54" i="3"/>
  <c r="D55" i="3" l="1"/>
  <c r="C56" i="3"/>
  <c r="D56" i="3" l="1"/>
  <c r="C57" i="3"/>
  <c r="D57" i="3" l="1"/>
</calcChain>
</file>

<file path=xl/sharedStrings.xml><?xml version="1.0" encoding="utf-8"?>
<sst xmlns="http://schemas.openxmlformats.org/spreadsheetml/2006/main" count="396" uniqueCount="125">
  <si>
    <t>Daily number of cumulative COVID-19 deaths in Denmark</t>
  </si>
  <si>
    <t>Sheet "SSI_by age and sex_Data".</t>
  </si>
  <si>
    <t xml:space="preserve">Coverage: </t>
  </si>
  <si>
    <r>
      <rPr>
        <sz val="10"/>
        <rFont val="Calibri"/>
        <scheme val="minor"/>
      </rPr>
      <t xml:space="preserve">Total number of deaths of individuals with confirmed </t>
    </r>
    <r>
      <rPr>
        <sz val="10"/>
        <color indexed="64"/>
        <rFont val="Calibri"/>
        <scheme val="minor"/>
      </rPr>
      <t>COVID-19 infection</t>
    </r>
    <r>
      <rPr>
        <sz val="10"/>
        <rFont val="Calibri"/>
        <scheme val="minor"/>
      </rPr>
      <t>,</t>
    </r>
    <r>
      <rPr>
        <sz val="10"/>
        <color indexed="64"/>
        <rFont val="Calibri"/>
        <scheme val="minor"/>
      </rPr>
      <t xml:space="preserve"> by 10-year age groups and sex</t>
    </r>
  </si>
  <si>
    <r>
      <t>Deaths known by 8:00 at a given date. As information on COVID-19 deaths is gathered by the SSI from the</t>
    </r>
    <r>
      <rPr>
        <sz val="10"/>
        <color indexed="2"/>
        <rFont val="Calibri"/>
        <scheme val="minor"/>
      </rPr>
      <t xml:space="preserve"> </t>
    </r>
    <r>
      <rPr>
        <sz val="10"/>
        <rFont val="Calibri"/>
        <scheme val="minor"/>
      </rPr>
      <t xml:space="preserve">Danish Civil Registration System (CPR) </t>
    </r>
    <r>
      <rPr>
        <sz val="10"/>
        <color theme="1"/>
        <rFont val="Calibri"/>
        <scheme val="minor"/>
      </rPr>
      <t xml:space="preserve">and the Cause of Death register, there is some delay between the date of death (as indicated in those registers) and the date when </t>
    </r>
    <r>
      <rPr>
        <sz val="10"/>
        <rFont val="Calibri"/>
        <scheme val="minor"/>
      </rPr>
      <t>some deaths</t>
    </r>
    <r>
      <rPr>
        <sz val="10"/>
        <color theme="1"/>
        <rFont val="Calibri"/>
        <scheme val="minor"/>
      </rPr>
      <t xml:space="preserve"> are included in SSI's daily reports (see the sheet SSI_Total_Deaths_Data).</t>
    </r>
  </si>
  <si>
    <t>Due to the low number of cases below age 60 and for confidentiality issues, ages 0 to 59 are pooled together in the first days of this series in original data sources.</t>
  </si>
  <si>
    <t xml:space="preserve">Data Source: </t>
  </si>
  <si>
    <t>Daily surveillance reports of the Statens Serum Institut (SSI):</t>
  </si>
  <si>
    <t>Statens Serum Institut (SSI): “COVID-19 i Danmark: Epidemiologisk overvågningsrapport” [COVID-19 in Denmark: Epidemiological surveillance report].</t>
  </si>
  <si>
    <t xml:space="preserve">Website: </t>
  </si>
  <si>
    <t>https://www.ssi.dk/aktuelt/sygdomsudbrud/coronavirus/covid-19-i-danmark-epidemiologisk-overvaagningsrapport</t>
  </si>
  <si>
    <t>Sheet "SSI_Total_Deaths_Data"</t>
  </si>
  <si>
    <t>Coverage:</t>
  </si>
  <si>
    <t>Total number of deaths of individuals with confirmed COVID-19 infection, both sexes combined. This sheet provides the total number of COVID-19 deaths by date of death in Denmark since 11/03/2020. Based on those counts, the cumulated number of deaths by a given date is calculated. As the total number of COVID-19 deaths by date of death is updated daily, this sheet also shows the difference between the updated cumulative number of deaths and the counts published in the daily reports by age and sex (see sheet "SSI_by age and sex_Data").</t>
  </si>
  <si>
    <t xml:space="preserve">Statens Serum Institut (SSI): “COVID-19 i Danmark: Epidemiologisk overvågningsrapport: Tabel 9. Antal dødsfald med COVID-19 infektion, vist på dødsdato” </t>
  </si>
  <si>
    <t>[COVID-19 in Denmark: Epidemiological surveillance report: Table 9. Number of deaths with COVID-19 infection, by date of death]</t>
  </si>
  <si>
    <t>Daily number of cumulative COVID-19 deaths in Denmark by age groups &amp; sex</t>
  </si>
  <si>
    <r>
      <t>Total number of deaths of individuas with confirmed COVID-19 infection</t>
    </r>
    <r>
      <rPr>
        <sz val="14"/>
        <rFont val="Calibri"/>
        <scheme val="minor"/>
      </rPr>
      <t>,</t>
    </r>
    <r>
      <rPr>
        <sz val="14"/>
        <color indexed="64"/>
        <rFont val="Calibri"/>
        <scheme val="minor"/>
      </rPr>
      <t xml:space="preserve"> by 10-year age groups and sex</t>
    </r>
  </si>
  <si>
    <t>Deaths known by 8:00 at a given date. As information on COVID-19 deaths is gathered by SSI from the Danish Civil Registration System (CPR) and the Cause of Death register, there is some delay between the date of death (as indicated in those registers) and the date when the deaths are included in SSI's daily reports (see the sheet "SSI_Total_Deaths_Data").</t>
  </si>
  <si>
    <t>Warning : the data provided below are imperfect and incomplete. Please consider them with caution.</t>
  </si>
  <si>
    <t>Reported COVID-19 deaths by date</t>
  </si>
  <si>
    <t>Population* on 01-01-2020</t>
  </si>
  <si>
    <t>Age Group</t>
  </si>
  <si>
    <t>Males</t>
  </si>
  <si>
    <t>%</t>
  </si>
  <si>
    <t>Females</t>
  </si>
  <si>
    <t>Both sexes</t>
  </si>
  <si>
    <t>Unknown</t>
  </si>
  <si>
    <t>&lt;60</t>
  </si>
  <si>
    <t>60-69</t>
  </si>
  <si>
    <t>70-79</t>
  </si>
  <si>
    <t>80-89</t>
  </si>
  <si>
    <t>90+</t>
  </si>
  <si>
    <t>Total known</t>
  </si>
  <si>
    <t>TOTAL</t>
  </si>
  <si>
    <t xml:space="preserve">Data sources: </t>
  </si>
  <si>
    <t xml:space="preserve">*Population: </t>
  </si>
  <si>
    <t>Population estimates comes from Statistics Denmark, Table BEF5: Population 1. January by sex, age and country of birth</t>
  </si>
  <si>
    <t>Website:</t>
  </si>
  <si>
    <t>https://www.statbank.dk/10021</t>
  </si>
  <si>
    <t>Covid-19 deaths:</t>
  </si>
  <si>
    <t>Daily surveillance reports of the Statens Serum Institut (SSI): “COVID-19 i Danmark: Epidemiologisk overvågningsrapport” [COVID-19 in Denmark: Epidemiological surveillance report].</t>
  </si>
  <si>
    <t>29.04</t>
  </si>
  <si>
    <t>File:</t>
  </si>
  <si>
    <t>Statens_Serum_Institut_Covid-19_2020-04-29_da</t>
  </si>
  <si>
    <t>28.04</t>
  </si>
  <si>
    <t>Statens_Serum_Institut_Covid-19_2020-04-28_da</t>
  </si>
  <si>
    <t>27.04</t>
  </si>
  <si>
    <t>Statens_Serum_Institut_Covid-19_2020-04-27_da</t>
  </si>
  <si>
    <t>26.04</t>
  </si>
  <si>
    <t>Statens_Serum_Institut_Covid-19_2020-04-26_da</t>
  </si>
  <si>
    <t>25.04</t>
  </si>
  <si>
    <t>Statens_Serum_Institut_Covid-19_2020-04-25_da</t>
  </si>
  <si>
    <t>24.04</t>
  </si>
  <si>
    <t>Statens_Serum_Institut_Covid-19_2020-04-24_da</t>
  </si>
  <si>
    <t>23.04</t>
  </si>
  <si>
    <t>Statens_Serum_Institut_Covid-19_2020-04-23_da</t>
  </si>
  <si>
    <t>22.04</t>
  </si>
  <si>
    <t>Statens_Serum_Institut_Covid-19_2020-04-22_da</t>
  </si>
  <si>
    <t>21.04</t>
  </si>
  <si>
    <t>Statens_Serum_Institut_Covid-19_2020-04-21_da</t>
  </si>
  <si>
    <t>20.04</t>
  </si>
  <si>
    <t>Statens_Serum_Institut_Covid-19_2020-04-20_da</t>
  </si>
  <si>
    <t>19.04</t>
  </si>
  <si>
    <t>Statens_Serum_Institut_Covid-19_2020-04-19_da</t>
  </si>
  <si>
    <t>18.04</t>
  </si>
  <si>
    <t>Statens_Serum_Institut_Covid-19_2020-04-18_da</t>
  </si>
  <si>
    <t>17.04</t>
  </si>
  <si>
    <t>Statens_Serum_Institut_Covid-19_2020-04-17_da</t>
  </si>
  <si>
    <t>16.04</t>
  </si>
  <si>
    <t>Statens_Serum_Institut_Covid-19_2020-04-16_da</t>
  </si>
  <si>
    <t>15.04</t>
  </si>
  <si>
    <t>Statens_Serum_Institut_Covid-19_2020-04-15_da</t>
  </si>
  <si>
    <t>14.04</t>
  </si>
  <si>
    <t>Statens_Serum_Institut_Covid-19_2020-04-14_da</t>
  </si>
  <si>
    <t>13.04</t>
  </si>
  <si>
    <t>Statens_Serum_Institut_Covid-19_2020-04-13_da</t>
  </si>
  <si>
    <t>12.04</t>
  </si>
  <si>
    <t>Statens_Serum_Institut_Covid-19_2020-04-12_da</t>
  </si>
  <si>
    <t>11.04</t>
  </si>
  <si>
    <t>Statens_Serum_Institut_Covid-19_2020-04-11_da</t>
  </si>
  <si>
    <t>10.04</t>
  </si>
  <si>
    <t>Statens_Serum_Institut_Covid-19_2020-04-10_da</t>
  </si>
  <si>
    <t>9.04</t>
  </si>
  <si>
    <t>Statens_Serum_Institut_Covid-19_2020-04-09_da</t>
  </si>
  <si>
    <t>8.04</t>
  </si>
  <si>
    <t>Statens_Serum_Institut_Covid-19_2020-04-08_da</t>
  </si>
  <si>
    <t>7.04</t>
  </si>
  <si>
    <t>Statens_Serum_Institut_Covid-19_2020-04-07_da</t>
  </si>
  <si>
    <t>6.04</t>
  </si>
  <si>
    <t>Statens_Serum_Institut_Covid-19_2020-04-06_da</t>
  </si>
  <si>
    <r>
      <t>05/04/2020</t>
    </r>
    <r>
      <rPr>
        <b/>
        <sz val="10"/>
        <rFont val="Calibri"/>
        <scheme val="minor"/>
      </rPr>
      <t>**</t>
    </r>
  </si>
  <si>
    <r>
      <t>04/04/2020</t>
    </r>
    <r>
      <rPr>
        <b/>
        <sz val="10"/>
        <rFont val="Calibri"/>
        <scheme val="minor"/>
      </rPr>
      <t>**</t>
    </r>
  </si>
  <si>
    <r>
      <t>03/04/2020</t>
    </r>
    <r>
      <rPr>
        <b/>
        <sz val="10"/>
        <rFont val="Calibri"/>
        <scheme val="minor"/>
      </rPr>
      <t>**</t>
    </r>
  </si>
  <si>
    <t>0-9</t>
  </si>
  <si>
    <t>10-19</t>
  </si>
  <si>
    <t>20-29</t>
  </si>
  <si>
    <t>30-39</t>
  </si>
  <si>
    <t>40-49</t>
  </si>
  <si>
    <t>50-59</t>
  </si>
  <si>
    <t>Daily surveillance reports of the Statens Serum Institut (SSI): “COVID-19 i Danmark: Epidemiologisk overvågningsrapport: Tabel 9B. Antal COVID-19-tilfælde og antal døde fordelt på alder og antal med underliggende sygdom samt fordeling på køn” [COVID-19 in Denmark: Epidemiological surveillance report: Table 9B. Number of COVID-19 cases and number of deaths by age and number with underlying diseases and gender distribution].</t>
  </si>
  <si>
    <t>**</t>
  </si>
  <si>
    <r>
      <t xml:space="preserve">From 03-04-2020 to 05-04-2020,  the number of deaths below age 70 (in red) are estimated as the total number of deaths reported by sex </t>
    </r>
    <r>
      <rPr>
        <u/>
        <sz val="10"/>
        <rFont val="Calibri"/>
        <scheme val="minor"/>
      </rPr>
      <t>minus</t>
    </r>
    <r>
      <rPr>
        <sz val="10"/>
        <rFont val="Calibri"/>
        <scheme val="minor"/>
      </rPr>
      <t xml:space="preserve"> the sum of the  (reported) deaths of known age. In the original reports, due to low number of cases for ages 0 to 69 and for confidentiality issues, the distribution by age and sex is not provided for those ages.</t>
    </r>
  </si>
  <si>
    <t>5.04</t>
  </si>
  <si>
    <t>Statens_Serum_Institut_Covid-19_2020-04-05_da</t>
  </si>
  <si>
    <t>4.04</t>
  </si>
  <si>
    <t>Statens_Serum_Institut_Covid-19_2020-04-04_da</t>
  </si>
  <si>
    <t>3.04</t>
  </si>
  <si>
    <t>Statens_Serum_Institut_Covid-19_2020-04-03_da</t>
  </si>
  <si>
    <t>Daily and cumulative number of COVID-19 deaths in Denmark</t>
  </si>
  <si>
    <t>Total number of deaths of individuals with confirmed COVID-19 infection, both sexes combined.</t>
  </si>
  <si>
    <t>Warning: the data provided below are imperfect and incomplete. Please consider them with caution.</t>
  </si>
  <si>
    <t>Difference between the actual counts as of</t>
  </si>
  <si>
    <t>Date of death</t>
  </si>
  <si>
    <t>Number of deaths*</t>
  </si>
  <si>
    <t>CumDeaths**</t>
  </si>
  <si>
    <t>and original published counts**</t>
  </si>
  <si>
    <t>Total</t>
  </si>
  <si>
    <t xml:space="preserve">Data source: </t>
  </si>
  <si>
    <t>*</t>
  </si>
  <si>
    <t>The number of deaths by date of death, as reported in Table 9 in the last Epidemiological report.</t>
  </si>
  <si>
    <t>The calculated cumulative number of deaths. This number may differ from the death counts published daily by age and sex, which are not updated (see sheet "SSI_by age and sex_Data")</t>
  </si>
  <si>
    <t>The differences between the updated cumulative counts and the total reported counts at a given date are reported in Column D</t>
  </si>
  <si>
    <t>Statens_Serum_Institut_Covid-19_2020-04-30_da</t>
  </si>
  <si>
    <t>Statens_Serum_Institut_Covid-19_2020-05-01_da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</si>
</sst>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d/mm/yyyy;@"/>
    <numFmt numFmtId="166" formatCode="d/mm/yyyy;@"/>
  </numFmts>
  <fonts count="29" x14ac:knownFonts="1">
    <font>
      <sz val="12"/>
      <color theme="1"/>
      <name val="Calibri"/>
      <scheme val="minor"/>
    </font>
    <font>
      <u/>
      <sz val="12"/>
      <color theme="10"/>
      <name val="Calibri"/>
      <scheme val="minor"/>
    </font>
    <font>
      <sz val="10"/>
      <color theme="1"/>
      <name val="Calibri"/>
      <scheme val="minor"/>
    </font>
    <font>
      <b/>
      <sz val="10"/>
      <name val="Calibri"/>
      <scheme val="minor"/>
    </font>
    <font>
      <b/>
      <sz val="14"/>
      <color rgb="FF0070C0"/>
      <name val="Calibri"/>
      <scheme val="minor"/>
    </font>
    <font>
      <b/>
      <sz val="10"/>
      <color theme="1"/>
      <name val="Calibri"/>
      <scheme val="minor"/>
    </font>
    <font>
      <sz val="10"/>
      <name val="Calibri"/>
      <scheme val="minor"/>
    </font>
    <font>
      <sz val="10"/>
      <color rgb="FF0070C0"/>
      <name val="Calibri"/>
      <scheme val="minor"/>
    </font>
    <font>
      <sz val="10"/>
      <color indexed="64"/>
      <name val="Calibri"/>
      <scheme val="minor"/>
    </font>
    <font>
      <u/>
      <sz val="10"/>
      <color theme="10"/>
      <name val="Calibri"/>
      <scheme val="minor"/>
    </font>
    <font>
      <sz val="10"/>
      <color theme="4"/>
      <name val="Calibri"/>
      <scheme val="minor"/>
    </font>
    <font>
      <sz val="10"/>
      <color indexed="2"/>
      <name val="Calibri"/>
      <scheme val="minor"/>
    </font>
    <font>
      <sz val="12"/>
      <color indexed="2"/>
      <name val="Calibri"/>
      <scheme val="minor"/>
    </font>
    <font>
      <b/>
      <sz val="12"/>
      <color theme="1"/>
      <name val="Calibri"/>
      <scheme val="minor"/>
    </font>
    <font>
      <b/>
      <sz val="14"/>
      <color theme="1"/>
      <name val="Arial"/>
    </font>
    <font>
      <b/>
      <sz val="14"/>
      <name val="Calibri"/>
      <scheme val="minor"/>
    </font>
    <font>
      <sz val="14"/>
      <color theme="1"/>
      <name val="Calibri"/>
      <scheme val="minor"/>
    </font>
    <font>
      <sz val="14"/>
      <color rgb="FF0070C0"/>
      <name val="Calibri"/>
      <scheme val="minor"/>
    </font>
    <font>
      <sz val="14"/>
      <color indexed="64"/>
      <name val="Calibri"/>
      <scheme val="minor"/>
    </font>
    <font>
      <sz val="14"/>
      <name val="Calibri"/>
      <scheme val="minor"/>
    </font>
    <font>
      <sz val="14"/>
      <color theme="4"/>
      <name val="Calibri"/>
      <scheme val="minor"/>
    </font>
    <font>
      <b/>
      <sz val="14"/>
      <color theme="1"/>
      <name val="Calibri"/>
      <scheme val="minor"/>
    </font>
    <font>
      <i/>
      <sz val="10"/>
      <color theme="1"/>
      <name val="Calibri"/>
      <scheme val="minor"/>
    </font>
    <font>
      <i/>
      <sz val="10"/>
      <color theme="4"/>
      <name val="Calibri"/>
      <scheme val="minor"/>
    </font>
    <font>
      <b/>
      <sz val="10"/>
      <color rgb="FF0070C0"/>
      <name val="Calibri"/>
      <scheme val="minor"/>
    </font>
    <font>
      <sz val="12"/>
      <name val="Calibri"/>
      <scheme val="minor"/>
    </font>
    <font>
      <b/>
      <sz val="12"/>
      <name val="Calibri"/>
      <scheme val="minor"/>
    </font>
    <font>
      <u/>
      <sz val="10"/>
      <name val="Calibri"/>
      <scheme val="minor"/>
    </font>
    <font>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33">
    <border>
      <left/>
      <right/>
      <top/>
      <bottom/>
      <diagonal/>
    </border>
    <border>
      <left/>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style="hair">
        <color theme="1"/>
      </top>
      <bottom style="hair">
        <color theme="1"/>
      </bottom>
      <diagonal/>
    </border>
    <border>
      <left/>
      <right/>
      <top style="hair">
        <color theme="1"/>
      </top>
      <bottom style="hair">
        <color theme="1"/>
      </bottom>
      <diagonal/>
    </border>
    <border>
      <left/>
      <right style="thin">
        <color theme="1"/>
      </right>
      <top style="hair">
        <color theme="1"/>
      </top>
      <bottom style="hair">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diagonal/>
    </border>
    <border>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theme="0" tint="-0.14999847407452621"/>
      </right>
      <top style="thin">
        <color theme="1"/>
      </top>
      <bottom/>
      <diagonal/>
    </border>
    <border>
      <left style="thin">
        <color theme="0" tint="-0.14999847407452621"/>
      </left>
      <right style="thin">
        <color theme="0" tint="-0.14999847407452621"/>
      </right>
      <top/>
      <bottom/>
      <diagonal/>
    </border>
    <border>
      <left style="thin">
        <color theme="0" tint="-0.14999847407452621"/>
      </left>
      <right/>
      <top/>
      <bottom/>
      <diagonal/>
    </border>
    <border>
      <left style="thin">
        <color theme="0" tint="-0.14999847407452621"/>
      </left>
      <right style="thin">
        <color indexed="64"/>
      </right>
      <top style="thin">
        <color theme="1"/>
      </top>
      <bottom/>
      <diagonal/>
    </border>
    <border>
      <left style="thin">
        <color indexed="64"/>
      </left>
      <right style="thin">
        <color theme="0" tint="-0.14999847407452621"/>
      </right>
      <top/>
      <bottom/>
      <diagonal/>
    </border>
    <border>
      <left style="thin">
        <color theme="0" tint="-0.14999847407452621"/>
      </left>
      <right style="thin">
        <color indexed="64"/>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indexed="64"/>
      </right>
      <top/>
      <bottom style="thin">
        <color theme="0" tint="-0.14999847407452621"/>
      </bottom>
      <diagonal/>
    </border>
    <border>
      <left style="thin">
        <color indexed="64"/>
      </left>
      <right style="thin">
        <color theme="0" tint="-0.14999847407452621"/>
      </right>
      <top/>
      <bottom style="thin">
        <color theme="0" tint="-0.14999847407452621"/>
      </bottom>
      <diagonal/>
    </border>
    <border>
      <left style="thin">
        <color theme="1"/>
      </left>
      <right/>
      <top style="thin">
        <color theme="0" tint="-0.14999847407452621"/>
      </top>
      <bottom/>
      <diagonal/>
    </border>
    <border>
      <left style="thin">
        <color theme="1"/>
      </left>
      <right style="thin">
        <color theme="1"/>
      </right>
      <top style="thin">
        <color theme="1"/>
      </top>
      <bottom/>
      <diagonal/>
    </border>
  </borders>
  <cellStyleXfs count="2">
    <xf numFmtId="0" fontId="0" fillId="0" borderId="0"/>
    <xf numFmtId="0" fontId="1" fillId="0" borderId="0" applyNumberFormat="0" applyFill="0" applyBorder="0"/>
  </cellStyleXfs>
  <cellXfs count="168">
    <xf numFmtId="0" fontId="0" fillId="0" borderId="0" xfId="0"/>
    <xf numFmtId="0" fontId="2" fillId="2" borderId="0" xfId="0" applyFont="1" applyFill="1"/>
    <xf numFmtId="0" fontId="3" fillId="3" borderId="0" xfId="0" applyFont="1" applyFill="1"/>
    <xf numFmtId="0" fontId="4" fillId="3" borderId="0" xfId="0" applyFont="1" applyFill="1"/>
    <xf numFmtId="0" fontId="5" fillId="2" borderId="0" xfId="0" applyFont="1" applyFill="1"/>
    <xf numFmtId="0" fontId="1" fillId="2" borderId="0" xfId="1" applyFont="1" applyFill="1"/>
    <xf numFmtId="0" fontId="6" fillId="3" borderId="0" xfId="0" applyFont="1" applyFill="1"/>
    <xf numFmtId="0" fontId="7" fillId="3" borderId="0" xfId="0" applyFont="1" applyFill="1"/>
    <xf numFmtId="0" fontId="8" fillId="2" borderId="0" xfId="0" applyFont="1" applyFill="1"/>
    <xf numFmtId="0" fontId="9" fillId="2" borderId="0" xfId="1" applyFont="1" applyFill="1"/>
    <xf numFmtId="0" fontId="6" fillId="2" borderId="0" xfId="0" applyFont="1" applyFill="1"/>
    <xf numFmtId="0" fontId="10" fillId="2" borderId="0" xfId="0" applyFont="1" applyFill="1"/>
    <xf numFmtId="0" fontId="11" fillId="2" borderId="0" xfId="0" applyFont="1" applyFill="1" applyAlignment="1">
      <alignment vertical="top" wrapText="1"/>
    </xf>
    <xf numFmtId="0" fontId="12" fillId="2" borderId="0" xfId="0" applyFont="1" applyFill="1" applyAlignment="1">
      <alignment vertical="top" wrapText="1"/>
    </xf>
    <xf numFmtId="0" fontId="0" fillId="2" borderId="0" xfId="0" applyFill="1" applyAlignment="1">
      <alignment wrapText="1"/>
    </xf>
    <xf numFmtId="0" fontId="0" fillId="2" borderId="0" xfId="0" applyFill="1"/>
    <xf numFmtId="0" fontId="13" fillId="2" borderId="0" xfId="0" applyFont="1" applyFill="1"/>
    <xf numFmtId="0" fontId="2" fillId="0" borderId="0" xfId="0" applyFont="1"/>
    <xf numFmtId="0" fontId="14" fillId="3" borderId="0" xfId="0" applyFont="1" applyFill="1"/>
    <xf numFmtId="0" fontId="15" fillId="3" borderId="0" xfId="0" applyFont="1" applyFill="1"/>
    <xf numFmtId="0" fontId="16" fillId="2" borderId="0" xfId="0" applyFont="1" applyFill="1"/>
    <xf numFmtId="0" fontId="17" fillId="3" borderId="0" xfId="0" applyFont="1" applyFill="1"/>
    <xf numFmtId="0" fontId="18" fillId="2" borderId="0" xfId="0" applyFont="1" applyFill="1"/>
    <xf numFmtId="0" fontId="19" fillId="3" borderId="0" xfId="0" applyFont="1" applyFill="1"/>
    <xf numFmtId="0" fontId="20" fillId="2" borderId="0" xfId="0" applyFont="1" applyFill="1"/>
    <xf numFmtId="0" fontId="15" fillId="2" borderId="0" xfId="0" applyFont="1" applyFill="1"/>
    <xf numFmtId="0" fontId="21" fillId="2" borderId="0" xfId="0" applyFont="1" applyFill="1"/>
    <xf numFmtId="0" fontId="2" fillId="2" borderId="1" xfId="0" applyFont="1" applyFill="1" applyBorder="1"/>
    <xf numFmtId="0" fontId="5" fillId="2" borderId="2" xfId="0" applyFont="1" applyFill="1" applyBorder="1"/>
    <xf numFmtId="0" fontId="5" fillId="2" borderId="3" xfId="0" applyFont="1" applyFill="1" applyBorder="1"/>
    <xf numFmtId="0" fontId="2" fillId="2" borderId="4" xfId="0" applyFont="1" applyFill="1" applyBorder="1"/>
    <xf numFmtId="0" fontId="5" fillId="2" borderId="5" xfId="0" applyFont="1" applyFill="1" applyBorder="1" applyAlignment="1">
      <alignment horizontal="right"/>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right"/>
    </xf>
    <xf numFmtId="0" fontId="2" fillId="2" borderId="10" xfId="0" applyFont="1" applyFill="1" applyBorder="1" applyAlignment="1">
      <alignment horizontal="center"/>
    </xf>
    <xf numFmtId="0" fontId="10" fillId="2" borderId="11"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0" fillId="2" borderId="13" xfId="0" applyFont="1" applyFill="1" applyBorder="1" applyAlignment="1">
      <alignment horizontal="center"/>
    </xf>
    <xf numFmtId="0" fontId="2" fillId="2" borderId="0" xfId="0" applyFont="1" applyFill="1" applyAlignment="1">
      <alignment horizontal="center"/>
    </xf>
    <xf numFmtId="0" fontId="10" fillId="2" borderId="0" xfId="0" applyFont="1" applyFill="1" applyAlignment="1">
      <alignment horizontal="center"/>
    </xf>
    <xf numFmtId="0" fontId="5" fillId="2" borderId="14" xfId="0" applyFont="1" applyFill="1" applyBorder="1" applyAlignment="1">
      <alignment horizontal="right"/>
    </xf>
    <xf numFmtId="3" fontId="0" fillId="2" borderId="14" xfId="0" applyNumberFormat="1" applyFill="1" applyBorder="1" applyAlignment="1">
      <alignment horizontal="center"/>
    </xf>
    <xf numFmtId="164" fontId="10" fillId="2" borderId="0" xfId="0" applyNumberFormat="1" applyFont="1" applyFill="1"/>
    <xf numFmtId="3" fontId="0" fillId="2" borderId="0" xfId="0" applyNumberFormat="1" applyFill="1" applyAlignment="1">
      <alignment horizontal="center"/>
    </xf>
    <xf numFmtId="164" fontId="10" fillId="2" borderId="15" xfId="0" applyNumberFormat="1" applyFont="1" applyFill="1" applyBorder="1"/>
    <xf numFmtId="0" fontId="2" fillId="2" borderId="16" xfId="0" applyFont="1" applyFill="1" applyBorder="1" applyAlignment="1">
      <alignment vertical="center"/>
    </xf>
    <xf numFmtId="164" fontId="10" fillId="2" borderId="1" xfId="0" applyNumberFormat="1" applyFont="1" applyFill="1" applyBorder="1" applyAlignment="1">
      <alignment vertical="center"/>
    </xf>
    <xf numFmtId="0" fontId="2" fillId="2" borderId="1" xfId="0" applyFont="1" applyFill="1" applyBorder="1" applyAlignment="1">
      <alignment vertical="center"/>
    </xf>
    <xf numFmtId="1" fontId="2" fillId="2" borderId="0" xfId="0" applyNumberFormat="1" applyFont="1" applyFill="1"/>
    <xf numFmtId="1" fontId="2" fillId="2" borderId="1" xfId="0" applyNumberFormat="1" applyFont="1" applyFill="1" applyBorder="1" applyAlignment="1">
      <alignment vertical="center"/>
    </xf>
    <xf numFmtId="164" fontId="10" fillId="2" borderId="17" xfId="0" applyNumberFormat="1" applyFont="1" applyFill="1" applyBorder="1" applyAlignment="1">
      <alignmen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0" fontId="2" fillId="2" borderId="14" xfId="0" applyFont="1" applyFill="1" applyBorder="1" applyAlignment="1">
      <alignment horizontal="right"/>
    </xf>
    <xf numFmtId="164" fontId="10" fillId="2" borderId="0" xfId="0" applyNumberFormat="1" applyFont="1" applyFill="1" applyAlignment="1">
      <alignment horizontal="right"/>
    </xf>
    <xf numFmtId="0" fontId="2" fillId="2" borderId="0" xfId="0" applyFont="1" applyFill="1" applyAlignment="1">
      <alignment horizontal="right"/>
    </xf>
    <xf numFmtId="1" fontId="2" fillId="2" borderId="0" xfId="0" applyNumberFormat="1" applyFont="1" applyFill="1" applyAlignment="1">
      <alignment horizontal="right" vertical="center"/>
    </xf>
    <xf numFmtId="164" fontId="10" fillId="2" borderId="15" xfId="0" applyNumberFormat="1" applyFont="1" applyFill="1" applyBorder="1" applyAlignment="1">
      <alignment horizontal="right"/>
    </xf>
    <xf numFmtId="1" fontId="2" fillId="2" borderId="0" xfId="0" applyNumberFormat="1" applyFont="1" applyFill="1" applyAlignment="1">
      <alignment horizontal="right"/>
    </xf>
    <xf numFmtId="0" fontId="2" fillId="2" borderId="14" xfId="0" applyFont="1" applyFill="1" applyBorder="1"/>
    <xf numFmtId="1" fontId="2" fillId="2" borderId="0" xfId="0" applyNumberFormat="1" applyFont="1" applyFill="1" applyAlignment="1">
      <alignment vertical="center"/>
    </xf>
    <xf numFmtId="0" fontId="10" fillId="2" borderId="15" xfId="0" applyFont="1" applyFill="1" applyBorder="1"/>
    <xf numFmtId="0" fontId="22" fillId="2" borderId="14" xfId="0" applyFont="1" applyFill="1" applyBorder="1" applyAlignment="1">
      <alignment horizontal="right"/>
    </xf>
    <xf numFmtId="3" fontId="22" fillId="2" borderId="14" xfId="0" applyNumberFormat="1" applyFont="1" applyFill="1" applyBorder="1"/>
    <xf numFmtId="1" fontId="23" fillId="2" borderId="0" xfId="0" applyNumberFormat="1" applyFont="1" applyFill="1"/>
    <xf numFmtId="3" fontId="22" fillId="2" borderId="0" xfId="0" applyNumberFormat="1" applyFont="1" applyFill="1"/>
    <xf numFmtId="1" fontId="23" fillId="2" borderId="15" xfId="0" applyNumberFormat="1" applyFont="1" applyFill="1" applyBorder="1"/>
    <xf numFmtId="0" fontId="22" fillId="2" borderId="14" xfId="0" applyFont="1" applyFill="1" applyBorder="1"/>
    <xf numFmtId="0" fontId="22" fillId="2" borderId="0" xfId="0" applyFont="1" applyFill="1"/>
    <xf numFmtId="164" fontId="23" fillId="2" borderId="0" xfId="0" applyNumberFormat="1" applyFont="1" applyFill="1"/>
    <xf numFmtId="1" fontId="22" fillId="2" borderId="0" xfId="0" applyNumberFormat="1" applyFont="1" applyFill="1"/>
    <xf numFmtId="164" fontId="23" fillId="2" borderId="15" xfId="0" applyNumberFormat="1" applyFont="1" applyFill="1" applyBorder="1"/>
    <xf numFmtId="0" fontId="2" fillId="2" borderId="15" xfId="0" applyFont="1" applyFill="1" applyBorder="1"/>
    <xf numFmtId="0" fontId="5" fillId="2" borderId="10" xfId="0" applyFont="1" applyFill="1" applyBorder="1" applyAlignment="1">
      <alignment horizontal="right"/>
    </xf>
    <xf numFmtId="0" fontId="2" fillId="2" borderId="10" xfId="0" applyFont="1" applyFill="1" applyBorder="1"/>
    <xf numFmtId="0" fontId="2" fillId="2" borderId="11" xfId="0" applyFont="1" applyFill="1" applyBorder="1"/>
    <xf numFmtId="0" fontId="2" fillId="2" borderId="13" xfId="0" applyFont="1" applyFill="1" applyBorder="1"/>
    <xf numFmtId="1" fontId="2" fillId="2" borderId="11" xfId="0" applyNumberFormat="1" applyFont="1" applyFill="1" applyBorder="1"/>
    <xf numFmtId="0" fontId="5" fillId="2" borderId="18" xfId="0" applyFont="1" applyFill="1" applyBorder="1" applyAlignment="1">
      <alignment horizontal="right"/>
    </xf>
    <xf numFmtId="3" fontId="5" fillId="2" borderId="18" xfId="0" applyNumberFormat="1" applyFont="1" applyFill="1" applyBorder="1"/>
    <xf numFmtId="3" fontId="5" fillId="2" borderId="19" xfId="0" applyNumberFormat="1" applyFont="1" applyFill="1" applyBorder="1"/>
    <xf numFmtId="0" fontId="5" fillId="2" borderId="20" xfId="0" applyFont="1" applyFill="1" applyBorder="1"/>
    <xf numFmtId="0" fontId="5" fillId="2" borderId="18" xfId="0" applyFont="1" applyFill="1" applyBorder="1"/>
    <xf numFmtId="0" fontId="5" fillId="2" borderId="19" xfId="0" applyFont="1" applyFill="1" applyBorder="1"/>
    <xf numFmtId="1" fontId="5" fillId="2" borderId="19" xfId="0" applyNumberFormat="1" applyFont="1" applyFill="1" applyBorder="1"/>
    <xf numFmtId="1" fontId="5" fillId="2" borderId="0" xfId="0" applyNumberFormat="1" applyFont="1" applyFill="1"/>
    <xf numFmtId="0" fontId="24" fillId="3" borderId="0" xfId="0" applyFont="1" applyFill="1"/>
    <xf numFmtId="49" fontId="3" fillId="2" borderId="0" xfId="0" applyNumberFormat="1" applyFont="1" applyFill="1" applyAlignment="1">
      <alignment horizontal="left" vertical="top"/>
    </xf>
    <xf numFmtId="0" fontId="11" fillId="3" borderId="0" xfId="0" applyFont="1" applyFill="1"/>
    <xf numFmtId="0" fontId="9" fillId="3" borderId="0" xfId="1" applyFont="1" applyFill="1"/>
    <xf numFmtId="49" fontId="6" fillId="2" borderId="0" xfId="0" applyNumberFormat="1" applyFont="1" applyFill="1" applyAlignment="1">
      <alignment horizontal="left" vertical="top"/>
    </xf>
    <xf numFmtId="49" fontId="6" fillId="2" borderId="0" xfId="0" applyNumberFormat="1" applyFont="1" applyFill="1" applyAlignment="1">
      <alignment horizontal="center" vertical="top"/>
    </xf>
    <xf numFmtId="0" fontId="3" fillId="2" borderId="0" xfId="0" applyFont="1" applyFill="1" applyAlignment="1">
      <alignment horizontal="right"/>
    </xf>
    <xf numFmtId="0" fontId="6" fillId="2" borderId="0" xfId="0" applyFont="1" applyFill="1" applyAlignment="1">
      <alignment vertical="top" wrapText="1"/>
    </xf>
    <xf numFmtId="0" fontId="25" fillId="2" borderId="0" xfId="0" applyFont="1" applyFill="1" applyAlignment="1">
      <alignment vertical="top" wrapText="1"/>
    </xf>
    <xf numFmtId="0" fontId="6" fillId="2" borderId="0" xfId="0" applyFont="1" applyFill="1" applyAlignment="1">
      <alignment horizontal="right"/>
    </xf>
    <xf numFmtId="0" fontId="5" fillId="2" borderId="4" xfId="0" applyFont="1" applyFill="1" applyBorder="1"/>
    <xf numFmtId="3" fontId="0" fillId="2" borderId="16" xfId="0" applyNumberFormat="1" applyFill="1" applyBorder="1" applyAlignment="1">
      <alignment horizontal="center"/>
    </xf>
    <xf numFmtId="3" fontId="0" fillId="2" borderId="1" xfId="0" applyNumberFormat="1" applyFill="1" applyBorder="1" applyAlignment="1">
      <alignment horizontal="center"/>
    </xf>
    <xf numFmtId="164" fontId="10" fillId="2" borderId="1" xfId="0" applyNumberFormat="1"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4" xfId="0" applyFont="1" applyFill="1" applyBorder="1"/>
    <xf numFmtId="49" fontId="5" fillId="2" borderId="14" xfId="0" applyNumberFormat="1" applyFont="1" applyFill="1" applyBorder="1" applyAlignment="1">
      <alignment horizontal="right"/>
    </xf>
    <xf numFmtId="0" fontId="11" fillId="2" borderId="25" xfId="0" applyFont="1" applyFill="1" applyBorder="1" applyAlignment="1">
      <alignment vertical="center"/>
    </xf>
    <xf numFmtId="164" fontId="10" fillId="2" borderId="22" xfId="0" applyNumberFormat="1" applyFont="1" applyFill="1" applyBorder="1" applyAlignment="1">
      <alignment vertical="center"/>
    </xf>
    <xf numFmtId="0" fontId="11" fillId="2" borderId="22" xfId="0" applyFont="1" applyFill="1" applyBorder="1" applyAlignment="1">
      <alignment vertical="center"/>
    </xf>
    <xf numFmtId="1" fontId="11" fillId="2" borderId="0" xfId="0" applyNumberFormat="1" applyFont="1" applyFill="1" applyAlignment="1">
      <alignment vertical="center"/>
    </xf>
    <xf numFmtId="1" fontId="11" fillId="2" borderId="22" xfId="0" applyNumberFormat="1" applyFont="1" applyFill="1" applyBorder="1" applyAlignment="1">
      <alignment vertical="center"/>
    </xf>
    <xf numFmtId="164" fontId="10" fillId="2" borderId="23" xfId="0" applyNumberFormat="1" applyFont="1" applyFill="1" applyBorder="1" applyAlignment="1">
      <alignment vertical="center"/>
    </xf>
    <xf numFmtId="164" fontId="10" fillId="2" borderId="26" xfId="0" applyNumberFormat="1" applyFont="1" applyFill="1" applyBorder="1" applyAlignment="1">
      <alignment vertical="center"/>
    </xf>
    <xf numFmtId="1" fontId="11" fillId="2" borderId="27" xfId="0" applyNumberFormat="1" applyFont="1" applyFill="1" applyBorder="1" applyAlignment="1">
      <alignment vertical="center"/>
    </xf>
    <xf numFmtId="164" fontId="10" fillId="2" borderId="28" xfId="0" applyNumberFormat="1" applyFont="1" applyFill="1" applyBorder="1" applyAlignment="1">
      <alignment vertical="center"/>
    </xf>
    <xf numFmtId="164" fontId="10" fillId="2" borderId="29" xfId="0" applyNumberFormat="1" applyFont="1" applyFill="1" applyBorder="1" applyAlignment="1">
      <alignment vertical="center"/>
    </xf>
    <xf numFmtId="0" fontId="11" fillId="2" borderId="30" xfId="0" applyFont="1" applyFill="1" applyBorder="1" applyAlignment="1">
      <alignment vertical="center"/>
    </xf>
    <xf numFmtId="164" fontId="10" fillId="2" borderId="27" xfId="0" applyNumberFormat="1" applyFont="1" applyFill="1" applyBorder="1" applyAlignment="1">
      <alignment vertical="center"/>
    </xf>
    <xf numFmtId="0" fontId="11" fillId="2" borderId="27" xfId="0" applyFont="1" applyFill="1" applyBorder="1" applyAlignment="1">
      <alignment vertical="center"/>
    </xf>
    <xf numFmtId="0" fontId="2" fillId="2" borderId="31" xfId="0" applyFont="1" applyFill="1" applyBorder="1"/>
    <xf numFmtId="0" fontId="6" fillId="2" borderId="0" xfId="0" applyFont="1" applyFill="1" applyAlignment="1">
      <alignment vertical="top"/>
    </xf>
    <xf numFmtId="0" fontId="25" fillId="2" borderId="0" xfId="0" applyFont="1" applyFill="1" applyAlignment="1">
      <alignment vertical="top"/>
    </xf>
    <xf numFmtId="0" fontId="25" fillId="2" borderId="0" xfId="0" applyFont="1" applyFill="1"/>
    <xf numFmtId="0" fontId="0" fillId="2" borderId="32" xfId="0" applyFill="1" applyBorder="1"/>
    <xf numFmtId="0" fontId="2" fillId="2" borderId="32" xfId="0" applyFont="1" applyFill="1" applyBorder="1"/>
    <xf numFmtId="166" fontId="26" fillId="2" borderId="9" xfId="0" applyNumberFormat="1" applyFont="1" applyFill="1" applyBorder="1"/>
    <xf numFmtId="0" fontId="26" fillId="2" borderId="9" xfId="0" applyFont="1" applyFill="1" applyBorder="1"/>
    <xf numFmtId="0" fontId="13" fillId="2" borderId="9" xfId="0" applyFont="1" applyFill="1" applyBorder="1"/>
    <xf numFmtId="165" fontId="13" fillId="2" borderId="18" xfId="0" applyNumberFormat="1" applyFont="1" applyFill="1" applyBorder="1" applyAlignment="1">
      <alignment horizontal="left"/>
    </xf>
    <xf numFmtId="166" fontId="0" fillId="2" borderId="5" xfId="0" applyNumberFormat="1" applyFill="1" applyBorder="1"/>
    <xf numFmtId="0" fontId="0" fillId="2" borderId="5" xfId="0" applyFill="1" applyBorder="1" applyAlignment="1">
      <alignment horizontal="right"/>
    </xf>
    <xf numFmtId="0" fontId="0" fillId="2" borderId="14" xfId="0" applyFill="1" applyBorder="1"/>
    <xf numFmtId="0" fontId="13" fillId="2" borderId="14" xfId="0" applyFont="1" applyFill="1" applyBorder="1"/>
    <xf numFmtId="0" fontId="0" fillId="2" borderId="15" xfId="0" applyFill="1" applyBorder="1"/>
    <xf numFmtId="0" fontId="0" fillId="2" borderId="5" xfId="0" applyFill="1" applyBorder="1"/>
    <xf numFmtId="1" fontId="0" fillId="2" borderId="14" xfId="0" applyNumberFormat="1" applyFill="1" applyBorder="1"/>
    <xf numFmtId="165" fontId="13" fillId="2" borderId="9" xfId="0" applyNumberFormat="1" applyFont="1" applyFill="1" applyBorder="1"/>
    <xf numFmtId="0" fontId="13" fillId="2" borderId="18" xfId="0" applyFont="1" applyFill="1" applyBorder="1"/>
    <xf numFmtId="0" fontId="0" fillId="2" borderId="19" xfId="0" applyFill="1" applyBorder="1"/>
    <xf numFmtId="0" fontId="0" fillId="2" borderId="20" xfId="0" applyFill="1" applyBorder="1"/>
    <xf numFmtId="165" fontId="0" fillId="2" borderId="0" xfId="0" applyNumberFormat="1" applyFill="1"/>
    <xf numFmtId="0" fontId="0" fillId="2" borderId="0" xfId="0" applyFill="1" applyAlignment="1">
      <alignment horizontal="right"/>
    </xf>
    <xf numFmtId="165" fontId="13" fillId="2" borderId="0" xfId="0" applyNumberFormat="1" applyFont="1" applyFill="1"/>
    <xf numFmtId="0" fontId="5" fillId="2" borderId="3" xfId="0" applyFont="1" applyFill="1" applyBorder="1" applyAlignment="1"/>
    <xf numFmtId="0" fontId="2" fillId="2" borderId="0" xfId="0" applyFont="1" applyFill="1" applyAlignment="1">
      <alignment horizontal="left" vertical="top" wrapText="1"/>
    </xf>
    <xf numFmtId="0" fontId="0" fillId="0" borderId="0" xfId="0" applyAlignment="1">
      <alignment horizontal="left" vertical="top" wrapText="1"/>
    </xf>
    <xf numFmtId="0" fontId="0" fillId="0" borderId="0" xfId="0"/>
    <xf numFmtId="0" fontId="6" fillId="2" borderId="0" xfId="0" applyFont="1" applyFill="1" applyAlignment="1">
      <alignment horizontal="left" vertical="top" wrapText="1"/>
    </xf>
    <xf numFmtId="0" fontId="6" fillId="2" borderId="0" xfId="0" applyFont="1" applyFill="1"/>
    <xf numFmtId="0" fontId="2" fillId="2" borderId="0" xfId="0" applyFont="1" applyFill="1" applyAlignment="1">
      <alignment horizontal="left" wrapText="1"/>
    </xf>
    <xf numFmtId="0" fontId="11" fillId="2" borderId="0" xfId="0" applyFont="1" applyFill="1" applyAlignment="1">
      <alignment horizontal="right" vertical="center"/>
    </xf>
    <xf numFmtId="164" fontId="10" fillId="2" borderId="0" xfId="0" applyNumberFormat="1" applyFont="1" applyFill="1" applyAlignment="1">
      <alignment horizontal="right" vertical="center"/>
    </xf>
    <xf numFmtId="1" fontId="11" fillId="2" borderId="0" xfId="0" applyNumberFormat="1" applyFont="1" applyFill="1" applyAlignment="1">
      <alignment horizontal="right" vertical="center"/>
    </xf>
    <xf numFmtId="14" fontId="5" fillId="2" borderId="6"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14" fontId="5" fillId="2" borderId="0" xfId="0" applyNumberFormat="1" applyFont="1" applyFill="1" applyAlignment="1">
      <alignment horizontal="center"/>
    </xf>
    <xf numFmtId="0" fontId="5" fillId="2" borderId="0" xfId="0" applyFont="1" applyFill="1" applyAlignment="1">
      <alignment horizontal="center"/>
    </xf>
    <xf numFmtId="165" fontId="13" fillId="2" borderId="16" xfId="0" applyNumberFormat="1" applyFont="1" applyFill="1" applyBorder="1" applyAlignment="1">
      <alignment horizontal="left"/>
    </xf>
    <xf numFmtId="0" fontId="0" fillId="0" borderId="1" xfId="0" applyBorder="1"/>
    <xf numFmtId="0" fontId="0" fillId="0" borderId="17" xfId="0" applyBorder="1"/>
    <xf numFmtId="0" fontId="13" fillId="2" borderId="19" xfId="0" applyFont="1" applyFill="1" applyBorder="1"/>
    <xf numFmtId="0" fontId="13" fillId="2" borderId="20" xfId="0" applyFont="1" applyFill="1" applyBorder="1"/>
    <xf numFmtId="0" fontId="19" fillId="2" borderId="0" xfId="0" applyFont="1" applyFill="1" applyAlignment="1">
      <alignment vertical="top" wrapText="1"/>
    </xf>
    <xf numFmtId="0" fontId="19" fillId="0" borderId="0" xfId="0" applyFont="1" applyAlignment="1">
      <alignment vertical="top" wrapText="1"/>
    </xf>
    <xf numFmtId="0" fontId="28" fillId="2" borderId="0" xfId="0" applyFont="1" applyFill="1" applyAlignment="1">
      <alignment horizontal="righ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si.dk/aktuelt/sygdomsudbrud/coronavirus/covid-19-i-danmark-epidemiologisk-overvaagningsrappor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bank.dk/10021" TargetMode="External"/><Relationship Id="rId2" Type="http://schemas.openxmlformats.org/officeDocument/2006/relationships/hyperlink" Target="https://www.ssi.dk/aktuelt/sygdomsudbrud/coronavirus/covid-19-i-danmark-epidemiologisk-overvaagningsrapport" TargetMode="External"/><Relationship Id="rId1" Type="http://schemas.openxmlformats.org/officeDocument/2006/relationships/hyperlink" Target="https://www.statbank.dk/10021" TargetMode="External"/><Relationship Id="rId5" Type="http://schemas.openxmlformats.org/officeDocument/2006/relationships/printerSettings" Target="../printerSettings/printerSettings1.bin"/><Relationship Id="rId4" Type="http://schemas.openxmlformats.org/officeDocument/2006/relationships/hyperlink" Target="https://www.ssi.dk/aktuelt/sygdomsudbrud/coronavirus/covid-19-i-danmark-epidemiologisk-overvaagningsrapport"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ssi.dk/aktuelt/sygdomsudbrud/coronavirus/covid-19-i-danmark-epidemiologisk-overvaagningsrappo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19"/>
  <sheetViews>
    <sheetView zoomScale="110" workbookViewId="0"/>
  </sheetViews>
  <sheetFormatPr defaultColWidth="10.58203125" defaultRowHeight="13" x14ac:dyDescent="0.3"/>
  <cols>
    <col min="1" max="1" width="8.08203125" style="1" customWidth="1"/>
    <col min="2" max="9" width="10.58203125" style="1"/>
    <col min="10" max="10" width="9" style="1" customWidth="1"/>
    <col min="11" max="11" width="14.08203125" style="1" customWidth="1"/>
    <col min="12" max="16384" width="10.58203125" style="1"/>
  </cols>
  <sheetData>
    <row r="1" spans="1:1025" s="2" customFormat="1" ht="20.149999999999999" customHeight="1" x14ac:dyDescent="0.45">
      <c r="A1" s="3" t="s">
        <v>0</v>
      </c>
    </row>
    <row r="2" spans="1:1025" x14ac:dyDescent="0.3">
      <c r="A2" s="4"/>
    </row>
    <row r="3" spans="1:1025" ht="15.5" x14ac:dyDescent="0.35">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c r="AIV3" s="6"/>
      <c r="AIW3" s="6"/>
      <c r="AIX3" s="6"/>
      <c r="AIY3" s="6"/>
      <c r="AIZ3" s="6"/>
      <c r="AJA3" s="6"/>
      <c r="AJB3" s="6"/>
      <c r="AJC3" s="6"/>
      <c r="AJD3" s="6"/>
      <c r="AJE3" s="6"/>
      <c r="AJF3" s="6"/>
      <c r="AJG3" s="6"/>
      <c r="AJH3" s="6"/>
      <c r="AJI3" s="6"/>
      <c r="AJJ3" s="6"/>
      <c r="AJK3" s="6"/>
      <c r="AJL3" s="6"/>
      <c r="AJM3" s="6"/>
      <c r="AJN3" s="6"/>
      <c r="AJO3" s="6"/>
      <c r="AJP3" s="6"/>
      <c r="AJQ3" s="6"/>
      <c r="AJR3" s="6"/>
      <c r="AJS3" s="6"/>
      <c r="AJT3" s="6"/>
      <c r="AJU3" s="6"/>
      <c r="AJV3" s="6"/>
      <c r="AJW3" s="6"/>
      <c r="AJX3" s="6"/>
      <c r="AJY3" s="6"/>
      <c r="AJZ3" s="6"/>
      <c r="AKA3" s="6"/>
      <c r="AKB3" s="6"/>
      <c r="AKC3" s="6"/>
      <c r="AKD3" s="6"/>
      <c r="AKE3" s="6"/>
      <c r="AKF3" s="6"/>
      <c r="AKG3" s="6"/>
      <c r="AKH3" s="6"/>
      <c r="AKI3" s="6"/>
      <c r="AKJ3" s="6"/>
      <c r="AKK3" s="6"/>
      <c r="AKL3" s="6"/>
      <c r="AKM3" s="6"/>
      <c r="AKN3" s="6"/>
      <c r="AKO3" s="6"/>
      <c r="AKP3" s="6"/>
      <c r="AKQ3" s="6"/>
      <c r="AKR3" s="6"/>
      <c r="AKS3" s="6"/>
      <c r="AKT3" s="6"/>
      <c r="AKU3" s="6"/>
      <c r="AKV3" s="6"/>
      <c r="AKW3" s="6"/>
      <c r="AKX3" s="6"/>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c r="AMK3" s="6"/>
    </row>
    <row r="4" spans="1:1025" x14ac:dyDescent="0.3">
      <c r="A4" s="7" t="s">
        <v>2</v>
      </c>
      <c r="B4" s="8" t="s">
        <v>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row>
    <row r="5" spans="1:1025" ht="41.15" customHeight="1" x14ac:dyDescent="0.35">
      <c r="B5" s="146" t="s">
        <v>4</v>
      </c>
      <c r="C5" s="147"/>
      <c r="D5" s="147"/>
      <c r="E5" s="147"/>
      <c r="F5" s="147"/>
      <c r="G5" s="147"/>
      <c r="H5" s="147"/>
      <c r="I5" s="147"/>
      <c r="J5" s="147"/>
      <c r="K5" s="148"/>
    </row>
    <row r="6" spans="1:1025" ht="13" customHeight="1" x14ac:dyDescent="0.3">
      <c r="B6" s="1" t="s">
        <v>5</v>
      </c>
    </row>
    <row r="7" spans="1:1025" x14ac:dyDescent="0.3">
      <c r="A7" s="2" t="s">
        <v>6</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c r="IX7" s="6"/>
      <c r="IY7" s="6"/>
      <c r="IZ7" s="6"/>
      <c r="JA7" s="6"/>
      <c r="JB7" s="6"/>
      <c r="JC7" s="6"/>
      <c r="JD7" s="6"/>
      <c r="JE7" s="6"/>
      <c r="JF7" s="6"/>
      <c r="JG7" s="6"/>
      <c r="JH7" s="6"/>
      <c r="JI7" s="6"/>
      <c r="JJ7" s="6"/>
      <c r="JK7" s="6"/>
      <c r="JL7" s="6"/>
      <c r="JM7" s="6"/>
      <c r="JN7" s="6"/>
      <c r="JO7" s="6"/>
      <c r="JP7" s="6"/>
      <c r="JQ7" s="6"/>
      <c r="JR7" s="6"/>
      <c r="JS7" s="6"/>
      <c r="JT7" s="6"/>
      <c r="JU7" s="6"/>
      <c r="JV7" s="6"/>
      <c r="JW7" s="6"/>
      <c r="JX7" s="6"/>
      <c r="JY7" s="6"/>
      <c r="JZ7" s="6"/>
      <c r="KA7" s="6"/>
      <c r="KB7" s="6"/>
      <c r="KC7" s="6"/>
      <c r="KD7" s="6"/>
      <c r="KE7" s="6"/>
      <c r="KF7" s="6"/>
      <c r="KG7" s="6"/>
      <c r="KH7" s="6"/>
      <c r="KI7" s="6"/>
      <c r="KJ7" s="6"/>
      <c r="KK7" s="6"/>
      <c r="KL7" s="6"/>
      <c r="KM7" s="6"/>
      <c r="KN7" s="6"/>
      <c r="KO7" s="6"/>
      <c r="KP7" s="6"/>
      <c r="KQ7" s="6"/>
      <c r="KR7" s="6"/>
      <c r="KS7" s="6"/>
      <c r="KT7" s="6"/>
      <c r="KU7" s="6"/>
      <c r="KV7" s="6"/>
      <c r="KW7" s="6"/>
      <c r="KX7" s="6"/>
      <c r="KY7" s="6"/>
      <c r="KZ7" s="6"/>
      <c r="LA7" s="6"/>
      <c r="LB7" s="6"/>
      <c r="LC7" s="6"/>
      <c r="LD7" s="6"/>
      <c r="LE7" s="6"/>
      <c r="LF7" s="6"/>
      <c r="LG7" s="6"/>
      <c r="LH7" s="6"/>
      <c r="LI7" s="6"/>
      <c r="LJ7" s="6"/>
      <c r="LK7" s="6"/>
      <c r="LL7" s="6"/>
      <c r="LM7" s="6"/>
      <c r="LN7" s="6"/>
      <c r="LO7" s="6"/>
      <c r="LP7" s="6"/>
      <c r="LQ7" s="6"/>
      <c r="LR7" s="6"/>
      <c r="LS7" s="6"/>
      <c r="LT7" s="6"/>
      <c r="LU7" s="6"/>
      <c r="LV7" s="6"/>
      <c r="LW7" s="6"/>
      <c r="LX7" s="6"/>
      <c r="LY7" s="6"/>
      <c r="LZ7" s="6"/>
      <c r="MA7" s="6"/>
      <c r="MB7" s="6"/>
      <c r="MC7" s="6"/>
      <c r="MD7" s="6"/>
      <c r="ME7" s="6"/>
      <c r="MF7" s="6"/>
      <c r="MG7" s="6"/>
      <c r="MH7" s="6"/>
      <c r="MI7" s="6"/>
      <c r="MJ7" s="6"/>
      <c r="MK7" s="6"/>
      <c r="ML7" s="6"/>
      <c r="MM7" s="6"/>
      <c r="MN7" s="6"/>
      <c r="MO7" s="6"/>
      <c r="MP7" s="6"/>
      <c r="MQ7" s="6"/>
      <c r="MR7" s="6"/>
      <c r="MS7" s="6"/>
      <c r="MT7" s="6"/>
      <c r="MU7" s="6"/>
      <c r="MV7" s="6"/>
      <c r="MW7" s="6"/>
      <c r="MX7" s="6"/>
      <c r="MY7" s="6"/>
      <c r="MZ7" s="6"/>
      <c r="NA7" s="6"/>
      <c r="NB7" s="6"/>
      <c r="NC7" s="6"/>
      <c r="ND7" s="6"/>
      <c r="NE7" s="6"/>
      <c r="NF7" s="6"/>
      <c r="NG7" s="6"/>
      <c r="NH7" s="6"/>
      <c r="NI7" s="6"/>
      <c r="NJ7" s="6"/>
      <c r="NK7" s="6"/>
      <c r="NL7" s="6"/>
      <c r="NM7" s="6"/>
      <c r="NN7" s="6"/>
      <c r="NO7" s="6"/>
      <c r="NP7" s="6"/>
      <c r="NQ7" s="6"/>
      <c r="NR7" s="6"/>
      <c r="NS7" s="6"/>
      <c r="NT7" s="6"/>
      <c r="NU7" s="6"/>
      <c r="NV7" s="6"/>
      <c r="NW7" s="6"/>
      <c r="NX7" s="6"/>
      <c r="NY7" s="6"/>
      <c r="NZ7" s="6"/>
      <c r="OA7" s="6"/>
      <c r="OB7" s="6"/>
      <c r="OC7" s="6"/>
      <c r="OD7" s="6"/>
      <c r="OE7" s="6"/>
      <c r="OF7" s="6"/>
      <c r="OG7" s="6"/>
      <c r="OH7" s="6"/>
      <c r="OI7" s="6"/>
      <c r="OJ7" s="6"/>
      <c r="OK7" s="6"/>
      <c r="OL7" s="6"/>
      <c r="OM7" s="6"/>
      <c r="ON7" s="6"/>
      <c r="OO7" s="6"/>
      <c r="OP7" s="6"/>
      <c r="OQ7" s="6"/>
      <c r="OR7" s="6"/>
      <c r="OS7" s="6"/>
      <c r="OT7" s="6"/>
      <c r="OU7" s="6"/>
      <c r="OV7" s="6"/>
      <c r="OW7" s="6"/>
      <c r="OX7" s="6"/>
      <c r="OY7" s="6"/>
      <c r="OZ7" s="6"/>
      <c r="PA7" s="6"/>
      <c r="PB7" s="6"/>
      <c r="PC7" s="6"/>
      <c r="PD7" s="6"/>
      <c r="PE7" s="6"/>
      <c r="PF7" s="6"/>
      <c r="PG7" s="6"/>
      <c r="PH7" s="6"/>
      <c r="PI7" s="6"/>
      <c r="PJ7" s="6"/>
      <c r="PK7" s="6"/>
      <c r="PL7" s="6"/>
      <c r="PM7" s="6"/>
      <c r="PN7" s="6"/>
      <c r="PO7" s="6"/>
      <c r="PP7" s="6"/>
      <c r="PQ7" s="6"/>
      <c r="PR7" s="6"/>
      <c r="PS7" s="6"/>
      <c r="PT7" s="6"/>
      <c r="PU7" s="6"/>
      <c r="PV7" s="6"/>
      <c r="PW7" s="6"/>
      <c r="PX7" s="6"/>
      <c r="PY7" s="6"/>
      <c r="PZ7" s="6"/>
      <c r="QA7" s="6"/>
      <c r="QB7" s="6"/>
      <c r="QC7" s="6"/>
      <c r="QD7" s="6"/>
      <c r="QE7" s="6"/>
      <c r="QF7" s="6"/>
      <c r="QG7" s="6"/>
      <c r="QH7" s="6"/>
      <c r="QI7" s="6"/>
      <c r="QJ7" s="6"/>
      <c r="QK7" s="6"/>
      <c r="QL7" s="6"/>
      <c r="QM7" s="6"/>
      <c r="QN7" s="6"/>
      <c r="QO7" s="6"/>
      <c r="QP7" s="6"/>
      <c r="QQ7" s="6"/>
      <c r="QR7" s="6"/>
      <c r="QS7" s="6"/>
      <c r="QT7" s="6"/>
      <c r="QU7" s="6"/>
      <c r="QV7" s="6"/>
      <c r="QW7" s="6"/>
      <c r="QX7" s="6"/>
      <c r="QY7" s="6"/>
      <c r="QZ7" s="6"/>
      <c r="RA7" s="6"/>
      <c r="RB7" s="6"/>
      <c r="RC7" s="6"/>
      <c r="RD7" s="6"/>
      <c r="RE7" s="6"/>
      <c r="RF7" s="6"/>
      <c r="RG7" s="6"/>
      <c r="RH7" s="6"/>
      <c r="RI7" s="6"/>
      <c r="RJ7" s="6"/>
      <c r="RK7" s="6"/>
      <c r="RL7" s="6"/>
      <c r="RM7" s="6"/>
      <c r="RN7" s="6"/>
      <c r="RO7" s="6"/>
      <c r="RP7" s="6"/>
      <c r="RQ7" s="6"/>
      <c r="RR7" s="6"/>
      <c r="RS7" s="6"/>
      <c r="RT7" s="6"/>
      <c r="RU7" s="6"/>
      <c r="RV7" s="6"/>
      <c r="RW7" s="6"/>
      <c r="RX7" s="6"/>
      <c r="RY7" s="6"/>
      <c r="RZ7" s="6"/>
      <c r="SA7" s="6"/>
      <c r="SB7" s="6"/>
      <c r="SC7" s="6"/>
      <c r="SD7" s="6"/>
      <c r="SE7" s="6"/>
      <c r="SF7" s="6"/>
      <c r="SG7" s="6"/>
      <c r="SH7" s="6"/>
      <c r="SI7" s="6"/>
      <c r="SJ7" s="6"/>
      <c r="SK7" s="6"/>
      <c r="SL7" s="6"/>
      <c r="SM7" s="6"/>
      <c r="SN7" s="6"/>
      <c r="SO7" s="6"/>
      <c r="SP7" s="6"/>
      <c r="SQ7" s="6"/>
      <c r="SR7" s="6"/>
      <c r="SS7" s="6"/>
      <c r="ST7" s="6"/>
      <c r="SU7" s="6"/>
      <c r="SV7" s="6"/>
      <c r="SW7" s="6"/>
      <c r="SX7" s="6"/>
      <c r="SY7" s="6"/>
      <c r="SZ7" s="6"/>
      <c r="TA7" s="6"/>
      <c r="TB7" s="6"/>
      <c r="TC7" s="6"/>
      <c r="TD7" s="6"/>
      <c r="TE7" s="6"/>
      <c r="TF7" s="6"/>
      <c r="TG7" s="6"/>
      <c r="TH7" s="6"/>
      <c r="TI7" s="6"/>
      <c r="TJ7" s="6"/>
      <c r="TK7" s="6"/>
      <c r="TL7" s="6"/>
      <c r="TM7" s="6"/>
      <c r="TN7" s="6"/>
      <c r="TO7" s="6"/>
      <c r="TP7" s="6"/>
      <c r="TQ7" s="6"/>
      <c r="TR7" s="6"/>
      <c r="TS7" s="6"/>
      <c r="TT7" s="6"/>
      <c r="TU7" s="6"/>
      <c r="TV7" s="6"/>
      <c r="TW7" s="6"/>
      <c r="TX7" s="6"/>
      <c r="TY7" s="6"/>
      <c r="TZ7" s="6"/>
      <c r="UA7" s="6"/>
      <c r="UB7" s="6"/>
      <c r="UC7" s="6"/>
      <c r="UD7" s="6"/>
      <c r="UE7" s="6"/>
      <c r="UF7" s="6"/>
      <c r="UG7" s="6"/>
      <c r="UH7" s="6"/>
      <c r="UI7" s="6"/>
      <c r="UJ7" s="6"/>
      <c r="UK7" s="6"/>
      <c r="UL7" s="6"/>
      <c r="UM7" s="6"/>
      <c r="UN7" s="6"/>
      <c r="UO7" s="6"/>
      <c r="UP7" s="6"/>
      <c r="UQ7" s="6"/>
      <c r="UR7" s="6"/>
      <c r="US7" s="6"/>
      <c r="UT7" s="6"/>
      <c r="UU7" s="6"/>
      <c r="UV7" s="6"/>
      <c r="UW7" s="6"/>
      <c r="UX7" s="6"/>
      <c r="UY7" s="6"/>
      <c r="UZ7" s="6"/>
      <c r="VA7" s="6"/>
      <c r="VB7" s="6"/>
      <c r="VC7" s="6"/>
      <c r="VD7" s="6"/>
      <c r="VE7" s="6"/>
      <c r="VF7" s="6"/>
      <c r="VG7" s="6"/>
      <c r="VH7" s="6"/>
      <c r="VI7" s="6"/>
      <c r="VJ7" s="6"/>
      <c r="VK7" s="6"/>
      <c r="VL7" s="6"/>
      <c r="VM7" s="6"/>
      <c r="VN7" s="6"/>
      <c r="VO7" s="6"/>
      <c r="VP7" s="6"/>
      <c r="VQ7" s="6"/>
      <c r="VR7" s="6"/>
      <c r="VS7" s="6"/>
      <c r="VT7" s="6"/>
      <c r="VU7" s="6"/>
      <c r="VV7" s="6"/>
      <c r="VW7" s="6"/>
      <c r="VX7" s="6"/>
      <c r="VY7" s="6"/>
      <c r="VZ7" s="6"/>
      <c r="WA7" s="6"/>
      <c r="WB7" s="6"/>
      <c r="WC7" s="6"/>
      <c r="WD7" s="6"/>
      <c r="WE7" s="6"/>
      <c r="WF7" s="6"/>
      <c r="WG7" s="6"/>
      <c r="WH7" s="6"/>
      <c r="WI7" s="6"/>
      <c r="WJ7" s="6"/>
      <c r="WK7" s="6"/>
      <c r="WL7" s="6"/>
      <c r="WM7" s="6"/>
      <c r="WN7" s="6"/>
      <c r="WO7" s="6"/>
      <c r="WP7" s="6"/>
      <c r="WQ7" s="6"/>
      <c r="WR7" s="6"/>
      <c r="WS7" s="6"/>
      <c r="WT7" s="6"/>
      <c r="WU7" s="6"/>
      <c r="WV7" s="6"/>
      <c r="WW7" s="6"/>
      <c r="WX7" s="6"/>
      <c r="WY7" s="6"/>
      <c r="WZ7" s="6"/>
      <c r="XA7" s="6"/>
      <c r="XB7" s="6"/>
      <c r="XC7" s="6"/>
      <c r="XD7" s="6"/>
      <c r="XE7" s="6"/>
      <c r="XF7" s="6"/>
      <c r="XG7" s="6"/>
      <c r="XH7" s="6"/>
      <c r="XI7" s="6"/>
      <c r="XJ7" s="6"/>
      <c r="XK7" s="6"/>
      <c r="XL7" s="6"/>
      <c r="XM7" s="6"/>
      <c r="XN7" s="6"/>
      <c r="XO7" s="6"/>
      <c r="XP7" s="6"/>
      <c r="XQ7" s="6"/>
      <c r="XR7" s="6"/>
      <c r="XS7" s="6"/>
      <c r="XT7" s="6"/>
      <c r="XU7" s="6"/>
      <c r="XV7" s="6"/>
      <c r="XW7" s="6"/>
      <c r="XX7" s="6"/>
      <c r="XY7" s="6"/>
      <c r="XZ7" s="6"/>
      <c r="YA7" s="6"/>
      <c r="YB7" s="6"/>
      <c r="YC7" s="6"/>
      <c r="YD7" s="6"/>
      <c r="YE7" s="6"/>
      <c r="YF7" s="6"/>
      <c r="YG7" s="6"/>
      <c r="YH7" s="6"/>
      <c r="YI7" s="6"/>
      <c r="YJ7" s="6"/>
      <c r="YK7" s="6"/>
      <c r="YL7" s="6"/>
      <c r="YM7" s="6"/>
      <c r="YN7" s="6"/>
      <c r="YO7" s="6"/>
      <c r="YP7" s="6"/>
      <c r="YQ7" s="6"/>
      <c r="YR7" s="6"/>
      <c r="YS7" s="6"/>
      <c r="YT7" s="6"/>
      <c r="YU7" s="6"/>
      <c r="YV7" s="6"/>
      <c r="YW7" s="6"/>
      <c r="YX7" s="6"/>
      <c r="YY7" s="6"/>
      <c r="YZ7" s="6"/>
      <c r="ZA7" s="6"/>
      <c r="ZB7" s="6"/>
      <c r="ZC7" s="6"/>
      <c r="ZD7" s="6"/>
      <c r="ZE7" s="6"/>
      <c r="ZF7" s="6"/>
      <c r="ZG7" s="6"/>
      <c r="ZH7" s="6"/>
      <c r="ZI7" s="6"/>
      <c r="ZJ7" s="6"/>
      <c r="ZK7" s="6"/>
      <c r="ZL7" s="6"/>
      <c r="ZM7" s="6"/>
      <c r="ZN7" s="6"/>
      <c r="ZO7" s="6"/>
      <c r="ZP7" s="6"/>
      <c r="ZQ7" s="6"/>
      <c r="ZR7" s="6"/>
      <c r="ZS7" s="6"/>
      <c r="ZT7" s="6"/>
      <c r="ZU7" s="6"/>
      <c r="ZV7" s="6"/>
      <c r="ZW7" s="6"/>
      <c r="ZX7" s="6"/>
      <c r="ZY7" s="6"/>
      <c r="ZZ7" s="6"/>
      <c r="AAA7" s="6"/>
      <c r="AAB7" s="6"/>
      <c r="AAC7" s="6"/>
      <c r="AAD7" s="6"/>
      <c r="AAE7" s="6"/>
      <c r="AAF7" s="6"/>
      <c r="AAG7" s="6"/>
      <c r="AAH7" s="6"/>
      <c r="AAI7" s="6"/>
      <c r="AAJ7" s="6"/>
      <c r="AAK7" s="6"/>
      <c r="AAL7" s="6"/>
      <c r="AAM7" s="6"/>
      <c r="AAN7" s="6"/>
      <c r="AAO7" s="6"/>
      <c r="AAP7" s="6"/>
      <c r="AAQ7" s="6"/>
      <c r="AAR7" s="6"/>
      <c r="AAS7" s="6"/>
      <c r="AAT7" s="6"/>
      <c r="AAU7" s="6"/>
      <c r="AAV7" s="6"/>
      <c r="AAW7" s="6"/>
      <c r="AAX7" s="6"/>
      <c r="AAY7" s="6"/>
      <c r="AAZ7" s="6"/>
      <c r="ABA7" s="6"/>
      <c r="ABB7" s="6"/>
      <c r="ABC7" s="6"/>
      <c r="ABD7" s="6"/>
      <c r="ABE7" s="6"/>
      <c r="ABF7" s="6"/>
      <c r="ABG7" s="6"/>
      <c r="ABH7" s="6"/>
      <c r="ABI7" s="6"/>
      <c r="ABJ7" s="6"/>
      <c r="ABK7" s="6"/>
      <c r="ABL7" s="6"/>
      <c r="ABM7" s="6"/>
      <c r="ABN7" s="6"/>
      <c r="ABO7" s="6"/>
      <c r="ABP7" s="6"/>
      <c r="ABQ7" s="6"/>
      <c r="ABR7" s="6"/>
      <c r="ABS7" s="6"/>
      <c r="ABT7" s="6"/>
      <c r="ABU7" s="6"/>
      <c r="ABV7" s="6"/>
      <c r="ABW7" s="6"/>
      <c r="ABX7" s="6"/>
      <c r="ABY7" s="6"/>
      <c r="ABZ7" s="6"/>
      <c r="ACA7" s="6"/>
      <c r="ACB7" s="6"/>
      <c r="ACC7" s="6"/>
      <c r="ACD7" s="6"/>
      <c r="ACE7" s="6"/>
      <c r="ACF7" s="6"/>
      <c r="ACG7" s="6"/>
      <c r="ACH7" s="6"/>
      <c r="ACI7" s="6"/>
      <c r="ACJ7" s="6"/>
      <c r="ACK7" s="6"/>
      <c r="ACL7" s="6"/>
      <c r="ACM7" s="6"/>
      <c r="ACN7" s="6"/>
      <c r="ACO7" s="6"/>
      <c r="ACP7" s="6"/>
      <c r="ACQ7" s="6"/>
      <c r="ACR7" s="6"/>
      <c r="ACS7" s="6"/>
      <c r="ACT7" s="6"/>
      <c r="ACU7" s="6"/>
      <c r="ACV7" s="6"/>
      <c r="ACW7" s="6"/>
      <c r="ACX7" s="6"/>
      <c r="ACY7" s="6"/>
      <c r="ACZ7" s="6"/>
      <c r="ADA7" s="6"/>
      <c r="ADB7" s="6"/>
      <c r="ADC7" s="6"/>
      <c r="ADD7" s="6"/>
      <c r="ADE7" s="6"/>
      <c r="ADF7" s="6"/>
      <c r="ADG7" s="6"/>
      <c r="ADH7" s="6"/>
      <c r="ADI7" s="6"/>
      <c r="ADJ7" s="6"/>
      <c r="ADK7" s="6"/>
      <c r="ADL7" s="6"/>
      <c r="ADM7" s="6"/>
      <c r="ADN7" s="6"/>
      <c r="ADO7" s="6"/>
      <c r="ADP7" s="6"/>
      <c r="ADQ7" s="6"/>
      <c r="ADR7" s="6"/>
      <c r="ADS7" s="6"/>
      <c r="ADT7" s="6"/>
      <c r="ADU7" s="6"/>
      <c r="ADV7" s="6"/>
      <c r="ADW7" s="6"/>
      <c r="ADX7" s="6"/>
      <c r="ADY7" s="6"/>
      <c r="ADZ7" s="6"/>
      <c r="AEA7" s="6"/>
      <c r="AEB7" s="6"/>
      <c r="AEC7" s="6"/>
      <c r="AED7" s="6"/>
      <c r="AEE7" s="6"/>
      <c r="AEF7" s="6"/>
      <c r="AEG7" s="6"/>
      <c r="AEH7" s="6"/>
      <c r="AEI7" s="6"/>
      <c r="AEJ7" s="6"/>
      <c r="AEK7" s="6"/>
      <c r="AEL7" s="6"/>
      <c r="AEM7" s="6"/>
      <c r="AEN7" s="6"/>
      <c r="AEO7" s="6"/>
      <c r="AEP7" s="6"/>
      <c r="AEQ7" s="6"/>
      <c r="AER7" s="6"/>
      <c r="AES7" s="6"/>
      <c r="AET7" s="6"/>
      <c r="AEU7" s="6"/>
      <c r="AEV7" s="6"/>
      <c r="AEW7" s="6"/>
      <c r="AEX7" s="6"/>
      <c r="AEY7" s="6"/>
      <c r="AEZ7" s="6"/>
      <c r="AFA7" s="6"/>
      <c r="AFB7" s="6"/>
      <c r="AFC7" s="6"/>
      <c r="AFD7" s="6"/>
      <c r="AFE7" s="6"/>
      <c r="AFF7" s="6"/>
      <c r="AFG7" s="6"/>
      <c r="AFH7" s="6"/>
      <c r="AFI7" s="6"/>
      <c r="AFJ7" s="6"/>
      <c r="AFK7" s="6"/>
      <c r="AFL7" s="6"/>
      <c r="AFM7" s="6"/>
      <c r="AFN7" s="6"/>
      <c r="AFO7" s="6"/>
      <c r="AFP7" s="6"/>
      <c r="AFQ7" s="6"/>
      <c r="AFR7" s="6"/>
      <c r="AFS7" s="6"/>
      <c r="AFT7" s="6"/>
      <c r="AFU7" s="6"/>
      <c r="AFV7" s="6"/>
      <c r="AFW7" s="6"/>
      <c r="AFX7" s="6"/>
      <c r="AFY7" s="6"/>
      <c r="AFZ7" s="6"/>
      <c r="AGA7" s="6"/>
      <c r="AGB7" s="6"/>
      <c r="AGC7" s="6"/>
      <c r="AGD7" s="6"/>
      <c r="AGE7" s="6"/>
      <c r="AGF7" s="6"/>
      <c r="AGG7" s="6"/>
      <c r="AGH7" s="6"/>
      <c r="AGI7" s="6"/>
      <c r="AGJ7" s="6"/>
      <c r="AGK7" s="6"/>
      <c r="AGL7" s="6"/>
      <c r="AGM7" s="6"/>
      <c r="AGN7" s="6"/>
      <c r="AGO7" s="6"/>
      <c r="AGP7" s="6"/>
      <c r="AGQ7" s="6"/>
      <c r="AGR7" s="6"/>
      <c r="AGS7" s="6"/>
      <c r="AGT7" s="6"/>
      <c r="AGU7" s="6"/>
      <c r="AGV7" s="6"/>
      <c r="AGW7" s="6"/>
      <c r="AGX7" s="6"/>
      <c r="AGY7" s="6"/>
      <c r="AGZ7" s="6"/>
      <c r="AHA7" s="6"/>
      <c r="AHB7" s="6"/>
      <c r="AHC7" s="6"/>
      <c r="AHD7" s="6"/>
      <c r="AHE7" s="6"/>
      <c r="AHF7" s="6"/>
      <c r="AHG7" s="6"/>
      <c r="AHH7" s="6"/>
      <c r="AHI7" s="6"/>
      <c r="AHJ7" s="6"/>
      <c r="AHK7" s="6"/>
      <c r="AHL7" s="6"/>
      <c r="AHM7" s="6"/>
      <c r="AHN7" s="6"/>
      <c r="AHO7" s="6"/>
      <c r="AHP7" s="6"/>
      <c r="AHQ7" s="6"/>
      <c r="AHR7" s="6"/>
      <c r="AHS7" s="6"/>
      <c r="AHT7" s="6"/>
      <c r="AHU7" s="6"/>
      <c r="AHV7" s="6"/>
      <c r="AHW7" s="6"/>
      <c r="AHX7" s="6"/>
      <c r="AHY7" s="6"/>
      <c r="AHZ7" s="6"/>
      <c r="AIA7" s="6"/>
      <c r="AIB7" s="6"/>
      <c r="AIC7" s="6"/>
      <c r="AID7" s="6"/>
      <c r="AIE7" s="6"/>
      <c r="AIF7" s="6"/>
      <c r="AIG7" s="6"/>
      <c r="AIH7" s="6"/>
      <c r="AII7" s="6"/>
      <c r="AIJ7" s="6"/>
      <c r="AIK7" s="6"/>
      <c r="AIL7" s="6"/>
      <c r="AIM7" s="6"/>
      <c r="AIN7" s="6"/>
      <c r="AIO7" s="6"/>
      <c r="AIP7" s="6"/>
      <c r="AIQ7" s="6"/>
      <c r="AIR7" s="6"/>
      <c r="AIS7" s="6"/>
      <c r="AIT7" s="6"/>
      <c r="AIU7" s="6"/>
      <c r="AIV7" s="6"/>
      <c r="AIW7" s="6"/>
      <c r="AIX7" s="6"/>
      <c r="AIY7" s="6"/>
      <c r="AIZ7" s="6"/>
      <c r="AJA7" s="6"/>
      <c r="AJB7" s="6"/>
      <c r="AJC7" s="6"/>
      <c r="AJD7" s="6"/>
      <c r="AJE7" s="6"/>
      <c r="AJF7" s="6"/>
      <c r="AJG7" s="6"/>
      <c r="AJH7" s="6"/>
      <c r="AJI7" s="6"/>
      <c r="AJJ7" s="6"/>
      <c r="AJK7" s="6"/>
      <c r="AJL7" s="6"/>
      <c r="AJM7" s="6"/>
      <c r="AJN7" s="6"/>
      <c r="AJO7" s="6"/>
      <c r="AJP7" s="6"/>
      <c r="AJQ7" s="6"/>
      <c r="AJR7" s="6"/>
      <c r="AJS7" s="6"/>
      <c r="AJT7" s="6"/>
      <c r="AJU7" s="6"/>
      <c r="AJV7" s="6"/>
      <c r="AJW7" s="6"/>
      <c r="AJX7" s="6"/>
      <c r="AJY7" s="6"/>
      <c r="AJZ7" s="6"/>
      <c r="AKA7" s="6"/>
      <c r="AKB7" s="6"/>
      <c r="AKC7" s="6"/>
      <c r="AKD7" s="6"/>
      <c r="AKE7" s="6"/>
      <c r="AKF7" s="6"/>
      <c r="AKG7" s="6"/>
      <c r="AKH7" s="6"/>
      <c r="AKI7" s="6"/>
      <c r="AKJ7" s="6"/>
      <c r="AKK7" s="6"/>
      <c r="AKL7" s="6"/>
      <c r="AKM7" s="6"/>
      <c r="AKN7" s="6"/>
      <c r="AKO7" s="6"/>
      <c r="AKP7" s="6"/>
      <c r="AKQ7" s="6"/>
      <c r="AKR7" s="6"/>
      <c r="AKS7" s="6"/>
      <c r="AKT7" s="6"/>
      <c r="AKU7" s="6"/>
      <c r="AKV7" s="6"/>
      <c r="AKW7" s="6"/>
      <c r="AKX7" s="6"/>
      <c r="AKY7" s="6"/>
      <c r="AKZ7" s="6"/>
      <c r="ALA7" s="6"/>
      <c r="ALB7" s="6"/>
      <c r="ALC7" s="6"/>
      <c r="ALD7" s="6"/>
      <c r="ALE7" s="6"/>
      <c r="ALF7" s="6"/>
      <c r="ALG7" s="6"/>
      <c r="ALH7" s="6"/>
      <c r="ALI7" s="6"/>
      <c r="ALJ7" s="6"/>
      <c r="ALK7" s="6"/>
      <c r="ALL7" s="6"/>
      <c r="ALM7" s="6"/>
      <c r="ALN7" s="6"/>
      <c r="ALO7" s="6"/>
      <c r="ALP7" s="6"/>
      <c r="ALQ7" s="6"/>
      <c r="ALR7" s="6"/>
      <c r="ALS7" s="6"/>
      <c r="ALT7" s="6"/>
      <c r="ALU7" s="6"/>
      <c r="ALV7" s="6"/>
      <c r="ALW7" s="6"/>
      <c r="ALX7" s="6"/>
      <c r="ALY7" s="6"/>
      <c r="ALZ7" s="6"/>
      <c r="AMA7" s="6"/>
      <c r="AMB7" s="6"/>
      <c r="AMC7" s="6"/>
      <c r="AMD7" s="6"/>
      <c r="AME7" s="6"/>
      <c r="AMF7" s="6"/>
      <c r="AMG7" s="6"/>
      <c r="AMH7" s="6"/>
      <c r="AMI7" s="6"/>
      <c r="AMJ7" s="6"/>
      <c r="AMK7" s="6"/>
    </row>
    <row r="8" spans="1:1025" x14ac:dyDescent="0.3">
      <c r="A8" s="1" t="s">
        <v>7</v>
      </c>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6"/>
      <c r="KT8" s="6"/>
      <c r="KU8" s="6"/>
      <c r="KV8" s="6"/>
      <c r="KW8" s="6"/>
      <c r="KX8" s="6"/>
      <c r="KY8" s="6"/>
      <c r="KZ8" s="6"/>
      <c r="LA8" s="6"/>
      <c r="LB8" s="6"/>
      <c r="LC8" s="6"/>
      <c r="LD8" s="6"/>
      <c r="LE8" s="6"/>
      <c r="LF8" s="6"/>
      <c r="LG8" s="6"/>
      <c r="LH8" s="6"/>
      <c r="LI8" s="6"/>
      <c r="LJ8" s="6"/>
      <c r="LK8" s="6"/>
      <c r="LL8" s="6"/>
      <c r="LM8" s="6"/>
      <c r="LN8" s="6"/>
      <c r="LO8" s="6"/>
      <c r="LP8" s="6"/>
      <c r="LQ8" s="6"/>
      <c r="LR8" s="6"/>
      <c r="LS8" s="6"/>
      <c r="LT8" s="6"/>
      <c r="LU8" s="6"/>
      <c r="LV8" s="6"/>
      <c r="LW8" s="6"/>
      <c r="LX8" s="6"/>
      <c r="LY8" s="6"/>
      <c r="LZ8" s="6"/>
      <c r="MA8" s="6"/>
      <c r="MB8" s="6"/>
      <c r="MC8" s="6"/>
      <c r="MD8" s="6"/>
      <c r="ME8" s="6"/>
      <c r="MF8" s="6"/>
      <c r="MG8" s="6"/>
      <c r="MH8" s="6"/>
      <c r="MI8" s="6"/>
      <c r="MJ8" s="6"/>
      <c r="MK8" s="6"/>
      <c r="ML8" s="6"/>
      <c r="MM8" s="6"/>
      <c r="MN8" s="6"/>
      <c r="MO8" s="6"/>
      <c r="MP8" s="6"/>
      <c r="MQ8" s="6"/>
      <c r="MR8" s="6"/>
      <c r="MS8" s="6"/>
      <c r="MT8" s="6"/>
      <c r="MU8" s="6"/>
      <c r="MV8" s="6"/>
      <c r="MW8" s="6"/>
      <c r="MX8" s="6"/>
      <c r="MY8" s="6"/>
      <c r="MZ8" s="6"/>
      <c r="NA8" s="6"/>
      <c r="NB8" s="6"/>
      <c r="NC8" s="6"/>
      <c r="ND8" s="6"/>
      <c r="NE8" s="6"/>
      <c r="NF8" s="6"/>
      <c r="NG8" s="6"/>
      <c r="NH8" s="6"/>
      <c r="NI8" s="6"/>
      <c r="NJ8" s="6"/>
      <c r="NK8" s="6"/>
      <c r="NL8" s="6"/>
      <c r="NM8" s="6"/>
      <c r="NN8" s="6"/>
      <c r="NO8" s="6"/>
      <c r="NP8" s="6"/>
      <c r="NQ8" s="6"/>
      <c r="NR8" s="6"/>
      <c r="NS8" s="6"/>
      <c r="NT8" s="6"/>
      <c r="NU8" s="6"/>
      <c r="NV8" s="6"/>
      <c r="NW8" s="6"/>
      <c r="NX8" s="6"/>
      <c r="NY8" s="6"/>
      <c r="NZ8" s="6"/>
      <c r="OA8" s="6"/>
      <c r="OB8" s="6"/>
      <c r="OC8" s="6"/>
      <c r="OD8" s="6"/>
      <c r="OE8" s="6"/>
      <c r="OF8" s="6"/>
      <c r="OG8" s="6"/>
      <c r="OH8" s="6"/>
      <c r="OI8" s="6"/>
      <c r="OJ8" s="6"/>
      <c r="OK8" s="6"/>
      <c r="OL8" s="6"/>
      <c r="OM8" s="6"/>
      <c r="ON8" s="6"/>
      <c r="OO8" s="6"/>
      <c r="OP8" s="6"/>
      <c r="OQ8" s="6"/>
      <c r="OR8" s="6"/>
      <c r="OS8" s="6"/>
      <c r="OT8" s="6"/>
      <c r="OU8" s="6"/>
      <c r="OV8" s="6"/>
      <c r="OW8" s="6"/>
      <c r="OX8" s="6"/>
      <c r="OY8" s="6"/>
      <c r="OZ8" s="6"/>
      <c r="PA8" s="6"/>
      <c r="PB8" s="6"/>
      <c r="PC8" s="6"/>
      <c r="PD8" s="6"/>
      <c r="PE8" s="6"/>
      <c r="PF8" s="6"/>
      <c r="PG8" s="6"/>
      <c r="PH8" s="6"/>
      <c r="PI8" s="6"/>
      <c r="PJ8" s="6"/>
      <c r="PK8" s="6"/>
      <c r="PL8" s="6"/>
      <c r="PM8" s="6"/>
      <c r="PN8" s="6"/>
      <c r="PO8" s="6"/>
      <c r="PP8" s="6"/>
      <c r="PQ8" s="6"/>
      <c r="PR8" s="6"/>
      <c r="PS8" s="6"/>
      <c r="PT8" s="6"/>
      <c r="PU8" s="6"/>
      <c r="PV8" s="6"/>
      <c r="PW8" s="6"/>
      <c r="PX8" s="6"/>
      <c r="PY8" s="6"/>
      <c r="PZ8" s="6"/>
      <c r="QA8" s="6"/>
      <c r="QB8" s="6"/>
      <c r="QC8" s="6"/>
      <c r="QD8" s="6"/>
      <c r="QE8" s="6"/>
      <c r="QF8" s="6"/>
      <c r="QG8" s="6"/>
      <c r="QH8" s="6"/>
      <c r="QI8" s="6"/>
      <c r="QJ8" s="6"/>
      <c r="QK8" s="6"/>
      <c r="QL8" s="6"/>
      <c r="QM8" s="6"/>
      <c r="QN8" s="6"/>
      <c r="QO8" s="6"/>
      <c r="QP8" s="6"/>
      <c r="QQ8" s="6"/>
      <c r="QR8" s="6"/>
      <c r="QS8" s="6"/>
      <c r="QT8" s="6"/>
      <c r="QU8" s="6"/>
      <c r="QV8" s="6"/>
      <c r="QW8" s="6"/>
      <c r="QX8" s="6"/>
      <c r="QY8" s="6"/>
      <c r="QZ8" s="6"/>
      <c r="RA8" s="6"/>
      <c r="RB8" s="6"/>
      <c r="RC8" s="6"/>
      <c r="RD8" s="6"/>
      <c r="RE8" s="6"/>
      <c r="RF8" s="6"/>
      <c r="RG8" s="6"/>
      <c r="RH8" s="6"/>
      <c r="RI8" s="6"/>
      <c r="RJ8" s="6"/>
      <c r="RK8" s="6"/>
      <c r="RL8" s="6"/>
      <c r="RM8" s="6"/>
      <c r="RN8" s="6"/>
      <c r="RO8" s="6"/>
      <c r="RP8" s="6"/>
      <c r="RQ8" s="6"/>
      <c r="RR8" s="6"/>
      <c r="RS8" s="6"/>
      <c r="RT8" s="6"/>
      <c r="RU8" s="6"/>
      <c r="RV8" s="6"/>
      <c r="RW8" s="6"/>
      <c r="RX8" s="6"/>
      <c r="RY8" s="6"/>
      <c r="RZ8" s="6"/>
      <c r="SA8" s="6"/>
      <c r="SB8" s="6"/>
      <c r="SC8" s="6"/>
      <c r="SD8" s="6"/>
      <c r="SE8" s="6"/>
      <c r="SF8" s="6"/>
      <c r="SG8" s="6"/>
      <c r="SH8" s="6"/>
      <c r="SI8" s="6"/>
      <c r="SJ8" s="6"/>
      <c r="SK8" s="6"/>
      <c r="SL8" s="6"/>
      <c r="SM8" s="6"/>
      <c r="SN8" s="6"/>
      <c r="SO8" s="6"/>
      <c r="SP8" s="6"/>
      <c r="SQ8" s="6"/>
      <c r="SR8" s="6"/>
      <c r="SS8" s="6"/>
      <c r="ST8" s="6"/>
      <c r="SU8" s="6"/>
      <c r="SV8" s="6"/>
      <c r="SW8" s="6"/>
      <c r="SX8" s="6"/>
      <c r="SY8" s="6"/>
      <c r="SZ8" s="6"/>
      <c r="TA8" s="6"/>
      <c r="TB8" s="6"/>
      <c r="TC8" s="6"/>
      <c r="TD8" s="6"/>
      <c r="TE8" s="6"/>
      <c r="TF8" s="6"/>
      <c r="TG8" s="6"/>
      <c r="TH8" s="6"/>
      <c r="TI8" s="6"/>
      <c r="TJ8" s="6"/>
      <c r="TK8" s="6"/>
      <c r="TL8" s="6"/>
      <c r="TM8" s="6"/>
      <c r="TN8" s="6"/>
      <c r="TO8" s="6"/>
      <c r="TP8" s="6"/>
      <c r="TQ8" s="6"/>
      <c r="TR8" s="6"/>
      <c r="TS8" s="6"/>
      <c r="TT8" s="6"/>
      <c r="TU8" s="6"/>
      <c r="TV8" s="6"/>
      <c r="TW8" s="6"/>
      <c r="TX8" s="6"/>
      <c r="TY8" s="6"/>
      <c r="TZ8" s="6"/>
      <c r="UA8" s="6"/>
      <c r="UB8" s="6"/>
      <c r="UC8" s="6"/>
      <c r="UD8" s="6"/>
      <c r="UE8" s="6"/>
      <c r="UF8" s="6"/>
      <c r="UG8" s="6"/>
      <c r="UH8" s="6"/>
      <c r="UI8" s="6"/>
      <c r="UJ8" s="6"/>
      <c r="UK8" s="6"/>
      <c r="UL8" s="6"/>
      <c r="UM8" s="6"/>
      <c r="UN8" s="6"/>
      <c r="UO8" s="6"/>
      <c r="UP8" s="6"/>
      <c r="UQ8" s="6"/>
      <c r="UR8" s="6"/>
      <c r="US8" s="6"/>
      <c r="UT8" s="6"/>
      <c r="UU8" s="6"/>
      <c r="UV8" s="6"/>
      <c r="UW8" s="6"/>
      <c r="UX8" s="6"/>
      <c r="UY8" s="6"/>
      <c r="UZ8" s="6"/>
      <c r="VA8" s="6"/>
      <c r="VB8" s="6"/>
      <c r="VC8" s="6"/>
      <c r="VD8" s="6"/>
      <c r="VE8" s="6"/>
      <c r="VF8" s="6"/>
      <c r="VG8" s="6"/>
      <c r="VH8" s="6"/>
      <c r="VI8" s="6"/>
      <c r="VJ8" s="6"/>
      <c r="VK8" s="6"/>
      <c r="VL8" s="6"/>
      <c r="VM8" s="6"/>
      <c r="VN8" s="6"/>
      <c r="VO8" s="6"/>
      <c r="VP8" s="6"/>
      <c r="VQ8" s="6"/>
      <c r="VR8" s="6"/>
      <c r="VS8" s="6"/>
      <c r="VT8" s="6"/>
      <c r="VU8" s="6"/>
      <c r="VV8" s="6"/>
      <c r="VW8" s="6"/>
      <c r="VX8" s="6"/>
      <c r="VY8" s="6"/>
      <c r="VZ8" s="6"/>
      <c r="WA8" s="6"/>
      <c r="WB8" s="6"/>
      <c r="WC8" s="6"/>
      <c r="WD8" s="6"/>
      <c r="WE8" s="6"/>
      <c r="WF8" s="6"/>
      <c r="WG8" s="6"/>
      <c r="WH8" s="6"/>
      <c r="WI8" s="6"/>
      <c r="WJ8" s="6"/>
      <c r="WK8" s="6"/>
      <c r="WL8" s="6"/>
      <c r="WM8" s="6"/>
      <c r="WN8" s="6"/>
      <c r="WO8" s="6"/>
      <c r="WP8" s="6"/>
      <c r="WQ8" s="6"/>
      <c r="WR8" s="6"/>
      <c r="WS8" s="6"/>
      <c r="WT8" s="6"/>
      <c r="WU8" s="6"/>
      <c r="WV8" s="6"/>
      <c r="WW8" s="6"/>
      <c r="WX8" s="6"/>
      <c r="WY8" s="6"/>
      <c r="WZ8" s="6"/>
      <c r="XA8" s="6"/>
      <c r="XB8" s="6"/>
      <c r="XC8" s="6"/>
      <c r="XD8" s="6"/>
      <c r="XE8" s="6"/>
      <c r="XF8" s="6"/>
      <c r="XG8" s="6"/>
      <c r="XH8" s="6"/>
      <c r="XI8" s="6"/>
      <c r="XJ8" s="6"/>
      <c r="XK8" s="6"/>
      <c r="XL8" s="6"/>
      <c r="XM8" s="6"/>
      <c r="XN8" s="6"/>
      <c r="XO8" s="6"/>
      <c r="XP8" s="6"/>
      <c r="XQ8" s="6"/>
      <c r="XR8" s="6"/>
      <c r="XS8" s="6"/>
      <c r="XT8" s="6"/>
      <c r="XU8" s="6"/>
      <c r="XV8" s="6"/>
      <c r="XW8" s="6"/>
      <c r="XX8" s="6"/>
      <c r="XY8" s="6"/>
      <c r="XZ8" s="6"/>
      <c r="YA8" s="6"/>
      <c r="YB8" s="6"/>
      <c r="YC8" s="6"/>
      <c r="YD8" s="6"/>
      <c r="YE8" s="6"/>
      <c r="YF8" s="6"/>
      <c r="YG8" s="6"/>
      <c r="YH8" s="6"/>
      <c r="YI8" s="6"/>
      <c r="YJ8" s="6"/>
      <c r="YK8" s="6"/>
      <c r="YL8" s="6"/>
      <c r="YM8" s="6"/>
      <c r="YN8" s="6"/>
      <c r="YO8" s="6"/>
      <c r="YP8" s="6"/>
      <c r="YQ8" s="6"/>
      <c r="YR8" s="6"/>
      <c r="YS8" s="6"/>
      <c r="YT8" s="6"/>
      <c r="YU8" s="6"/>
      <c r="YV8" s="6"/>
      <c r="YW8" s="6"/>
      <c r="YX8" s="6"/>
      <c r="YY8" s="6"/>
      <c r="YZ8" s="6"/>
      <c r="ZA8" s="6"/>
      <c r="ZB8" s="6"/>
      <c r="ZC8" s="6"/>
      <c r="ZD8" s="6"/>
      <c r="ZE8" s="6"/>
      <c r="ZF8" s="6"/>
      <c r="ZG8" s="6"/>
      <c r="ZH8" s="6"/>
      <c r="ZI8" s="6"/>
      <c r="ZJ8" s="6"/>
      <c r="ZK8" s="6"/>
      <c r="ZL8" s="6"/>
      <c r="ZM8" s="6"/>
      <c r="ZN8" s="6"/>
      <c r="ZO8" s="6"/>
      <c r="ZP8" s="6"/>
      <c r="ZQ8" s="6"/>
      <c r="ZR8" s="6"/>
      <c r="ZS8" s="6"/>
      <c r="ZT8" s="6"/>
      <c r="ZU8" s="6"/>
      <c r="ZV8" s="6"/>
      <c r="ZW8" s="6"/>
      <c r="ZX8" s="6"/>
      <c r="ZY8" s="6"/>
      <c r="ZZ8" s="6"/>
      <c r="AAA8" s="6"/>
      <c r="AAB8" s="6"/>
      <c r="AAC8" s="6"/>
      <c r="AAD8" s="6"/>
      <c r="AAE8" s="6"/>
      <c r="AAF8" s="6"/>
      <c r="AAG8" s="6"/>
      <c r="AAH8" s="6"/>
      <c r="AAI8" s="6"/>
      <c r="AAJ8" s="6"/>
      <c r="AAK8" s="6"/>
      <c r="AAL8" s="6"/>
      <c r="AAM8" s="6"/>
      <c r="AAN8" s="6"/>
      <c r="AAO8" s="6"/>
      <c r="AAP8" s="6"/>
      <c r="AAQ8" s="6"/>
      <c r="AAR8" s="6"/>
      <c r="AAS8" s="6"/>
      <c r="AAT8" s="6"/>
      <c r="AAU8" s="6"/>
      <c r="AAV8" s="6"/>
      <c r="AAW8" s="6"/>
      <c r="AAX8" s="6"/>
      <c r="AAY8" s="6"/>
      <c r="AAZ8" s="6"/>
      <c r="ABA8" s="6"/>
      <c r="ABB8" s="6"/>
      <c r="ABC8" s="6"/>
      <c r="ABD8" s="6"/>
      <c r="ABE8" s="6"/>
      <c r="ABF8" s="6"/>
      <c r="ABG8" s="6"/>
      <c r="ABH8" s="6"/>
      <c r="ABI8" s="6"/>
      <c r="ABJ8" s="6"/>
      <c r="ABK8" s="6"/>
      <c r="ABL8" s="6"/>
      <c r="ABM8" s="6"/>
      <c r="ABN8" s="6"/>
      <c r="ABO8" s="6"/>
      <c r="ABP8" s="6"/>
      <c r="ABQ8" s="6"/>
      <c r="ABR8" s="6"/>
      <c r="ABS8" s="6"/>
      <c r="ABT8" s="6"/>
      <c r="ABU8" s="6"/>
      <c r="ABV8" s="6"/>
      <c r="ABW8" s="6"/>
      <c r="ABX8" s="6"/>
      <c r="ABY8" s="6"/>
      <c r="ABZ8" s="6"/>
      <c r="ACA8" s="6"/>
      <c r="ACB8" s="6"/>
      <c r="ACC8" s="6"/>
      <c r="ACD8" s="6"/>
      <c r="ACE8" s="6"/>
      <c r="ACF8" s="6"/>
      <c r="ACG8" s="6"/>
      <c r="ACH8" s="6"/>
      <c r="ACI8" s="6"/>
      <c r="ACJ8" s="6"/>
      <c r="ACK8" s="6"/>
      <c r="ACL8" s="6"/>
      <c r="ACM8" s="6"/>
      <c r="ACN8" s="6"/>
      <c r="ACO8" s="6"/>
      <c r="ACP8" s="6"/>
      <c r="ACQ8" s="6"/>
      <c r="ACR8" s="6"/>
      <c r="ACS8" s="6"/>
      <c r="ACT8" s="6"/>
      <c r="ACU8" s="6"/>
      <c r="ACV8" s="6"/>
      <c r="ACW8" s="6"/>
      <c r="ACX8" s="6"/>
      <c r="ACY8" s="6"/>
      <c r="ACZ8" s="6"/>
      <c r="ADA8" s="6"/>
      <c r="ADB8" s="6"/>
      <c r="ADC8" s="6"/>
      <c r="ADD8" s="6"/>
      <c r="ADE8" s="6"/>
      <c r="ADF8" s="6"/>
      <c r="ADG8" s="6"/>
      <c r="ADH8" s="6"/>
      <c r="ADI8" s="6"/>
      <c r="ADJ8" s="6"/>
      <c r="ADK8" s="6"/>
      <c r="ADL8" s="6"/>
      <c r="ADM8" s="6"/>
      <c r="ADN8" s="6"/>
      <c r="ADO8" s="6"/>
      <c r="ADP8" s="6"/>
      <c r="ADQ8" s="6"/>
      <c r="ADR8" s="6"/>
      <c r="ADS8" s="6"/>
      <c r="ADT8" s="6"/>
      <c r="ADU8" s="6"/>
      <c r="ADV8" s="6"/>
      <c r="ADW8" s="6"/>
      <c r="ADX8" s="6"/>
      <c r="ADY8" s="6"/>
      <c r="ADZ8" s="6"/>
      <c r="AEA8" s="6"/>
      <c r="AEB8" s="6"/>
      <c r="AEC8" s="6"/>
      <c r="AED8" s="6"/>
      <c r="AEE8" s="6"/>
      <c r="AEF8" s="6"/>
      <c r="AEG8" s="6"/>
      <c r="AEH8" s="6"/>
      <c r="AEI8" s="6"/>
      <c r="AEJ8" s="6"/>
      <c r="AEK8" s="6"/>
      <c r="AEL8" s="6"/>
      <c r="AEM8" s="6"/>
      <c r="AEN8" s="6"/>
      <c r="AEO8" s="6"/>
      <c r="AEP8" s="6"/>
      <c r="AEQ8" s="6"/>
      <c r="AER8" s="6"/>
      <c r="AES8" s="6"/>
      <c r="AET8" s="6"/>
      <c r="AEU8" s="6"/>
      <c r="AEV8" s="6"/>
      <c r="AEW8" s="6"/>
      <c r="AEX8" s="6"/>
      <c r="AEY8" s="6"/>
      <c r="AEZ8" s="6"/>
      <c r="AFA8" s="6"/>
      <c r="AFB8" s="6"/>
      <c r="AFC8" s="6"/>
      <c r="AFD8" s="6"/>
      <c r="AFE8" s="6"/>
      <c r="AFF8" s="6"/>
      <c r="AFG8" s="6"/>
      <c r="AFH8" s="6"/>
      <c r="AFI8" s="6"/>
      <c r="AFJ8" s="6"/>
      <c r="AFK8" s="6"/>
      <c r="AFL8" s="6"/>
      <c r="AFM8" s="6"/>
      <c r="AFN8" s="6"/>
      <c r="AFO8" s="6"/>
      <c r="AFP8" s="6"/>
      <c r="AFQ8" s="6"/>
      <c r="AFR8" s="6"/>
      <c r="AFS8" s="6"/>
      <c r="AFT8" s="6"/>
      <c r="AFU8" s="6"/>
      <c r="AFV8" s="6"/>
      <c r="AFW8" s="6"/>
      <c r="AFX8" s="6"/>
      <c r="AFY8" s="6"/>
      <c r="AFZ8" s="6"/>
      <c r="AGA8" s="6"/>
      <c r="AGB8" s="6"/>
      <c r="AGC8" s="6"/>
      <c r="AGD8" s="6"/>
      <c r="AGE8" s="6"/>
      <c r="AGF8" s="6"/>
      <c r="AGG8" s="6"/>
      <c r="AGH8" s="6"/>
      <c r="AGI8" s="6"/>
      <c r="AGJ8" s="6"/>
      <c r="AGK8" s="6"/>
      <c r="AGL8" s="6"/>
      <c r="AGM8" s="6"/>
      <c r="AGN8" s="6"/>
      <c r="AGO8" s="6"/>
      <c r="AGP8" s="6"/>
      <c r="AGQ8" s="6"/>
      <c r="AGR8" s="6"/>
      <c r="AGS8" s="6"/>
      <c r="AGT8" s="6"/>
      <c r="AGU8" s="6"/>
      <c r="AGV8" s="6"/>
      <c r="AGW8" s="6"/>
      <c r="AGX8" s="6"/>
      <c r="AGY8" s="6"/>
      <c r="AGZ8" s="6"/>
      <c r="AHA8" s="6"/>
      <c r="AHB8" s="6"/>
      <c r="AHC8" s="6"/>
      <c r="AHD8" s="6"/>
      <c r="AHE8" s="6"/>
      <c r="AHF8" s="6"/>
      <c r="AHG8" s="6"/>
      <c r="AHH8" s="6"/>
      <c r="AHI8" s="6"/>
      <c r="AHJ8" s="6"/>
      <c r="AHK8" s="6"/>
      <c r="AHL8" s="6"/>
      <c r="AHM8" s="6"/>
      <c r="AHN8" s="6"/>
      <c r="AHO8" s="6"/>
      <c r="AHP8" s="6"/>
      <c r="AHQ8" s="6"/>
      <c r="AHR8" s="6"/>
      <c r="AHS8" s="6"/>
      <c r="AHT8" s="6"/>
      <c r="AHU8" s="6"/>
      <c r="AHV8" s="6"/>
      <c r="AHW8" s="6"/>
      <c r="AHX8" s="6"/>
      <c r="AHY8" s="6"/>
      <c r="AHZ8" s="6"/>
      <c r="AIA8" s="6"/>
      <c r="AIB8" s="6"/>
      <c r="AIC8" s="6"/>
      <c r="AID8" s="6"/>
      <c r="AIE8" s="6"/>
      <c r="AIF8" s="6"/>
      <c r="AIG8" s="6"/>
      <c r="AIH8" s="6"/>
      <c r="AII8" s="6"/>
      <c r="AIJ8" s="6"/>
      <c r="AIK8" s="6"/>
      <c r="AIL8" s="6"/>
      <c r="AIM8" s="6"/>
      <c r="AIN8" s="6"/>
      <c r="AIO8" s="6"/>
      <c r="AIP8" s="6"/>
      <c r="AIQ8" s="6"/>
      <c r="AIR8" s="6"/>
      <c r="AIS8" s="6"/>
      <c r="AIT8" s="6"/>
      <c r="AIU8" s="6"/>
      <c r="AIV8" s="6"/>
      <c r="AIW8" s="6"/>
      <c r="AIX8" s="6"/>
      <c r="AIY8" s="6"/>
      <c r="AIZ8" s="6"/>
      <c r="AJA8" s="6"/>
      <c r="AJB8" s="6"/>
      <c r="AJC8" s="6"/>
      <c r="AJD8" s="6"/>
      <c r="AJE8" s="6"/>
      <c r="AJF8" s="6"/>
      <c r="AJG8" s="6"/>
      <c r="AJH8" s="6"/>
      <c r="AJI8" s="6"/>
      <c r="AJJ8" s="6"/>
      <c r="AJK8" s="6"/>
      <c r="AJL8" s="6"/>
      <c r="AJM8" s="6"/>
      <c r="AJN8" s="6"/>
      <c r="AJO8" s="6"/>
      <c r="AJP8" s="6"/>
      <c r="AJQ8" s="6"/>
      <c r="AJR8" s="6"/>
      <c r="AJS8" s="6"/>
      <c r="AJT8" s="6"/>
      <c r="AJU8" s="6"/>
      <c r="AJV8" s="6"/>
      <c r="AJW8" s="6"/>
      <c r="AJX8" s="6"/>
      <c r="AJY8" s="6"/>
      <c r="AJZ8" s="6"/>
      <c r="AKA8" s="6"/>
      <c r="AKB8" s="6"/>
      <c r="AKC8" s="6"/>
      <c r="AKD8" s="6"/>
      <c r="AKE8" s="6"/>
      <c r="AKF8" s="6"/>
      <c r="AKG8" s="6"/>
      <c r="AKH8" s="6"/>
      <c r="AKI8" s="6"/>
      <c r="AKJ8" s="6"/>
      <c r="AKK8" s="6"/>
      <c r="AKL8" s="6"/>
      <c r="AKM8" s="6"/>
      <c r="AKN8" s="6"/>
      <c r="AKO8" s="6"/>
      <c r="AKP8" s="6"/>
      <c r="AKQ8" s="6"/>
      <c r="AKR8" s="6"/>
      <c r="AKS8" s="6"/>
      <c r="AKT8" s="6"/>
      <c r="AKU8" s="6"/>
      <c r="AKV8" s="6"/>
      <c r="AKW8" s="6"/>
      <c r="AKX8" s="6"/>
      <c r="AKY8" s="6"/>
      <c r="AKZ8" s="6"/>
      <c r="ALA8" s="6"/>
      <c r="ALB8" s="6"/>
      <c r="ALC8" s="6"/>
      <c r="ALD8" s="6"/>
      <c r="ALE8" s="6"/>
      <c r="ALF8" s="6"/>
      <c r="ALG8" s="6"/>
      <c r="ALH8" s="6"/>
      <c r="ALI8" s="6"/>
      <c r="ALJ8" s="6"/>
      <c r="ALK8" s="6"/>
      <c r="ALL8" s="6"/>
      <c r="ALM8" s="6"/>
      <c r="ALN8" s="6"/>
      <c r="ALO8" s="6"/>
      <c r="ALP8" s="6"/>
      <c r="ALQ8" s="6"/>
      <c r="ALR8" s="6"/>
      <c r="ALS8" s="6"/>
      <c r="ALT8" s="6"/>
      <c r="ALU8" s="6"/>
      <c r="ALV8" s="6"/>
      <c r="ALW8" s="6"/>
      <c r="ALX8" s="6"/>
      <c r="ALY8" s="6"/>
      <c r="ALZ8" s="6"/>
      <c r="AMA8" s="6"/>
      <c r="AMB8" s="6"/>
      <c r="AMC8" s="6"/>
      <c r="AMD8" s="6"/>
      <c r="AME8" s="6"/>
      <c r="AMF8" s="6"/>
      <c r="AMG8" s="6"/>
      <c r="AMH8" s="6"/>
      <c r="AMI8" s="6"/>
      <c r="AMJ8" s="6"/>
      <c r="AMK8" s="6"/>
    </row>
    <row r="9" spans="1:1025" x14ac:dyDescent="0.3">
      <c r="A9" s="1" t="s">
        <v>8</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c r="IX9" s="6"/>
      <c r="IY9" s="6"/>
      <c r="IZ9" s="6"/>
      <c r="JA9" s="6"/>
      <c r="JB9" s="6"/>
      <c r="JC9" s="6"/>
      <c r="JD9" s="6"/>
      <c r="JE9" s="6"/>
      <c r="JF9" s="6"/>
      <c r="JG9" s="6"/>
      <c r="JH9" s="6"/>
      <c r="JI9" s="6"/>
      <c r="JJ9" s="6"/>
      <c r="JK9" s="6"/>
      <c r="JL9" s="6"/>
      <c r="JM9" s="6"/>
      <c r="JN9" s="6"/>
      <c r="JO9" s="6"/>
      <c r="JP9" s="6"/>
      <c r="JQ9" s="6"/>
      <c r="JR9" s="6"/>
      <c r="JS9" s="6"/>
      <c r="JT9" s="6"/>
      <c r="JU9" s="6"/>
      <c r="JV9" s="6"/>
      <c r="JW9" s="6"/>
      <c r="JX9" s="6"/>
      <c r="JY9" s="6"/>
      <c r="JZ9" s="6"/>
      <c r="KA9" s="6"/>
      <c r="KB9" s="6"/>
      <c r="KC9" s="6"/>
      <c r="KD9" s="6"/>
      <c r="KE9" s="6"/>
      <c r="KF9" s="6"/>
      <c r="KG9" s="6"/>
      <c r="KH9" s="6"/>
      <c r="KI9" s="6"/>
      <c r="KJ9" s="6"/>
      <c r="KK9" s="6"/>
      <c r="KL9" s="6"/>
      <c r="KM9" s="6"/>
      <c r="KN9" s="6"/>
      <c r="KO9" s="6"/>
      <c r="KP9" s="6"/>
      <c r="KQ9" s="6"/>
      <c r="KR9" s="6"/>
      <c r="KS9" s="6"/>
      <c r="KT9" s="6"/>
      <c r="KU9" s="6"/>
      <c r="KV9" s="6"/>
      <c r="KW9" s="6"/>
      <c r="KX9" s="6"/>
      <c r="KY9" s="6"/>
      <c r="KZ9" s="6"/>
      <c r="LA9" s="6"/>
      <c r="LB9" s="6"/>
      <c r="LC9" s="6"/>
      <c r="LD9" s="6"/>
      <c r="LE9" s="6"/>
      <c r="LF9" s="6"/>
      <c r="LG9" s="6"/>
      <c r="LH9" s="6"/>
      <c r="LI9" s="6"/>
      <c r="LJ9" s="6"/>
      <c r="LK9" s="6"/>
      <c r="LL9" s="6"/>
      <c r="LM9" s="6"/>
      <c r="LN9" s="6"/>
      <c r="LO9" s="6"/>
      <c r="LP9" s="6"/>
      <c r="LQ9" s="6"/>
      <c r="LR9" s="6"/>
      <c r="LS9" s="6"/>
      <c r="LT9" s="6"/>
      <c r="LU9" s="6"/>
      <c r="LV9" s="6"/>
      <c r="LW9" s="6"/>
      <c r="LX9" s="6"/>
      <c r="LY9" s="6"/>
      <c r="LZ9" s="6"/>
      <c r="MA9" s="6"/>
      <c r="MB9" s="6"/>
      <c r="MC9" s="6"/>
      <c r="MD9" s="6"/>
      <c r="ME9" s="6"/>
      <c r="MF9" s="6"/>
      <c r="MG9" s="6"/>
      <c r="MH9" s="6"/>
      <c r="MI9" s="6"/>
      <c r="MJ9" s="6"/>
      <c r="MK9" s="6"/>
      <c r="ML9" s="6"/>
      <c r="MM9" s="6"/>
      <c r="MN9" s="6"/>
      <c r="MO9" s="6"/>
      <c r="MP9" s="6"/>
      <c r="MQ9" s="6"/>
      <c r="MR9" s="6"/>
      <c r="MS9" s="6"/>
      <c r="MT9" s="6"/>
      <c r="MU9" s="6"/>
      <c r="MV9" s="6"/>
      <c r="MW9" s="6"/>
      <c r="MX9" s="6"/>
      <c r="MY9" s="6"/>
      <c r="MZ9" s="6"/>
      <c r="NA9" s="6"/>
      <c r="NB9" s="6"/>
      <c r="NC9" s="6"/>
      <c r="ND9" s="6"/>
      <c r="NE9" s="6"/>
      <c r="NF9" s="6"/>
      <c r="NG9" s="6"/>
      <c r="NH9" s="6"/>
      <c r="NI9" s="6"/>
      <c r="NJ9" s="6"/>
      <c r="NK9" s="6"/>
      <c r="NL9" s="6"/>
      <c r="NM9" s="6"/>
      <c r="NN9" s="6"/>
      <c r="NO9" s="6"/>
      <c r="NP9" s="6"/>
      <c r="NQ9" s="6"/>
      <c r="NR9" s="6"/>
      <c r="NS9" s="6"/>
      <c r="NT9" s="6"/>
      <c r="NU9" s="6"/>
      <c r="NV9" s="6"/>
      <c r="NW9" s="6"/>
      <c r="NX9" s="6"/>
      <c r="NY9" s="6"/>
      <c r="NZ9" s="6"/>
      <c r="OA9" s="6"/>
      <c r="OB9" s="6"/>
      <c r="OC9" s="6"/>
      <c r="OD9" s="6"/>
      <c r="OE9" s="6"/>
      <c r="OF9" s="6"/>
      <c r="OG9" s="6"/>
      <c r="OH9" s="6"/>
      <c r="OI9" s="6"/>
      <c r="OJ9" s="6"/>
      <c r="OK9" s="6"/>
      <c r="OL9" s="6"/>
      <c r="OM9" s="6"/>
      <c r="ON9" s="6"/>
      <c r="OO9" s="6"/>
      <c r="OP9" s="6"/>
      <c r="OQ9" s="6"/>
      <c r="OR9" s="6"/>
      <c r="OS9" s="6"/>
      <c r="OT9" s="6"/>
      <c r="OU9" s="6"/>
      <c r="OV9" s="6"/>
      <c r="OW9" s="6"/>
      <c r="OX9" s="6"/>
      <c r="OY9" s="6"/>
      <c r="OZ9" s="6"/>
      <c r="PA9" s="6"/>
      <c r="PB9" s="6"/>
      <c r="PC9" s="6"/>
      <c r="PD9" s="6"/>
      <c r="PE9" s="6"/>
      <c r="PF9" s="6"/>
      <c r="PG9" s="6"/>
      <c r="PH9" s="6"/>
      <c r="PI9" s="6"/>
      <c r="PJ9" s="6"/>
      <c r="PK9" s="6"/>
      <c r="PL9" s="6"/>
      <c r="PM9" s="6"/>
      <c r="PN9" s="6"/>
      <c r="PO9" s="6"/>
      <c r="PP9" s="6"/>
      <c r="PQ9" s="6"/>
      <c r="PR9" s="6"/>
      <c r="PS9" s="6"/>
      <c r="PT9" s="6"/>
      <c r="PU9" s="6"/>
      <c r="PV9" s="6"/>
      <c r="PW9" s="6"/>
      <c r="PX9" s="6"/>
      <c r="PY9" s="6"/>
      <c r="PZ9" s="6"/>
      <c r="QA9" s="6"/>
      <c r="QB9" s="6"/>
      <c r="QC9" s="6"/>
      <c r="QD9" s="6"/>
      <c r="QE9" s="6"/>
      <c r="QF9" s="6"/>
      <c r="QG9" s="6"/>
      <c r="QH9" s="6"/>
      <c r="QI9" s="6"/>
      <c r="QJ9" s="6"/>
      <c r="QK9" s="6"/>
      <c r="QL9" s="6"/>
      <c r="QM9" s="6"/>
      <c r="QN9" s="6"/>
      <c r="QO9" s="6"/>
      <c r="QP9" s="6"/>
      <c r="QQ9" s="6"/>
      <c r="QR9" s="6"/>
      <c r="QS9" s="6"/>
      <c r="QT9" s="6"/>
      <c r="QU9" s="6"/>
      <c r="QV9" s="6"/>
      <c r="QW9" s="6"/>
      <c r="QX9" s="6"/>
      <c r="QY9" s="6"/>
      <c r="QZ9" s="6"/>
      <c r="RA9" s="6"/>
      <c r="RB9" s="6"/>
      <c r="RC9" s="6"/>
      <c r="RD9" s="6"/>
      <c r="RE9" s="6"/>
      <c r="RF9" s="6"/>
      <c r="RG9" s="6"/>
      <c r="RH9" s="6"/>
      <c r="RI9" s="6"/>
      <c r="RJ9" s="6"/>
      <c r="RK9" s="6"/>
      <c r="RL9" s="6"/>
      <c r="RM9" s="6"/>
      <c r="RN9" s="6"/>
      <c r="RO9" s="6"/>
      <c r="RP9" s="6"/>
      <c r="RQ9" s="6"/>
      <c r="RR9" s="6"/>
      <c r="RS9" s="6"/>
      <c r="RT9" s="6"/>
      <c r="RU9" s="6"/>
      <c r="RV9" s="6"/>
      <c r="RW9" s="6"/>
      <c r="RX9" s="6"/>
      <c r="RY9" s="6"/>
      <c r="RZ9" s="6"/>
      <c r="SA9" s="6"/>
      <c r="SB9" s="6"/>
      <c r="SC9" s="6"/>
      <c r="SD9" s="6"/>
      <c r="SE9" s="6"/>
      <c r="SF9" s="6"/>
      <c r="SG9" s="6"/>
      <c r="SH9" s="6"/>
      <c r="SI9" s="6"/>
      <c r="SJ9" s="6"/>
      <c r="SK9" s="6"/>
      <c r="SL9" s="6"/>
      <c r="SM9" s="6"/>
      <c r="SN9" s="6"/>
      <c r="SO9" s="6"/>
      <c r="SP9" s="6"/>
      <c r="SQ9" s="6"/>
      <c r="SR9" s="6"/>
      <c r="SS9" s="6"/>
      <c r="ST9" s="6"/>
      <c r="SU9" s="6"/>
      <c r="SV9" s="6"/>
      <c r="SW9" s="6"/>
      <c r="SX9" s="6"/>
      <c r="SY9" s="6"/>
      <c r="SZ9" s="6"/>
      <c r="TA9" s="6"/>
      <c r="TB9" s="6"/>
      <c r="TC9" s="6"/>
      <c r="TD9" s="6"/>
      <c r="TE9" s="6"/>
      <c r="TF9" s="6"/>
      <c r="TG9" s="6"/>
      <c r="TH9" s="6"/>
      <c r="TI9" s="6"/>
      <c r="TJ9" s="6"/>
      <c r="TK9" s="6"/>
      <c r="TL9" s="6"/>
      <c r="TM9" s="6"/>
      <c r="TN9" s="6"/>
      <c r="TO9" s="6"/>
      <c r="TP9" s="6"/>
      <c r="TQ9" s="6"/>
      <c r="TR9" s="6"/>
      <c r="TS9" s="6"/>
      <c r="TT9" s="6"/>
      <c r="TU9" s="6"/>
      <c r="TV9" s="6"/>
      <c r="TW9" s="6"/>
      <c r="TX9" s="6"/>
      <c r="TY9" s="6"/>
      <c r="TZ9" s="6"/>
      <c r="UA9" s="6"/>
      <c r="UB9" s="6"/>
      <c r="UC9" s="6"/>
      <c r="UD9" s="6"/>
      <c r="UE9" s="6"/>
      <c r="UF9" s="6"/>
      <c r="UG9" s="6"/>
      <c r="UH9" s="6"/>
      <c r="UI9" s="6"/>
      <c r="UJ9" s="6"/>
      <c r="UK9" s="6"/>
      <c r="UL9" s="6"/>
      <c r="UM9" s="6"/>
      <c r="UN9" s="6"/>
      <c r="UO9" s="6"/>
      <c r="UP9" s="6"/>
      <c r="UQ9" s="6"/>
      <c r="UR9" s="6"/>
      <c r="US9" s="6"/>
      <c r="UT9" s="6"/>
      <c r="UU9" s="6"/>
      <c r="UV9" s="6"/>
      <c r="UW9" s="6"/>
      <c r="UX9" s="6"/>
      <c r="UY9" s="6"/>
      <c r="UZ9" s="6"/>
      <c r="VA9" s="6"/>
      <c r="VB9" s="6"/>
      <c r="VC9" s="6"/>
      <c r="VD9" s="6"/>
      <c r="VE9" s="6"/>
      <c r="VF9" s="6"/>
      <c r="VG9" s="6"/>
      <c r="VH9" s="6"/>
      <c r="VI9" s="6"/>
      <c r="VJ9" s="6"/>
      <c r="VK9" s="6"/>
      <c r="VL9" s="6"/>
      <c r="VM9" s="6"/>
      <c r="VN9" s="6"/>
      <c r="VO9" s="6"/>
      <c r="VP9" s="6"/>
      <c r="VQ9" s="6"/>
      <c r="VR9" s="6"/>
      <c r="VS9" s="6"/>
      <c r="VT9" s="6"/>
      <c r="VU9" s="6"/>
      <c r="VV9" s="6"/>
      <c r="VW9" s="6"/>
      <c r="VX9" s="6"/>
      <c r="VY9" s="6"/>
      <c r="VZ9" s="6"/>
      <c r="WA9" s="6"/>
      <c r="WB9" s="6"/>
      <c r="WC9" s="6"/>
      <c r="WD9" s="6"/>
      <c r="WE9" s="6"/>
      <c r="WF9" s="6"/>
      <c r="WG9" s="6"/>
      <c r="WH9" s="6"/>
      <c r="WI9" s="6"/>
      <c r="WJ9" s="6"/>
      <c r="WK9" s="6"/>
      <c r="WL9" s="6"/>
      <c r="WM9" s="6"/>
      <c r="WN9" s="6"/>
      <c r="WO9" s="6"/>
      <c r="WP9" s="6"/>
      <c r="WQ9" s="6"/>
      <c r="WR9" s="6"/>
      <c r="WS9" s="6"/>
      <c r="WT9" s="6"/>
      <c r="WU9" s="6"/>
      <c r="WV9" s="6"/>
      <c r="WW9" s="6"/>
      <c r="WX9" s="6"/>
      <c r="WY9" s="6"/>
      <c r="WZ9" s="6"/>
      <c r="XA9" s="6"/>
      <c r="XB9" s="6"/>
      <c r="XC9" s="6"/>
      <c r="XD9" s="6"/>
      <c r="XE9" s="6"/>
      <c r="XF9" s="6"/>
      <c r="XG9" s="6"/>
      <c r="XH9" s="6"/>
      <c r="XI9" s="6"/>
      <c r="XJ9" s="6"/>
      <c r="XK9" s="6"/>
      <c r="XL9" s="6"/>
      <c r="XM9" s="6"/>
      <c r="XN9" s="6"/>
      <c r="XO9" s="6"/>
      <c r="XP9" s="6"/>
      <c r="XQ9" s="6"/>
      <c r="XR9" s="6"/>
      <c r="XS9" s="6"/>
      <c r="XT9" s="6"/>
      <c r="XU9" s="6"/>
      <c r="XV9" s="6"/>
      <c r="XW9" s="6"/>
      <c r="XX9" s="6"/>
      <c r="XY9" s="6"/>
      <c r="XZ9" s="6"/>
      <c r="YA9" s="6"/>
      <c r="YB9" s="6"/>
      <c r="YC9" s="6"/>
      <c r="YD9" s="6"/>
      <c r="YE9" s="6"/>
      <c r="YF9" s="6"/>
      <c r="YG9" s="6"/>
      <c r="YH9" s="6"/>
      <c r="YI9" s="6"/>
      <c r="YJ9" s="6"/>
      <c r="YK9" s="6"/>
      <c r="YL9" s="6"/>
      <c r="YM9" s="6"/>
      <c r="YN9" s="6"/>
      <c r="YO9" s="6"/>
      <c r="YP9" s="6"/>
      <c r="YQ9" s="6"/>
      <c r="YR9" s="6"/>
      <c r="YS9" s="6"/>
      <c r="YT9" s="6"/>
      <c r="YU9" s="6"/>
      <c r="YV9" s="6"/>
      <c r="YW9" s="6"/>
      <c r="YX9" s="6"/>
      <c r="YY9" s="6"/>
      <c r="YZ9" s="6"/>
      <c r="ZA9" s="6"/>
      <c r="ZB9" s="6"/>
      <c r="ZC9" s="6"/>
      <c r="ZD9" s="6"/>
      <c r="ZE9" s="6"/>
      <c r="ZF9" s="6"/>
      <c r="ZG9" s="6"/>
      <c r="ZH9" s="6"/>
      <c r="ZI9" s="6"/>
      <c r="ZJ9" s="6"/>
      <c r="ZK9" s="6"/>
      <c r="ZL9" s="6"/>
      <c r="ZM9" s="6"/>
      <c r="ZN9" s="6"/>
      <c r="ZO9" s="6"/>
      <c r="ZP9" s="6"/>
      <c r="ZQ9" s="6"/>
      <c r="ZR9" s="6"/>
      <c r="ZS9" s="6"/>
      <c r="ZT9" s="6"/>
      <c r="ZU9" s="6"/>
      <c r="ZV9" s="6"/>
      <c r="ZW9" s="6"/>
      <c r="ZX9" s="6"/>
      <c r="ZY9" s="6"/>
      <c r="ZZ9" s="6"/>
      <c r="AAA9" s="6"/>
      <c r="AAB9" s="6"/>
      <c r="AAC9" s="6"/>
      <c r="AAD9" s="6"/>
      <c r="AAE9" s="6"/>
      <c r="AAF9" s="6"/>
      <c r="AAG9" s="6"/>
      <c r="AAH9" s="6"/>
      <c r="AAI9" s="6"/>
      <c r="AAJ9" s="6"/>
      <c r="AAK9" s="6"/>
      <c r="AAL9" s="6"/>
      <c r="AAM9" s="6"/>
      <c r="AAN9" s="6"/>
      <c r="AAO9" s="6"/>
      <c r="AAP9" s="6"/>
      <c r="AAQ9" s="6"/>
      <c r="AAR9" s="6"/>
      <c r="AAS9" s="6"/>
      <c r="AAT9" s="6"/>
      <c r="AAU9" s="6"/>
      <c r="AAV9" s="6"/>
      <c r="AAW9" s="6"/>
      <c r="AAX9" s="6"/>
      <c r="AAY9" s="6"/>
      <c r="AAZ9" s="6"/>
      <c r="ABA9" s="6"/>
      <c r="ABB9" s="6"/>
      <c r="ABC9" s="6"/>
      <c r="ABD9" s="6"/>
      <c r="ABE9" s="6"/>
      <c r="ABF9" s="6"/>
      <c r="ABG9" s="6"/>
      <c r="ABH9" s="6"/>
      <c r="ABI9" s="6"/>
      <c r="ABJ9" s="6"/>
      <c r="ABK9" s="6"/>
      <c r="ABL9" s="6"/>
      <c r="ABM9" s="6"/>
      <c r="ABN9" s="6"/>
      <c r="ABO9" s="6"/>
      <c r="ABP9" s="6"/>
      <c r="ABQ9" s="6"/>
      <c r="ABR9" s="6"/>
      <c r="ABS9" s="6"/>
      <c r="ABT9" s="6"/>
      <c r="ABU9" s="6"/>
      <c r="ABV9" s="6"/>
      <c r="ABW9" s="6"/>
      <c r="ABX9" s="6"/>
      <c r="ABY9" s="6"/>
      <c r="ABZ9" s="6"/>
      <c r="ACA9" s="6"/>
      <c r="ACB9" s="6"/>
      <c r="ACC9" s="6"/>
      <c r="ACD9" s="6"/>
      <c r="ACE9" s="6"/>
      <c r="ACF9" s="6"/>
      <c r="ACG9" s="6"/>
      <c r="ACH9" s="6"/>
      <c r="ACI9" s="6"/>
      <c r="ACJ9" s="6"/>
      <c r="ACK9" s="6"/>
      <c r="ACL9" s="6"/>
      <c r="ACM9" s="6"/>
      <c r="ACN9" s="6"/>
      <c r="ACO9" s="6"/>
      <c r="ACP9" s="6"/>
      <c r="ACQ9" s="6"/>
      <c r="ACR9" s="6"/>
      <c r="ACS9" s="6"/>
      <c r="ACT9" s="6"/>
      <c r="ACU9" s="6"/>
      <c r="ACV9" s="6"/>
      <c r="ACW9" s="6"/>
      <c r="ACX9" s="6"/>
      <c r="ACY9" s="6"/>
      <c r="ACZ9" s="6"/>
      <c r="ADA9" s="6"/>
      <c r="ADB9" s="6"/>
      <c r="ADC9" s="6"/>
      <c r="ADD9" s="6"/>
      <c r="ADE9" s="6"/>
      <c r="ADF9" s="6"/>
      <c r="ADG9" s="6"/>
      <c r="ADH9" s="6"/>
      <c r="ADI9" s="6"/>
      <c r="ADJ9" s="6"/>
      <c r="ADK9" s="6"/>
      <c r="ADL9" s="6"/>
      <c r="ADM9" s="6"/>
      <c r="ADN9" s="6"/>
      <c r="ADO9" s="6"/>
      <c r="ADP9" s="6"/>
      <c r="ADQ9" s="6"/>
      <c r="ADR9" s="6"/>
      <c r="ADS9" s="6"/>
      <c r="ADT9" s="6"/>
      <c r="ADU9" s="6"/>
      <c r="ADV9" s="6"/>
      <c r="ADW9" s="6"/>
      <c r="ADX9" s="6"/>
      <c r="ADY9" s="6"/>
      <c r="ADZ9" s="6"/>
      <c r="AEA9" s="6"/>
      <c r="AEB9" s="6"/>
      <c r="AEC9" s="6"/>
      <c r="AED9" s="6"/>
      <c r="AEE9" s="6"/>
      <c r="AEF9" s="6"/>
      <c r="AEG9" s="6"/>
      <c r="AEH9" s="6"/>
      <c r="AEI9" s="6"/>
      <c r="AEJ9" s="6"/>
      <c r="AEK9" s="6"/>
      <c r="AEL9" s="6"/>
      <c r="AEM9" s="6"/>
      <c r="AEN9" s="6"/>
      <c r="AEO9" s="6"/>
      <c r="AEP9" s="6"/>
      <c r="AEQ9" s="6"/>
      <c r="AER9" s="6"/>
      <c r="AES9" s="6"/>
      <c r="AET9" s="6"/>
      <c r="AEU9" s="6"/>
      <c r="AEV9" s="6"/>
      <c r="AEW9" s="6"/>
      <c r="AEX9" s="6"/>
      <c r="AEY9" s="6"/>
      <c r="AEZ9" s="6"/>
      <c r="AFA9" s="6"/>
      <c r="AFB9" s="6"/>
      <c r="AFC9" s="6"/>
      <c r="AFD9" s="6"/>
      <c r="AFE9" s="6"/>
      <c r="AFF9" s="6"/>
      <c r="AFG9" s="6"/>
      <c r="AFH9" s="6"/>
      <c r="AFI9" s="6"/>
      <c r="AFJ9" s="6"/>
      <c r="AFK9" s="6"/>
      <c r="AFL9" s="6"/>
      <c r="AFM9" s="6"/>
      <c r="AFN9" s="6"/>
      <c r="AFO9" s="6"/>
      <c r="AFP9" s="6"/>
      <c r="AFQ9" s="6"/>
      <c r="AFR9" s="6"/>
      <c r="AFS9" s="6"/>
      <c r="AFT9" s="6"/>
      <c r="AFU9" s="6"/>
      <c r="AFV9" s="6"/>
      <c r="AFW9" s="6"/>
      <c r="AFX9" s="6"/>
      <c r="AFY9" s="6"/>
      <c r="AFZ9" s="6"/>
      <c r="AGA9" s="6"/>
      <c r="AGB9" s="6"/>
      <c r="AGC9" s="6"/>
      <c r="AGD9" s="6"/>
      <c r="AGE9" s="6"/>
      <c r="AGF9" s="6"/>
      <c r="AGG9" s="6"/>
      <c r="AGH9" s="6"/>
      <c r="AGI9" s="6"/>
      <c r="AGJ9" s="6"/>
      <c r="AGK9" s="6"/>
      <c r="AGL9" s="6"/>
      <c r="AGM9" s="6"/>
      <c r="AGN9" s="6"/>
      <c r="AGO9" s="6"/>
      <c r="AGP9" s="6"/>
      <c r="AGQ9" s="6"/>
      <c r="AGR9" s="6"/>
      <c r="AGS9" s="6"/>
      <c r="AGT9" s="6"/>
      <c r="AGU9" s="6"/>
      <c r="AGV9" s="6"/>
      <c r="AGW9" s="6"/>
      <c r="AGX9" s="6"/>
      <c r="AGY9" s="6"/>
      <c r="AGZ9" s="6"/>
      <c r="AHA9" s="6"/>
      <c r="AHB9" s="6"/>
      <c r="AHC9" s="6"/>
      <c r="AHD9" s="6"/>
      <c r="AHE9" s="6"/>
      <c r="AHF9" s="6"/>
      <c r="AHG9" s="6"/>
      <c r="AHH9" s="6"/>
      <c r="AHI9" s="6"/>
      <c r="AHJ9" s="6"/>
      <c r="AHK9" s="6"/>
      <c r="AHL9" s="6"/>
      <c r="AHM9" s="6"/>
      <c r="AHN9" s="6"/>
      <c r="AHO9" s="6"/>
      <c r="AHP9" s="6"/>
      <c r="AHQ9" s="6"/>
      <c r="AHR9" s="6"/>
      <c r="AHS9" s="6"/>
      <c r="AHT9" s="6"/>
      <c r="AHU9" s="6"/>
      <c r="AHV9" s="6"/>
      <c r="AHW9" s="6"/>
      <c r="AHX9" s="6"/>
      <c r="AHY9" s="6"/>
      <c r="AHZ9" s="6"/>
      <c r="AIA9" s="6"/>
      <c r="AIB9" s="6"/>
      <c r="AIC9" s="6"/>
      <c r="AID9" s="6"/>
      <c r="AIE9" s="6"/>
      <c r="AIF9" s="6"/>
      <c r="AIG9" s="6"/>
      <c r="AIH9" s="6"/>
      <c r="AII9" s="6"/>
      <c r="AIJ9" s="6"/>
      <c r="AIK9" s="6"/>
      <c r="AIL9" s="6"/>
      <c r="AIM9" s="6"/>
      <c r="AIN9" s="6"/>
      <c r="AIO9" s="6"/>
      <c r="AIP9" s="6"/>
      <c r="AIQ9" s="6"/>
      <c r="AIR9" s="6"/>
      <c r="AIS9" s="6"/>
      <c r="AIT9" s="6"/>
      <c r="AIU9" s="6"/>
      <c r="AIV9" s="6"/>
      <c r="AIW9" s="6"/>
      <c r="AIX9" s="6"/>
      <c r="AIY9" s="6"/>
      <c r="AIZ9" s="6"/>
      <c r="AJA9" s="6"/>
      <c r="AJB9" s="6"/>
      <c r="AJC9" s="6"/>
      <c r="AJD9" s="6"/>
      <c r="AJE9" s="6"/>
      <c r="AJF9" s="6"/>
      <c r="AJG9" s="6"/>
      <c r="AJH9" s="6"/>
      <c r="AJI9" s="6"/>
      <c r="AJJ9" s="6"/>
      <c r="AJK9" s="6"/>
      <c r="AJL9" s="6"/>
      <c r="AJM9" s="6"/>
      <c r="AJN9" s="6"/>
      <c r="AJO9" s="6"/>
      <c r="AJP9" s="6"/>
      <c r="AJQ9" s="6"/>
      <c r="AJR9" s="6"/>
      <c r="AJS9" s="6"/>
      <c r="AJT9" s="6"/>
      <c r="AJU9" s="6"/>
      <c r="AJV9" s="6"/>
      <c r="AJW9" s="6"/>
      <c r="AJX9" s="6"/>
      <c r="AJY9" s="6"/>
      <c r="AJZ9" s="6"/>
      <c r="AKA9" s="6"/>
      <c r="AKB9" s="6"/>
      <c r="AKC9" s="6"/>
      <c r="AKD9" s="6"/>
      <c r="AKE9" s="6"/>
      <c r="AKF9" s="6"/>
      <c r="AKG9" s="6"/>
      <c r="AKH9" s="6"/>
      <c r="AKI9" s="6"/>
      <c r="AKJ9" s="6"/>
      <c r="AKK9" s="6"/>
      <c r="AKL9" s="6"/>
      <c r="AKM9" s="6"/>
      <c r="AKN9" s="6"/>
      <c r="AKO9" s="6"/>
      <c r="AKP9" s="6"/>
      <c r="AKQ9" s="6"/>
      <c r="AKR9" s="6"/>
      <c r="AKS9" s="6"/>
      <c r="AKT9" s="6"/>
      <c r="AKU9" s="6"/>
      <c r="AKV9" s="6"/>
      <c r="AKW9" s="6"/>
      <c r="AKX9" s="6"/>
      <c r="AKY9" s="6"/>
      <c r="AKZ9" s="6"/>
      <c r="ALA9" s="6"/>
      <c r="ALB9" s="6"/>
      <c r="ALC9" s="6"/>
      <c r="ALD9" s="6"/>
      <c r="ALE9" s="6"/>
      <c r="ALF9" s="6"/>
      <c r="ALG9" s="6"/>
      <c r="ALH9" s="6"/>
      <c r="ALI9" s="6"/>
      <c r="ALJ9" s="6"/>
      <c r="ALK9" s="6"/>
      <c r="ALL9" s="6"/>
      <c r="ALM9" s="6"/>
      <c r="ALN9" s="6"/>
      <c r="ALO9" s="6"/>
      <c r="ALP9" s="6"/>
      <c r="ALQ9" s="6"/>
      <c r="ALR9" s="6"/>
      <c r="ALS9" s="6"/>
      <c r="ALT9" s="6"/>
      <c r="ALU9" s="6"/>
      <c r="ALV9" s="6"/>
      <c r="ALW9" s="6"/>
      <c r="ALX9" s="6"/>
      <c r="ALY9" s="6"/>
      <c r="ALZ9" s="6"/>
      <c r="AMA9" s="6"/>
      <c r="AMB9" s="6"/>
      <c r="AMC9" s="6"/>
      <c r="AMD9" s="6"/>
      <c r="AME9" s="6"/>
      <c r="AMF9" s="6"/>
      <c r="AMG9" s="6"/>
      <c r="AMH9" s="6"/>
      <c r="AMI9" s="6"/>
      <c r="AMJ9" s="6"/>
      <c r="AMK9" s="6"/>
    </row>
    <row r="10" spans="1:1025" x14ac:dyDescent="0.3">
      <c r="A10" s="1" t="s">
        <v>9</v>
      </c>
      <c r="B10" s="9" t="s">
        <v>10</v>
      </c>
    </row>
    <row r="11" spans="1:1025" x14ac:dyDescent="0.3">
      <c r="A11" s="10"/>
      <c r="B11" s="8"/>
    </row>
    <row r="12" spans="1:1025" ht="15.5" x14ac:dyDescent="0.35">
      <c r="A12" s="5" t="s">
        <v>11</v>
      </c>
    </row>
    <row r="13" spans="1:1025" ht="15.65" customHeight="1" x14ac:dyDescent="0.3">
      <c r="A13" s="11" t="s">
        <v>12</v>
      </c>
      <c r="B13" s="149" t="s">
        <v>13</v>
      </c>
      <c r="C13" s="149"/>
      <c r="D13" s="149"/>
      <c r="E13" s="149"/>
      <c r="F13" s="149"/>
      <c r="G13" s="149"/>
      <c r="H13" s="149"/>
      <c r="I13" s="149"/>
      <c r="J13" s="149"/>
      <c r="K13" s="149"/>
      <c r="L13" s="12"/>
      <c r="M13" s="13"/>
      <c r="N13" s="13"/>
      <c r="O13" s="13"/>
    </row>
    <row r="14" spans="1:1025" ht="15.5" x14ac:dyDescent="0.3">
      <c r="B14" s="149"/>
      <c r="C14" s="149"/>
      <c r="D14" s="149"/>
      <c r="E14" s="149"/>
      <c r="F14" s="149"/>
      <c r="G14" s="149"/>
      <c r="H14" s="149"/>
      <c r="I14" s="149"/>
      <c r="J14" s="149"/>
      <c r="K14" s="149"/>
      <c r="L14" s="12"/>
      <c r="M14" s="13"/>
      <c r="N14" s="13"/>
      <c r="O14" s="13"/>
    </row>
    <row r="15" spans="1:1025" ht="28.5" customHeight="1" x14ac:dyDescent="0.3">
      <c r="A15" s="10"/>
      <c r="B15" s="149"/>
      <c r="C15" s="149"/>
      <c r="D15" s="149"/>
      <c r="E15" s="149"/>
      <c r="F15" s="149"/>
      <c r="G15" s="149"/>
      <c r="H15" s="149"/>
      <c r="I15" s="149"/>
      <c r="J15" s="149"/>
      <c r="K15" s="149"/>
      <c r="L15" s="12"/>
    </row>
    <row r="16" spans="1:1025" ht="15.5" x14ac:dyDescent="0.35">
      <c r="A16" s="2" t="s">
        <v>6</v>
      </c>
      <c r="B16" s="14"/>
      <c r="C16" s="14"/>
      <c r="D16" s="14"/>
      <c r="E16" s="14"/>
      <c r="F16" s="14"/>
      <c r="G16" s="14"/>
      <c r="H16" s="14"/>
      <c r="I16" s="14"/>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c r="IW16" s="6"/>
      <c r="IX16" s="6"/>
      <c r="IY16" s="6"/>
      <c r="IZ16" s="6"/>
      <c r="JA16" s="6"/>
      <c r="JB16" s="6"/>
      <c r="JC16" s="6"/>
      <c r="JD16" s="6"/>
      <c r="JE16" s="6"/>
      <c r="JF16" s="6"/>
      <c r="JG16" s="6"/>
      <c r="JH16" s="6"/>
      <c r="JI16" s="6"/>
      <c r="JJ16" s="6"/>
      <c r="JK16" s="6"/>
      <c r="JL16" s="6"/>
      <c r="JM16" s="6"/>
      <c r="JN16" s="6"/>
      <c r="JO16" s="6"/>
      <c r="JP16" s="6"/>
      <c r="JQ16" s="6"/>
      <c r="JR16" s="6"/>
      <c r="JS16" s="6"/>
      <c r="JT16" s="6"/>
      <c r="JU16" s="6"/>
      <c r="JV16" s="6"/>
      <c r="JW16" s="6"/>
      <c r="JX16" s="6"/>
      <c r="JY16" s="6"/>
      <c r="JZ16" s="6"/>
      <c r="KA16" s="6"/>
      <c r="KB16" s="6"/>
      <c r="KC16" s="6"/>
      <c r="KD16" s="6"/>
      <c r="KE16" s="6"/>
      <c r="KF16" s="6"/>
      <c r="KG16" s="6"/>
      <c r="KH16" s="6"/>
      <c r="KI16" s="6"/>
      <c r="KJ16" s="6"/>
      <c r="KK16" s="6"/>
      <c r="KL16" s="6"/>
      <c r="KM16" s="6"/>
      <c r="KN16" s="6"/>
      <c r="KO16" s="6"/>
      <c r="KP16" s="6"/>
      <c r="KQ16" s="6"/>
      <c r="KR16" s="6"/>
      <c r="KS16" s="6"/>
      <c r="KT16" s="6"/>
      <c r="KU16" s="6"/>
      <c r="KV16" s="6"/>
      <c r="KW16" s="6"/>
      <c r="KX16" s="6"/>
      <c r="KY16" s="6"/>
      <c r="KZ16" s="6"/>
      <c r="LA16" s="6"/>
      <c r="LB16" s="6"/>
      <c r="LC16" s="6"/>
      <c r="LD16" s="6"/>
      <c r="LE16" s="6"/>
      <c r="LF16" s="6"/>
      <c r="LG16" s="6"/>
      <c r="LH16" s="6"/>
      <c r="LI16" s="6"/>
      <c r="LJ16" s="6"/>
      <c r="LK16" s="6"/>
      <c r="LL16" s="6"/>
      <c r="LM16" s="6"/>
      <c r="LN16" s="6"/>
      <c r="LO16" s="6"/>
      <c r="LP16" s="6"/>
      <c r="LQ16" s="6"/>
      <c r="LR16" s="6"/>
      <c r="LS16" s="6"/>
      <c r="LT16" s="6"/>
      <c r="LU16" s="6"/>
      <c r="LV16" s="6"/>
      <c r="LW16" s="6"/>
      <c r="LX16" s="6"/>
      <c r="LY16" s="6"/>
      <c r="LZ16" s="6"/>
      <c r="MA16" s="6"/>
      <c r="MB16" s="6"/>
      <c r="MC16" s="6"/>
      <c r="MD16" s="6"/>
      <c r="ME16" s="6"/>
      <c r="MF16" s="6"/>
      <c r="MG16" s="6"/>
      <c r="MH16" s="6"/>
      <c r="MI16" s="6"/>
      <c r="MJ16" s="6"/>
      <c r="MK16" s="6"/>
      <c r="ML16" s="6"/>
      <c r="MM16" s="6"/>
      <c r="MN16" s="6"/>
      <c r="MO16" s="6"/>
      <c r="MP16" s="6"/>
      <c r="MQ16" s="6"/>
      <c r="MR16" s="6"/>
      <c r="MS16" s="6"/>
      <c r="MT16" s="6"/>
      <c r="MU16" s="6"/>
      <c r="MV16" s="6"/>
      <c r="MW16" s="6"/>
      <c r="MX16" s="6"/>
      <c r="MY16" s="6"/>
      <c r="MZ16" s="6"/>
      <c r="NA16" s="6"/>
      <c r="NB16" s="6"/>
      <c r="NC16" s="6"/>
      <c r="ND16" s="6"/>
      <c r="NE16" s="6"/>
      <c r="NF16" s="6"/>
      <c r="NG16" s="6"/>
      <c r="NH16" s="6"/>
      <c r="NI16" s="6"/>
      <c r="NJ16" s="6"/>
      <c r="NK16" s="6"/>
      <c r="NL16" s="6"/>
      <c r="NM16" s="6"/>
      <c r="NN16" s="6"/>
      <c r="NO16" s="6"/>
      <c r="NP16" s="6"/>
      <c r="NQ16" s="6"/>
      <c r="NR16" s="6"/>
      <c r="NS16" s="6"/>
      <c r="NT16" s="6"/>
      <c r="NU16" s="6"/>
      <c r="NV16" s="6"/>
      <c r="NW16" s="6"/>
      <c r="NX16" s="6"/>
      <c r="NY16" s="6"/>
      <c r="NZ16" s="6"/>
      <c r="OA16" s="6"/>
      <c r="OB16" s="6"/>
      <c r="OC16" s="6"/>
      <c r="OD16" s="6"/>
      <c r="OE16" s="6"/>
      <c r="OF16" s="6"/>
      <c r="OG16" s="6"/>
      <c r="OH16" s="6"/>
      <c r="OI16" s="6"/>
      <c r="OJ16" s="6"/>
      <c r="OK16" s="6"/>
      <c r="OL16" s="6"/>
      <c r="OM16" s="6"/>
      <c r="ON16" s="6"/>
      <c r="OO16" s="6"/>
      <c r="OP16" s="6"/>
      <c r="OQ16" s="6"/>
      <c r="OR16" s="6"/>
      <c r="OS16" s="6"/>
      <c r="OT16" s="6"/>
      <c r="OU16" s="6"/>
      <c r="OV16" s="6"/>
      <c r="OW16" s="6"/>
      <c r="OX16" s="6"/>
      <c r="OY16" s="6"/>
      <c r="OZ16" s="6"/>
      <c r="PA16" s="6"/>
      <c r="PB16" s="6"/>
      <c r="PC16" s="6"/>
      <c r="PD16" s="6"/>
      <c r="PE16" s="6"/>
      <c r="PF16" s="6"/>
      <c r="PG16" s="6"/>
      <c r="PH16" s="6"/>
      <c r="PI16" s="6"/>
      <c r="PJ16" s="6"/>
      <c r="PK16" s="6"/>
      <c r="PL16" s="6"/>
      <c r="PM16" s="6"/>
      <c r="PN16" s="6"/>
      <c r="PO16" s="6"/>
      <c r="PP16" s="6"/>
      <c r="PQ16" s="6"/>
      <c r="PR16" s="6"/>
      <c r="PS16" s="6"/>
      <c r="PT16" s="6"/>
      <c r="PU16" s="6"/>
      <c r="PV16" s="6"/>
      <c r="PW16" s="6"/>
      <c r="PX16" s="6"/>
      <c r="PY16" s="6"/>
      <c r="PZ16" s="6"/>
      <c r="QA16" s="6"/>
      <c r="QB16" s="6"/>
      <c r="QC16" s="6"/>
      <c r="QD16" s="6"/>
      <c r="QE16" s="6"/>
      <c r="QF16" s="6"/>
      <c r="QG16" s="6"/>
      <c r="QH16" s="6"/>
      <c r="QI16" s="6"/>
      <c r="QJ16" s="6"/>
      <c r="QK16" s="6"/>
      <c r="QL16" s="6"/>
      <c r="QM16" s="6"/>
      <c r="QN16" s="6"/>
      <c r="QO16" s="6"/>
      <c r="QP16" s="6"/>
      <c r="QQ16" s="6"/>
      <c r="QR16" s="6"/>
      <c r="QS16" s="6"/>
      <c r="QT16" s="6"/>
      <c r="QU16" s="6"/>
      <c r="QV16" s="6"/>
      <c r="QW16" s="6"/>
      <c r="QX16" s="6"/>
      <c r="QY16" s="6"/>
      <c r="QZ16" s="6"/>
      <c r="RA16" s="6"/>
      <c r="RB16" s="6"/>
      <c r="RC16" s="6"/>
      <c r="RD16" s="6"/>
      <c r="RE16" s="6"/>
      <c r="RF16" s="6"/>
      <c r="RG16" s="6"/>
      <c r="RH16" s="6"/>
      <c r="RI16" s="6"/>
      <c r="RJ16" s="6"/>
      <c r="RK16" s="6"/>
      <c r="RL16" s="6"/>
      <c r="RM16" s="6"/>
      <c r="RN16" s="6"/>
      <c r="RO16" s="6"/>
      <c r="RP16" s="6"/>
      <c r="RQ16" s="6"/>
      <c r="RR16" s="6"/>
      <c r="RS16" s="6"/>
      <c r="RT16" s="6"/>
      <c r="RU16" s="6"/>
      <c r="RV16" s="6"/>
      <c r="RW16" s="6"/>
      <c r="RX16" s="6"/>
      <c r="RY16" s="6"/>
      <c r="RZ16" s="6"/>
      <c r="SA16" s="6"/>
      <c r="SB16" s="6"/>
      <c r="SC16" s="6"/>
      <c r="SD16" s="6"/>
      <c r="SE16" s="6"/>
      <c r="SF16" s="6"/>
      <c r="SG16" s="6"/>
      <c r="SH16" s="6"/>
      <c r="SI16" s="6"/>
      <c r="SJ16" s="6"/>
      <c r="SK16" s="6"/>
      <c r="SL16" s="6"/>
      <c r="SM16" s="6"/>
      <c r="SN16" s="6"/>
      <c r="SO16" s="6"/>
      <c r="SP16" s="6"/>
      <c r="SQ16" s="6"/>
      <c r="SR16" s="6"/>
      <c r="SS16" s="6"/>
      <c r="ST16" s="6"/>
      <c r="SU16" s="6"/>
      <c r="SV16" s="6"/>
      <c r="SW16" s="6"/>
      <c r="SX16" s="6"/>
      <c r="SY16" s="6"/>
      <c r="SZ16" s="6"/>
      <c r="TA16" s="6"/>
      <c r="TB16" s="6"/>
      <c r="TC16" s="6"/>
      <c r="TD16" s="6"/>
      <c r="TE16" s="6"/>
      <c r="TF16" s="6"/>
      <c r="TG16" s="6"/>
      <c r="TH16" s="6"/>
      <c r="TI16" s="6"/>
      <c r="TJ16" s="6"/>
      <c r="TK16" s="6"/>
      <c r="TL16" s="6"/>
      <c r="TM16" s="6"/>
      <c r="TN16" s="6"/>
      <c r="TO16" s="6"/>
      <c r="TP16" s="6"/>
      <c r="TQ16" s="6"/>
      <c r="TR16" s="6"/>
      <c r="TS16" s="6"/>
      <c r="TT16" s="6"/>
      <c r="TU16" s="6"/>
      <c r="TV16" s="6"/>
      <c r="TW16" s="6"/>
      <c r="TX16" s="6"/>
      <c r="TY16" s="6"/>
      <c r="TZ16" s="6"/>
      <c r="UA16" s="6"/>
      <c r="UB16" s="6"/>
      <c r="UC16" s="6"/>
      <c r="UD16" s="6"/>
      <c r="UE16" s="6"/>
      <c r="UF16" s="6"/>
      <c r="UG16" s="6"/>
      <c r="UH16" s="6"/>
      <c r="UI16" s="6"/>
      <c r="UJ16" s="6"/>
      <c r="UK16" s="6"/>
      <c r="UL16" s="6"/>
      <c r="UM16" s="6"/>
      <c r="UN16" s="6"/>
      <c r="UO16" s="6"/>
      <c r="UP16" s="6"/>
      <c r="UQ16" s="6"/>
      <c r="UR16" s="6"/>
      <c r="US16" s="6"/>
      <c r="UT16" s="6"/>
      <c r="UU16" s="6"/>
      <c r="UV16" s="6"/>
      <c r="UW16" s="6"/>
      <c r="UX16" s="6"/>
      <c r="UY16" s="6"/>
      <c r="UZ16" s="6"/>
      <c r="VA16" s="6"/>
      <c r="VB16" s="6"/>
      <c r="VC16" s="6"/>
      <c r="VD16" s="6"/>
      <c r="VE16" s="6"/>
      <c r="VF16" s="6"/>
      <c r="VG16" s="6"/>
      <c r="VH16" s="6"/>
      <c r="VI16" s="6"/>
      <c r="VJ16" s="6"/>
      <c r="VK16" s="6"/>
      <c r="VL16" s="6"/>
      <c r="VM16" s="6"/>
      <c r="VN16" s="6"/>
      <c r="VO16" s="6"/>
      <c r="VP16" s="6"/>
      <c r="VQ16" s="6"/>
      <c r="VR16" s="6"/>
      <c r="VS16" s="6"/>
      <c r="VT16" s="6"/>
      <c r="VU16" s="6"/>
      <c r="VV16" s="6"/>
      <c r="VW16" s="6"/>
      <c r="VX16" s="6"/>
      <c r="VY16" s="6"/>
      <c r="VZ16" s="6"/>
      <c r="WA16" s="6"/>
      <c r="WB16" s="6"/>
      <c r="WC16" s="6"/>
      <c r="WD16" s="6"/>
      <c r="WE16" s="6"/>
      <c r="WF16" s="6"/>
      <c r="WG16" s="6"/>
      <c r="WH16" s="6"/>
      <c r="WI16" s="6"/>
      <c r="WJ16" s="6"/>
      <c r="WK16" s="6"/>
      <c r="WL16" s="6"/>
      <c r="WM16" s="6"/>
      <c r="WN16" s="6"/>
      <c r="WO16" s="6"/>
      <c r="WP16" s="6"/>
      <c r="WQ16" s="6"/>
      <c r="WR16" s="6"/>
      <c r="WS16" s="6"/>
      <c r="WT16" s="6"/>
      <c r="WU16" s="6"/>
      <c r="WV16" s="6"/>
      <c r="WW16" s="6"/>
      <c r="WX16" s="6"/>
      <c r="WY16" s="6"/>
      <c r="WZ16" s="6"/>
      <c r="XA16" s="6"/>
      <c r="XB16" s="6"/>
      <c r="XC16" s="6"/>
      <c r="XD16" s="6"/>
      <c r="XE16" s="6"/>
      <c r="XF16" s="6"/>
      <c r="XG16" s="6"/>
      <c r="XH16" s="6"/>
      <c r="XI16" s="6"/>
      <c r="XJ16" s="6"/>
      <c r="XK16" s="6"/>
      <c r="XL16" s="6"/>
      <c r="XM16" s="6"/>
      <c r="XN16" s="6"/>
      <c r="XO16" s="6"/>
      <c r="XP16" s="6"/>
      <c r="XQ16" s="6"/>
      <c r="XR16" s="6"/>
      <c r="XS16" s="6"/>
      <c r="XT16" s="6"/>
      <c r="XU16" s="6"/>
      <c r="XV16" s="6"/>
      <c r="XW16" s="6"/>
      <c r="XX16" s="6"/>
      <c r="XY16" s="6"/>
      <c r="XZ16" s="6"/>
      <c r="YA16" s="6"/>
      <c r="YB16" s="6"/>
      <c r="YC16" s="6"/>
      <c r="YD16" s="6"/>
      <c r="YE16" s="6"/>
      <c r="YF16" s="6"/>
      <c r="YG16" s="6"/>
      <c r="YH16" s="6"/>
      <c r="YI16" s="6"/>
      <c r="YJ16" s="6"/>
      <c r="YK16" s="6"/>
      <c r="YL16" s="6"/>
      <c r="YM16" s="6"/>
      <c r="YN16" s="6"/>
      <c r="YO16" s="6"/>
      <c r="YP16" s="6"/>
      <c r="YQ16" s="6"/>
      <c r="YR16" s="6"/>
      <c r="YS16" s="6"/>
      <c r="YT16" s="6"/>
      <c r="YU16" s="6"/>
      <c r="YV16" s="6"/>
      <c r="YW16" s="6"/>
      <c r="YX16" s="6"/>
      <c r="YY16" s="6"/>
      <c r="YZ16" s="6"/>
      <c r="ZA16" s="6"/>
      <c r="ZB16" s="6"/>
      <c r="ZC16" s="6"/>
      <c r="ZD16" s="6"/>
      <c r="ZE16" s="6"/>
      <c r="ZF16" s="6"/>
      <c r="ZG16" s="6"/>
      <c r="ZH16" s="6"/>
      <c r="ZI16" s="6"/>
      <c r="ZJ16" s="6"/>
      <c r="ZK16" s="6"/>
      <c r="ZL16" s="6"/>
      <c r="ZM16" s="6"/>
      <c r="ZN16" s="6"/>
      <c r="ZO16" s="6"/>
      <c r="ZP16" s="6"/>
      <c r="ZQ16" s="6"/>
      <c r="ZR16" s="6"/>
      <c r="ZS16" s="6"/>
      <c r="ZT16" s="6"/>
      <c r="ZU16" s="6"/>
      <c r="ZV16" s="6"/>
      <c r="ZW16" s="6"/>
      <c r="ZX16" s="6"/>
      <c r="ZY16" s="6"/>
      <c r="ZZ16" s="6"/>
      <c r="AAA16" s="6"/>
      <c r="AAB16" s="6"/>
      <c r="AAC16" s="6"/>
      <c r="AAD16" s="6"/>
      <c r="AAE16" s="6"/>
      <c r="AAF16" s="6"/>
      <c r="AAG16" s="6"/>
      <c r="AAH16" s="6"/>
      <c r="AAI16" s="6"/>
      <c r="AAJ16" s="6"/>
      <c r="AAK16" s="6"/>
      <c r="AAL16" s="6"/>
      <c r="AAM16" s="6"/>
      <c r="AAN16" s="6"/>
      <c r="AAO16" s="6"/>
      <c r="AAP16" s="6"/>
      <c r="AAQ16" s="6"/>
      <c r="AAR16" s="6"/>
      <c r="AAS16" s="6"/>
      <c r="AAT16" s="6"/>
      <c r="AAU16" s="6"/>
      <c r="AAV16" s="6"/>
      <c r="AAW16" s="6"/>
      <c r="AAX16" s="6"/>
      <c r="AAY16" s="6"/>
      <c r="AAZ16" s="6"/>
      <c r="ABA16" s="6"/>
      <c r="ABB16" s="6"/>
      <c r="ABC16" s="6"/>
      <c r="ABD16" s="6"/>
      <c r="ABE16" s="6"/>
      <c r="ABF16" s="6"/>
      <c r="ABG16" s="6"/>
      <c r="ABH16" s="6"/>
      <c r="ABI16" s="6"/>
      <c r="ABJ16" s="6"/>
      <c r="ABK16" s="6"/>
      <c r="ABL16" s="6"/>
      <c r="ABM16" s="6"/>
      <c r="ABN16" s="6"/>
      <c r="ABO16" s="6"/>
      <c r="ABP16" s="6"/>
      <c r="ABQ16" s="6"/>
      <c r="ABR16" s="6"/>
      <c r="ABS16" s="6"/>
      <c r="ABT16" s="6"/>
      <c r="ABU16" s="6"/>
      <c r="ABV16" s="6"/>
      <c r="ABW16" s="6"/>
      <c r="ABX16" s="6"/>
      <c r="ABY16" s="6"/>
      <c r="ABZ16" s="6"/>
      <c r="ACA16" s="6"/>
      <c r="ACB16" s="6"/>
      <c r="ACC16" s="6"/>
      <c r="ACD16" s="6"/>
      <c r="ACE16" s="6"/>
      <c r="ACF16" s="6"/>
      <c r="ACG16" s="6"/>
      <c r="ACH16" s="6"/>
      <c r="ACI16" s="6"/>
      <c r="ACJ16" s="6"/>
      <c r="ACK16" s="6"/>
      <c r="ACL16" s="6"/>
      <c r="ACM16" s="6"/>
      <c r="ACN16" s="6"/>
      <c r="ACO16" s="6"/>
      <c r="ACP16" s="6"/>
      <c r="ACQ16" s="6"/>
      <c r="ACR16" s="6"/>
      <c r="ACS16" s="6"/>
      <c r="ACT16" s="6"/>
      <c r="ACU16" s="6"/>
      <c r="ACV16" s="6"/>
      <c r="ACW16" s="6"/>
      <c r="ACX16" s="6"/>
      <c r="ACY16" s="6"/>
      <c r="ACZ16" s="6"/>
      <c r="ADA16" s="6"/>
      <c r="ADB16" s="6"/>
      <c r="ADC16" s="6"/>
      <c r="ADD16" s="6"/>
      <c r="ADE16" s="6"/>
      <c r="ADF16" s="6"/>
      <c r="ADG16" s="6"/>
      <c r="ADH16" s="6"/>
      <c r="ADI16" s="6"/>
      <c r="ADJ16" s="6"/>
      <c r="ADK16" s="6"/>
      <c r="ADL16" s="6"/>
      <c r="ADM16" s="6"/>
      <c r="ADN16" s="6"/>
      <c r="ADO16" s="6"/>
      <c r="ADP16" s="6"/>
      <c r="ADQ16" s="6"/>
      <c r="ADR16" s="6"/>
      <c r="ADS16" s="6"/>
      <c r="ADT16" s="6"/>
      <c r="ADU16" s="6"/>
      <c r="ADV16" s="6"/>
      <c r="ADW16" s="6"/>
      <c r="ADX16" s="6"/>
      <c r="ADY16" s="6"/>
      <c r="ADZ16" s="6"/>
      <c r="AEA16" s="6"/>
      <c r="AEB16" s="6"/>
      <c r="AEC16" s="6"/>
      <c r="AED16" s="6"/>
      <c r="AEE16" s="6"/>
      <c r="AEF16" s="6"/>
      <c r="AEG16" s="6"/>
      <c r="AEH16" s="6"/>
      <c r="AEI16" s="6"/>
      <c r="AEJ16" s="6"/>
      <c r="AEK16" s="6"/>
      <c r="AEL16" s="6"/>
      <c r="AEM16" s="6"/>
      <c r="AEN16" s="6"/>
      <c r="AEO16" s="6"/>
      <c r="AEP16" s="6"/>
      <c r="AEQ16" s="6"/>
      <c r="AER16" s="6"/>
      <c r="AES16" s="6"/>
      <c r="AET16" s="6"/>
      <c r="AEU16" s="6"/>
      <c r="AEV16" s="6"/>
      <c r="AEW16" s="6"/>
      <c r="AEX16" s="6"/>
      <c r="AEY16" s="6"/>
      <c r="AEZ16" s="6"/>
      <c r="AFA16" s="6"/>
      <c r="AFB16" s="6"/>
      <c r="AFC16" s="6"/>
      <c r="AFD16" s="6"/>
      <c r="AFE16" s="6"/>
      <c r="AFF16" s="6"/>
      <c r="AFG16" s="6"/>
      <c r="AFH16" s="6"/>
      <c r="AFI16" s="6"/>
      <c r="AFJ16" s="6"/>
      <c r="AFK16" s="6"/>
      <c r="AFL16" s="6"/>
      <c r="AFM16" s="6"/>
      <c r="AFN16" s="6"/>
      <c r="AFO16" s="6"/>
      <c r="AFP16" s="6"/>
      <c r="AFQ16" s="6"/>
      <c r="AFR16" s="6"/>
      <c r="AFS16" s="6"/>
      <c r="AFT16" s="6"/>
      <c r="AFU16" s="6"/>
      <c r="AFV16" s="6"/>
      <c r="AFW16" s="6"/>
      <c r="AFX16" s="6"/>
      <c r="AFY16" s="6"/>
      <c r="AFZ16" s="6"/>
      <c r="AGA16" s="6"/>
      <c r="AGB16" s="6"/>
      <c r="AGC16" s="6"/>
      <c r="AGD16" s="6"/>
      <c r="AGE16" s="6"/>
      <c r="AGF16" s="6"/>
      <c r="AGG16" s="6"/>
      <c r="AGH16" s="6"/>
      <c r="AGI16" s="6"/>
      <c r="AGJ16" s="6"/>
      <c r="AGK16" s="6"/>
      <c r="AGL16" s="6"/>
      <c r="AGM16" s="6"/>
      <c r="AGN16" s="6"/>
      <c r="AGO16" s="6"/>
      <c r="AGP16" s="6"/>
      <c r="AGQ16" s="6"/>
      <c r="AGR16" s="6"/>
      <c r="AGS16" s="6"/>
      <c r="AGT16" s="6"/>
      <c r="AGU16" s="6"/>
      <c r="AGV16" s="6"/>
      <c r="AGW16" s="6"/>
      <c r="AGX16" s="6"/>
      <c r="AGY16" s="6"/>
      <c r="AGZ16" s="6"/>
      <c r="AHA16" s="6"/>
      <c r="AHB16" s="6"/>
      <c r="AHC16" s="6"/>
      <c r="AHD16" s="6"/>
      <c r="AHE16" s="6"/>
      <c r="AHF16" s="6"/>
      <c r="AHG16" s="6"/>
      <c r="AHH16" s="6"/>
      <c r="AHI16" s="6"/>
      <c r="AHJ16" s="6"/>
      <c r="AHK16" s="6"/>
      <c r="AHL16" s="6"/>
      <c r="AHM16" s="6"/>
      <c r="AHN16" s="6"/>
      <c r="AHO16" s="6"/>
      <c r="AHP16" s="6"/>
      <c r="AHQ16" s="6"/>
      <c r="AHR16" s="6"/>
      <c r="AHS16" s="6"/>
      <c r="AHT16" s="6"/>
      <c r="AHU16" s="6"/>
      <c r="AHV16" s="6"/>
      <c r="AHW16" s="6"/>
      <c r="AHX16" s="6"/>
      <c r="AHY16" s="6"/>
      <c r="AHZ16" s="6"/>
      <c r="AIA16" s="6"/>
      <c r="AIB16" s="6"/>
      <c r="AIC16" s="6"/>
      <c r="AID16" s="6"/>
      <c r="AIE16" s="6"/>
      <c r="AIF16" s="6"/>
      <c r="AIG16" s="6"/>
      <c r="AIH16" s="6"/>
      <c r="AII16" s="6"/>
      <c r="AIJ16" s="6"/>
      <c r="AIK16" s="6"/>
      <c r="AIL16" s="6"/>
      <c r="AIM16" s="6"/>
      <c r="AIN16" s="6"/>
      <c r="AIO16" s="6"/>
      <c r="AIP16" s="6"/>
      <c r="AIQ16" s="6"/>
      <c r="AIR16" s="6"/>
      <c r="AIS16" s="6"/>
      <c r="AIT16" s="6"/>
      <c r="AIU16" s="6"/>
      <c r="AIV16" s="6"/>
      <c r="AIW16" s="6"/>
      <c r="AIX16" s="6"/>
      <c r="AIY16" s="6"/>
      <c r="AIZ16" s="6"/>
      <c r="AJA16" s="6"/>
      <c r="AJB16" s="6"/>
      <c r="AJC16" s="6"/>
      <c r="AJD16" s="6"/>
      <c r="AJE16" s="6"/>
      <c r="AJF16" s="6"/>
      <c r="AJG16" s="6"/>
      <c r="AJH16" s="6"/>
      <c r="AJI16" s="6"/>
      <c r="AJJ16" s="6"/>
      <c r="AJK16" s="6"/>
      <c r="AJL16" s="6"/>
      <c r="AJM16" s="6"/>
      <c r="AJN16" s="6"/>
      <c r="AJO16" s="6"/>
      <c r="AJP16" s="6"/>
      <c r="AJQ16" s="6"/>
      <c r="AJR16" s="6"/>
      <c r="AJS16" s="6"/>
      <c r="AJT16" s="6"/>
      <c r="AJU16" s="6"/>
      <c r="AJV16" s="6"/>
      <c r="AJW16" s="6"/>
      <c r="AJX16" s="6"/>
      <c r="AJY16" s="6"/>
      <c r="AJZ16" s="6"/>
      <c r="AKA16" s="6"/>
      <c r="AKB16" s="6"/>
      <c r="AKC16" s="6"/>
      <c r="AKD16" s="6"/>
      <c r="AKE16" s="6"/>
      <c r="AKF16" s="6"/>
      <c r="AKG16" s="6"/>
      <c r="AKH16" s="6"/>
      <c r="AKI16" s="6"/>
      <c r="AKJ16" s="6"/>
      <c r="AKK16" s="6"/>
      <c r="AKL16" s="6"/>
      <c r="AKM16" s="6"/>
      <c r="AKN16" s="6"/>
      <c r="AKO16" s="6"/>
      <c r="AKP16" s="6"/>
      <c r="AKQ16" s="6"/>
      <c r="AKR16" s="6"/>
      <c r="AKS16" s="6"/>
      <c r="AKT16" s="6"/>
      <c r="AKU16" s="6"/>
      <c r="AKV16" s="6"/>
      <c r="AKW16" s="6"/>
      <c r="AKX16" s="6"/>
      <c r="AKY16" s="6"/>
      <c r="AKZ16" s="6"/>
      <c r="ALA16" s="6"/>
      <c r="ALB16" s="6"/>
      <c r="ALC16" s="6"/>
      <c r="ALD16" s="6"/>
      <c r="ALE16" s="6"/>
      <c r="ALF16" s="6"/>
      <c r="ALG16" s="6"/>
      <c r="ALH16" s="6"/>
      <c r="ALI16" s="6"/>
      <c r="ALJ16" s="6"/>
      <c r="ALK16" s="6"/>
      <c r="ALL16" s="6"/>
      <c r="ALM16" s="6"/>
      <c r="ALN16" s="6"/>
      <c r="ALO16" s="6"/>
      <c r="ALP16" s="6"/>
      <c r="ALQ16" s="6"/>
      <c r="ALR16" s="6"/>
      <c r="ALS16" s="6"/>
      <c r="ALT16" s="6"/>
      <c r="ALU16" s="6"/>
      <c r="ALV16" s="6"/>
      <c r="ALW16" s="6"/>
      <c r="ALX16" s="6"/>
      <c r="ALY16" s="6"/>
      <c r="ALZ16" s="6"/>
      <c r="AMA16" s="6"/>
      <c r="AMB16" s="6"/>
      <c r="AMC16" s="6"/>
      <c r="AMD16" s="6"/>
      <c r="AME16" s="6"/>
      <c r="AMF16" s="6"/>
      <c r="AMG16" s="6"/>
      <c r="AMH16" s="6"/>
      <c r="AMI16" s="6"/>
      <c r="AMJ16" s="6"/>
      <c r="AMK16" s="6"/>
    </row>
    <row r="17" spans="1:4" s="15" customFormat="1" ht="15.5" x14ac:dyDescent="0.35">
      <c r="A17" s="1" t="s">
        <v>14</v>
      </c>
      <c r="B17" s="1"/>
      <c r="D17" s="16"/>
    </row>
    <row r="18" spans="1:4" s="15" customFormat="1" ht="15.5" x14ac:dyDescent="0.35">
      <c r="A18" s="17" t="s">
        <v>15</v>
      </c>
      <c r="D18" s="16"/>
    </row>
    <row r="19" spans="1:4" x14ac:dyDescent="0.3">
      <c r="A19" s="1" t="s">
        <v>9</v>
      </c>
      <c r="B19" s="9" t="s">
        <v>10</v>
      </c>
      <c r="D19" s="4"/>
    </row>
  </sheetData>
  <mergeCells count="2">
    <mergeCell ref="B5:K5"/>
    <mergeCell ref="B13:K15"/>
  </mergeCells>
  <hyperlinks>
    <hyperlink ref="A3" location="'SSI_by age and sex_Data'!A1" display="Sheet &quot;SSI_by age and sex_Data&quot;." xr:uid="{00000000-0004-0000-0000-000000000000}"/>
    <hyperlink ref="B10" r:id="rId1" xr:uid="{00000000-0004-0000-0000-000001000000}"/>
    <hyperlink ref="A12" location="SSI_Total_Deaths_Data!A1" display="Sheet &quot;SSI_Total_Deaths_Data&quot;" xr:uid="{00000000-0004-0000-0000-000002000000}"/>
    <hyperlink ref="B19" r:id="rId2" xr:uid="{00000000-0004-0000-0000-000003000000}"/>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G95"/>
  <sheetViews>
    <sheetView tabSelected="1" zoomScale="50" workbookViewId="0">
      <pane xSplit="1" ySplit="9" topLeftCell="D10" activePane="bottomRight" state="frozen"/>
      <selection activeCell="J21" sqref="J21"/>
      <selection pane="topRight"/>
      <selection pane="bottomLeft"/>
      <selection pane="bottomRight" activeCell="L21" sqref="L21"/>
    </sheetView>
  </sheetViews>
  <sheetFormatPr defaultColWidth="10.58203125" defaultRowHeight="13" x14ac:dyDescent="0.3"/>
  <cols>
    <col min="1" max="1" width="12.08203125" style="1" customWidth="1"/>
    <col min="2" max="189" width="10.5" style="1" customWidth="1"/>
    <col min="190" max="16384" width="10.58203125" style="1"/>
  </cols>
  <sheetData>
    <row r="1" spans="1:210" s="18" customFormat="1" ht="17.5" customHeight="1" x14ac:dyDescent="0.45">
      <c r="A1" s="19" t="s">
        <v>16</v>
      </c>
    </row>
    <row r="2" spans="1:210" s="20" customFormat="1" ht="18.5" x14ac:dyDescent="0.45">
      <c r="A2" s="21" t="s">
        <v>2</v>
      </c>
      <c r="B2" s="22" t="s">
        <v>17</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row>
    <row r="3" spans="1:210" s="20" customFormat="1" ht="15" customHeight="1" x14ac:dyDescent="0.45">
      <c r="A3" s="149" t="s">
        <v>18</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49"/>
      <c r="AU3" s="149"/>
      <c r="AV3" s="149"/>
      <c r="AW3" s="149"/>
      <c r="AX3" s="149"/>
      <c r="AY3" s="149"/>
      <c r="AZ3" s="149"/>
      <c r="BA3" s="149"/>
      <c r="BB3" s="149"/>
      <c r="BC3" s="149"/>
      <c r="BD3" s="149"/>
      <c r="BE3" s="149"/>
      <c r="BF3" s="149"/>
      <c r="BG3" s="149"/>
      <c r="BH3" s="149"/>
      <c r="BI3" s="149"/>
      <c r="BJ3" s="149"/>
      <c r="BK3" s="149"/>
      <c r="BL3" s="149"/>
      <c r="BM3" s="149"/>
      <c r="BN3" s="149"/>
      <c r="BO3" s="149"/>
      <c r="BP3" s="149"/>
      <c r="BQ3" s="149"/>
      <c r="BR3" s="149"/>
      <c r="BS3" s="149"/>
      <c r="BT3" s="149"/>
      <c r="BU3" s="149"/>
      <c r="BV3" s="149"/>
      <c r="BW3" s="149"/>
      <c r="BX3" s="149"/>
      <c r="BY3" s="149"/>
      <c r="BZ3" s="149"/>
      <c r="CA3" s="149"/>
      <c r="CB3" s="149"/>
      <c r="CC3" s="149"/>
      <c r="CD3" s="149"/>
      <c r="CE3" s="149"/>
      <c r="CF3" s="149"/>
      <c r="CG3" s="149"/>
      <c r="CH3" s="149"/>
      <c r="CI3" s="149"/>
      <c r="CJ3" s="149"/>
      <c r="CK3" s="149"/>
      <c r="CL3" s="149"/>
      <c r="CM3" s="149"/>
      <c r="CN3" s="149"/>
      <c r="CO3" s="149"/>
      <c r="CP3" s="149"/>
      <c r="CQ3" s="149"/>
      <c r="CR3" s="149"/>
      <c r="CS3" s="149"/>
      <c r="CT3" s="149"/>
      <c r="CU3" s="149"/>
      <c r="CV3" s="149"/>
      <c r="CW3" s="149"/>
      <c r="CX3" s="149"/>
      <c r="CY3" s="149"/>
      <c r="CZ3" s="149"/>
      <c r="DA3" s="149"/>
      <c r="DB3" s="149"/>
      <c r="DC3" s="149"/>
      <c r="DD3" s="149"/>
      <c r="DE3" s="149"/>
      <c r="DF3" s="149"/>
      <c r="DG3" s="149"/>
      <c r="DH3" s="149"/>
      <c r="DI3" s="149"/>
      <c r="DJ3" s="149"/>
      <c r="DK3" s="149"/>
      <c r="DL3" s="149"/>
      <c r="DM3" s="149"/>
      <c r="DN3" s="149"/>
      <c r="DO3" s="149"/>
      <c r="DP3" s="149"/>
      <c r="DQ3" s="149"/>
      <c r="DR3" s="149"/>
      <c r="DS3" s="149"/>
      <c r="DT3" s="149"/>
      <c r="DU3" s="149"/>
      <c r="DV3" s="149"/>
      <c r="DW3" s="149"/>
      <c r="DX3" s="149"/>
      <c r="DY3" s="149"/>
      <c r="DZ3" s="149"/>
      <c r="EA3" s="149"/>
      <c r="EB3" s="149"/>
      <c r="EC3" s="149"/>
      <c r="ED3" s="149"/>
      <c r="EE3" s="149"/>
      <c r="EF3" s="149"/>
      <c r="EG3" s="150"/>
      <c r="EH3" s="150"/>
      <c r="EI3" s="24"/>
      <c r="EJ3" s="24"/>
      <c r="EK3" s="24"/>
      <c r="EL3" s="24"/>
      <c r="EM3" s="24"/>
      <c r="EN3" s="24"/>
      <c r="EO3" s="24"/>
      <c r="EP3" s="24"/>
      <c r="EQ3" s="24"/>
      <c r="ER3" s="24"/>
      <c r="ES3" s="24"/>
      <c r="ET3" s="24"/>
      <c r="EU3" s="24"/>
      <c r="EV3" s="2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row>
    <row r="4" spans="1:210" s="20" customFormat="1" ht="15" customHeight="1" x14ac:dyDescent="0.45">
      <c r="A4" s="1" t="s">
        <v>5</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row>
    <row r="5" spans="1:210" s="20" customFormat="1" ht="18.5" x14ac:dyDescent="0.45">
      <c r="A5" s="25" t="s">
        <v>19</v>
      </c>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row>
    <row r="6" spans="1:210" s="20" customFormat="1" ht="18.5" x14ac:dyDescent="0.45">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row>
    <row r="7" spans="1:210" ht="15.65" customHeight="1" x14ac:dyDescent="0.3">
      <c r="A7" s="27"/>
      <c r="B7" s="27"/>
      <c r="C7" s="27"/>
      <c r="D7" s="27"/>
      <c r="E7" s="27"/>
      <c r="F7" s="27"/>
      <c r="G7" s="27"/>
      <c r="H7" s="28" t="s">
        <v>20</v>
      </c>
      <c r="I7" s="29"/>
      <c r="J7" s="29"/>
      <c r="K7" s="29"/>
      <c r="L7" s="29"/>
      <c r="M7" s="145"/>
      <c r="N7" s="145"/>
      <c r="O7" s="28" t="s">
        <v>20</v>
      </c>
      <c r="P7" s="29"/>
      <c r="Q7" s="29"/>
      <c r="R7" s="29"/>
      <c r="S7" s="29"/>
      <c r="T7" s="145"/>
      <c r="U7" s="145"/>
      <c r="V7" s="145"/>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30"/>
    </row>
    <row r="8" spans="1:210" s="4" customFormat="1" x14ac:dyDescent="0.3">
      <c r="A8" s="31"/>
      <c r="B8" s="155" t="s">
        <v>21</v>
      </c>
      <c r="C8" s="156"/>
      <c r="D8" s="156"/>
      <c r="E8" s="156"/>
      <c r="F8" s="156"/>
      <c r="G8" s="157"/>
      <c r="H8" s="155">
        <v>43952</v>
      </c>
      <c r="I8" s="156"/>
      <c r="J8" s="156"/>
      <c r="K8" s="156"/>
      <c r="L8" s="156"/>
      <c r="M8" s="156"/>
      <c r="N8" s="157"/>
      <c r="O8" s="155">
        <v>43951</v>
      </c>
      <c r="P8" s="156"/>
      <c r="Q8" s="156"/>
      <c r="R8" s="156"/>
      <c r="S8" s="156"/>
      <c r="T8" s="156"/>
      <c r="U8" s="157"/>
      <c r="V8" s="155">
        <v>43950</v>
      </c>
      <c r="W8" s="156"/>
      <c r="X8" s="156"/>
      <c r="Y8" s="156"/>
      <c r="Z8" s="156"/>
      <c r="AA8" s="156"/>
      <c r="AB8" s="157"/>
      <c r="AC8" s="155">
        <v>43949</v>
      </c>
      <c r="AD8" s="156"/>
      <c r="AE8" s="156"/>
      <c r="AF8" s="156"/>
      <c r="AG8" s="156"/>
      <c r="AH8" s="156"/>
      <c r="AI8" s="157"/>
      <c r="AJ8" s="155">
        <v>43948</v>
      </c>
      <c r="AK8" s="156"/>
      <c r="AL8" s="156"/>
      <c r="AM8" s="156"/>
      <c r="AN8" s="156"/>
      <c r="AO8" s="156"/>
      <c r="AP8" s="157"/>
      <c r="AQ8" s="155">
        <v>43947</v>
      </c>
      <c r="AR8" s="156"/>
      <c r="AS8" s="156"/>
      <c r="AT8" s="156"/>
      <c r="AU8" s="156"/>
      <c r="AV8" s="156"/>
      <c r="AW8" s="157"/>
      <c r="AX8" s="155">
        <v>43946</v>
      </c>
      <c r="AY8" s="156"/>
      <c r="AZ8" s="156"/>
      <c r="BA8" s="156"/>
      <c r="BB8" s="156"/>
      <c r="BC8" s="156"/>
      <c r="BD8" s="157"/>
      <c r="BE8" s="155">
        <v>43945</v>
      </c>
      <c r="BF8" s="156"/>
      <c r="BG8" s="156"/>
      <c r="BH8" s="156"/>
      <c r="BI8" s="156"/>
      <c r="BJ8" s="156"/>
      <c r="BK8" s="157"/>
      <c r="BL8" s="155">
        <v>43944</v>
      </c>
      <c r="BM8" s="156"/>
      <c r="BN8" s="156"/>
      <c r="BO8" s="156"/>
      <c r="BP8" s="156"/>
      <c r="BQ8" s="156"/>
      <c r="BR8" s="157"/>
      <c r="BS8" s="155">
        <v>43943</v>
      </c>
      <c r="BT8" s="156"/>
      <c r="BU8" s="156"/>
      <c r="BV8" s="156"/>
      <c r="BW8" s="156"/>
      <c r="BX8" s="156"/>
      <c r="BY8" s="157"/>
      <c r="BZ8" s="155">
        <v>43942</v>
      </c>
      <c r="CA8" s="156"/>
      <c r="CB8" s="156"/>
      <c r="CC8" s="156"/>
      <c r="CD8" s="156"/>
      <c r="CE8" s="156"/>
      <c r="CF8" s="157"/>
      <c r="CG8" s="155">
        <v>43941</v>
      </c>
      <c r="CH8" s="156"/>
      <c r="CI8" s="156"/>
      <c r="CJ8" s="156"/>
      <c r="CK8" s="156"/>
      <c r="CL8" s="156"/>
      <c r="CM8" s="157"/>
      <c r="CN8" s="155">
        <v>43940</v>
      </c>
      <c r="CO8" s="156"/>
      <c r="CP8" s="156"/>
      <c r="CQ8" s="156"/>
      <c r="CR8" s="156"/>
      <c r="CS8" s="156"/>
      <c r="CT8" s="157"/>
      <c r="CU8" s="155">
        <v>43939</v>
      </c>
      <c r="CV8" s="156"/>
      <c r="CW8" s="156"/>
      <c r="CX8" s="156"/>
      <c r="CY8" s="156"/>
      <c r="CZ8" s="156"/>
      <c r="DA8" s="157"/>
      <c r="DB8" s="155">
        <v>43938</v>
      </c>
      <c r="DC8" s="156"/>
      <c r="DD8" s="156"/>
      <c r="DE8" s="156"/>
      <c r="DF8" s="156"/>
      <c r="DG8" s="156"/>
      <c r="DH8" s="157"/>
      <c r="DI8" s="155">
        <v>43937</v>
      </c>
      <c r="DJ8" s="156"/>
      <c r="DK8" s="156"/>
      <c r="DL8" s="156"/>
      <c r="DM8" s="156"/>
      <c r="DN8" s="156"/>
      <c r="DO8" s="157"/>
      <c r="DP8" s="155">
        <v>43936</v>
      </c>
      <c r="DQ8" s="156"/>
      <c r="DR8" s="156"/>
      <c r="DS8" s="156"/>
      <c r="DT8" s="156"/>
      <c r="DU8" s="156"/>
      <c r="DV8" s="157"/>
      <c r="DW8" s="155">
        <v>43935</v>
      </c>
      <c r="DX8" s="156"/>
      <c r="DY8" s="156"/>
      <c r="DZ8" s="156"/>
      <c r="EA8" s="156"/>
      <c r="EB8" s="156"/>
      <c r="EC8" s="157"/>
      <c r="ED8" s="155">
        <v>43934</v>
      </c>
      <c r="EE8" s="156"/>
      <c r="EF8" s="156"/>
      <c r="EG8" s="156"/>
      <c r="EH8" s="156"/>
      <c r="EI8" s="156"/>
      <c r="EJ8" s="157"/>
      <c r="EK8" s="155">
        <v>43933</v>
      </c>
      <c r="EL8" s="156"/>
      <c r="EM8" s="156"/>
      <c r="EN8" s="156"/>
      <c r="EO8" s="156"/>
      <c r="EP8" s="156"/>
      <c r="EQ8" s="157"/>
      <c r="ER8" s="155">
        <v>43932</v>
      </c>
      <c r="ES8" s="156"/>
      <c r="ET8" s="156"/>
      <c r="EU8" s="156"/>
      <c r="EV8" s="156"/>
      <c r="EW8" s="156"/>
      <c r="EX8" s="157"/>
      <c r="EY8" s="155">
        <v>43931</v>
      </c>
      <c r="EZ8" s="156"/>
      <c r="FA8" s="156"/>
      <c r="FB8" s="156"/>
      <c r="FC8" s="156"/>
      <c r="FD8" s="156"/>
      <c r="FE8" s="157"/>
      <c r="FF8" s="155">
        <v>43930</v>
      </c>
      <c r="FG8" s="156"/>
      <c r="FH8" s="156"/>
      <c r="FI8" s="156"/>
      <c r="FJ8" s="156"/>
      <c r="FK8" s="156"/>
      <c r="FL8" s="157"/>
      <c r="FM8" s="155">
        <v>43929</v>
      </c>
      <c r="FN8" s="156"/>
      <c r="FO8" s="156"/>
      <c r="FP8" s="156"/>
      <c r="FQ8" s="156"/>
      <c r="FR8" s="156"/>
      <c r="FS8" s="157"/>
      <c r="FT8" s="155">
        <v>43928</v>
      </c>
      <c r="FU8" s="156"/>
      <c r="FV8" s="156"/>
      <c r="FW8" s="156"/>
      <c r="FX8" s="156"/>
      <c r="FY8" s="156"/>
      <c r="FZ8" s="157"/>
      <c r="GA8" s="155">
        <v>43927</v>
      </c>
      <c r="GB8" s="156"/>
      <c r="GC8" s="156"/>
      <c r="GD8" s="156"/>
      <c r="GE8" s="156"/>
      <c r="GF8" s="156"/>
      <c r="GG8" s="157"/>
      <c r="GH8" s="158"/>
      <c r="GI8" s="159"/>
      <c r="GJ8" s="159"/>
      <c r="GK8" s="159"/>
      <c r="GL8" s="159"/>
      <c r="GM8" s="159"/>
      <c r="GN8" s="159"/>
      <c r="GO8" s="158"/>
      <c r="GP8" s="159"/>
      <c r="GQ8" s="159"/>
      <c r="GR8" s="159"/>
      <c r="GS8" s="159"/>
      <c r="GT8" s="159"/>
      <c r="GU8" s="159"/>
      <c r="GV8" s="158"/>
      <c r="GW8" s="159"/>
      <c r="GX8" s="159"/>
      <c r="GY8" s="159"/>
      <c r="GZ8" s="159"/>
      <c r="HA8" s="159"/>
      <c r="HB8" s="159"/>
    </row>
    <row r="9" spans="1:210" x14ac:dyDescent="0.3">
      <c r="A9" s="35" t="s">
        <v>22</v>
      </c>
      <c r="B9" s="36" t="s">
        <v>23</v>
      </c>
      <c r="C9" s="37" t="s">
        <v>24</v>
      </c>
      <c r="D9" s="38" t="s">
        <v>25</v>
      </c>
      <c r="E9" s="37" t="s">
        <v>24</v>
      </c>
      <c r="F9" s="39" t="s">
        <v>26</v>
      </c>
      <c r="G9" s="40" t="s">
        <v>24</v>
      </c>
      <c r="H9" s="36" t="s">
        <v>23</v>
      </c>
      <c r="I9" s="37" t="s">
        <v>24</v>
      </c>
      <c r="J9" s="38" t="s">
        <v>25</v>
      </c>
      <c r="K9" s="37" t="s">
        <v>24</v>
      </c>
      <c r="L9" s="38" t="s">
        <v>27</v>
      </c>
      <c r="M9" s="38" t="s">
        <v>26</v>
      </c>
      <c r="N9" s="40" t="s">
        <v>24</v>
      </c>
      <c r="O9" s="36" t="s">
        <v>23</v>
      </c>
      <c r="P9" s="37" t="s">
        <v>24</v>
      </c>
      <c r="Q9" s="38" t="s">
        <v>25</v>
      </c>
      <c r="R9" s="37" t="s">
        <v>24</v>
      </c>
      <c r="S9" s="38" t="s">
        <v>27</v>
      </c>
      <c r="T9" s="38" t="s">
        <v>26</v>
      </c>
      <c r="U9" s="40" t="s">
        <v>24</v>
      </c>
      <c r="V9" s="36" t="s">
        <v>23</v>
      </c>
      <c r="W9" s="37" t="s">
        <v>24</v>
      </c>
      <c r="X9" s="38" t="s">
        <v>25</v>
      </c>
      <c r="Y9" s="37" t="s">
        <v>24</v>
      </c>
      <c r="Z9" s="38" t="s">
        <v>27</v>
      </c>
      <c r="AA9" s="38" t="s">
        <v>26</v>
      </c>
      <c r="AB9" s="40" t="s">
        <v>24</v>
      </c>
      <c r="AC9" s="36" t="s">
        <v>23</v>
      </c>
      <c r="AD9" s="37" t="s">
        <v>24</v>
      </c>
      <c r="AE9" s="38" t="s">
        <v>25</v>
      </c>
      <c r="AF9" s="37" t="s">
        <v>24</v>
      </c>
      <c r="AG9" s="38" t="s">
        <v>27</v>
      </c>
      <c r="AH9" s="38" t="s">
        <v>26</v>
      </c>
      <c r="AI9" s="40" t="s">
        <v>24</v>
      </c>
      <c r="AJ9" s="36" t="s">
        <v>23</v>
      </c>
      <c r="AK9" s="37" t="s">
        <v>24</v>
      </c>
      <c r="AL9" s="38" t="s">
        <v>25</v>
      </c>
      <c r="AM9" s="37" t="s">
        <v>24</v>
      </c>
      <c r="AN9" s="38" t="s">
        <v>27</v>
      </c>
      <c r="AO9" s="38" t="s">
        <v>26</v>
      </c>
      <c r="AP9" s="40" t="s">
        <v>24</v>
      </c>
      <c r="AQ9" s="36" t="s">
        <v>23</v>
      </c>
      <c r="AR9" s="37" t="s">
        <v>24</v>
      </c>
      <c r="AS9" s="38" t="s">
        <v>25</v>
      </c>
      <c r="AT9" s="37" t="s">
        <v>24</v>
      </c>
      <c r="AU9" s="38" t="s">
        <v>27</v>
      </c>
      <c r="AV9" s="38" t="s">
        <v>26</v>
      </c>
      <c r="AW9" s="40" t="s">
        <v>24</v>
      </c>
      <c r="AX9" s="36" t="s">
        <v>23</v>
      </c>
      <c r="AY9" s="37" t="s">
        <v>24</v>
      </c>
      <c r="AZ9" s="38" t="s">
        <v>25</v>
      </c>
      <c r="BA9" s="37" t="s">
        <v>24</v>
      </c>
      <c r="BB9" s="38" t="s">
        <v>27</v>
      </c>
      <c r="BC9" s="38" t="s">
        <v>26</v>
      </c>
      <c r="BD9" s="40" t="s">
        <v>24</v>
      </c>
      <c r="BE9" s="36" t="s">
        <v>23</v>
      </c>
      <c r="BF9" s="37" t="s">
        <v>24</v>
      </c>
      <c r="BG9" s="38" t="s">
        <v>25</v>
      </c>
      <c r="BH9" s="37" t="s">
        <v>24</v>
      </c>
      <c r="BI9" s="38" t="s">
        <v>27</v>
      </c>
      <c r="BJ9" s="38" t="s">
        <v>26</v>
      </c>
      <c r="BK9" s="40" t="s">
        <v>24</v>
      </c>
      <c r="BL9" s="36" t="s">
        <v>23</v>
      </c>
      <c r="BM9" s="37" t="s">
        <v>24</v>
      </c>
      <c r="BN9" s="38" t="s">
        <v>25</v>
      </c>
      <c r="BO9" s="37" t="s">
        <v>24</v>
      </c>
      <c r="BP9" s="38" t="s">
        <v>27</v>
      </c>
      <c r="BQ9" s="38" t="s">
        <v>26</v>
      </c>
      <c r="BR9" s="40" t="s">
        <v>24</v>
      </c>
      <c r="BS9" s="36" t="s">
        <v>23</v>
      </c>
      <c r="BT9" s="37" t="s">
        <v>24</v>
      </c>
      <c r="BU9" s="38" t="s">
        <v>25</v>
      </c>
      <c r="BV9" s="37" t="s">
        <v>24</v>
      </c>
      <c r="BW9" s="38" t="s">
        <v>27</v>
      </c>
      <c r="BX9" s="38" t="s">
        <v>26</v>
      </c>
      <c r="BY9" s="40" t="s">
        <v>24</v>
      </c>
      <c r="BZ9" s="36" t="s">
        <v>23</v>
      </c>
      <c r="CA9" s="37" t="s">
        <v>24</v>
      </c>
      <c r="CB9" s="38" t="s">
        <v>25</v>
      </c>
      <c r="CC9" s="37" t="s">
        <v>24</v>
      </c>
      <c r="CD9" s="38" t="s">
        <v>27</v>
      </c>
      <c r="CE9" s="38" t="s">
        <v>26</v>
      </c>
      <c r="CF9" s="40" t="s">
        <v>24</v>
      </c>
      <c r="CG9" s="36" t="s">
        <v>23</v>
      </c>
      <c r="CH9" s="37" t="s">
        <v>24</v>
      </c>
      <c r="CI9" s="38" t="s">
        <v>25</v>
      </c>
      <c r="CJ9" s="37" t="s">
        <v>24</v>
      </c>
      <c r="CK9" s="38" t="s">
        <v>27</v>
      </c>
      <c r="CL9" s="38" t="s">
        <v>26</v>
      </c>
      <c r="CM9" s="40" t="s">
        <v>24</v>
      </c>
      <c r="CN9" s="36" t="s">
        <v>23</v>
      </c>
      <c r="CO9" s="37" t="s">
        <v>24</v>
      </c>
      <c r="CP9" s="38" t="s">
        <v>25</v>
      </c>
      <c r="CQ9" s="37" t="s">
        <v>24</v>
      </c>
      <c r="CR9" s="38" t="s">
        <v>27</v>
      </c>
      <c r="CS9" s="38" t="s">
        <v>26</v>
      </c>
      <c r="CT9" s="40" t="s">
        <v>24</v>
      </c>
      <c r="CU9" s="36" t="s">
        <v>23</v>
      </c>
      <c r="CV9" s="37" t="s">
        <v>24</v>
      </c>
      <c r="CW9" s="38" t="s">
        <v>25</v>
      </c>
      <c r="CX9" s="37" t="s">
        <v>24</v>
      </c>
      <c r="CY9" s="38" t="s">
        <v>27</v>
      </c>
      <c r="CZ9" s="38" t="s">
        <v>26</v>
      </c>
      <c r="DA9" s="40" t="s">
        <v>24</v>
      </c>
      <c r="DB9" s="36" t="s">
        <v>23</v>
      </c>
      <c r="DC9" s="37" t="s">
        <v>24</v>
      </c>
      <c r="DD9" s="38" t="s">
        <v>25</v>
      </c>
      <c r="DE9" s="37" t="s">
        <v>24</v>
      </c>
      <c r="DF9" s="38" t="s">
        <v>27</v>
      </c>
      <c r="DG9" s="38" t="s">
        <v>26</v>
      </c>
      <c r="DH9" s="40" t="s">
        <v>24</v>
      </c>
      <c r="DI9" s="36" t="s">
        <v>23</v>
      </c>
      <c r="DJ9" s="37" t="s">
        <v>24</v>
      </c>
      <c r="DK9" s="38" t="s">
        <v>25</v>
      </c>
      <c r="DL9" s="37" t="s">
        <v>24</v>
      </c>
      <c r="DM9" s="38" t="s">
        <v>27</v>
      </c>
      <c r="DN9" s="38" t="s">
        <v>26</v>
      </c>
      <c r="DO9" s="40" t="s">
        <v>24</v>
      </c>
      <c r="DP9" s="36" t="s">
        <v>23</v>
      </c>
      <c r="DQ9" s="37" t="s">
        <v>24</v>
      </c>
      <c r="DR9" s="38" t="s">
        <v>25</v>
      </c>
      <c r="DS9" s="37" t="s">
        <v>24</v>
      </c>
      <c r="DT9" s="38" t="s">
        <v>27</v>
      </c>
      <c r="DU9" s="38" t="s">
        <v>26</v>
      </c>
      <c r="DV9" s="40" t="s">
        <v>24</v>
      </c>
      <c r="DW9" s="36" t="s">
        <v>23</v>
      </c>
      <c r="DX9" s="37" t="s">
        <v>24</v>
      </c>
      <c r="DY9" s="38" t="s">
        <v>25</v>
      </c>
      <c r="DZ9" s="37" t="s">
        <v>24</v>
      </c>
      <c r="EA9" s="38" t="s">
        <v>27</v>
      </c>
      <c r="EB9" s="38" t="s">
        <v>26</v>
      </c>
      <c r="EC9" s="40" t="s">
        <v>24</v>
      </c>
      <c r="ED9" s="36" t="s">
        <v>23</v>
      </c>
      <c r="EE9" s="37" t="s">
        <v>24</v>
      </c>
      <c r="EF9" s="38" t="s">
        <v>25</v>
      </c>
      <c r="EG9" s="37" t="s">
        <v>24</v>
      </c>
      <c r="EH9" s="38" t="s">
        <v>27</v>
      </c>
      <c r="EI9" s="38" t="s">
        <v>26</v>
      </c>
      <c r="EJ9" s="40" t="s">
        <v>24</v>
      </c>
      <c r="EK9" s="36" t="s">
        <v>23</v>
      </c>
      <c r="EL9" s="37" t="s">
        <v>24</v>
      </c>
      <c r="EM9" s="38" t="s">
        <v>25</v>
      </c>
      <c r="EN9" s="37" t="s">
        <v>24</v>
      </c>
      <c r="EO9" s="38" t="s">
        <v>27</v>
      </c>
      <c r="EP9" s="38" t="s">
        <v>26</v>
      </c>
      <c r="EQ9" s="40" t="s">
        <v>24</v>
      </c>
      <c r="ER9" s="36" t="s">
        <v>23</v>
      </c>
      <c r="ES9" s="37" t="s">
        <v>24</v>
      </c>
      <c r="ET9" s="38" t="s">
        <v>25</v>
      </c>
      <c r="EU9" s="37" t="s">
        <v>24</v>
      </c>
      <c r="EV9" s="38" t="s">
        <v>27</v>
      </c>
      <c r="EW9" s="38" t="s">
        <v>26</v>
      </c>
      <c r="EX9" s="40" t="s">
        <v>24</v>
      </c>
      <c r="EY9" s="36" t="s">
        <v>23</v>
      </c>
      <c r="EZ9" s="37" t="s">
        <v>24</v>
      </c>
      <c r="FA9" s="38" t="s">
        <v>25</v>
      </c>
      <c r="FB9" s="37" t="s">
        <v>24</v>
      </c>
      <c r="FC9" s="38" t="s">
        <v>27</v>
      </c>
      <c r="FD9" s="38" t="s">
        <v>26</v>
      </c>
      <c r="FE9" s="40" t="s">
        <v>24</v>
      </c>
      <c r="FF9" s="36" t="s">
        <v>23</v>
      </c>
      <c r="FG9" s="37" t="s">
        <v>24</v>
      </c>
      <c r="FH9" s="38" t="s">
        <v>25</v>
      </c>
      <c r="FI9" s="37" t="s">
        <v>24</v>
      </c>
      <c r="FJ9" s="38" t="s">
        <v>27</v>
      </c>
      <c r="FK9" s="38" t="s">
        <v>26</v>
      </c>
      <c r="FL9" s="40" t="s">
        <v>24</v>
      </c>
      <c r="FM9" s="36" t="s">
        <v>23</v>
      </c>
      <c r="FN9" s="37" t="s">
        <v>24</v>
      </c>
      <c r="FO9" s="38" t="s">
        <v>25</v>
      </c>
      <c r="FP9" s="37" t="s">
        <v>24</v>
      </c>
      <c r="FQ9" s="38" t="s">
        <v>27</v>
      </c>
      <c r="FR9" s="38" t="s">
        <v>26</v>
      </c>
      <c r="FS9" s="40" t="s">
        <v>24</v>
      </c>
      <c r="FT9" s="36" t="s">
        <v>23</v>
      </c>
      <c r="FU9" s="37" t="s">
        <v>24</v>
      </c>
      <c r="FV9" s="38" t="s">
        <v>25</v>
      </c>
      <c r="FW9" s="37" t="s">
        <v>24</v>
      </c>
      <c r="FX9" s="38" t="s">
        <v>27</v>
      </c>
      <c r="FY9" s="38" t="s">
        <v>26</v>
      </c>
      <c r="FZ9" s="40" t="s">
        <v>24</v>
      </c>
      <c r="GA9" s="36" t="s">
        <v>23</v>
      </c>
      <c r="GB9" s="37" t="s">
        <v>24</v>
      </c>
      <c r="GC9" s="38" t="s">
        <v>25</v>
      </c>
      <c r="GD9" s="37" t="s">
        <v>24</v>
      </c>
      <c r="GE9" s="38" t="s">
        <v>27</v>
      </c>
      <c r="GF9" s="38" t="s">
        <v>26</v>
      </c>
      <c r="GG9" s="40" t="s">
        <v>24</v>
      </c>
      <c r="GH9" s="41"/>
      <c r="GI9" s="42"/>
      <c r="GJ9" s="41"/>
      <c r="GK9" s="42"/>
      <c r="GL9" s="41"/>
      <c r="GM9" s="41"/>
      <c r="GN9" s="42"/>
      <c r="GO9" s="41"/>
      <c r="GP9" s="42"/>
      <c r="GQ9" s="41"/>
      <c r="GR9" s="42"/>
      <c r="GS9" s="41"/>
      <c r="GT9" s="41"/>
      <c r="GU9" s="42"/>
      <c r="GV9" s="41"/>
      <c r="GW9" s="42"/>
      <c r="GX9" s="41"/>
      <c r="GY9" s="42"/>
      <c r="GZ9" s="41"/>
      <c r="HA9" s="41"/>
      <c r="HB9" s="42"/>
    </row>
    <row r="10" spans="1:210" ht="15.5" x14ac:dyDescent="0.35">
      <c r="A10" s="43" t="s">
        <v>28</v>
      </c>
      <c r="B10" s="44">
        <f>SUM(B61:B66)</f>
        <v>2193956</v>
      </c>
      <c r="C10" s="45">
        <f t="shared" ref="C10:C14" si="0">B10/B$16*100</f>
        <v>75.734142285007721</v>
      </c>
      <c r="D10" s="46">
        <f>SUM(D61:D66)</f>
        <v>2128445</v>
      </c>
      <c r="E10" s="45">
        <f t="shared" ref="E10:E14" si="1">D10/D$16*100</f>
        <v>72.746334819513677</v>
      </c>
      <c r="F10" s="46">
        <f t="shared" ref="F10:F14" si="2">B10+D10</f>
        <v>4322401</v>
      </c>
      <c r="G10" s="47">
        <f t="shared" ref="G10:G14" si="3">F10/F$16*100</f>
        <v>74.232816963355702</v>
      </c>
      <c r="H10" s="48">
        <v>10</v>
      </c>
      <c r="I10" s="49">
        <f t="shared" ref="I10:I14" si="4">H10/H$16*100</f>
        <v>3.8022813688212929</v>
      </c>
      <c r="J10" s="50">
        <v>4</v>
      </c>
      <c r="K10" s="49">
        <f t="shared" ref="K10:K14" si="5">J10/J$16*100</f>
        <v>2.030456852791878</v>
      </c>
      <c r="L10" s="51"/>
      <c r="M10" s="52">
        <v>14</v>
      </c>
      <c r="N10" s="53">
        <f t="shared" ref="N10:N14" si="6">M10/M$16*100</f>
        <v>3.0434782608695654</v>
      </c>
      <c r="O10" s="48">
        <v>10</v>
      </c>
      <c r="P10" s="49">
        <f t="shared" ref="P10:P14" si="7">O10/O$16*100</f>
        <v>3.8314176245210727</v>
      </c>
      <c r="Q10" s="50">
        <v>4</v>
      </c>
      <c r="R10" s="49">
        <f t="shared" ref="R10:R14" si="8">Q10/Q$16*100</f>
        <v>2.0942408376963351</v>
      </c>
      <c r="S10" s="51"/>
      <c r="T10" s="52">
        <v>14</v>
      </c>
      <c r="U10" s="53">
        <f t="shared" ref="U10:U14" si="9">T10/T$16*100</f>
        <v>3.0973451327433628</v>
      </c>
      <c r="V10" s="48">
        <v>10</v>
      </c>
      <c r="W10" s="49">
        <f t="shared" ref="W10:W14" si="10">V10/V$16*100</f>
        <v>3.9525691699604746</v>
      </c>
      <c r="X10" s="50">
        <v>4</v>
      </c>
      <c r="Y10" s="49">
        <f t="shared" ref="Y10:Y14" si="11">X10/X$16*100</f>
        <v>2.1052631578947367</v>
      </c>
      <c r="Z10" s="51"/>
      <c r="AA10" s="52">
        <v>14</v>
      </c>
      <c r="AB10" s="53">
        <f t="shared" ref="AB10:AB14" si="12">AA10/AA$16*100</f>
        <v>3.1602708803611739</v>
      </c>
      <c r="AC10" s="48">
        <v>10</v>
      </c>
      <c r="AD10" s="49">
        <f t="shared" ref="AD10:AD14" si="13">AC10/AC$16*100</f>
        <v>4.0160642570281126</v>
      </c>
      <c r="AE10" s="50">
        <v>4</v>
      </c>
      <c r="AF10" s="49">
        <f t="shared" ref="AF10:AF14" si="14">AE10/AE$16*100</f>
        <v>2.1621621621621623</v>
      </c>
      <c r="AG10" s="51"/>
      <c r="AH10" s="52">
        <v>14</v>
      </c>
      <c r="AI10" s="53">
        <f t="shared" ref="AI10:AI14" si="15">AH10/AH$16*100</f>
        <v>3.225806451612903</v>
      </c>
      <c r="AJ10" s="48">
        <v>9</v>
      </c>
      <c r="AK10" s="49">
        <f t="shared" ref="AK10:AK14" si="16">AJ10/AJ$16*100</f>
        <v>3.6585365853658534</v>
      </c>
      <c r="AL10" s="50">
        <v>4</v>
      </c>
      <c r="AM10" s="49">
        <f t="shared" ref="AM10:AM14" si="17">AL10/AL$16*100</f>
        <v>2.2099447513812152</v>
      </c>
      <c r="AN10" s="51"/>
      <c r="AO10" s="52">
        <v>13</v>
      </c>
      <c r="AP10" s="53">
        <f t="shared" ref="AP10:AP14" si="18">AO10/AO$16*100</f>
        <v>3.0444964871194378</v>
      </c>
      <c r="AQ10" s="48">
        <v>9</v>
      </c>
      <c r="AR10" s="49">
        <f t="shared" ref="AR10:AR14" si="19">AQ10/AQ$16*100</f>
        <v>3.6885245901639343</v>
      </c>
      <c r="AS10" s="50">
        <v>4</v>
      </c>
      <c r="AT10" s="49">
        <f t="shared" ref="AT10:AT14" si="20">AS10/AS$16*100</f>
        <v>2.2471910112359552</v>
      </c>
      <c r="AU10" s="52"/>
      <c r="AV10" s="52">
        <v>13</v>
      </c>
      <c r="AW10" s="53">
        <f t="shared" ref="AW10:AW14" si="21">AV10/AV$16*100</f>
        <v>3.080568720379147</v>
      </c>
      <c r="AX10" s="48">
        <v>9</v>
      </c>
      <c r="AY10" s="49">
        <f t="shared" ref="AY10:AY14" si="22">AX10/AX$16*100</f>
        <v>3.7037037037037033</v>
      </c>
      <c r="AZ10" s="50">
        <v>4</v>
      </c>
      <c r="BA10" s="49">
        <f t="shared" ref="BA10:BA14" si="23">AZ10/AZ$16*100</f>
        <v>2.2857142857142856</v>
      </c>
      <c r="BB10" s="52"/>
      <c r="BC10" s="52">
        <v>13</v>
      </c>
      <c r="BD10" s="53">
        <f t="shared" ref="BD10:BD14" si="24">BC10/BC$16*100</f>
        <v>3.1100478468899522</v>
      </c>
      <c r="BE10" s="48">
        <v>8</v>
      </c>
      <c r="BF10" s="49">
        <f t="shared" ref="BF10:BF14" si="25">BE10/BE$16*100</f>
        <v>3.4188034188034191</v>
      </c>
      <c r="BG10" s="50">
        <v>3</v>
      </c>
      <c r="BH10" s="49">
        <f t="shared" ref="BH10:BH14" si="26">BG10/BG$16*100</f>
        <v>1.7751479289940828</v>
      </c>
      <c r="BI10" s="52"/>
      <c r="BJ10" s="52">
        <v>11</v>
      </c>
      <c r="BK10" s="53">
        <f t="shared" ref="BK10:BK14" si="27">BJ10/BJ$16*100</f>
        <v>2.7295285359801489</v>
      </c>
      <c r="BL10" s="48">
        <v>8</v>
      </c>
      <c r="BM10" s="49">
        <f t="shared" ref="BM10:BM14" si="28">BL10/BL$16*100</f>
        <v>3.4632034632034632</v>
      </c>
      <c r="BN10" s="50">
        <v>3</v>
      </c>
      <c r="BO10" s="49">
        <f t="shared" ref="BO10:BO14" si="29">BN10/BN$16*100</f>
        <v>1.8404907975460123</v>
      </c>
      <c r="BP10" s="52"/>
      <c r="BQ10" s="52">
        <v>11</v>
      </c>
      <c r="BR10" s="53">
        <f t="shared" ref="BR10:BR14" si="30">BQ10/BQ$16*100</f>
        <v>2.7918781725888326</v>
      </c>
      <c r="BS10" s="48">
        <v>8</v>
      </c>
      <c r="BT10" s="49">
        <f t="shared" ref="BT10:BT14" si="31">BS10/BS$16*100</f>
        <v>3.5555555555555554</v>
      </c>
      <c r="BU10" s="50">
        <v>3</v>
      </c>
      <c r="BV10" s="49">
        <f t="shared" ref="BV10:BV14" si="32">BU10/BU$16*100</f>
        <v>1.8867924528301887</v>
      </c>
      <c r="BW10" s="52"/>
      <c r="BX10" s="52">
        <v>11</v>
      </c>
      <c r="BY10" s="53">
        <f t="shared" ref="BY10:BY14" si="33">BX10/BX$16*100</f>
        <v>2.864583333333333</v>
      </c>
      <c r="BZ10" s="48">
        <v>8</v>
      </c>
      <c r="CA10" s="49">
        <f t="shared" ref="CA10:CA14" si="34">BZ10/BZ$16*100</f>
        <v>3.6866359447004609</v>
      </c>
      <c r="CB10" s="50">
        <v>3</v>
      </c>
      <c r="CC10" s="49">
        <f t="shared" ref="CC10:CC14" si="35">CB10/CB$16*100</f>
        <v>1.9607843137254901</v>
      </c>
      <c r="CD10" s="52"/>
      <c r="CE10" s="52">
        <v>11</v>
      </c>
      <c r="CF10" s="53">
        <f t="shared" ref="CF10:CF14" si="36">CE10/CE$16*100</f>
        <v>2.9729729729729732</v>
      </c>
      <c r="CG10" s="48">
        <v>8</v>
      </c>
      <c r="CH10" s="49">
        <f t="shared" ref="CH10:CH14" si="37">CG10/CG$16*100</f>
        <v>3.7383177570093453</v>
      </c>
      <c r="CI10" s="50">
        <v>3</v>
      </c>
      <c r="CJ10" s="49">
        <f t="shared" ref="CJ10:CJ14" si="38">CI10/CI$16*100</f>
        <v>2</v>
      </c>
      <c r="CK10" s="52"/>
      <c r="CL10" s="52">
        <v>11</v>
      </c>
      <c r="CM10" s="53">
        <f t="shared" ref="CM10:CM14" si="39">CL10/CL$16*100</f>
        <v>3.0219780219780219</v>
      </c>
      <c r="CN10" s="48">
        <v>8</v>
      </c>
      <c r="CO10" s="49">
        <f t="shared" ref="CO10:CO14" si="40">CN10/CN$16*100</f>
        <v>3.8647342995169081</v>
      </c>
      <c r="CP10" s="50">
        <v>2</v>
      </c>
      <c r="CQ10" s="49">
        <f t="shared" ref="CQ10:CQ14" si="41">CP10/CP$16*100</f>
        <v>1.3513513513513513</v>
      </c>
      <c r="CR10" s="52"/>
      <c r="CS10" s="52">
        <v>10</v>
      </c>
      <c r="CT10" s="53">
        <f t="shared" ref="CT10:CT14" si="42">CS10/CS$16*100</f>
        <v>2.8169014084507045</v>
      </c>
      <c r="CU10" s="48">
        <v>8</v>
      </c>
      <c r="CV10" s="49">
        <f t="shared" ref="CV10:CV14" si="43">CU10/CU$16*100</f>
        <v>3.9215686274509802</v>
      </c>
      <c r="CW10" s="50">
        <v>2</v>
      </c>
      <c r="CX10" s="49">
        <f t="shared" ref="CX10:CX14" si="44">CW10/CW$16*100</f>
        <v>1.4084507042253522</v>
      </c>
      <c r="CY10" s="52"/>
      <c r="CZ10" s="52">
        <v>10</v>
      </c>
      <c r="DA10" s="53">
        <f t="shared" ref="DA10:DA14" si="45">CZ10/CZ$16*100</f>
        <v>2.8901734104046244</v>
      </c>
      <c r="DB10" s="48">
        <v>8</v>
      </c>
      <c r="DC10" s="49">
        <f t="shared" ref="DC10:DC14" si="46">DB10/DB$16*100</f>
        <v>4.0201005025125625</v>
      </c>
      <c r="DD10" s="50">
        <v>2</v>
      </c>
      <c r="DE10" s="49">
        <f t="shared" ref="DE10:DE14" si="47">DD10/DD$16*100</f>
        <v>1.4598540145985401</v>
      </c>
      <c r="DF10" s="52"/>
      <c r="DG10" s="52">
        <v>10</v>
      </c>
      <c r="DH10" s="53">
        <f t="shared" ref="DH10:DH14" si="48">DG10/DG$16*100</f>
        <v>2.9761904761904758</v>
      </c>
      <c r="DI10" s="48">
        <v>6</v>
      </c>
      <c r="DJ10" s="49">
        <f t="shared" ref="DJ10:DJ14" si="49">DI10/DI$16*100</f>
        <v>3.125</v>
      </c>
      <c r="DK10" s="50">
        <v>2</v>
      </c>
      <c r="DL10" s="49">
        <f t="shared" ref="DL10:DL14" si="50">DK10/DK$16*100</f>
        <v>1.5503875968992249</v>
      </c>
      <c r="DM10" s="52"/>
      <c r="DN10" s="52">
        <v>8</v>
      </c>
      <c r="DO10" s="53">
        <f t="shared" ref="DO10:DO14" si="51">DN10/DN$16*100</f>
        <v>2.4922118380062304</v>
      </c>
      <c r="DP10" s="48">
        <v>6</v>
      </c>
      <c r="DQ10" s="49">
        <f t="shared" ref="DQ10:DQ14" si="52">DP10/DP$16*100</f>
        <v>3.2085561497326207</v>
      </c>
      <c r="DR10" s="50">
        <v>2</v>
      </c>
      <c r="DS10" s="49">
        <f t="shared" ref="DS10:DS14" si="53">DR10/DR$16*100</f>
        <v>1.639344262295082</v>
      </c>
      <c r="DT10" s="52"/>
      <c r="DU10" s="52">
        <v>8</v>
      </c>
      <c r="DV10" s="53">
        <f t="shared" ref="DV10:DV14" si="54">DU10/DU$16*100</f>
        <v>2.5889967637540456</v>
      </c>
      <c r="DW10" s="48">
        <v>6</v>
      </c>
      <c r="DX10" s="49">
        <f t="shared" ref="DX10:DX14" si="55">DW10/DW$16*100</f>
        <v>3.3149171270718232</v>
      </c>
      <c r="DY10" s="50">
        <v>2</v>
      </c>
      <c r="DZ10" s="49">
        <f t="shared" ref="DZ10:DZ14" si="56">DY10/DY$16*100</f>
        <v>1.6949152542372881</v>
      </c>
      <c r="EA10" s="52"/>
      <c r="EB10" s="52">
        <v>8</v>
      </c>
      <c r="EC10" s="53">
        <f t="shared" ref="EC10:EC14" si="57">EB10/EB$16*100</f>
        <v>2.6755852842809364</v>
      </c>
      <c r="ED10" s="48">
        <v>6</v>
      </c>
      <c r="EE10" s="49">
        <f t="shared" ref="EE10:EE14" si="58">ED10/ED$16*100</f>
        <v>3.5087719298245612</v>
      </c>
      <c r="EF10" s="50">
        <v>2</v>
      </c>
      <c r="EG10" s="49">
        <f t="shared" ref="EG10:EG14" si="59">EF10/EF$16*100</f>
        <v>1.7543859649122806</v>
      </c>
      <c r="EH10" s="52"/>
      <c r="EI10" s="52">
        <v>8</v>
      </c>
      <c r="EJ10" s="53">
        <f t="shared" ref="EJ10:EJ14" si="60">EI10/EI$16*100</f>
        <v>2.807017543859649</v>
      </c>
      <c r="EK10" s="48">
        <v>6</v>
      </c>
      <c r="EL10" s="49">
        <f t="shared" ref="EL10:EL14" si="61">EK10/EK$16*100</f>
        <v>3.5928143712574849</v>
      </c>
      <c r="EM10" s="50">
        <v>1</v>
      </c>
      <c r="EN10" s="49">
        <f t="shared" ref="EN10:EN14" si="62">EM10/EM$16*100</f>
        <v>0.94339622641509435</v>
      </c>
      <c r="EO10" s="52"/>
      <c r="EP10" s="52">
        <v>7</v>
      </c>
      <c r="EQ10" s="53">
        <f t="shared" ref="EQ10:EQ14" si="63">EP10/EP$16*100</f>
        <v>2.5641025641025639</v>
      </c>
      <c r="ER10" s="48">
        <v>6</v>
      </c>
      <c r="ES10" s="49">
        <f t="shared" ref="ES10:ES14" si="64">ER10/ER$16*100</f>
        <v>3.79746835443038</v>
      </c>
      <c r="ET10" s="50">
        <v>1</v>
      </c>
      <c r="EU10" s="49">
        <f t="shared" ref="EU10:EU14" si="65">ET10/ET$16*100</f>
        <v>0.98039215686274506</v>
      </c>
      <c r="EV10" s="52"/>
      <c r="EW10" s="52">
        <v>7</v>
      </c>
      <c r="EX10" s="53">
        <f t="shared" ref="EX10:EX14" si="66">EW10/EW$16*100</f>
        <v>2.6923076923076925</v>
      </c>
      <c r="EY10" s="48">
        <v>6</v>
      </c>
      <c r="EZ10" s="49">
        <f t="shared" ref="EZ10:EZ14" si="67">EY10/EY$16*100</f>
        <v>4</v>
      </c>
      <c r="FA10" s="50">
        <v>1</v>
      </c>
      <c r="FB10" s="49">
        <f t="shared" ref="FB10:FB14" si="68">FA10/FA$16*100</f>
        <v>1.0309278350515463</v>
      </c>
      <c r="FC10" s="52"/>
      <c r="FD10" s="52">
        <v>7</v>
      </c>
      <c r="FE10" s="53">
        <f t="shared" ref="FE10:FE14" si="69">FD10/FD$16*100</f>
        <v>2.834008097165992</v>
      </c>
      <c r="FF10" s="48">
        <v>6</v>
      </c>
      <c r="FG10" s="49">
        <f t="shared" ref="FG10:FG14" si="70">FF10/FF$16*100</f>
        <v>4.1379310344827589</v>
      </c>
      <c r="FH10" s="50">
        <v>1</v>
      </c>
      <c r="FI10" s="49">
        <f t="shared" ref="FI10:FI14" si="71">FH10/FH$16*100</f>
        <v>1.0869565217391304</v>
      </c>
      <c r="FJ10" s="52"/>
      <c r="FK10" s="52">
        <v>7</v>
      </c>
      <c r="FL10" s="53">
        <f t="shared" ref="FL10:FL14" si="72">FK10/FK$16*100</f>
        <v>2.9535864978902953</v>
      </c>
      <c r="FM10" s="48">
        <v>6</v>
      </c>
      <c r="FN10" s="49">
        <f t="shared" ref="FN10:FN14" si="73">FM10/FM$16*100</f>
        <v>4.4117647058823533</v>
      </c>
      <c r="FO10" s="50">
        <v>1</v>
      </c>
      <c r="FP10" s="49">
        <f t="shared" ref="FP10:FP14" si="74">FO10/FO$16*100</f>
        <v>1.2195121951219512</v>
      </c>
      <c r="FQ10" s="52"/>
      <c r="FR10" s="52">
        <v>7</v>
      </c>
      <c r="FS10" s="53">
        <f t="shared" ref="FS10:FS14" si="75">FR10/FR$16*100</f>
        <v>3.2110091743119269</v>
      </c>
      <c r="FT10" s="48">
        <v>6</v>
      </c>
      <c r="FU10" s="49">
        <f t="shared" ref="FU10:FU14" si="76">FT10/FT$16*100</f>
        <v>4.6153846153846159</v>
      </c>
      <c r="FV10" s="50">
        <v>1</v>
      </c>
      <c r="FW10" s="49">
        <f t="shared" ref="FW10:FW14" si="77">FV10/FV$16*100</f>
        <v>1.3698630136986301</v>
      </c>
      <c r="FX10" s="52"/>
      <c r="FY10" s="52">
        <v>7</v>
      </c>
      <c r="FZ10" s="53">
        <f t="shared" ref="FZ10:FZ14" si="78">FY10/FY$16*100</f>
        <v>3.4482758620689653</v>
      </c>
      <c r="GA10" s="48">
        <v>5</v>
      </c>
      <c r="GB10" s="49">
        <f t="shared" ref="GB10:GB14" si="79">GA10/GA$16*100</f>
        <v>4.0650406504065035</v>
      </c>
      <c r="GC10" s="50">
        <v>1</v>
      </c>
      <c r="GD10" s="49">
        <f t="shared" ref="GD10:GD14" si="80">GC10/GC$16*100</f>
        <v>1.5625</v>
      </c>
      <c r="GE10" s="52"/>
      <c r="GF10" s="52">
        <v>6</v>
      </c>
      <c r="GG10" s="53">
        <f t="shared" ref="GG10:GG14" si="81">GF10/GF$16*100</f>
        <v>3.2085561497326207</v>
      </c>
      <c r="GH10" s="152"/>
      <c r="GI10" s="153"/>
      <c r="GJ10" s="152"/>
      <c r="GK10" s="153"/>
      <c r="GL10" s="154"/>
      <c r="GM10" s="55"/>
      <c r="GN10" s="54"/>
      <c r="GO10" s="152"/>
      <c r="GP10" s="153"/>
      <c r="GQ10" s="152"/>
      <c r="GR10" s="153"/>
      <c r="GS10" s="154"/>
      <c r="GT10" s="55"/>
      <c r="GU10" s="54"/>
      <c r="GV10" s="152"/>
      <c r="GW10" s="153"/>
      <c r="GX10" s="152"/>
      <c r="GY10" s="153"/>
      <c r="GZ10" s="154"/>
      <c r="HA10" s="55"/>
      <c r="HB10" s="54"/>
    </row>
    <row r="11" spans="1:210" ht="15.5" x14ac:dyDescent="0.35">
      <c r="A11" s="43" t="s">
        <v>29</v>
      </c>
      <c r="B11" s="44">
        <v>326395</v>
      </c>
      <c r="C11" s="45">
        <f t="shared" si="0"/>
        <v>11.266974073826045</v>
      </c>
      <c r="D11" s="46">
        <v>337251</v>
      </c>
      <c r="E11" s="45">
        <f t="shared" si="1"/>
        <v>11.526618805849251</v>
      </c>
      <c r="F11" s="46">
        <f t="shared" si="2"/>
        <v>663646</v>
      </c>
      <c r="G11" s="47">
        <f t="shared" si="3"/>
        <v>11.39744138650328</v>
      </c>
      <c r="H11" s="56">
        <v>30</v>
      </c>
      <c r="I11" s="57">
        <f t="shared" si="4"/>
        <v>11.406844106463879</v>
      </c>
      <c r="J11" s="58">
        <v>20</v>
      </c>
      <c r="K11" s="57">
        <f t="shared" si="5"/>
        <v>10.152284263959391</v>
      </c>
      <c r="L11" s="51"/>
      <c r="M11" s="59">
        <v>50</v>
      </c>
      <c r="N11" s="60">
        <f t="shared" si="6"/>
        <v>10.869565217391305</v>
      </c>
      <c r="O11" s="56">
        <v>30</v>
      </c>
      <c r="P11" s="57">
        <f t="shared" si="7"/>
        <v>11.494252873563218</v>
      </c>
      <c r="Q11" s="58">
        <v>20</v>
      </c>
      <c r="R11" s="57">
        <f t="shared" si="8"/>
        <v>10.471204188481675</v>
      </c>
      <c r="S11" s="51"/>
      <c r="T11" s="59">
        <v>50</v>
      </c>
      <c r="U11" s="60">
        <f t="shared" si="9"/>
        <v>11.061946902654867</v>
      </c>
      <c r="V11" s="56">
        <v>29</v>
      </c>
      <c r="W11" s="57">
        <f t="shared" si="10"/>
        <v>11.462450592885375</v>
      </c>
      <c r="X11" s="58">
        <v>20</v>
      </c>
      <c r="Y11" s="57">
        <f t="shared" si="11"/>
        <v>10.526315789473683</v>
      </c>
      <c r="Z11" s="51"/>
      <c r="AA11" s="59">
        <v>49</v>
      </c>
      <c r="AB11" s="60">
        <f t="shared" si="12"/>
        <v>11.060948081264108</v>
      </c>
      <c r="AC11" s="56">
        <v>29</v>
      </c>
      <c r="AD11" s="57">
        <f t="shared" si="13"/>
        <v>11.646586345381527</v>
      </c>
      <c r="AE11" s="58">
        <v>19</v>
      </c>
      <c r="AF11" s="57">
        <f t="shared" si="14"/>
        <v>10.27027027027027</v>
      </c>
      <c r="AG11" s="51"/>
      <c r="AH11" s="59">
        <v>48</v>
      </c>
      <c r="AI11" s="60">
        <f t="shared" si="15"/>
        <v>11.059907834101383</v>
      </c>
      <c r="AJ11" s="56">
        <v>29</v>
      </c>
      <c r="AK11" s="57">
        <f t="shared" si="16"/>
        <v>11.788617886178862</v>
      </c>
      <c r="AL11" s="58">
        <v>19</v>
      </c>
      <c r="AM11" s="57">
        <f t="shared" si="17"/>
        <v>10.497237569060774</v>
      </c>
      <c r="AN11" s="51"/>
      <c r="AO11" s="59">
        <v>48</v>
      </c>
      <c r="AP11" s="60">
        <f t="shared" si="18"/>
        <v>11.241217798594848</v>
      </c>
      <c r="AQ11" s="56">
        <v>29</v>
      </c>
      <c r="AR11" s="57">
        <f t="shared" si="19"/>
        <v>11.885245901639344</v>
      </c>
      <c r="AS11" s="58">
        <v>18</v>
      </c>
      <c r="AT11" s="57">
        <f t="shared" si="20"/>
        <v>10.112359550561797</v>
      </c>
      <c r="AU11" s="61"/>
      <c r="AV11" s="59">
        <v>47</v>
      </c>
      <c r="AW11" s="60">
        <f t="shared" si="21"/>
        <v>11.137440758293838</v>
      </c>
      <c r="AX11" s="56">
        <v>29</v>
      </c>
      <c r="AY11" s="57">
        <f t="shared" si="22"/>
        <v>11.934156378600823</v>
      </c>
      <c r="AZ11" s="58">
        <v>18</v>
      </c>
      <c r="BA11" s="57">
        <f t="shared" si="23"/>
        <v>10.285714285714285</v>
      </c>
      <c r="BB11" s="61"/>
      <c r="BC11" s="59">
        <v>47</v>
      </c>
      <c r="BD11" s="60">
        <f t="shared" si="24"/>
        <v>11.244019138755981</v>
      </c>
      <c r="BE11" s="56">
        <v>28</v>
      </c>
      <c r="BF11" s="57">
        <f t="shared" si="25"/>
        <v>11.965811965811966</v>
      </c>
      <c r="BG11" s="58">
        <v>18</v>
      </c>
      <c r="BH11" s="57">
        <f t="shared" si="26"/>
        <v>10.650887573964498</v>
      </c>
      <c r="BI11" s="61"/>
      <c r="BJ11" s="59">
        <v>46</v>
      </c>
      <c r="BK11" s="60">
        <f t="shared" si="27"/>
        <v>11.41439205955335</v>
      </c>
      <c r="BL11" s="56">
        <v>28</v>
      </c>
      <c r="BM11" s="57">
        <f t="shared" si="28"/>
        <v>12.121212121212121</v>
      </c>
      <c r="BN11" s="58">
        <v>18</v>
      </c>
      <c r="BO11" s="57">
        <f t="shared" si="29"/>
        <v>11.042944785276074</v>
      </c>
      <c r="BP11" s="61"/>
      <c r="BQ11" s="59">
        <v>46</v>
      </c>
      <c r="BR11" s="60">
        <f t="shared" si="30"/>
        <v>11.6751269035533</v>
      </c>
      <c r="BS11" s="56">
        <v>27</v>
      </c>
      <c r="BT11" s="57">
        <f t="shared" si="31"/>
        <v>12</v>
      </c>
      <c r="BU11" s="58">
        <v>18</v>
      </c>
      <c r="BV11" s="57">
        <f t="shared" si="32"/>
        <v>11.320754716981133</v>
      </c>
      <c r="BW11" s="61"/>
      <c r="BX11" s="59">
        <v>45</v>
      </c>
      <c r="BY11" s="60">
        <f t="shared" si="33"/>
        <v>11.71875</v>
      </c>
      <c r="BZ11" s="56">
        <v>25</v>
      </c>
      <c r="CA11" s="57">
        <f t="shared" si="34"/>
        <v>11.52073732718894</v>
      </c>
      <c r="CB11" s="58">
        <v>17</v>
      </c>
      <c r="CC11" s="57">
        <f t="shared" si="35"/>
        <v>11.111111111111111</v>
      </c>
      <c r="CD11" s="61"/>
      <c r="CE11" s="59">
        <v>42</v>
      </c>
      <c r="CF11" s="60">
        <f t="shared" si="36"/>
        <v>11.351351351351353</v>
      </c>
      <c r="CG11" s="56">
        <v>25</v>
      </c>
      <c r="CH11" s="57">
        <f t="shared" si="37"/>
        <v>11.682242990654206</v>
      </c>
      <c r="CI11" s="58">
        <v>16</v>
      </c>
      <c r="CJ11" s="57">
        <f t="shared" si="38"/>
        <v>10.666666666666668</v>
      </c>
      <c r="CK11" s="61"/>
      <c r="CL11" s="59">
        <v>41</v>
      </c>
      <c r="CM11" s="60">
        <f t="shared" si="39"/>
        <v>11.263736263736265</v>
      </c>
      <c r="CN11" s="56">
        <v>24</v>
      </c>
      <c r="CO11" s="57">
        <f t="shared" si="40"/>
        <v>11.594202898550725</v>
      </c>
      <c r="CP11" s="58">
        <v>16</v>
      </c>
      <c r="CQ11" s="57">
        <f t="shared" si="41"/>
        <v>10.810810810810811</v>
      </c>
      <c r="CR11" s="61"/>
      <c r="CS11" s="59">
        <v>40</v>
      </c>
      <c r="CT11" s="60">
        <f t="shared" si="42"/>
        <v>11.267605633802818</v>
      </c>
      <c r="CU11" s="56">
        <v>24</v>
      </c>
      <c r="CV11" s="57">
        <f t="shared" si="43"/>
        <v>11.76470588235294</v>
      </c>
      <c r="CW11" s="58">
        <v>16</v>
      </c>
      <c r="CX11" s="57">
        <f t="shared" si="44"/>
        <v>11.267605633802818</v>
      </c>
      <c r="CY11" s="61"/>
      <c r="CZ11" s="59">
        <v>40</v>
      </c>
      <c r="DA11" s="60">
        <f t="shared" si="45"/>
        <v>11.560693641618498</v>
      </c>
      <c r="DB11" s="56">
        <v>24</v>
      </c>
      <c r="DC11" s="57">
        <f t="shared" si="46"/>
        <v>12.060301507537687</v>
      </c>
      <c r="DD11" s="58">
        <v>16</v>
      </c>
      <c r="DE11" s="57">
        <f t="shared" si="47"/>
        <v>11.678832116788321</v>
      </c>
      <c r="DF11" s="61"/>
      <c r="DG11" s="59">
        <v>40</v>
      </c>
      <c r="DH11" s="60">
        <f t="shared" si="48"/>
        <v>11.904761904761903</v>
      </c>
      <c r="DI11" s="56">
        <v>24</v>
      </c>
      <c r="DJ11" s="57">
        <f t="shared" si="49"/>
        <v>12.5</v>
      </c>
      <c r="DK11" s="58">
        <v>16</v>
      </c>
      <c r="DL11" s="57">
        <f t="shared" si="50"/>
        <v>12.403100775193799</v>
      </c>
      <c r="DM11" s="61"/>
      <c r="DN11" s="59">
        <v>40</v>
      </c>
      <c r="DO11" s="60">
        <f t="shared" si="51"/>
        <v>12.461059190031152</v>
      </c>
      <c r="DP11" s="56">
        <v>24</v>
      </c>
      <c r="DQ11" s="57">
        <f t="shared" si="52"/>
        <v>12.834224598930483</v>
      </c>
      <c r="DR11" s="58">
        <v>16</v>
      </c>
      <c r="DS11" s="57">
        <f t="shared" si="53"/>
        <v>13.114754098360656</v>
      </c>
      <c r="DT11" s="61"/>
      <c r="DU11" s="59">
        <v>40</v>
      </c>
      <c r="DV11" s="60">
        <f t="shared" si="54"/>
        <v>12.944983818770226</v>
      </c>
      <c r="DW11" s="56">
        <v>22</v>
      </c>
      <c r="DX11" s="57">
        <f t="shared" si="55"/>
        <v>12.154696132596685</v>
      </c>
      <c r="DY11" s="58">
        <v>15</v>
      </c>
      <c r="DZ11" s="57">
        <f t="shared" si="56"/>
        <v>12.711864406779661</v>
      </c>
      <c r="EA11" s="61"/>
      <c r="EB11" s="59">
        <v>37</v>
      </c>
      <c r="EC11" s="60">
        <f t="shared" si="57"/>
        <v>12.374581939799331</v>
      </c>
      <c r="ED11" s="56">
        <v>19</v>
      </c>
      <c r="EE11" s="57">
        <f t="shared" si="58"/>
        <v>11.111111111111111</v>
      </c>
      <c r="EF11" s="58">
        <v>15</v>
      </c>
      <c r="EG11" s="57">
        <f t="shared" si="59"/>
        <v>13.157894736842104</v>
      </c>
      <c r="EH11" s="61"/>
      <c r="EI11" s="59">
        <v>34</v>
      </c>
      <c r="EJ11" s="60">
        <f t="shared" si="60"/>
        <v>11.929824561403509</v>
      </c>
      <c r="EK11" s="56">
        <v>19</v>
      </c>
      <c r="EL11" s="57">
        <f t="shared" si="61"/>
        <v>11.377245508982035</v>
      </c>
      <c r="EM11" s="58">
        <v>14</v>
      </c>
      <c r="EN11" s="57">
        <f t="shared" si="62"/>
        <v>13.20754716981132</v>
      </c>
      <c r="EO11" s="61"/>
      <c r="EP11" s="59">
        <v>33</v>
      </c>
      <c r="EQ11" s="60">
        <f t="shared" si="63"/>
        <v>12.087912087912088</v>
      </c>
      <c r="ER11" s="56">
        <v>18</v>
      </c>
      <c r="ES11" s="57">
        <f t="shared" si="64"/>
        <v>11.39240506329114</v>
      </c>
      <c r="ET11" s="58">
        <v>14</v>
      </c>
      <c r="EU11" s="57">
        <f t="shared" si="65"/>
        <v>13.725490196078432</v>
      </c>
      <c r="EV11" s="61"/>
      <c r="EW11" s="59">
        <v>32</v>
      </c>
      <c r="EX11" s="60">
        <f t="shared" si="66"/>
        <v>12.307692307692308</v>
      </c>
      <c r="EY11" s="56">
        <v>17</v>
      </c>
      <c r="EZ11" s="57">
        <f t="shared" si="67"/>
        <v>11.333333333333332</v>
      </c>
      <c r="FA11" s="58">
        <v>12</v>
      </c>
      <c r="FB11" s="57">
        <f t="shared" si="68"/>
        <v>12.371134020618557</v>
      </c>
      <c r="FC11" s="61"/>
      <c r="FD11" s="59">
        <v>29</v>
      </c>
      <c r="FE11" s="60">
        <f t="shared" si="69"/>
        <v>11.740890688259109</v>
      </c>
      <c r="FF11" s="56">
        <v>16</v>
      </c>
      <c r="FG11" s="57">
        <f t="shared" si="70"/>
        <v>11.03448275862069</v>
      </c>
      <c r="FH11" s="58">
        <v>11</v>
      </c>
      <c r="FI11" s="57">
        <f t="shared" si="71"/>
        <v>11.956521739130435</v>
      </c>
      <c r="FJ11" s="61"/>
      <c r="FK11" s="59">
        <v>27</v>
      </c>
      <c r="FL11" s="60">
        <f t="shared" si="72"/>
        <v>11.39240506329114</v>
      </c>
      <c r="FM11" s="56">
        <v>14</v>
      </c>
      <c r="FN11" s="57">
        <f t="shared" si="73"/>
        <v>10.294117647058822</v>
      </c>
      <c r="FO11" s="58">
        <v>10</v>
      </c>
      <c r="FP11" s="57">
        <f t="shared" si="74"/>
        <v>12.195121951219512</v>
      </c>
      <c r="FQ11" s="61"/>
      <c r="FR11" s="59">
        <v>24</v>
      </c>
      <c r="FS11" s="60">
        <f t="shared" si="75"/>
        <v>11.009174311926607</v>
      </c>
      <c r="FT11" s="56">
        <v>14</v>
      </c>
      <c r="FU11" s="57">
        <f t="shared" si="76"/>
        <v>10.76923076923077</v>
      </c>
      <c r="FV11" s="58">
        <v>9</v>
      </c>
      <c r="FW11" s="57">
        <f t="shared" si="77"/>
        <v>12.328767123287671</v>
      </c>
      <c r="FX11" s="61"/>
      <c r="FY11" s="59">
        <v>23</v>
      </c>
      <c r="FZ11" s="60">
        <f t="shared" si="78"/>
        <v>11.330049261083744</v>
      </c>
      <c r="GA11" s="56">
        <v>13</v>
      </c>
      <c r="GB11" s="57">
        <f t="shared" si="79"/>
        <v>10.569105691056912</v>
      </c>
      <c r="GC11" s="58">
        <v>7</v>
      </c>
      <c r="GD11" s="57">
        <f t="shared" si="80"/>
        <v>10.9375</v>
      </c>
      <c r="GE11" s="61"/>
      <c r="GF11" s="59">
        <v>20</v>
      </c>
      <c r="GG11" s="60">
        <f t="shared" si="81"/>
        <v>10.695187165775401</v>
      </c>
      <c r="GH11" s="152"/>
      <c r="GI11" s="153"/>
      <c r="GJ11" s="152"/>
      <c r="GK11" s="153"/>
      <c r="GL11" s="154"/>
      <c r="GM11" s="59"/>
      <c r="GN11" s="57"/>
      <c r="GO11" s="152"/>
      <c r="GP11" s="153"/>
      <c r="GQ11" s="152"/>
      <c r="GR11" s="153"/>
      <c r="GS11" s="154"/>
      <c r="GT11" s="59"/>
      <c r="GU11" s="57"/>
      <c r="GV11" s="152"/>
      <c r="GW11" s="153"/>
      <c r="GX11" s="152"/>
      <c r="GY11" s="153"/>
      <c r="GZ11" s="154"/>
      <c r="HA11" s="59"/>
      <c r="HB11" s="57"/>
    </row>
    <row r="12" spans="1:210" ht="15.5" x14ac:dyDescent="0.35">
      <c r="A12" s="43" t="s">
        <v>30</v>
      </c>
      <c r="B12" s="44">
        <v>268076</v>
      </c>
      <c r="C12" s="45">
        <f t="shared" si="0"/>
        <v>9.2538345924876015</v>
      </c>
      <c r="D12" s="46">
        <v>296314</v>
      </c>
      <c r="E12" s="45">
        <f t="shared" si="1"/>
        <v>10.127467449574397</v>
      </c>
      <c r="F12" s="46">
        <f t="shared" si="2"/>
        <v>564390</v>
      </c>
      <c r="G12" s="47">
        <f t="shared" si="3"/>
        <v>9.6928210885450774</v>
      </c>
      <c r="H12" s="62">
        <v>96</v>
      </c>
      <c r="I12" s="45">
        <f t="shared" si="4"/>
        <v>36.50190114068441</v>
      </c>
      <c r="J12" s="1">
        <v>42</v>
      </c>
      <c r="K12" s="45">
        <f t="shared" si="5"/>
        <v>21.319796954314722</v>
      </c>
      <c r="L12" s="51"/>
      <c r="M12" s="63">
        <v>138</v>
      </c>
      <c r="N12" s="47">
        <f t="shared" si="6"/>
        <v>30</v>
      </c>
      <c r="O12" s="62">
        <v>94</v>
      </c>
      <c r="P12" s="45">
        <f t="shared" si="7"/>
        <v>36.015325670498086</v>
      </c>
      <c r="Q12" s="1">
        <v>40</v>
      </c>
      <c r="R12" s="45">
        <f t="shared" si="8"/>
        <v>20.94240837696335</v>
      </c>
      <c r="S12" s="51"/>
      <c r="T12" s="63">
        <v>134</v>
      </c>
      <c r="U12" s="47">
        <f t="shared" si="9"/>
        <v>29.646017699115045</v>
      </c>
      <c r="V12" s="62">
        <v>89</v>
      </c>
      <c r="W12" s="45">
        <f t="shared" si="10"/>
        <v>35.177865612648226</v>
      </c>
      <c r="X12" s="1">
        <v>39</v>
      </c>
      <c r="Y12" s="45">
        <f t="shared" si="11"/>
        <v>20.526315789473685</v>
      </c>
      <c r="Z12" s="51"/>
      <c r="AA12" s="63">
        <v>128</v>
      </c>
      <c r="AB12" s="47">
        <f t="shared" si="12"/>
        <v>28.893905191873586</v>
      </c>
      <c r="AC12" s="62">
        <v>87</v>
      </c>
      <c r="AD12" s="45">
        <f t="shared" si="13"/>
        <v>34.939759036144579</v>
      </c>
      <c r="AE12" s="1">
        <v>38</v>
      </c>
      <c r="AF12" s="45">
        <f t="shared" si="14"/>
        <v>20.54054054054054</v>
      </c>
      <c r="AG12" s="51"/>
      <c r="AH12" s="63">
        <v>125</v>
      </c>
      <c r="AI12" s="47">
        <f t="shared" si="15"/>
        <v>28.801843317972349</v>
      </c>
      <c r="AJ12" s="62">
        <v>86</v>
      </c>
      <c r="AK12" s="45">
        <f t="shared" si="16"/>
        <v>34.959349593495936</v>
      </c>
      <c r="AL12" s="1">
        <v>38</v>
      </c>
      <c r="AM12" s="45">
        <f t="shared" si="17"/>
        <v>20.994475138121548</v>
      </c>
      <c r="AN12" s="51"/>
      <c r="AO12" s="63">
        <v>124</v>
      </c>
      <c r="AP12" s="47">
        <f t="shared" si="18"/>
        <v>29.039812646370024</v>
      </c>
      <c r="AQ12" s="62">
        <v>86</v>
      </c>
      <c r="AR12" s="45">
        <f t="shared" si="19"/>
        <v>35.245901639344261</v>
      </c>
      <c r="AS12" s="1">
        <v>38</v>
      </c>
      <c r="AT12" s="45">
        <f t="shared" si="20"/>
        <v>21.348314606741571</v>
      </c>
      <c r="AU12" s="51"/>
      <c r="AV12" s="63">
        <v>124</v>
      </c>
      <c r="AW12" s="47">
        <f t="shared" si="21"/>
        <v>29.383886255924168</v>
      </c>
      <c r="AX12" s="62">
        <v>86</v>
      </c>
      <c r="AY12" s="45">
        <f t="shared" si="22"/>
        <v>35.390946502057616</v>
      </c>
      <c r="AZ12" s="1">
        <v>38</v>
      </c>
      <c r="BA12" s="45">
        <f t="shared" si="23"/>
        <v>21.714285714285715</v>
      </c>
      <c r="BB12" s="51"/>
      <c r="BC12" s="63">
        <v>124</v>
      </c>
      <c r="BD12" s="47">
        <f t="shared" si="24"/>
        <v>29.665071770334926</v>
      </c>
      <c r="BE12" s="62">
        <v>80</v>
      </c>
      <c r="BF12" s="45">
        <f t="shared" si="25"/>
        <v>34.188034188034187</v>
      </c>
      <c r="BG12" s="1">
        <v>38</v>
      </c>
      <c r="BH12" s="45">
        <f t="shared" si="26"/>
        <v>22.485207100591715</v>
      </c>
      <c r="BI12" s="51"/>
      <c r="BJ12" s="63">
        <v>118</v>
      </c>
      <c r="BK12" s="47">
        <f t="shared" si="27"/>
        <v>29.280397022332505</v>
      </c>
      <c r="BL12" s="62">
        <v>79</v>
      </c>
      <c r="BM12" s="45">
        <f t="shared" si="28"/>
        <v>34.1991341991342</v>
      </c>
      <c r="BN12" s="1">
        <v>37</v>
      </c>
      <c r="BO12" s="45">
        <f t="shared" si="29"/>
        <v>22.699386503067483</v>
      </c>
      <c r="BP12" s="51"/>
      <c r="BQ12" s="63">
        <v>116</v>
      </c>
      <c r="BR12" s="47">
        <f t="shared" si="30"/>
        <v>29.441624365482234</v>
      </c>
      <c r="BS12" s="62">
        <v>79</v>
      </c>
      <c r="BT12" s="45">
        <f t="shared" si="31"/>
        <v>35.111111111111107</v>
      </c>
      <c r="BU12" s="1">
        <v>37</v>
      </c>
      <c r="BV12" s="45">
        <f t="shared" si="32"/>
        <v>23.270440251572328</v>
      </c>
      <c r="BW12" s="51"/>
      <c r="BX12" s="63">
        <v>116</v>
      </c>
      <c r="BY12" s="47">
        <f t="shared" si="33"/>
        <v>30.208333333333332</v>
      </c>
      <c r="BZ12" s="62">
        <v>79</v>
      </c>
      <c r="CA12" s="45">
        <f t="shared" si="34"/>
        <v>36.405529953917046</v>
      </c>
      <c r="CB12" s="1">
        <v>35</v>
      </c>
      <c r="CC12" s="45">
        <f t="shared" si="35"/>
        <v>22.875816993464053</v>
      </c>
      <c r="CD12" s="51"/>
      <c r="CE12" s="63">
        <v>114</v>
      </c>
      <c r="CF12" s="47">
        <f t="shared" si="36"/>
        <v>30.810810810810814</v>
      </c>
      <c r="CG12" s="62">
        <v>78</v>
      </c>
      <c r="CH12" s="45">
        <f t="shared" si="37"/>
        <v>36.44859813084112</v>
      </c>
      <c r="CI12" s="1">
        <v>35</v>
      </c>
      <c r="CJ12" s="45">
        <f t="shared" si="38"/>
        <v>23.333333333333332</v>
      </c>
      <c r="CK12" s="51"/>
      <c r="CL12" s="63">
        <v>113</v>
      </c>
      <c r="CM12" s="47">
        <f t="shared" si="39"/>
        <v>31.043956043956044</v>
      </c>
      <c r="CN12" s="62">
        <v>76</v>
      </c>
      <c r="CO12" s="45">
        <f t="shared" si="40"/>
        <v>36.714975845410628</v>
      </c>
      <c r="CP12" s="1">
        <v>35</v>
      </c>
      <c r="CQ12" s="45">
        <f t="shared" si="41"/>
        <v>23.648648648648649</v>
      </c>
      <c r="CR12" s="51"/>
      <c r="CS12" s="63">
        <v>111</v>
      </c>
      <c r="CT12" s="47">
        <f t="shared" si="42"/>
        <v>31.26760563380282</v>
      </c>
      <c r="CU12" s="62">
        <v>74</v>
      </c>
      <c r="CV12" s="45">
        <f t="shared" si="43"/>
        <v>36.274509803921568</v>
      </c>
      <c r="CW12" s="1">
        <v>32</v>
      </c>
      <c r="CX12" s="45">
        <f t="shared" si="44"/>
        <v>22.535211267605636</v>
      </c>
      <c r="CY12" s="51"/>
      <c r="CZ12" s="63">
        <v>106</v>
      </c>
      <c r="DA12" s="47">
        <f t="shared" si="45"/>
        <v>30.635838150289018</v>
      </c>
      <c r="DB12" s="62">
        <v>72</v>
      </c>
      <c r="DC12" s="45">
        <f t="shared" si="46"/>
        <v>36.180904522613069</v>
      </c>
      <c r="DD12" s="1">
        <v>32</v>
      </c>
      <c r="DE12" s="45">
        <f t="shared" si="47"/>
        <v>23.357664233576642</v>
      </c>
      <c r="DF12" s="51"/>
      <c r="DG12" s="63">
        <v>104</v>
      </c>
      <c r="DH12" s="47">
        <f t="shared" si="48"/>
        <v>30.952380952380953</v>
      </c>
      <c r="DI12" s="62">
        <v>68</v>
      </c>
      <c r="DJ12" s="45">
        <f t="shared" si="49"/>
        <v>35.416666666666671</v>
      </c>
      <c r="DK12" s="1">
        <v>32</v>
      </c>
      <c r="DL12" s="45">
        <f t="shared" si="50"/>
        <v>24.806201550387598</v>
      </c>
      <c r="DM12" s="51"/>
      <c r="DN12" s="63">
        <v>100</v>
      </c>
      <c r="DO12" s="47">
        <f t="shared" si="51"/>
        <v>31.15264797507788</v>
      </c>
      <c r="DP12" s="62">
        <v>66</v>
      </c>
      <c r="DQ12" s="45">
        <f t="shared" si="52"/>
        <v>35.294117647058826</v>
      </c>
      <c r="DR12" s="1">
        <v>30</v>
      </c>
      <c r="DS12" s="45">
        <f t="shared" si="53"/>
        <v>24.590163934426229</v>
      </c>
      <c r="DT12" s="51"/>
      <c r="DU12" s="63">
        <v>96</v>
      </c>
      <c r="DV12" s="47">
        <f t="shared" si="54"/>
        <v>31.067961165048541</v>
      </c>
      <c r="DW12" s="62">
        <v>66</v>
      </c>
      <c r="DX12" s="45">
        <f t="shared" si="55"/>
        <v>36.464088397790057</v>
      </c>
      <c r="DY12" s="1">
        <v>30</v>
      </c>
      <c r="DZ12" s="45">
        <f t="shared" si="56"/>
        <v>25.423728813559322</v>
      </c>
      <c r="EA12" s="51"/>
      <c r="EB12" s="63">
        <v>96</v>
      </c>
      <c r="EC12" s="47">
        <f t="shared" si="57"/>
        <v>32.107023411371237</v>
      </c>
      <c r="ED12" s="62">
        <v>61</v>
      </c>
      <c r="EE12" s="45">
        <f t="shared" si="58"/>
        <v>35.672514619883039</v>
      </c>
      <c r="EF12" s="1">
        <v>28</v>
      </c>
      <c r="EG12" s="45">
        <f t="shared" si="59"/>
        <v>24.561403508771928</v>
      </c>
      <c r="EH12" s="51"/>
      <c r="EI12" s="63">
        <v>89</v>
      </c>
      <c r="EJ12" s="47">
        <f t="shared" si="60"/>
        <v>31.228070175438599</v>
      </c>
      <c r="EK12" s="62">
        <v>59</v>
      </c>
      <c r="EL12" s="45">
        <f t="shared" si="61"/>
        <v>35.32934131736527</v>
      </c>
      <c r="EM12" s="1">
        <v>28</v>
      </c>
      <c r="EN12" s="45">
        <f t="shared" si="62"/>
        <v>26.415094339622641</v>
      </c>
      <c r="EO12" s="51"/>
      <c r="EP12" s="63">
        <v>87</v>
      </c>
      <c r="EQ12" s="47">
        <f t="shared" si="63"/>
        <v>31.868131868131865</v>
      </c>
      <c r="ER12" s="62">
        <v>55</v>
      </c>
      <c r="ES12" s="45">
        <f t="shared" si="64"/>
        <v>34.810126582278485</v>
      </c>
      <c r="ET12" s="1">
        <v>27</v>
      </c>
      <c r="EU12" s="45">
        <f t="shared" si="65"/>
        <v>26.47058823529412</v>
      </c>
      <c r="EV12" s="51"/>
      <c r="EW12" s="63">
        <v>82</v>
      </c>
      <c r="EX12" s="47">
        <f t="shared" si="66"/>
        <v>31.538461538461537</v>
      </c>
      <c r="EY12" s="62">
        <v>51</v>
      </c>
      <c r="EZ12" s="45">
        <f t="shared" si="67"/>
        <v>34</v>
      </c>
      <c r="FA12" s="1">
        <v>25</v>
      </c>
      <c r="FB12" s="45">
        <f t="shared" si="68"/>
        <v>25.773195876288657</v>
      </c>
      <c r="FC12" s="51"/>
      <c r="FD12" s="63">
        <v>76</v>
      </c>
      <c r="FE12" s="47">
        <f t="shared" si="69"/>
        <v>30.76923076923077</v>
      </c>
      <c r="FF12" s="62">
        <v>50</v>
      </c>
      <c r="FG12" s="45">
        <f t="shared" si="70"/>
        <v>34.482758620689658</v>
      </c>
      <c r="FH12" s="1">
        <v>24</v>
      </c>
      <c r="FI12" s="45">
        <f t="shared" si="71"/>
        <v>26.086956521739129</v>
      </c>
      <c r="FJ12" s="51"/>
      <c r="FK12" s="63">
        <v>74</v>
      </c>
      <c r="FL12" s="47">
        <f t="shared" si="72"/>
        <v>31.223628691983123</v>
      </c>
      <c r="FM12" s="62">
        <v>46</v>
      </c>
      <c r="FN12" s="45">
        <f t="shared" si="73"/>
        <v>33.82352941176471</v>
      </c>
      <c r="FO12" s="1">
        <v>24</v>
      </c>
      <c r="FP12" s="45">
        <f t="shared" si="74"/>
        <v>29.268292682926827</v>
      </c>
      <c r="FQ12" s="51"/>
      <c r="FR12" s="63">
        <v>70</v>
      </c>
      <c r="FS12" s="47">
        <f t="shared" si="75"/>
        <v>32.11009174311927</v>
      </c>
      <c r="FT12" s="62">
        <v>44</v>
      </c>
      <c r="FU12" s="45">
        <f t="shared" si="76"/>
        <v>33.846153846153847</v>
      </c>
      <c r="FV12" s="1">
        <v>21</v>
      </c>
      <c r="FW12" s="45">
        <f t="shared" si="77"/>
        <v>28.767123287671232</v>
      </c>
      <c r="FX12" s="51"/>
      <c r="FY12" s="63">
        <v>65</v>
      </c>
      <c r="FZ12" s="47">
        <f t="shared" si="78"/>
        <v>32.019704433497537</v>
      </c>
      <c r="GA12" s="62">
        <v>41</v>
      </c>
      <c r="GB12" s="45">
        <f t="shared" si="79"/>
        <v>33.333333333333329</v>
      </c>
      <c r="GC12" s="1">
        <v>18</v>
      </c>
      <c r="GD12" s="45">
        <f t="shared" si="80"/>
        <v>28.125</v>
      </c>
      <c r="GE12" s="51"/>
      <c r="GF12" s="63">
        <v>59</v>
      </c>
      <c r="GG12" s="47">
        <f t="shared" si="81"/>
        <v>31.550802139037433</v>
      </c>
      <c r="GI12" s="45"/>
      <c r="GK12" s="45"/>
      <c r="GL12" s="51"/>
      <c r="GM12" s="63"/>
      <c r="GN12" s="45"/>
      <c r="GP12" s="45"/>
      <c r="GR12" s="45"/>
      <c r="GS12" s="51"/>
      <c r="GT12" s="63"/>
      <c r="GU12" s="45"/>
      <c r="GW12" s="45"/>
      <c r="GY12" s="45"/>
      <c r="GZ12" s="51"/>
      <c r="HA12" s="63"/>
      <c r="HB12" s="45"/>
    </row>
    <row r="13" spans="1:210" ht="15.5" x14ac:dyDescent="0.35">
      <c r="A13" s="43" t="s">
        <v>31</v>
      </c>
      <c r="B13" s="44">
        <v>95518</v>
      </c>
      <c r="C13" s="45">
        <f t="shared" si="0"/>
        <v>3.2972282957267001</v>
      </c>
      <c r="D13" s="46">
        <v>131780</v>
      </c>
      <c r="E13" s="45">
        <f t="shared" si="1"/>
        <v>4.5039979903241631</v>
      </c>
      <c r="F13" s="46">
        <f t="shared" si="2"/>
        <v>227298</v>
      </c>
      <c r="G13" s="47">
        <f t="shared" si="3"/>
        <v>3.9036107085244582</v>
      </c>
      <c r="H13" s="62">
        <v>95</v>
      </c>
      <c r="I13" s="45">
        <f t="shared" si="4"/>
        <v>36.121673003802279</v>
      </c>
      <c r="J13" s="1">
        <v>74</v>
      </c>
      <c r="K13" s="45">
        <f t="shared" si="5"/>
        <v>37.56345177664975</v>
      </c>
      <c r="L13" s="51"/>
      <c r="M13" s="63">
        <v>169</v>
      </c>
      <c r="N13" s="47">
        <f t="shared" si="6"/>
        <v>36.739130434782609</v>
      </c>
      <c r="O13" s="62">
        <v>95</v>
      </c>
      <c r="P13" s="45">
        <f t="shared" si="7"/>
        <v>36.398467432950191</v>
      </c>
      <c r="Q13" s="1">
        <v>72</v>
      </c>
      <c r="R13" s="45">
        <f t="shared" si="8"/>
        <v>37.696335078534034</v>
      </c>
      <c r="S13" s="51"/>
      <c r="T13" s="63">
        <v>167</v>
      </c>
      <c r="U13" s="47">
        <f t="shared" si="9"/>
        <v>36.946902654867259</v>
      </c>
      <c r="V13" s="62">
        <v>94</v>
      </c>
      <c r="W13" s="45">
        <f t="shared" si="10"/>
        <v>37.154150197628461</v>
      </c>
      <c r="X13" s="1">
        <v>72</v>
      </c>
      <c r="Y13" s="45">
        <f t="shared" si="11"/>
        <v>37.894736842105267</v>
      </c>
      <c r="Z13" s="51"/>
      <c r="AA13" s="63">
        <v>166</v>
      </c>
      <c r="AB13" s="47">
        <f t="shared" si="12"/>
        <v>37.471783295711056</v>
      </c>
      <c r="AC13" s="62">
        <v>92</v>
      </c>
      <c r="AD13" s="45">
        <f t="shared" si="13"/>
        <v>36.947791164658632</v>
      </c>
      <c r="AE13" s="1">
        <v>70</v>
      </c>
      <c r="AF13" s="45">
        <f t="shared" si="14"/>
        <v>37.837837837837839</v>
      </c>
      <c r="AG13" s="51"/>
      <c r="AH13" s="63">
        <v>162</v>
      </c>
      <c r="AI13" s="47">
        <f t="shared" si="15"/>
        <v>37.327188940092164</v>
      </c>
      <c r="AJ13" s="62">
        <v>91</v>
      </c>
      <c r="AK13" s="45">
        <f t="shared" si="16"/>
        <v>36.991869918699187</v>
      </c>
      <c r="AL13" s="1">
        <v>67</v>
      </c>
      <c r="AM13" s="45">
        <f t="shared" si="17"/>
        <v>37.016574585635361</v>
      </c>
      <c r="AN13" s="51"/>
      <c r="AO13" s="63">
        <v>158</v>
      </c>
      <c r="AP13" s="47">
        <f t="shared" si="18"/>
        <v>37.002341920374711</v>
      </c>
      <c r="AQ13" s="62">
        <v>90</v>
      </c>
      <c r="AR13" s="45">
        <f t="shared" si="19"/>
        <v>36.885245901639344</v>
      </c>
      <c r="AS13" s="1">
        <v>66</v>
      </c>
      <c r="AT13" s="45">
        <f t="shared" si="20"/>
        <v>37.078651685393261</v>
      </c>
      <c r="AU13" s="51"/>
      <c r="AV13" s="63">
        <v>156</v>
      </c>
      <c r="AW13" s="47">
        <f t="shared" si="21"/>
        <v>36.96682464454976</v>
      </c>
      <c r="AX13" s="62">
        <v>90</v>
      </c>
      <c r="AY13" s="45">
        <f t="shared" si="22"/>
        <v>37.037037037037038</v>
      </c>
      <c r="AZ13" s="1">
        <v>65</v>
      </c>
      <c r="BA13" s="45">
        <f t="shared" si="23"/>
        <v>37.142857142857146</v>
      </c>
      <c r="BB13" s="51"/>
      <c r="BC13" s="63">
        <v>155</v>
      </c>
      <c r="BD13" s="47">
        <f t="shared" si="24"/>
        <v>37.081339712918663</v>
      </c>
      <c r="BE13" s="62">
        <v>89</v>
      </c>
      <c r="BF13" s="45">
        <f t="shared" si="25"/>
        <v>38.034188034188034</v>
      </c>
      <c r="BG13" s="1">
        <v>64</v>
      </c>
      <c r="BH13" s="45">
        <f t="shared" si="26"/>
        <v>37.869822485207102</v>
      </c>
      <c r="BI13" s="51"/>
      <c r="BJ13" s="63">
        <v>153</v>
      </c>
      <c r="BK13" s="47">
        <f t="shared" si="27"/>
        <v>37.965260545905707</v>
      </c>
      <c r="BL13" s="62">
        <v>87</v>
      </c>
      <c r="BM13" s="45">
        <f t="shared" si="28"/>
        <v>37.662337662337663</v>
      </c>
      <c r="BN13" s="1">
        <v>61</v>
      </c>
      <c r="BO13" s="45">
        <f t="shared" si="29"/>
        <v>37.423312883435585</v>
      </c>
      <c r="BP13" s="51"/>
      <c r="BQ13" s="63">
        <v>148</v>
      </c>
      <c r="BR13" s="47">
        <f t="shared" si="30"/>
        <v>37.56345177664975</v>
      </c>
      <c r="BS13" s="62">
        <v>83</v>
      </c>
      <c r="BT13" s="45">
        <f t="shared" si="31"/>
        <v>36.888888888888886</v>
      </c>
      <c r="BU13" s="1">
        <v>60</v>
      </c>
      <c r="BV13" s="45">
        <f t="shared" si="32"/>
        <v>37.735849056603776</v>
      </c>
      <c r="BW13" s="51"/>
      <c r="BX13" s="63">
        <v>143</v>
      </c>
      <c r="BY13" s="47">
        <f t="shared" si="33"/>
        <v>37.239583333333329</v>
      </c>
      <c r="BZ13" s="62">
        <v>79</v>
      </c>
      <c r="CA13" s="45">
        <f t="shared" si="34"/>
        <v>36.405529953917046</v>
      </c>
      <c r="CB13" s="1">
        <v>60</v>
      </c>
      <c r="CC13" s="45">
        <f t="shared" si="35"/>
        <v>39.215686274509807</v>
      </c>
      <c r="CD13" s="51"/>
      <c r="CE13" s="63">
        <v>139</v>
      </c>
      <c r="CF13" s="47">
        <f t="shared" si="36"/>
        <v>37.567567567567565</v>
      </c>
      <c r="CG13" s="62">
        <v>77</v>
      </c>
      <c r="CH13" s="45">
        <f t="shared" si="37"/>
        <v>35.981308411214954</v>
      </c>
      <c r="CI13" s="1">
        <v>60</v>
      </c>
      <c r="CJ13" s="45">
        <f t="shared" si="38"/>
        <v>40</v>
      </c>
      <c r="CK13" s="51"/>
      <c r="CL13" s="63">
        <v>137</v>
      </c>
      <c r="CM13" s="47">
        <f t="shared" si="39"/>
        <v>37.637362637362635</v>
      </c>
      <c r="CN13" s="62">
        <v>73</v>
      </c>
      <c r="CO13" s="45">
        <f t="shared" si="40"/>
        <v>35.265700483091791</v>
      </c>
      <c r="CP13" s="1">
        <v>60</v>
      </c>
      <c r="CQ13" s="45">
        <f t="shared" si="41"/>
        <v>40.54054054054054</v>
      </c>
      <c r="CR13" s="51"/>
      <c r="CS13" s="63">
        <v>133</v>
      </c>
      <c r="CT13" s="47">
        <f t="shared" si="42"/>
        <v>37.464788732394368</v>
      </c>
      <c r="CU13" s="62">
        <v>72</v>
      </c>
      <c r="CV13" s="45">
        <f t="shared" si="43"/>
        <v>35.294117647058826</v>
      </c>
      <c r="CW13" s="1">
        <v>58</v>
      </c>
      <c r="CX13" s="45">
        <f t="shared" si="44"/>
        <v>40.845070422535215</v>
      </c>
      <c r="CY13" s="51"/>
      <c r="CZ13" s="63">
        <v>130</v>
      </c>
      <c r="DA13" s="47">
        <f t="shared" si="45"/>
        <v>37.572254335260112</v>
      </c>
      <c r="DB13" s="62">
        <v>70</v>
      </c>
      <c r="DC13" s="45">
        <f t="shared" si="46"/>
        <v>35.175879396984925</v>
      </c>
      <c r="DD13" s="1">
        <v>55</v>
      </c>
      <c r="DE13" s="45">
        <f t="shared" si="47"/>
        <v>40.145985401459853</v>
      </c>
      <c r="DF13" s="51"/>
      <c r="DG13" s="63">
        <v>125</v>
      </c>
      <c r="DH13" s="47">
        <f t="shared" si="48"/>
        <v>37.202380952380956</v>
      </c>
      <c r="DI13" s="62">
        <v>69</v>
      </c>
      <c r="DJ13" s="45">
        <f t="shared" si="49"/>
        <v>35.9375</v>
      </c>
      <c r="DK13" s="1">
        <v>50</v>
      </c>
      <c r="DL13" s="45">
        <f t="shared" si="50"/>
        <v>38.759689922480625</v>
      </c>
      <c r="DM13" s="51"/>
      <c r="DN13" s="63">
        <v>119</v>
      </c>
      <c r="DO13" s="47">
        <f t="shared" si="51"/>
        <v>37.071651090342677</v>
      </c>
      <c r="DP13" s="62">
        <v>66</v>
      </c>
      <c r="DQ13" s="45">
        <f t="shared" si="52"/>
        <v>35.294117647058826</v>
      </c>
      <c r="DR13" s="1">
        <v>47</v>
      </c>
      <c r="DS13" s="45">
        <f t="shared" si="53"/>
        <v>38.524590163934427</v>
      </c>
      <c r="DT13" s="51"/>
      <c r="DU13" s="63">
        <v>113</v>
      </c>
      <c r="DV13" s="47">
        <f t="shared" si="54"/>
        <v>36.569579288025892</v>
      </c>
      <c r="DW13" s="62">
        <v>63</v>
      </c>
      <c r="DX13" s="45">
        <f t="shared" si="55"/>
        <v>34.806629834254146</v>
      </c>
      <c r="DY13" s="1">
        <v>44</v>
      </c>
      <c r="DZ13" s="45">
        <f t="shared" si="56"/>
        <v>37.288135593220339</v>
      </c>
      <c r="EA13" s="51"/>
      <c r="EB13" s="63">
        <v>107</v>
      </c>
      <c r="EC13" s="47">
        <f t="shared" si="57"/>
        <v>35.785953177257525</v>
      </c>
      <c r="ED13" s="62">
        <v>62</v>
      </c>
      <c r="EE13" s="45">
        <f t="shared" si="58"/>
        <v>36.257309941520468</v>
      </c>
      <c r="EF13" s="1">
        <v>42</v>
      </c>
      <c r="EG13" s="45">
        <f t="shared" si="59"/>
        <v>36.84210526315789</v>
      </c>
      <c r="EH13" s="51"/>
      <c r="EI13" s="63">
        <v>104</v>
      </c>
      <c r="EJ13" s="47">
        <f t="shared" si="60"/>
        <v>36.491228070175438</v>
      </c>
      <c r="EK13" s="62">
        <v>62</v>
      </c>
      <c r="EL13" s="45">
        <f t="shared" si="61"/>
        <v>37.125748502994007</v>
      </c>
      <c r="EM13" s="1">
        <v>36</v>
      </c>
      <c r="EN13" s="45">
        <f t="shared" si="62"/>
        <v>33.962264150943398</v>
      </c>
      <c r="EO13" s="51"/>
      <c r="EP13" s="63">
        <v>98</v>
      </c>
      <c r="EQ13" s="47">
        <f t="shared" si="63"/>
        <v>35.897435897435898</v>
      </c>
      <c r="ER13" s="62">
        <v>58</v>
      </c>
      <c r="ES13" s="45">
        <f t="shared" si="64"/>
        <v>36.708860759493675</v>
      </c>
      <c r="ET13" s="1">
        <v>34</v>
      </c>
      <c r="EU13" s="45">
        <f t="shared" si="65"/>
        <v>33.333333333333329</v>
      </c>
      <c r="EV13" s="51"/>
      <c r="EW13" s="63">
        <v>92</v>
      </c>
      <c r="EX13" s="47">
        <f t="shared" si="66"/>
        <v>35.384615384615387</v>
      </c>
      <c r="EY13" s="62">
        <v>56</v>
      </c>
      <c r="EZ13" s="45">
        <f t="shared" si="67"/>
        <v>37.333333333333336</v>
      </c>
      <c r="FA13" s="1">
        <v>33</v>
      </c>
      <c r="FB13" s="45">
        <f t="shared" si="68"/>
        <v>34.020618556701031</v>
      </c>
      <c r="FC13" s="51"/>
      <c r="FD13" s="63">
        <v>89</v>
      </c>
      <c r="FE13" s="47">
        <f t="shared" si="69"/>
        <v>36.032388663967616</v>
      </c>
      <c r="FF13" s="62">
        <v>56</v>
      </c>
      <c r="FG13" s="45">
        <f t="shared" si="70"/>
        <v>38.620689655172413</v>
      </c>
      <c r="FH13" s="1">
        <v>33</v>
      </c>
      <c r="FI13" s="45">
        <f t="shared" si="71"/>
        <v>35.869565217391305</v>
      </c>
      <c r="FJ13" s="51"/>
      <c r="FK13" s="63">
        <v>89</v>
      </c>
      <c r="FL13" s="47">
        <f t="shared" si="72"/>
        <v>37.552742616033754</v>
      </c>
      <c r="FM13" s="62">
        <v>53</v>
      </c>
      <c r="FN13" s="45">
        <f t="shared" si="73"/>
        <v>38.970588235294116</v>
      </c>
      <c r="FO13" s="1">
        <v>29</v>
      </c>
      <c r="FP13" s="45">
        <f t="shared" si="74"/>
        <v>35.365853658536587</v>
      </c>
      <c r="FQ13" s="51"/>
      <c r="FR13" s="63">
        <v>82</v>
      </c>
      <c r="FS13" s="47">
        <f t="shared" si="75"/>
        <v>37.61467889908257</v>
      </c>
      <c r="FT13" s="62">
        <v>49</v>
      </c>
      <c r="FU13" s="45">
        <f t="shared" si="76"/>
        <v>37.692307692307693</v>
      </c>
      <c r="FV13" s="1">
        <v>26</v>
      </c>
      <c r="FW13" s="45">
        <f t="shared" si="77"/>
        <v>35.61643835616438</v>
      </c>
      <c r="FX13" s="51"/>
      <c r="FY13" s="63">
        <v>75</v>
      </c>
      <c r="FZ13" s="47">
        <f t="shared" si="78"/>
        <v>36.945812807881772</v>
      </c>
      <c r="GA13" s="62">
        <v>47</v>
      </c>
      <c r="GB13" s="45">
        <f t="shared" si="79"/>
        <v>38.211382113821138</v>
      </c>
      <c r="GC13" s="1">
        <v>25</v>
      </c>
      <c r="GD13" s="45">
        <f t="shared" si="80"/>
        <v>39.0625</v>
      </c>
      <c r="GE13" s="51"/>
      <c r="GF13" s="63">
        <v>72</v>
      </c>
      <c r="GG13" s="47">
        <f t="shared" si="81"/>
        <v>38.502673796791441</v>
      </c>
      <c r="GI13" s="45"/>
      <c r="GK13" s="45"/>
      <c r="GL13" s="51"/>
      <c r="GM13" s="63"/>
      <c r="GN13" s="45"/>
      <c r="GP13" s="45"/>
      <c r="GR13" s="45"/>
      <c r="GS13" s="51"/>
      <c r="GT13" s="63"/>
      <c r="GU13" s="45"/>
      <c r="GW13" s="45"/>
      <c r="GY13" s="45"/>
      <c r="GZ13" s="51"/>
      <c r="HA13" s="63"/>
      <c r="HB13" s="45"/>
    </row>
    <row r="14" spans="1:210" ht="15.5" x14ac:dyDescent="0.35">
      <c r="A14" s="43" t="s">
        <v>32</v>
      </c>
      <c r="B14" s="44">
        <v>12973</v>
      </c>
      <c r="C14" s="45">
        <f t="shared" si="0"/>
        <v>0.4478207529519303</v>
      </c>
      <c r="D14" s="46">
        <v>32055</v>
      </c>
      <c r="E14" s="45">
        <f t="shared" si="1"/>
        <v>1.0955809347385115</v>
      </c>
      <c r="F14" s="46">
        <f t="shared" si="2"/>
        <v>45028</v>
      </c>
      <c r="G14" s="47">
        <f t="shared" si="3"/>
        <v>0.77330985307147138</v>
      </c>
      <c r="H14" s="62">
        <v>32</v>
      </c>
      <c r="I14" s="45">
        <f t="shared" si="4"/>
        <v>12.167300380228136</v>
      </c>
      <c r="J14" s="1">
        <v>57</v>
      </c>
      <c r="K14" s="45">
        <f t="shared" si="5"/>
        <v>28.934010152284262</v>
      </c>
      <c r="L14" s="51"/>
      <c r="M14" s="63">
        <v>89</v>
      </c>
      <c r="N14" s="47">
        <f t="shared" si="6"/>
        <v>19.34782608695652</v>
      </c>
      <c r="O14" s="62">
        <v>32</v>
      </c>
      <c r="P14" s="45">
        <f t="shared" si="7"/>
        <v>12.260536398467432</v>
      </c>
      <c r="Q14" s="1">
        <v>55</v>
      </c>
      <c r="R14" s="45">
        <f t="shared" si="8"/>
        <v>28.795811518324609</v>
      </c>
      <c r="S14" s="51"/>
      <c r="T14" s="63">
        <v>87</v>
      </c>
      <c r="U14" s="47">
        <f t="shared" si="9"/>
        <v>19.247787610619469</v>
      </c>
      <c r="V14" s="62">
        <v>31</v>
      </c>
      <c r="W14" s="45">
        <f t="shared" si="10"/>
        <v>12.252964426877471</v>
      </c>
      <c r="X14" s="1">
        <v>55</v>
      </c>
      <c r="Y14" s="45">
        <f t="shared" si="11"/>
        <v>28.947368421052634</v>
      </c>
      <c r="Z14" s="51"/>
      <c r="AA14" s="63">
        <v>86</v>
      </c>
      <c r="AB14" s="47">
        <f t="shared" si="12"/>
        <v>19.413092550790068</v>
      </c>
      <c r="AC14" s="62">
        <v>31</v>
      </c>
      <c r="AD14" s="45">
        <f t="shared" si="13"/>
        <v>12.449799196787147</v>
      </c>
      <c r="AE14" s="1">
        <v>54</v>
      </c>
      <c r="AF14" s="45">
        <f t="shared" si="14"/>
        <v>29.189189189189189</v>
      </c>
      <c r="AG14" s="51"/>
      <c r="AH14" s="63">
        <v>85</v>
      </c>
      <c r="AI14" s="47">
        <f t="shared" si="15"/>
        <v>19.585253456221199</v>
      </c>
      <c r="AJ14" s="62">
        <v>31</v>
      </c>
      <c r="AK14" s="45">
        <f t="shared" si="16"/>
        <v>12.601626016260163</v>
      </c>
      <c r="AL14" s="1">
        <v>53</v>
      </c>
      <c r="AM14" s="45">
        <f t="shared" si="17"/>
        <v>29.281767955801101</v>
      </c>
      <c r="AN14" s="51"/>
      <c r="AO14" s="63">
        <v>84</v>
      </c>
      <c r="AP14" s="47">
        <f t="shared" si="18"/>
        <v>19.672131147540984</v>
      </c>
      <c r="AQ14" s="62">
        <v>30</v>
      </c>
      <c r="AR14" s="45">
        <f t="shared" si="19"/>
        <v>12.295081967213115</v>
      </c>
      <c r="AS14" s="1">
        <v>52</v>
      </c>
      <c r="AT14" s="45">
        <f t="shared" si="20"/>
        <v>29.213483146067414</v>
      </c>
      <c r="AU14" s="51"/>
      <c r="AV14" s="63">
        <v>82</v>
      </c>
      <c r="AW14" s="47">
        <f t="shared" si="21"/>
        <v>19.431279620853083</v>
      </c>
      <c r="AX14" s="62">
        <v>29</v>
      </c>
      <c r="AY14" s="45">
        <f t="shared" si="22"/>
        <v>11.934156378600823</v>
      </c>
      <c r="AZ14" s="1">
        <v>50</v>
      </c>
      <c r="BA14" s="45">
        <f t="shared" si="23"/>
        <v>28.571428571428569</v>
      </c>
      <c r="BB14" s="51"/>
      <c r="BC14" s="63">
        <v>79</v>
      </c>
      <c r="BD14" s="47">
        <f t="shared" si="24"/>
        <v>18.899521531100476</v>
      </c>
      <c r="BE14" s="62">
        <v>29</v>
      </c>
      <c r="BF14" s="45">
        <f t="shared" si="25"/>
        <v>12.393162393162394</v>
      </c>
      <c r="BG14" s="1">
        <v>46</v>
      </c>
      <c r="BH14" s="45">
        <f t="shared" si="26"/>
        <v>27.218934911242602</v>
      </c>
      <c r="BI14" s="51"/>
      <c r="BJ14" s="63">
        <v>75</v>
      </c>
      <c r="BK14" s="47">
        <f t="shared" si="27"/>
        <v>18.610421836228287</v>
      </c>
      <c r="BL14" s="62">
        <v>29</v>
      </c>
      <c r="BM14" s="45">
        <f t="shared" si="28"/>
        <v>12.554112554112553</v>
      </c>
      <c r="BN14" s="1">
        <v>44</v>
      </c>
      <c r="BO14" s="45">
        <f t="shared" si="29"/>
        <v>26.993865030674847</v>
      </c>
      <c r="BP14" s="51"/>
      <c r="BQ14" s="63">
        <v>73</v>
      </c>
      <c r="BR14" s="47">
        <f t="shared" si="30"/>
        <v>18.527918781725887</v>
      </c>
      <c r="BS14" s="62">
        <v>28</v>
      </c>
      <c r="BT14" s="45">
        <f t="shared" si="31"/>
        <v>12.444444444444445</v>
      </c>
      <c r="BU14" s="1">
        <v>41</v>
      </c>
      <c r="BV14" s="45">
        <f t="shared" si="32"/>
        <v>25.786163522012579</v>
      </c>
      <c r="BW14" s="51"/>
      <c r="BX14" s="63">
        <v>69</v>
      </c>
      <c r="BY14" s="47">
        <f t="shared" si="33"/>
        <v>17.96875</v>
      </c>
      <c r="BZ14" s="62">
        <v>26</v>
      </c>
      <c r="CA14" s="45">
        <f t="shared" si="34"/>
        <v>11.981566820276496</v>
      </c>
      <c r="CB14" s="1">
        <v>38</v>
      </c>
      <c r="CC14" s="45">
        <f t="shared" si="35"/>
        <v>24.836601307189543</v>
      </c>
      <c r="CD14" s="51"/>
      <c r="CE14" s="63">
        <v>64</v>
      </c>
      <c r="CF14" s="47">
        <f t="shared" si="36"/>
        <v>17.297297297297298</v>
      </c>
      <c r="CG14" s="62">
        <v>26</v>
      </c>
      <c r="CH14" s="45">
        <f t="shared" si="37"/>
        <v>12.149532710280374</v>
      </c>
      <c r="CI14" s="1">
        <v>36</v>
      </c>
      <c r="CJ14" s="45">
        <f t="shared" si="38"/>
        <v>24</v>
      </c>
      <c r="CK14" s="51"/>
      <c r="CL14" s="63">
        <v>62</v>
      </c>
      <c r="CM14" s="47">
        <f t="shared" si="39"/>
        <v>17.032967032967033</v>
      </c>
      <c r="CN14" s="62">
        <v>26</v>
      </c>
      <c r="CO14" s="45">
        <f t="shared" si="40"/>
        <v>12.560386473429952</v>
      </c>
      <c r="CP14" s="1">
        <v>35</v>
      </c>
      <c r="CQ14" s="45">
        <f t="shared" si="41"/>
        <v>23.648648648648649</v>
      </c>
      <c r="CR14" s="51"/>
      <c r="CS14" s="63">
        <v>61</v>
      </c>
      <c r="CT14" s="47">
        <f t="shared" si="42"/>
        <v>17.183098591549296</v>
      </c>
      <c r="CU14" s="62">
        <v>26</v>
      </c>
      <c r="CV14" s="45">
        <f t="shared" si="43"/>
        <v>12.745098039215685</v>
      </c>
      <c r="CW14" s="1">
        <v>34</v>
      </c>
      <c r="CX14" s="45">
        <f t="shared" si="44"/>
        <v>23.943661971830984</v>
      </c>
      <c r="CY14" s="51"/>
      <c r="CZ14" s="63">
        <v>60</v>
      </c>
      <c r="DA14" s="47">
        <f t="shared" si="45"/>
        <v>17.341040462427745</v>
      </c>
      <c r="DB14" s="62">
        <v>25</v>
      </c>
      <c r="DC14" s="45">
        <f t="shared" si="46"/>
        <v>12.562814070351758</v>
      </c>
      <c r="DD14" s="1">
        <v>32</v>
      </c>
      <c r="DE14" s="45">
        <f t="shared" si="47"/>
        <v>23.357664233576642</v>
      </c>
      <c r="DF14" s="51"/>
      <c r="DG14" s="63">
        <v>57</v>
      </c>
      <c r="DH14" s="47">
        <f t="shared" si="48"/>
        <v>16.964285714285715</v>
      </c>
      <c r="DI14" s="62">
        <v>25</v>
      </c>
      <c r="DJ14" s="45">
        <f t="shared" si="49"/>
        <v>13.020833333333334</v>
      </c>
      <c r="DK14" s="1">
        <v>29</v>
      </c>
      <c r="DL14" s="45">
        <f t="shared" si="50"/>
        <v>22.480620155038761</v>
      </c>
      <c r="DM14" s="51"/>
      <c r="DN14" s="63">
        <v>54</v>
      </c>
      <c r="DO14" s="47">
        <f t="shared" si="51"/>
        <v>16.822429906542055</v>
      </c>
      <c r="DP14" s="62">
        <v>25</v>
      </c>
      <c r="DQ14" s="45">
        <f t="shared" si="52"/>
        <v>13.368983957219251</v>
      </c>
      <c r="DR14" s="1">
        <v>27</v>
      </c>
      <c r="DS14" s="45">
        <f t="shared" si="53"/>
        <v>22.131147540983605</v>
      </c>
      <c r="DT14" s="51"/>
      <c r="DU14" s="63">
        <v>52</v>
      </c>
      <c r="DV14" s="47">
        <f t="shared" si="54"/>
        <v>16.828478964401295</v>
      </c>
      <c r="DW14" s="62">
        <v>24</v>
      </c>
      <c r="DX14" s="45">
        <f t="shared" si="55"/>
        <v>13.259668508287293</v>
      </c>
      <c r="DY14" s="1">
        <v>27</v>
      </c>
      <c r="DZ14" s="45">
        <f t="shared" si="56"/>
        <v>22.881355932203391</v>
      </c>
      <c r="EA14" s="51"/>
      <c r="EB14" s="63">
        <v>51</v>
      </c>
      <c r="EC14" s="47">
        <f t="shared" si="57"/>
        <v>17.056856187290968</v>
      </c>
      <c r="ED14" s="62">
        <v>23</v>
      </c>
      <c r="EE14" s="45">
        <f t="shared" si="58"/>
        <v>13.450292397660817</v>
      </c>
      <c r="EF14" s="1">
        <v>27</v>
      </c>
      <c r="EG14" s="45">
        <f t="shared" si="59"/>
        <v>23.684210526315788</v>
      </c>
      <c r="EH14" s="51"/>
      <c r="EI14" s="63">
        <v>50</v>
      </c>
      <c r="EJ14" s="47">
        <f t="shared" si="60"/>
        <v>17.543859649122805</v>
      </c>
      <c r="EK14" s="62">
        <v>21</v>
      </c>
      <c r="EL14" s="45">
        <f t="shared" si="61"/>
        <v>12.574850299401197</v>
      </c>
      <c r="EM14" s="1">
        <v>27</v>
      </c>
      <c r="EN14" s="45">
        <f t="shared" si="62"/>
        <v>25.471698113207548</v>
      </c>
      <c r="EO14" s="51"/>
      <c r="EP14" s="63">
        <v>48</v>
      </c>
      <c r="EQ14" s="47">
        <f t="shared" si="63"/>
        <v>17.582417582417584</v>
      </c>
      <c r="ER14" s="62">
        <v>21</v>
      </c>
      <c r="ES14" s="45">
        <f t="shared" si="64"/>
        <v>13.291139240506327</v>
      </c>
      <c r="ET14" s="1">
        <v>26</v>
      </c>
      <c r="EU14" s="45">
        <f t="shared" si="65"/>
        <v>25.490196078431371</v>
      </c>
      <c r="EV14" s="51"/>
      <c r="EW14" s="63">
        <v>47</v>
      </c>
      <c r="EX14" s="47">
        <f t="shared" si="66"/>
        <v>18.076923076923077</v>
      </c>
      <c r="EY14" s="62">
        <v>20</v>
      </c>
      <c r="EZ14" s="45">
        <f t="shared" si="67"/>
        <v>13.333333333333334</v>
      </c>
      <c r="FA14" s="1">
        <v>26</v>
      </c>
      <c r="FB14" s="45">
        <f t="shared" si="68"/>
        <v>26.804123711340207</v>
      </c>
      <c r="FC14" s="51"/>
      <c r="FD14" s="63">
        <v>46</v>
      </c>
      <c r="FE14" s="47">
        <f t="shared" si="69"/>
        <v>18.623481781376519</v>
      </c>
      <c r="FF14" s="62">
        <v>17</v>
      </c>
      <c r="FG14" s="45">
        <f t="shared" si="70"/>
        <v>11.724137931034482</v>
      </c>
      <c r="FH14" s="1">
        <v>23</v>
      </c>
      <c r="FI14" s="45">
        <f t="shared" si="71"/>
        <v>25</v>
      </c>
      <c r="FJ14" s="51"/>
      <c r="FK14" s="63">
        <v>40</v>
      </c>
      <c r="FL14" s="47">
        <f t="shared" si="72"/>
        <v>16.877637130801688</v>
      </c>
      <c r="FM14" s="62">
        <v>17</v>
      </c>
      <c r="FN14" s="45">
        <f t="shared" si="73"/>
        <v>12.5</v>
      </c>
      <c r="FO14" s="1">
        <v>18</v>
      </c>
      <c r="FP14" s="45">
        <f t="shared" si="74"/>
        <v>21.951219512195124</v>
      </c>
      <c r="FQ14" s="51"/>
      <c r="FR14" s="63">
        <v>35</v>
      </c>
      <c r="FS14" s="47">
        <f t="shared" si="75"/>
        <v>16.055045871559635</v>
      </c>
      <c r="FT14" s="62">
        <v>17</v>
      </c>
      <c r="FU14" s="45">
        <f t="shared" si="76"/>
        <v>13.076923076923078</v>
      </c>
      <c r="FV14" s="1">
        <v>16</v>
      </c>
      <c r="FW14" s="45">
        <f t="shared" si="77"/>
        <v>21.917808219178081</v>
      </c>
      <c r="FX14" s="51"/>
      <c r="FY14" s="63">
        <v>33</v>
      </c>
      <c r="FZ14" s="47">
        <f t="shared" si="78"/>
        <v>16.256157635467979</v>
      </c>
      <c r="GA14" s="62">
        <v>17</v>
      </c>
      <c r="GB14" s="45">
        <f t="shared" si="79"/>
        <v>13.821138211382115</v>
      </c>
      <c r="GC14" s="1">
        <v>13</v>
      </c>
      <c r="GD14" s="45">
        <f t="shared" si="80"/>
        <v>20.3125</v>
      </c>
      <c r="GE14" s="51"/>
      <c r="GF14" s="63">
        <v>30</v>
      </c>
      <c r="GG14" s="47">
        <f t="shared" si="81"/>
        <v>16.042780748663102</v>
      </c>
      <c r="GI14" s="45"/>
      <c r="GK14" s="45"/>
      <c r="GL14" s="51"/>
      <c r="GM14" s="63"/>
      <c r="GN14" s="45"/>
      <c r="GP14" s="45"/>
      <c r="GR14" s="45"/>
      <c r="GS14" s="51"/>
      <c r="GT14" s="63"/>
      <c r="GU14" s="45"/>
      <c r="GW14" s="45"/>
      <c r="GY14" s="45"/>
      <c r="GZ14" s="51"/>
      <c r="HA14" s="63"/>
      <c r="HB14" s="45"/>
    </row>
    <row r="15" spans="1:210" x14ac:dyDescent="0.3">
      <c r="A15" s="43"/>
      <c r="B15" s="62"/>
      <c r="C15" s="11"/>
      <c r="E15" s="11"/>
      <c r="G15" s="64"/>
      <c r="H15" s="62"/>
      <c r="I15" s="11"/>
      <c r="K15" s="11"/>
      <c r="L15" s="51"/>
      <c r="N15" s="64"/>
      <c r="O15" s="62"/>
      <c r="P15" s="11"/>
      <c r="R15" s="11"/>
      <c r="S15" s="51"/>
      <c r="U15" s="64"/>
      <c r="V15" s="62"/>
      <c r="W15" s="11"/>
      <c r="Y15" s="11"/>
      <c r="Z15" s="51"/>
      <c r="AB15" s="64"/>
      <c r="AC15" s="62"/>
      <c r="AD15" s="11"/>
      <c r="AF15" s="11"/>
      <c r="AG15" s="51"/>
      <c r="AI15" s="64"/>
      <c r="AJ15" s="62"/>
      <c r="AK15" s="11"/>
      <c r="AM15" s="11"/>
      <c r="AN15" s="51"/>
      <c r="AP15" s="64"/>
      <c r="AQ15" s="62"/>
      <c r="AR15" s="11"/>
      <c r="AT15" s="11"/>
      <c r="AU15" s="51"/>
      <c r="AW15" s="64"/>
      <c r="AX15" s="62"/>
      <c r="AY15" s="11"/>
      <c r="BA15" s="11"/>
      <c r="BB15" s="51"/>
      <c r="BD15" s="64"/>
      <c r="BE15" s="62"/>
      <c r="BF15" s="11"/>
      <c r="BH15" s="11"/>
      <c r="BI15" s="51"/>
      <c r="BK15" s="64"/>
      <c r="BL15" s="62"/>
      <c r="BM15" s="11"/>
      <c r="BO15" s="11"/>
      <c r="BP15" s="51"/>
      <c r="BR15" s="64"/>
      <c r="BS15" s="62"/>
      <c r="BT15" s="11"/>
      <c r="BV15" s="11"/>
      <c r="BW15" s="51"/>
      <c r="BY15" s="64"/>
      <c r="BZ15" s="62"/>
      <c r="CA15" s="11"/>
      <c r="CC15" s="11"/>
      <c r="CD15" s="51"/>
      <c r="CF15" s="64"/>
      <c r="CG15" s="62"/>
      <c r="CH15" s="11"/>
      <c r="CJ15" s="11"/>
      <c r="CK15" s="51"/>
      <c r="CM15" s="64"/>
      <c r="CN15" s="62"/>
      <c r="CO15" s="11"/>
      <c r="CQ15" s="11"/>
      <c r="CR15" s="51"/>
      <c r="CT15" s="64"/>
      <c r="CU15" s="62"/>
      <c r="CV15" s="11"/>
      <c r="CX15" s="11"/>
      <c r="CY15" s="51"/>
      <c r="DA15" s="64"/>
      <c r="DB15" s="62"/>
      <c r="DC15" s="11"/>
      <c r="DE15" s="11"/>
      <c r="DF15" s="51"/>
      <c r="DH15" s="64"/>
      <c r="DI15" s="62"/>
      <c r="DJ15" s="11"/>
      <c r="DL15" s="11"/>
      <c r="DM15" s="51"/>
      <c r="DO15" s="64"/>
      <c r="DP15" s="62"/>
      <c r="DQ15" s="11"/>
      <c r="DS15" s="11"/>
      <c r="DT15" s="51"/>
      <c r="DV15" s="64"/>
      <c r="DW15" s="62"/>
      <c r="DX15" s="11"/>
      <c r="DZ15" s="11"/>
      <c r="EA15" s="51"/>
      <c r="EC15" s="64"/>
      <c r="ED15" s="62"/>
      <c r="EE15" s="11"/>
      <c r="EG15" s="11"/>
      <c r="EH15" s="51"/>
      <c r="EJ15" s="64"/>
      <c r="EK15" s="62"/>
      <c r="EL15" s="11"/>
      <c r="EN15" s="11"/>
      <c r="EO15" s="51"/>
      <c r="EQ15" s="64"/>
      <c r="ER15" s="62"/>
      <c r="ES15" s="11"/>
      <c r="EU15" s="11"/>
      <c r="EV15" s="51"/>
      <c r="EX15" s="64"/>
      <c r="EY15" s="62"/>
      <c r="EZ15" s="11"/>
      <c r="FB15" s="11"/>
      <c r="FC15" s="51"/>
      <c r="FE15" s="64"/>
      <c r="FF15" s="62"/>
      <c r="FG15" s="11"/>
      <c r="FI15" s="11"/>
      <c r="FJ15" s="51"/>
      <c r="FL15" s="64"/>
      <c r="FM15" s="62"/>
      <c r="FN15" s="11"/>
      <c r="FP15" s="11"/>
      <c r="FQ15" s="51"/>
      <c r="FS15" s="64"/>
      <c r="FT15" s="62"/>
      <c r="FU15" s="11"/>
      <c r="FW15" s="11"/>
      <c r="FX15" s="51"/>
      <c r="FZ15" s="64"/>
      <c r="GA15" s="62"/>
      <c r="GB15" s="11"/>
      <c r="GD15" s="11"/>
      <c r="GE15" s="51"/>
      <c r="GG15" s="64"/>
      <c r="GI15" s="11"/>
      <c r="GK15" s="11"/>
      <c r="GL15" s="51"/>
      <c r="GN15" s="11"/>
      <c r="GP15" s="11"/>
      <c r="GR15" s="11"/>
      <c r="GS15" s="51"/>
      <c r="GU15" s="11"/>
      <c r="GW15" s="11"/>
      <c r="GY15" s="11"/>
      <c r="GZ15" s="51"/>
      <c r="HB15" s="11"/>
    </row>
    <row r="16" spans="1:210" x14ac:dyDescent="0.3">
      <c r="A16" s="65" t="s">
        <v>33</v>
      </c>
      <c r="B16" s="66">
        <f t="shared" ref="B16:G16" si="82">SUM(B10:B14)</f>
        <v>2896918</v>
      </c>
      <c r="C16" s="67">
        <f t="shared" si="82"/>
        <v>100</v>
      </c>
      <c r="D16" s="68">
        <f t="shared" si="82"/>
        <v>2925845</v>
      </c>
      <c r="E16" s="67">
        <f t="shared" si="82"/>
        <v>100</v>
      </c>
      <c r="F16" s="68">
        <f t="shared" si="82"/>
        <v>5822763</v>
      </c>
      <c r="G16" s="69">
        <f t="shared" si="82"/>
        <v>99.999999999999972</v>
      </c>
      <c r="H16" s="70">
        <f t="shared" ref="H16:N16" si="83">SUM(H10:H14)</f>
        <v>263</v>
      </c>
      <c r="I16" s="67">
        <f t="shared" si="83"/>
        <v>100</v>
      </c>
      <c r="J16" s="71">
        <f t="shared" si="83"/>
        <v>197</v>
      </c>
      <c r="K16" s="72">
        <f t="shared" si="83"/>
        <v>100</v>
      </c>
      <c r="L16" s="73">
        <f t="shared" si="83"/>
        <v>0</v>
      </c>
      <c r="M16" s="73">
        <f t="shared" si="83"/>
        <v>460</v>
      </c>
      <c r="N16" s="74">
        <f t="shared" si="83"/>
        <v>100</v>
      </c>
      <c r="O16" s="70">
        <f t="shared" ref="O16:U16" si="84">SUM(O10:O14)</f>
        <v>261</v>
      </c>
      <c r="P16" s="67">
        <f t="shared" si="84"/>
        <v>100.00000000000001</v>
      </c>
      <c r="Q16" s="71">
        <f t="shared" si="84"/>
        <v>191</v>
      </c>
      <c r="R16" s="72">
        <f t="shared" si="84"/>
        <v>100.00000000000001</v>
      </c>
      <c r="S16" s="73">
        <f t="shared" si="84"/>
        <v>0</v>
      </c>
      <c r="T16" s="73">
        <f t="shared" si="84"/>
        <v>452</v>
      </c>
      <c r="U16" s="74">
        <f t="shared" si="84"/>
        <v>100</v>
      </c>
      <c r="V16" s="70">
        <f t="shared" ref="V16:AB16" si="85">SUM(V10:V14)</f>
        <v>253</v>
      </c>
      <c r="W16" s="67">
        <f t="shared" si="85"/>
        <v>100</v>
      </c>
      <c r="X16" s="71">
        <f t="shared" si="85"/>
        <v>190</v>
      </c>
      <c r="Y16" s="72">
        <f t="shared" si="85"/>
        <v>100</v>
      </c>
      <c r="Z16" s="73">
        <f t="shared" si="85"/>
        <v>0</v>
      </c>
      <c r="AA16" s="73">
        <f t="shared" si="85"/>
        <v>443</v>
      </c>
      <c r="AB16" s="74">
        <f t="shared" si="85"/>
        <v>99.999999999999986</v>
      </c>
      <c r="AC16" s="70">
        <f t="shared" ref="AC16:AI16" si="86">SUM(AC10:AC14)</f>
        <v>249</v>
      </c>
      <c r="AD16" s="67">
        <f t="shared" si="86"/>
        <v>100</v>
      </c>
      <c r="AE16" s="71">
        <f t="shared" si="86"/>
        <v>185</v>
      </c>
      <c r="AF16" s="72">
        <f t="shared" si="86"/>
        <v>100</v>
      </c>
      <c r="AG16" s="73">
        <f t="shared" si="86"/>
        <v>0</v>
      </c>
      <c r="AH16" s="73">
        <f t="shared" si="86"/>
        <v>434</v>
      </c>
      <c r="AI16" s="74">
        <f t="shared" si="86"/>
        <v>99.999999999999986</v>
      </c>
      <c r="AJ16" s="70">
        <f t="shared" ref="AJ16:AP16" si="87">SUM(AJ10:AJ14)</f>
        <v>246</v>
      </c>
      <c r="AK16" s="67">
        <f t="shared" si="87"/>
        <v>100</v>
      </c>
      <c r="AL16" s="71">
        <f t="shared" si="87"/>
        <v>181</v>
      </c>
      <c r="AM16" s="72">
        <f t="shared" si="87"/>
        <v>100</v>
      </c>
      <c r="AN16" s="73">
        <f t="shared" si="87"/>
        <v>0</v>
      </c>
      <c r="AO16" s="73">
        <f t="shared" si="87"/>
        <v>427</v>
      </c>
      <c r="AP16" s="74">
        <f t="shared" si="87"/>
        <v>100</v>
      </c>
      <c r="AQ16" s="70">
        <f t="shared" ref="AQ16:AW16" si="88">SUM(AQ10:AQ14)</f>
        <v>244</v>
      </c>
      <c r="AR16" s="67">
        <f t="shared" si="88"/>
        <v>100</v>
      </c>
      <c r="AS16" s="71">
        <f t="shared" si="88"/>
        <v>178</v>
      </c>
      <c r="AT16" s="72">
        <f t="shared" si="88"/>
        <v>100</v>
      </c>
      <c r="AU16" s="73">
        <f t="shared" si="88"/>
        <v>0</v>
      </c>
      <c r="AV16" s="73">
        <f t="shared" si="88"/>
        <v>422</v>
      </c>
      <c r="AW16" s="74">
        <f t="shared" si="88"/>
        <v>100</v>
      </c>
      <c r="AX16" s="70">
        <f t="shared" ref="AX16:BD16" si="89">SUM(AX10:AX14)</f>
        <v>243</v>
      </c>
      <c r="AY16" s="67">
        <f t="shared" si="89"/>
        <v>100</v>
      </c>
      <c r="AZ16" s="71">
        <f t="shared" si="89"/>
        <v>175</v>
      </c>
      <c r="BA16" s="72">
        <f t="shared" si="89"/>
        <v>100</v>
      </c>
      <c r="BB16" s="73">
        <f t="shared" si="89"/>
        <v>0</v>
      </c>
      <c r="BC16" s="73">
        <f t="shared" si="89"/>
        <v>418</v>
      </c>
      <c r="BD16" s="74">
        <f t="shared" si="89"/>
        <v>100</v>
      </c>
      <c r="BE16" s="70">
        <f t="shared" ref="BE16:BK16" si="90">SUM(BE10:BE14)</f>
        <v>234</v>
      </c>
      <c r="BF16" s="67">
        <f t="shared" si="90"/>
        <v>100.00000000000001</v>
      </c>
      <c r="BG16" s="71">
        <f t="shared" si="90"/>
        <v>169</v>
      </c>
      <c r="BH16" s="72">
        <f t="shared" si="90"/>
        <v>100</v>
      </c>
      <c r="BI16" s="73">
        <f t="shared" si="90"/>
        <v>0</v>
      </c>
      <c r="BJ16" s="73">
        <f t="shared" si="90"/>
        <v>403</v>
      </c>
      <c r="BK16" s="74">
        <f t="shared" si="90"/>
        <v>100</v>
      </c>
      <c r="BL16" s="70">
        <f t="shared" ref="BL16:BR16" si="91">SUM(BL10:BL14)</f>
        <v>231</v>
      </c>
      <c r="BM16" s="67">
        <f t="shared" si="91"/>
        <v>100</v>
      </c>
      <c r="BN16" s="71">
        <f t="shared" si="91"/>
        <v>163</v>
      </c>
      <c r="BO16" s="72">
        <f t="shared" si="91"/>
        <v>100</v>
      </c>
      <c r="BP16" s="73">
        <f t="shared" si="91"/>
        <v>0</v>
      </c>
      <c r="BQ16" s="73">
        <f t="shared" si="91"/>
        <v>394</v>
      </c>
      <c r="BR16" s="74">
        <f t="shared" si="91"/>
        <v>100.00000000000001</v>
      </c>
      <c r="BS16" s="70">
        <f t="shared" ref="BS16:BY16" si="92">SUM(BS10:BS14)</f>
        <v>225</v>
      </c>
      <c r="BT16" s="67">
        <f t="shared" si="92"/>
        <v>99.999999999999986</v>
      </c>
      <c r="BU16" s="71">
        <f t="shared" si="92"/>
        <v>159</v>
      </c>
      <c r="BV16" s="72">
        <f t="shared" si="92"/>
        <v>100</v>
      </c>
      <c r="BW16" s="73">
        <f t="shared" si="92"/>
        <v>0</v>
      </c>
      <c r="BX16" s="73">
        <f t="shared" si="92"/>
        <v>384</v>
      </c>
      <c r="BY16" s="74">
        <f t="shared" si="92"/>
        <v>100</v>
      </c>
      <c r="BZ16" s="70">
        <f t="shared" ref="BZ16:CF16" si="93">SUM(BZ10:BZ14)</f>
        <v>217</v>
      </c>
      <c r="CA16" s="67">
        <f t="shared" si="93"/>
        <v>100</v>
      </c>
      <c r="CB16" s="71">
        <f t="shared" si="93"/>
        <v>153</v>
      </c>
      <c r="CC16" s="72">
        <f t="shared" si="93"/>
        <v>100</v>
      </c>
      <c r="CD16" s="73">
        <f t="shared" si="93"/>
        <v>0</v>
      </c>
      <c r="CE16" s="73">
        <f t="shared" si="93"/>
        <v>370</v>
      </c>
      <c r="CF16" s="74">
        <f t="shared" si="93"/>
        <v>100</v>
      </c>
      <c r="CG16" s="70">
        <f t="shared" ref="CG16:CM16" si="94">SUM(CG10:CG14)</f>
        <v>214</v>
      </c>
      <c r="CH16" s="67">
        <f t="shared" si="94"/>
        <v>100</v>
      </c>
      <c r="CI16" s="71">
        <f t="shared" si="94"/>
        <v>150</v>
      </c>
      <c r="CJ16" s="72">
        <f t="shared" si="94"/>
        <v>100</v>
      </c>
      <c r="CK16" s="73">
        <f t="shared" si="94"/>
        <v>0</v>
      </c>
      <c r="CL16" s="73">
        <f t="shared" si="94"/>
        <v>364</v>
      </c>
      <c r="CM16" s="74">
        <f t="shared" si="94"/>
        <v>100</v>
      </c>
      <c r="CN16" s="70">
        <f t="shared" ref="CN16:CT16" si="95">SUM(CN10:CN14)</f>
        <v>207</v>
      </c>
      <c r="CO16" s="67">
        <f t="shared" si="95"/>
        <v>100</v>
      </c>
      <c r="CP16" s="71">
        <f t="shared" si="95"/>
        <v>148</v>
      </c>
      <c r="CQ16" s="72">
        <f t="shared" si="95"/>
        <v>100</v>
      </c>
      <c r="CR16" s="73">
        <f t="shared" si="95"/>
        <v>0</v>
      </c>
      <c r="CS16" s="73">
        <f t="shared" si="95"/>
        <v>355</v>
      </c>
      <c r="CT16" s="74">
        <f t="shared" si="95"/>
        <v>100.00000000000001</v>
      </c>
      <c r="CU16" s="70">
        <f t="shared" ref="CU16:DA16" si="96">SUM(CU10:CU14)</f>
        <v>204</v>
      </c>
      <c r="CV16" s="67">
        <f t="shared" si="96"/>
        <v>100</v>
      </c>
      <c r="CW16" s="71">
        <f t="shared" si="96"/>
        <v>142</v>
      </c>
      <c r="CX16" s="72">
        <f t="shared" si="96"/>
        <v>100</v>
      </c>
      <c r="CY16" s="73">
        <f t="shared" si="96"/>
        <v>0</v>
      </c>
      <c r="CZ16" s="73">
        <f t="shared" si="96"/>
        <v>346</v>
      </c>
      <c r="DA16" s="74">
        <f t="shared" si="96"/>
        <v>100</v>
      </c>
      <c r="DB16" s="70">
        <f t="shared" ref="DB16:DH16" si="97">SUM(DB10:DB14)</f>
        <v>199</v>
      </c>
      <c r="DC16" s="67">
        <f t="shared" si="97"/>
        <v>100.00000000000001</v>
      </c>
      <c r="DD16" s="71">
        <f t="shared" si="97"/>
        <v>137</v>
      </c>
      <c r="DE16" s="72">
        <f t="shared" si="97"/>
        <v>100</v>
      </c>
      <c r="DF16" s="73">
        <f t="shared" si="97"/>
        <v>0</v>
      </c>
      <c r="DG16" s="73">
        <f t="shared" si="97"/>
        <v>336</v>
      </c>
      <c r="DH16" s="74">
        <f t="shared" si="97"/>
        <v>100</v>
      </c>
      <c r="DI16" s="70">
        <f t="shared" ref="DI16:EH16" si="98">SUM(DI10:DI14)</f>
        <v>192</v>
      </c>
      <c r="DJ16" s="67">
        <f t="shared" si="98"/>
        <v>100</v>
      </c>
      <c r="DK16" s="71">
        <f t="shared" si="98"/>
        <v>129</v>
      </c>
      <c r="DL16" s="72">
        <f t="shared" si="98"/>
        <v>100</v>
      </c>
      <c r="DM16" s="73">
        <f t="shared" si="98"/>
        <v>0</v>
      </c>
      <c r="DN16" s="73">
        <f t="shared" si="98"/>
        <v>321</v>
      </c>
      <c r="DO16" s="74">
        <f t="shared" si="98"/>
        <v>100</v>
      </c>
      <c r="DP16" s="70">
        <f t="shared" si="98"/>
        <v>187</v>
      </c>
      <c r="DQ16" s="67">
        <f t="shared" si="98"/>
        <v>100.00000000000001</v>
      </c>
      <c r="DR16" s="71">
        <f t="shared" si="98"/>
        <v>122</v>
      </c>
      <c r="DS16" s="72">
        <f t="shared" si="98"/>
        <v>100</v>
      </c>
      <c r="DT16" s="73">
        <f t="shared" si="98"/>
        <v>0</v>
      </c>
      <c r="DU16" s="73">
        <f t="shared" si="98"/>
        <v>309</v>
      </c>
      <c r="DV16" s="74">
        <f t="shared" si="98"/>
        <v>100</v>
      </c>
      <c r="DW16" s="70">
        <f t="shared" si="98"/>
        <v>181</v>
      </c>
      <c r="DX16" s="67">
        <f t="shared" si="98"/>
        <v>100</v>
      </c>
      <c r="DY16" s="71">
        <f t="shared" si="98"/>
        <v>118</v>
      </c>
      <c r="DZ16" s="72">
        <f t="shared" si="98"/>
        <v>100</v>
      </c>
      <c r="EA16" s="73">
        <f t="shared" si="98"/>
        <v>0</v>
      </c>
      <c r="EB16" s="73">
        <f t="shared" si="98"/>
        <v>299</v>
      </c>
      <c r="EC16" s="74">
        <f t="shared" si="98"/>
        <v>100</v>
      </c>
      <c r="ED16" s="70">
        <f t="shared" si="98"/>
        <v>171</v>
      </c>
      <c r="EE16" s="67">
        <f t="shared" si="98"/>
        <v>99.999999999999986</v>
      </c>
      <c r="EF16" s="71">
        <f t="shared" si="98"/>
        <v>114</v>
      </c>
      <c r="EG16" s="72">
        <f t="shared" si="98"/>
        <v>100</v>
      </c>
      <c r="EH16" s="73">
        <f t="shared" si="98"/>
        <v>0</v>
      </c>
      <c r="EI16" s="73">
        <f t="shared" ref="EI16:FN16" si="99">SUM(EI10:EI14)</f>
        <v>285</v>
      </c>
      <c r="EJ16" s="74">
        <f t="shared" si="99"/>
        <v>100</v>
      </c>
      <c r="EK16" s="70">
        <f t="shared" si="99"/>
        <v>167</v>
      </c>
      <c r="EL16" s="67">
        <f t="shared" si="99"/>
        <v>100</v>
      </c>
      <c r="EM16" s="71">
        <f t="shared" si="99"/>
        <v>106</v>
      </c>
      <c r="EN16" s="72">
        <f t="shared" si="99"/>
        <v>100.00000000000001</v>
      </c>
      <c r="EO16" s="73">
        <f t="shared" si="99"/>
        <v>0</v>
      </c>
      <c r="EP16" s="73">
        <f t="shared" si="99"/>
        <v>273</v>
      </c>
      <c r="EQ16" s="74">
        <f t="shared" si="99"/>
        <v>100</v>
      </c>
      <c r="ER16" s="70">
        <f t="shared" si="99"/>
        <v>158</v>
      </c>
      <c r="ES16" s="67">
        <f t="shared" si="99"/>
        <v>100.00000000000001</v>
      </c>
      <c r="ET16" s="71">
        <f t="shared" si="99"/>
        <v>102</v>
      </c>
      <c r="EU16" s="72">
        <f t="shared" si="99"/>
        <v>99.999999999999986</v>
      </c>
      <c r="EV16" s="73">
        <f t="shared" si="99"/>
        <v>0</v>
      </c>
      <c r="EW16" s="73">
        <f t="shared" si="99"/>
        <v>260</v>
      </c>
      <c r="EX16" s="74">
        <f t="shared" si="99"/>
        <v>100</v>
      </c>
      <c r="EY16" s="70">
        <f t="shared" si="99"/>
        <v>150</v>
      </c>
      <c r="EZ16" s="67">
        <f t="shared" si="99"/>
        <v>99.999999999999986</v>
      </c>
      <c r="FA16" s="71">
        <f t="shared" si="99"/>
        <v>97</v>
      </c>
      <c r="FB16" s="72">
        <f t="shared" si="99"/>
        <v>100</v>
      </c>
      <c r="FC16" s="73">
        <f t="shared" si="99"/>
        <v>0</v>
      </c>
      <c r="FD16" s="73">
        <f t="shared" si="99"/>
        <v>247</v>
      </c>
      <c r="FE16" s="74">
        <f t="shared" si="99"/>
        <v>100</v>
      </c>
      <c r="FF16" s="70">
        <f t="shared" si="99"/>
        <v>145</v>
      </c>
      <c r="FG16" s="67">
        <f t="shared" si="99"/>
        <v>100</v>
      </c>
      <c r="FH16" s="71">
        <f t="shared" si="99"/>
        <v>92</v>
      </c>
      <c r="FI16" s="72">
        <f t="shared" si="99"/>
        <v>100</v>
      </c>
      <c r="FJ16" s="73">
        <f t="shared" si="99"/>
        <v>0</v>
      </c>
      <c r="FK16" s="73">
        <f t="shared" si="99"/>
        <v>237</v>
      </c>
      <c r="FL16" s="74">
        <f t="shared" si="99"/>
        <v>100</v>
      </c>
      <c r="FM16" s="70">
        <f t="shared" si="99"/>
        <v>136</v>
      </c>
      <c r="FN16" s="67">
        <f t="shared" si="99"/>
        <v>100</v>
      </c>
      <c r="FO16" s="71">
        <f t="shared" ref="FO16:GG16" si="100">SUM(FO10:FO14)</f>
        <v>82</v>
      </c>
      <c r="FP16" s="72">
        <f t="shared" si="100"/>
        <v>100</v>
      </c>
      <c r="FQ16" s="73">
        <f t="shared" si="100"/>
        <v>0</v>
      </c>
      <c r="FR16" s="73">
        <f t="shared" si="100"/>
        <v>218</v>
      </c>
      <c r="FS16" s="74">
        <f t="shared" si="100"/>
        <v>100</v>
      </c>
      <c r="FT16" s="70">
        <f t="shared" si="100"/>
        <v>130</v>
      </c>
      <c r="FU16" s="67">
        <f t="shared" si="100"/>
        <v>100.00000000000001</v>
      </c>
      <c r="FV16" s="71">
        <f t="shared" si="100"/>
        <v>73</v>
      </c>
      <c r="FW16" s="72">
        <f t="shared" si="100"/>
        <v>100</v>
      </c>
      <c r="FX16" s="73">
        <f t="shared" si="100"/>
        <v>0</v>
      </c>
      <c r="FY16" s="73">
        <f t="shared" si="100"/>
        <v>203</v>
      </c>
      <c r="FZ16" s="74">
        <f t="shared" si="100"/>
        <v>100</v>
      </c>
      <c r="GA16" s="70">
        <f t="shared" si="100"/>
        <v>123</v>
      </c>
      <c r="GB16" s="67">
        <f t="shared" si="100"/>
        <v>100</v>
      </c>
      <c r="GC16" s="71">
        <f t="shared" si="100"/>
        <v>64</v>
      </c>
      <c r="GD16" s="72">
        <f t="shared" si="100"/>
        <v>100</v>
      </c>
      <c r="GE16" s="73">
        <f t="shared" si="100"/>
        <v>0</v>
      </c>
      <c r="GF16" s="73">
        <f t="shared" si="100"/>
        <v>187</v>
      </c>
      <c r="GG16" s="74">
        <f t="shared" si="100"/>
        <v>100</v>
      </c>
      <c r="GH16" s="71"/>
      <c r="GI16" s="67"/>
      <c r="GJ16" s="71"/>
      <c r="GK16" s="72"/>
      <c r="GL16" s="73"/>
      <c r="GM16" s="73"/>
      <c r="GN16" s="67"/>
      <c r="GO16" s="71"/>
      <c r="GP16" s="67"/>
      <c r="GQ16" s="71"/>
      <c r="GR16" s="72"/>
      <c r="GS16" s="73"/>
      <c r="GT16" s="73"/>
      <c r="GU16" s="67"/>
      <c r="GV16" s="71"/>
      <c r="GW16" s="67"/>
      <c r="GX16" s="71"/>
      <c r="GY16" s="72"/>
      <c r="GZ16" s="73"/>
      <c r="HA16" s="73"/>
      <c r="HB16" s="67"/>
    </row>
    <row r="17" spans="1:1151" x14ac:dyDescent="0.3">
      <c r="A17" s="56"/>
      <c r="B17" s="62"/>
      <c r="G17" s="75"/>
      <c r="H17" s="62"/>
      <c r="L17" s="51"/>
      <c r="N17" s="75"/>
      <c r="O17" s="62"/>
      <c r="S17" s="51"/>
      <c r="U17" s="75"/>
      <c r="V17" s="62"/>
      <c r="Z17" s="51"/>
      <c r="AB17" s="75"/>
      <c r="AC17" s="62"/>
      <c r="AG17" s="51"/>
      <c r="AI17" s="75"/>
      <c r="AJ17" s="62"/>
      <c r="AN17" s="51"/>
      <c r="AP17" s="75"/>
      <c r="AQ17" s="62"/>
      <c r="AU17" s="51"/>
      <c r="AW17" s="75"/>
      <c r="AX17" s="62"/>
      <c r="BB17" s="51"/>
      <c r="BD17" s="75"/>
      <c r="BE17" s="62"/>
      <c r="BI17" s="51"/>
      <c r="BK17" s="75"/>
      <c r="BL17" s="62"/>
      <c r="BP17" s="51"/>
      <c r="BR17" s="75"/>
      <c r="BS17" s="62"/>
      <c r="BW17" s="51"/>
      <c r="BY17" s="75"/>
      <c r="BZ17" s="62"/>
      <c r="CD17" s="51"/>
      <c r="CF17" s="75"/>
      <c r="CG17" s="62"/>
      <c r="CK17" s="51"/>
      <c r="CM17" s="75"/>
      <c r="CN17" s="62"/>
      <c r="CR17" s="51"/>
      <c r="CT17" s="75"/>
      <c r="CU17" s="62"/>
      <c r="CY17" s="51"/>
      <c r="DA17" s="75"/>
      <c r="DB17" s="62"/>
      <c r="DF17" s="51"/>
      <c r="DH17" s="75"/>
      <c r="DI17" s="62"/>
      <c r="DM17" s="51"/>
      <c r="DO17" s="75"/>
      <c r="DP17" s="62"/>
      <c r="DT17" s="51"/>
      <c r="DV17" s="75"/>
      <c r="DW17" s="62"/>
      <c r="EA17" s="51"/>
      <c r="EC17" s="75"/>
      <c r="ED17" s="62"/>
      <c r="EH17" s="51"/>
      <c r="EJ17" s="75"/>
      <c r="EK17" s="62"/>
      <c r="EO17" s="51"/>
      <c r="EQ17" s="75"/>
      <c r="ER17" s="62"/>
      <c r="EV17" s="51"/>
      <c r="EX17" s="75"/>
      <c r="EY17" s="62"/>
      <c r="FC17" s="51"/>
      <c r="FE17" s="75"/>
      <c r="FF17" s="62"/>
      <c r="FJ17" s="51"/>
      <c r="FL17" s="75"/>
      <c r="FM17" s="62"/>
      <c r="FQ17" s="51"/>
      <c r="FS17" s="75"/>
      <c r="FT17" s="62"/>
      <c r="FX17" s="51"/>
      <c r="FZ17" s="75"/>
      <c r="GA17" s="62"/>
      <c r="GE17" s="51"/>
      <c r="GG17" s="75"/>
      <c r="GL17" s="51"/>
      <c r="GS17" s="51"/>
      <c r="GZ17" s="51"/>
    </row>
    <row r="18" spans="1:1151" x14ac:dyDescent="0.3">
      <c r="A18" s="76" t="s">
        <v>27</v>
      </c>
      <c r="B18" s="77"/>
      <c r="C18" s="78"/>
      <c r="D18" s="78"/>
      <c r="E18" s="78"/>
      <c r="F18" s="78"/>
      <c r="G18" s="79"/>
      <c r="H18" s="77">
        <v>0</v>
      </c>
      <c r="I18" s="78"/>
      <c r="J18" s="78">
        <v>0</v>
      </c>
      <c r="K18" s="78"/>
      <c r="L18" s="80">
        <v>0</v>
      </c>
      <c r="M18" s="78">
        <v>0</v>
      </c>
      <c r="N18" s="79"/>
      <c r="O18" s="77">
        <v>0</v>
      </c>
      <c r="P18" s="78"/>
      <c r="Q18" s="78">
        <v>0</v>
      </c>
      <c r="R18" s="78"/>
      <c r="S18" s="80">
        <v>0</v>
      </c>
      <c r="T18" s="78">
        <v>0</v>
      </c>
      <c r="U18" s="79"/>
      <c r="V18" s="77">
        <v>0</v>
      </c>
      <c r="W18" s="78"/>
      <c r="X18" s="78">
        <v>0</v>
      </c>
      <c r="Y18" s="78"/>
      <c r="Z18" s="80">
        <v>0</v>
      </c>
      <c r="AA18" s="78">
        <v>0</v>
      </c>
      <c r="AB18" s="79"/>
      <c r="AC18" s="77">
        <v>0</v>
      </c>
      <c r="AD18" s="78"/>
      <c r="AE18" s="78">
        <v>0</v>
      </c>
      <c r="AF18" s="78"/>
      <c r="AG18" s="80">
        <v>0</v>
      </c>
      <c r="AH18" s="78">
        <v>0</v>
      </c>
      <c r="AI18" s="79"/>
      <c r="AJ18" s="77">
        <v>0</v>
      </c>
      <c r="AK18" s="78"/>
      <c r="AL18" s="78">
        <v>0</v>
      </c>
      <c r="AM18" s="78"/>
      <c r="AN18" s="80">
        <v>0</v>
      </c>
      <c r="AO18" s="78">
        <v>0</v>
      </c>
      <c r="AP18" s="79"/>
      <c r="AQ18" s="77">
        <v>0</v>
      </c>
      <c r="AR18" s="78"/>
      <c r="AS18" s="78">
        <v>0</v>
      </c>
      <c r="AT18" s="78"/>
      <c r="AU18" s="80">
        <v>0</v>
      </c>
      <c r="AV18" s="78">
        <v>0</v>
      </c>
      <c r="AW18" s="79"/>
      <c r="AX18" s="77">
        <v>0</v>
      </c>
      <c r="AY18" s="78"/>
      <c r="AZ18" s="78">
        <v>0</v>
      </c>
      <c r="BA18" s="78"/>
      <c r="BB18" s="80">
        <v>0</v>
      </c>
      <c r="BC18" s="78">
        <v>0</v>
      </c>
      <c r="BD18" s="79"/>
      <c r="BE18" s="77">
        <v>0</v>
      </c>
      <c r="BF18" s="78"/>
      <c r="BG18" s="78">
        <v>0</v>
      </c>
      <c r="BH18" s="78"/>
      <c r="BI18" s="80">
        <v>0</v>
      </c>
      <c r="BJ18" s="78">
        <v>0</v>
      </c>
      <c r="BK18" s="79"/>
      <c r="BL18" s="77">
        <v>0</v>
      </c>
      <c r="BM18" s="78"/>
      <c r="BN18" s="78">
        <v>0</v>
      </c>
      <c r="BO18" s="78"/>
      <c r="BP18" s="80">
        <v>0</v>
      </c>
      <c r="BQ18" s="78">
        <v>0</v>
      </c>
      <c r="BR18" s="79"/>
      <c r="BS18" s="77">
        <v>0</v>
      </c>
      <c r="BT18" s="78"/>
      <c r="BU18" s="78">
        <v>0</v>
      </c>
      <c r="BV18" s="78"/>
      <c r="BW18" s="80">
        <v>0</v>
      </c>
      <c r="BX18" s="78">
        <v>0</v>
      </c>
      <c r="BY18" s="79"/>
      <c r="BZ18" s="77">
        <v>0</v>
      </c>
      <c r="CA18" s="78"/>
      <c r="CB18" s="78">
        <v>0</v>
      </c>
      <c r="CC18" s="78"/>
      <c r="CD18" s="80">
        <v>0</v>
      </c>
      <c r="CE18" s="78">
        <v>0</v>
      </c>
      <c r="CF18" s="79"/>
      <c r="CG18" s="77">
        <v>0</v>
      </c>
      <c r="CH18" s="78"/>
      <c r="CI18" s="78">
        <v>0</v>
      </c>
      <c r="CJ18" s="78"/>
      <c r="CK18" s="80">
        <v>0</v>
      </c>
      <c r="CL18" s="78">
        <v>0</v>
      </c>
      <c r="CM18" s="79"/>
      <c r="CN18" s="77">
        <v>0</v>
      </c>
      <c r="CO18" s="78"/>
      <c r="CP18" s="78">
        <v>0</v>
      </c>
      <c r="CQ18" s="78"/>
      <c r="CR18" s="80">
        <v>0</v>
      </c>
      <c r="CS18" s="78">
        <v>0</v>
      </c>
      <c r="CT18" s="79"/>
      <c r="CU18" s="77">
        <v>0</v>
      </c>
      <c r="CV18" s="78"/>
      <c r="CW18" s="78">
        <v>0</v>
      </c>
      <c r="CX18" s="78"/>
      <c r="CY18" s="80">
        <v>0</v>
      </c>
      <c r="CZ18" s="78">
        <v>0</v>
      </c>
      <c r="DA18" s="79"/>
      <c r="DB18" s="77">
        <v>0</v>
      </c>
      <c r="DC18" s="78"/>
      <c r="DD18" s="78">
        <v>0</v>
      </c>
      <c r="DE18" s="78"/>
      <c r="DF18" s="80">
        <v>0</v>
      </c>
      <c r="DG18" s="78">
        <v>0</v>
      </c>
      <c r="DH18" s="79"/>
      <c r="DI18" s="77">
        <v>0</v>
      </c>
      <c r="DJ18" s="78"/>
      <c r="DK18" s="78">
        <v>0</v>
      </c>
      <c r="DL18" s="78"/>
      <c r="DM18" s="80">
        <v>0</v>
      </c>
      <c r="DN18" s="78">
        <v>0</v>
      </c>
      <c r="DO18" s="79"/>
      <c r="DP18" s="77">
        <v>0</v>
      </c>
      <c r="DQ18" s="78"/>
      <c r="DR18" s="78">
        <v>0</v>
      </c>
      <c r="DS18" s="78"/>
      <c r="DT18" s="80">
        <v>0</v>
      </c>
      <c r="DU18" s="78">
        <v>0</v>
      </c>
      <c r="DV18" s="79"/>
      <c r="DW18" s="77">
        <v>0</v>
      </c>
      <c r="DX18" s="78"/>
      <c r="DY18" s="78">
        <v>0</v>
      </c>
      <c r="DZ18" s="78"/>
      <c r="EA18" s="80">
        <v>0</v>
      </c>
      <c r="EB18" s="78">
        <v>0</v>
      </c>
      <c r="EC18" s="79"/>
      <c r="ED18" s="77">
        <v>0</v>
      </c>
      <c r="EE18" s="78"/>
      <c r="EF18" s="78">
        <v>0</v>
      </c>
      <c r="EG18" s="78"/>
      <c r="EH18" s="80">
        <v>0</v>
      </c>
      <c r="EI18" s="78">
        <v>0</v>
      </c>
      <c r="EJ18" s="79"/>
      <c r="EK18" s="77">
        <v>0</v>
      </c>
      <c r="EL18" s="78"/>
      <c r="EM18" s="78">
        <v>0</v>
      </c>
      <c r="EN18" s="78"/>
      <c r="EO18" s="80">
        <v>0</v>
      </c>
      <c r="EP18" s="78">
        <v>0</v>
      </c>
      <c r="EQ18" s="79"/>
      <c r="ER18" s="77">
        <v>0</v>
      </c>
      <c r="ES18" s="78"/>
      <c r="ET18" s="78">
        <v>0</v>
      </c>
      <c r="EU18" s="78"/>
      <c r="EV18" s="80">
        <v>0</v>
      </c>
      <c r="EW18" s="78">
        <v>0</v>
      </c>
      <c r="EX18" s="79"/>
      <c r="EY18" s="77">
        <v>0</v>
      </c>
      <c r="EZ18" s="78"/>
      <c r="FA18" s="78">
        <v>0</v>
      </c>
      <c r="FB18" s="78"/>
      <c r="FC18" s="80">
        <v>0</v>
      </c>
      <c r="FD18" s="78">
        <v>0</v>
      </c>
      <c r="FE18" s="79"/>
      <c r="FF18" s="77">
        <v>0</v>
      </c>
      <c r="FG18" s="78"/>
      <c r="FH18" s="78">
        <v>0</v>
      </c>
      <c r="FI18" s="78"/>
      <c r="FJ18" s="80">
        <v>0</v>
      </c>
      <c r="FK18" s="78">
        <v>0</v>
      </c>
      <c r="FL18" s="79"/>
      <c r="FM18" s="77">
        <v>0</v>
      </c>
      <c r="FN18" s="78"/>
      <c r="FO18" s="78">
        <v>0</v>
      </c>
      <c r="FP18" s="78"/>
      <c r="FQ18" s="80">
        <v>0</v>
      </c>
      <c r="FR18" s="78">
        <v>0</v>
      </c>
      <c r="FS18" s="79"/>
      <c r="FT18" s="77">
        <v>0</v>
      </c>
      <c r="FU18" s="78"/>
      <c r="FV18" s="78">
        <v>0</v>
      </c>
      <c r="FW18" s="78"/>
      <c r="FX18" s="80">
        <v>0</v>
      </c>
      <c r="FY18" s="78">
        <v>0</v>
      </c>
      <c r="FZ18" s="79"/>
      <c r="GA18" s="77">
        <v>0</v>
      </c>
      <c r="GB18" s="78"/>
      <c r="GC18" s="78">
        <v>0</v>
      </c>
      <c r="GD18" s="78"/>
      <c r="GE18" s="80">
        <v>0</v>
      </c>
      <c r="GF18" s="78">
        <v>0</v>
      </c>
      <c r="GG18" s="79"/>
      <c r="GL18" s="51"/>
      <c r="GS18" s="51"/>
      <c r="GZ18" s="51"/>
    </row>
    <row r="19" spans="1:1151" x14ac:dyDescent="0.3">
      <c r="A19" s="81" t="s">
        <v>34</v>
      </c>
      <c r="B19" s="82">
        <f>B16+B18</f>
        <v>2896918</v>
      </c>
      <c r="C19" s="83"/>
      <c r="D19" s="83">
        <f>D16+D18</f>
        <v>2925845</v>
      </c>
      <c r="E19" s="83"/>
      <c r="F19" s="83">
        <f>F16+F18</f>
        <v>5822763</v>
      </c>
      <c r="G19" s="84"/>
      <c r="H19" s="85">
        <f>H16+H18</f>
        <v>263</v>
      </c>
      <c r="I19" s="86"/>
      <c r="J19" s="86">
        <f>J16+J18</f>
        <v>197</v>
      </c>
      <c r="K19" s="86"/>
      <c r="L19" s="87">
        <f>L16+L18</f>
        <v>0</v>
      </c>
      <c r="M19" s="87">
        <f>M16+M18</f>
        <v>460</v>
      </c>
      <c r="N19" s="84"/>
      <c r="O19" s="85">
        <f>O16+O18</f>
        <v>261</v>
      </c>
      <c r="P19" s="86"/>
      <c r="Q19" s="86">
        <f>Q16+Q18</f>
        <v>191</v>
      </c>
      <c r="R19" s="86"/>
      <c r="S19" s="87">
        <f>S16+S18</f>
        <v>0</v>
      </c>
      <c r="T19" s="87">
        <f>T16+T18</f>
        <v>452</v>
      </c>
      <c r="U19" s="84"/>
      <c r="V19" s="85">
        <f>V16+V18</f>
        <v>253</v>
      </c>
      <c r="W19" s="86"/>
      <c r="X19" s="86">
        <f>X16+X18</f>
        <v>190</v>
      </c>
      <c r="Y19" s="86"/>
      <c r="Z19" s="87">
        <f>Z16+Z18</f>
        <v>0</v>
      </c>
      <c r="AA19" s="87">
        <f>AA16+AA18</f>
        <v>443</v>
      </c>
      <c r="AB19" s="84"/>
      <c r="AC19" s="85">
        <f>AC16+AC18</f>
        <v>249</v>
      </c>
      <c r="AD19" s="86"/>
      <c r="AE19" s="86">
        <f>AE16+AE18</f>
        <v>185</v>
      </c>
      <c r="AF19" s="86"/>
      <c r="AG19" s="87">
        <f>AG16+AG18</f>
        <v>0</v>
      </c>
      <c r="AH19" s="87">
        <f>AH16+AH18</f>
        <v>434</v>
      </c>
      <c r="AI19" s="84"/>
      <c r="AJ19" s="85">
        <f>AJ16+AJ18</f>
        <v>246</v>
      </c>
      <c r="AK19" s="86"/>
      <c r="AL19" s="86">
        <f>AL16+AL18</f>
        <v>181</v>
      </c>
      <c r="AM19" s="86"/>
      <c r="AN19" s="87">
        <f>AN16+AN18</f>
        <v>0</v>
      </c>
      <c r="AO19" s="87">
        <f>AO16+AO18</f>
        <v>427</v>
      </c>
      <c r="AP19" s="84"/>
      <c r="AQ19" s="85">
        <f>AQ16+AQ18</f>
        <v>244</v>
      </c>
      <c r="AR19" s="86"/>
      <c r="AS19" s="86">
        <f>AS16+AS18</f>
        <v>178</v>
      </c>
      <c r="AT19" s="86"/>
      <c r="AU19" s="87">
        <f>AU16+AU18</f>
        <v>0</v>
      </c>
      <c r="AV19" s="87">
        <f>AV16+AV18</f>
        <v>422</v>
      </c>
      <c r="AW19" s="84"/>
      <c r="AX19" s="85">
        <f>AX16+AX18</f>
        <v>243</v>
      </c>
      <c r="AY19" s="86"/>
      <c r="AZ19" s="86">
        <f>AZ16+AZ18</f>
        <v>175</v>
      </c>
      <c r="BA19" s="86"/>
      <c r="BB19" s="87">
        <f>BB16+BB18</f>
        <v>0</v>
      </c>
      <c r="BC19" s="87">
        <f>BC16+BC18</f>
        <v>418</v>
      </c>
      <c r="BD19" s="84"/>
      <c r="BE19" s="85">
        <f>BE16+BE18</f>
        <v>234</v>
      </c>
      <c r="BF19" s="86"/>
      <c r="BG19" s="86">
        <f>BG16+BG18</f>
        <v>169</v>
      </c>
      <c r="BH19" s="86"/>
      <c r="BI19" s="87">
        <f>BI16+BI18</f>
        <v>0</v>
      </c>
      <c r="BJ19" s="87">
        <f>BJ16+BJ18</f>
        <v>403</v>
      </c>
      <c r="BK19" s="84"/>
      <c r="BL19" s="85">
        <f>BL16+BL18</f>
        <v>231</v>
      </c>
      <c r="BM19" s="86"/>
      <c r="BN19" s="86">
        <f>BN16+BN18</f>
        <v>163</v>
      </c>
      <c r="BO19" s="86"/>
      <c r="BP19" s="87">
        <f>BP16+BP18</f>
        <v>0</v>
      </c>
      <c r="BQ19" s="87">
        <f>BQ16+BQ18</f>
        <v>394</v>
      </c>
      <c r="BR19" s="84"/>
      <c r="BS19" s="85">
        <f>BS16+BS18</f>
        <v>225</v>
      </c>
      <c r="BT19" s="86"/>
      <c r="BU19" s="86">
        <f>BU16+BU18</f>
        <v>159</v>
      </c>
      <c r="BV19" s="86"/>
      <c r="BW19" s="87">
        <f>BW16+BW18</f>
        <v>0</v>
      </c>
      <c r="BX19" s="87">
        <f>BX16+BX18</f>
        <v>384</v>
      </c>
      <c r="BY19" s="84"/>
      <c r="BZ19" s="85">
        <f>BZ16+BZ18</f>
        <v>217</v>
      </c>
      <c r="CA19" s="86"/>
      <c r="CB19" s="86">
        <f>CB16+CB18</f>
        <v>153</v>
      </c>
      <c r="CC19" s="86"/>
      <c r="CD19" s="87">
        <f>CD16+CD18</f>
        <v>0</v>
      </c>
      <c r="CE19" s="87">
        <f>CE16+CE18</f>
        <v>370</v>
      </c>
      <c r="CF19" s="84"/>
      <c r="CG19" s="85">
        <f>CG16+CG18</f>
        <v>214</v>
      </c>
      <c r="CH19" s="86"/>
      <c r="CI19" s="86">
        <f>CI16+CI18</f>
        <v>150</v>
      </c>
      <c r="CJ19" s="86"/>
      <c r="CK19" s="87">
        <f>CK16+CK18</f>
        <v>0</v>
      </c>
      <c r="CL19" s="87">
        <f>CL16+CL18</f>
        <v>364</v>
      </c>
      <c r="CM19" s="84"/>
      <c r="CN19" s="85">
        <f>CN16+CN18</f>
        <v>207</v>
      </c>
      <c r="CO19" s="86"/>
      <c r="CP19" s="86">
        <f>CP16+CP18</f>
        <v>148</v>
      </c>
      <c r="CQ19" s="86"/>
      <c r="CR19" s="87">
        <f>CR16+CR18</f>
        <v>0</v>
      </c>
      <c r="CS19" s="87">
        <f>CS16+CS18</f>
        <v>355</v>
      </c>
      <c r="CT19" s="84"/>
      <c r="CU19" s="85">
        <f>CU16+CU18</f>
        <v>204</v>
      </c>
      <c r="CV19" s="86"/>
      <c r="CW19" s="86">
        <f>CW16+CW18</f>
        <v>142</v>
      </c>
      <c r="CX19" s="86"/>
      <c r="CY19" s="87">
        <f>CY16+CY18</f>
        <v>0</v>
      </c>
      <c r="CZ19" s="87">
        <f>CZ16+CZ18</f>
        <v>346</v>
      </c>
      <c r="DA19" s="84"/>
      <c r="DB19" s="85">
        <f>DB16+DB18</f>
        <v>199</v>
      </c>
      <c r="DC19" s="86"/>
      <c r="DD19" s="86">
        <f>DD16+DD18</f>
        <v>137</v>
      </c>
      <c r="DE19" s="86"/>
      <c r="DF19" s="87">
        <f>DF16+DF18</f>
        <v>0</v>
      </c>
      <c r="DG19" s="87">
        <f>DG16+DG18</f>
        <v>336</v>
      </c>
      <c r="DH19" s="84"/>
      <c r="DI19" s="85">
        <f>DI16+DI18</f>
        <v>192</v>
      </c>
      <c r="DJ19" s="86"/>
      <c r="DK19" s="86">
        <f>DK16+DK18</f>
        <v>129</v>
      </c>
      <c r="DL19" s="86"/>
      <c r="DM19" s="87">
        <f>DM16+DM18</f>
        <v>0</v>
      </c>
      <c r="DN19" s="87">
        <f>DN16+DN18</f>
        <v>321</v>
      </c>
      <c r="DO19" s="84"/>
      <c r="DP19" s="85">
        <f>DP16+DP18</f>
        <v>187</v>
      </c>
      <c r="DQ19" s="86"/>
      <c r="DR19" s="86">
        <f>DR16+DR18</f>
        <v>122</v>
      </c>
      <c r="DS19" s="86"/>
      <c r="DT19" s="87">
        <f>DT16+DT18</f>
        <v>0</v>
      </c>
      <c r="DU19" s="87">
        <f>DU16+DU18</f>
        <v>309</v>
      </c>
      <c r="DV19" s="84"/>
      <c r="DW19" s="85">
        <f>DW16+DW18</f>
        <v>181</v>
      </c>
      <c r="DX19" s="86"/>
      <c r="DY19" s="86">
        <f>DY16+DY18</f>
        <v>118</v>
      </c>
      <c r="DZ19" s="86"/>
      <c r="EA19" s="87">
        <f>EA16+EA18</f>
        <v>0</v>
      </c>
      <c r="EB19" s="87">
        <f>EB16+EB18</f>
        <v>299</v>
      </c>
      <c r="EC19" s="84"/>
      <c r="ED19" s="85">
        <f>ED16+ED18</f>
        <v>171</v>
      </c>
      <c r="EE19" s="86"/>
      <c r="EF19" s="86">
        <f>EF16+EF18</f>
        <v>114</v>
      </c>
      <c r="EG19" s="86"/>
      <c r="EH19" s="87">
        <f>EH16+EH18</f>
        <v>0</v>
      </c>
      <c r="EI19" s="87">
        <f>EI16+EI18</f>
        <v>285</v>
      </c>
      <c r="EJ19" s="84"/>
      <c r="EK19" s="85">
        <f>EK16+EK18</f>
        <v>167</v>
      </c>
      <c r="EL19" s="86"/>
      <c r="EM19" s="86">
        <f>EM16+EM18</f>
        <v>106</v>
      </c>
      <c r="EN19" s="86"/>
      <c r="EO19" s="87">
        <f>EO16+EO18</f>
        <v>0</v>
      </c>
      <c r="EP19" s="87">
        <f>EP16+EP18</f>
        <v>273</v>
      </c>
      <c r="EQ19" s="84"/>
      <c r="ER19" s="85">
        <f>ER16+ER18</f>
        <v>158</v>
      </c>
      <c r="ES19" s="86"/>
      <c r="ET19" s="86">
        <f>ET16+ET18</f>
        <v>102</v>
      </c>
      <c r="EU19" s="86"/>
      <c r="EV19" s="87">
        <f>EV16+EV18</f>
        <v>0</v>
      </c>
      <c r="EW19" s="87">
        <f>EW16+EW18</f>
        <v>260</v>
      </c>
      <c r="EX19" s="84"/>
      <c r="EY19" s="85">
        <f>EY16+EY18</f>
        <v>150</v>
      </c>
      <c r="EZ19" s="86"/>
      <c r="FA19" s="86">
        <f>FA16+FA18</f>
        <v>97</v>
      </c>
      <c r="FB19" s="86"/>
      <c r="FC19" s="87">
        <f>FC16+FC18</f>
        <v>0</v>
      </c>
      <c r="FD19" s="87">
        <f>FD16+FD18</f>
        <v>247</v>
      </c>
      <c r="FE19" s="84"/>
      <c r="FF19" s="85">
        <f>FF16+FF18</f>
        <v>145</v>
      </c>
      <c r="FG19" s="86"/>
      <c r="FH19" s="86">
        <f>FH16+FH18</f>
        <v>92</v>
      </c>
      <c r="FI19" s="86"/>
      <c r="FJ19" s="87">
        <f>FJ16+FJ18</f>
        <v>0</v>
      </c>
      <c r="FK19" s="87">
        <f>FK16+FK18</f>
        <v>237</v>
      </c>
      <c r="FL19" s="84"/>
      <c r="FM19" s="85">
        <f>FM16+FM18</f>
        <v>136</v>
      </c>
      <c r="FN19" s="86"/>
      <c r="FO19" s="86">
        <f>FO16+FO18</f>
        <v>82</v>
      </c>
      <c r="FP19" s="86"/>
      <c r="FQ19" s="87">
        <f>FQ16+FQ18</f>
        <v>0</v>
      </c>
      <c r="FR19" s="87">
        <f>FR16+FR18</f>
        <v>218</v>
      </c>
      <c r="FS19" s="84"/>
      <c r="FT19" s="85">
        <f>FT16+FT18</f>
        <v>130</v>
      </c>
      <c r="FU19" s="86"/>
      <c r="FV19" s="86">
        <f>FV16+FV18</f>
        <v>73</v>
      </c>
      <c r="FW19" s="86"/>
      <c r="FX19" s="87">
        <f>FX16+FX18</f>
        <v>0</v>
      </c>
      <c r="FY19" s="87">
        <f>FY16+FY18</f>
        <v>203</v>
      </c>
      <c r="FZ19" s="84"/>
      <c r="GA19" s="85">
        <f>GA16+GA18</f>
        <v>123</v>
      </c>
      <c r="GB19" s="86"/>
      <c r="GC19" s="86">
        <f>GC16+GC18</f>
        <v>64</v>
      </c>
      <c r="GD19" s="86"/>
      <c r="GE19" s="87">
        <f>GE16+GE18</f>
        <v>0</v>
      </c>
      <c r="GF19" s="87">
        <f>GF16+GF18</f>
        <v>187</v>
      </c>
      <c r="GG19" s="84"/>
      <c r="GH19" s="4"/>
      <c r="GI19" s="4"/>
      <c r="GJ19" s="4"/>
      <c r="GK19" s="4"/>
      <c r="GL19" s="88"/>
      <c r="GM19" s="88"/>
      <c r="GN19" s="4"/>
      <c r="GO19" s="4"/>
      <c r="GP19" s="4"/>
      <c r="GQ19" s="4"/>
      <c r="GR19" s="4"/>
      <c r="GS19" s="88"/>
      <c r="GT19" s="88"/>
      <c r="GU19" s="4"/>
      <c r="GV19" s="4"/>
      <c r="GW19" s="4"/>
      <c r="GX19" s="4"/>
      <c r="GY19" s="4"/>
      <c r="GZ19" s="88"/>
      <c r="HA19" s="88"/>
      <c r="HB19" s="4"/>
    </row>
    <row r="20" spans="1:1151" ht="13" customHeight="1" x14ac:dyDescent="0.3">
      <c r="GG20" s="27"/>
      <c r="GH20" s="151"/>
      <c r="GI20" s="151"/>
      <c r="GJ20" s="151"/>
      <c r="GK20" s="151"/>
      <c r="GL20" s="151"/>
      <c r="GM20" s="151"/>
      <c r="GN20" s="151"/>
      <c r="GO20" s="151"/>
      <c r="GP20" s="151"/>
      <c r="GQ20" s="151"/>
      <c r="GR20" s="151"/>
      <c r="GS20" s="151"/>
      <c r="GT20" s="151"/>
      <c r="GU20" s="151"/>
      <c r="GV20" s="151"/>
      <c r="GW20" s="151"/>
      <c r="GX20" s="151"/>
      <c r="GY20" s="151"/>
      <c r="GZ20" s="151"/>
      <c r="HA20" s="151"/>
      <c r="HB20" s="151"/>
    </row>
    <row r="21" spans="1:1151" x14ac:dyDescent="0.3">
      <c r="GH21" s="151"/>
      <c r="GI21" s="151"/>
      <c r="GJ21" s="151"/>
      <c r="GK21" s="151"/>
      <c r="GL21" s="151"/>
      <c r="GM21" s="151"/>
      <c r="GN21" s="151"/>
      <c r="GO21" s="151"/>
      <c r="GP21" s="151"/>
      <c r="GQ21" s="151"/>
      <c r="GR21" s="151"/>
      <c r="GS21" s="151"/>
      <c r="GT21" s="151"/>
      <c r="GU21" s="151"/>
      <c r="GV21" s="151"/>
      <c r="GW21" s="151"/>
      <c r="GX21" s="151"/>
      <c r="GY21" s="151"/>
      <c r="GZ21" s="151"/>
      <c r="HA21" s="151"/>
      <c r="HB21" s="151"/>
    </row>
    <row r="22" spans="1:1151" x14ac:dyDescent="0.3">
      <c r="A22" s="89" t="s">
        <v>35</v>
      </c>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6"/>
      <c r="NI22" s="6"/>
      <c r="NJ22" s="6"/>
      <c r="NK22" s="6"/>
      <c r="NL22" s="6"/>
      <c r="NM22" s="6"/>
      <c r="NN22" s="6"/>
      <c r="NO22" s="6"/>
      <c r="NP22" s="6"/>
      <c r="NQ22" s="6"/>
      <c r="NR22" s="6"/>
      <c r="NS22" s="6"/>
      <c r="NT22" s="6"/>
      <c r="NU22" s="6"/>
      <c r="NV22" s="6"/>
      <c r="NW22" s="6"/>
      <c r="NX22" s="6"/>
      <c r="NY22" s="6"/>
      <c r="NZ22" s="6"/>
      <c r="OA22" s="6"/>
      <c r="OB22" s="6"/>
      <c r="OC22" s="6"/>
      <c r="OD22" s="6"/>
      <c r="OE22" s="6"/>
      <c r="OF22" s="6"/>
      <c r="OG22" s="6"/>
      <c r="OH22" s="6"/>
      <c r="OI22" s="6"/>
      <c r="OJ22" s="6"/>
      <c r="OK22" s="6"/>
      <c r="OL22" s="6"/>
      <c r="OM22" s="6"/>
      <c r="ON22" s="6"/>
      <c r="OO22" s="6"/>
      <c r="OP22" s="6"/>
      <c r="OQ22" s="6"/>
      <c r="OR22" s="6"/>
      <c r="OS22" s="6"/>
      <c r="OT22" s="6"/>
      <c r="OU22" s="6"/>
      <c r="OV22" s="6"/>
      <c r="OW22" s="6"/>
      <c r="OX22" s="6"/>
      <c r="OY22" s="6"/>
      <c r="OZ22" s="6"/>
      <c r="PA22" s="6"/>
      <c r="PB22" s="6"/>
      <c r="PC22" s="6"/>
      <c r="PD22" s="6"/>
      <c r="PE22" s="6"/>
      <c r="PF22" s="6"/>
      <c r="PG22" s="6"/>
      <c r="PH22" s="6"/>
      <c r="PI22" s="6"/>
      <c r="PJ22" s="6"/>
      <c r="PK22" s="6"/>
      <c r="PL22" s="6"/>
      <c r="PM22" s="6"/>
      <c r="PN22" s="6"/>
      <c r="PO22" s="6"/>
      <c r="PP22" s="6"/>
      <c r="PQ22" s="6"/>
      <c r="PR22" s="6"/>
      <c r="PS22" s="6"/>
      <c r="PT22" s="6"/>
      <c r="PU22" s="6"/>
      <c r="PV22" s="6"/>
      <c r="PW22" s="6"/>
      <c r="PX22" s="6"/>
      <c r="PY22" s="6"/>
      <c r="PZ22" s="6"/>
      <c r="QA22" s="6"/>
      <c r="QB22" s="6"/>
      <c r="QC22" s="6"/>
      <c r="QD22" s="6"/>
      <c r="QE22" s="6"/>
      <c r="QF22" s="6"/>
      <c r="QG22" s="6"/>
      <c r="QH22" s="6"/>
      <c r="QI22" s="6"/>
      <c r="QJ22" s="6"/>
      <c r="QK22" s="6"/>
      <c r="QL22" s="6"/>
      <c r="QM22" s="6"/>
      <c r="QN22" s="6"/>
      <c r="QO22" s="6"/>
      <c r="QP22" s="6"/>
      <c r="QQ22" s="6"/>
      <c r="QR22" s="6"/>
      <c r="QS22" s="6"/>
      <c r="QT22" s="6"/>
      <c r="QU22" s="6"/>
      <c r="QV22" s="6"/>
      <c r="QW22" s="6"/>
      <c r="QX22" s="6"/>
      <c r="QY22" s="6"/>
      <c r="QZ22" s="6"/>
      <c r="RA22" s="6"/>
      <c r="RB22" s="6"/>
      <c r="RC22" s="6"/>
      <c r="RD22" s="6"/>
      <c r="RE22" s="6"/>
      <c r="RF22" s="6"/>
      <c r="RG22" s="6"/>
      <c r="RH22" s="6"/>
      <c r="RI22" s="6"/>
      <c r="RJ22" s="6"/>
      <c r="RK22" s="6"/>
      <c r="RL22" s="6"/>
      <c r="RM22" s="6"/>
      <c r="RN22" s="6"/>
      <c r="RO22" s="6"/>
      <c r="RP22" s="6"/>
      <c r="RQ22" s="6"/>
      <c r="RR22" s="6"/>
      <c r="RS22" s="6"/>
      <c r="RT22" s="6"/>
      <c r="RU22" s="6"/>
      <c r="RV22" s="6"/>
      <c r="RW22" s="6"/>
      <c r="RX22" s="6"/>
      <c r="RY22" s="6"/>
      <c r="RZ22" s="6"/>
      <c r="SA22" s="6"/>
      <c r="SB22" s="6"/>
      <c r="SC22" s="6"/>
      <c r="SD22" s="6"/>
      <c r="SE22" s="6"/>
      <c r="SF22" s="6"/>
      <c r="SG22" s="6"/>
      <c r="SH22" s="6"/>
      <c r="SI22" s="6"/>
      <c r="SJ22" s="6"/>
      <c r="SK22" s="6"/>
      <c r="SL22" s="6"/>
      <c r="SM22" s="6"/>
      <c r="SN22" s="6"/>
      <c r="SO22" s="6"/>
      <c r="SP22" s="6"/>
      <c r="SQ22" s="6"/>
      <c r="SR22" s="6"/>
      <c r="SS22" s="6"/>
      <c r="ST22" s="6"/>
      <c r="SU22" s="6"/>
      <c r="SV22" s="6"/>
      <c r="SW22" s="6"/>
      <c r="SX22" s="6"/>
      <c r="SY22" s="6"/>
      <c r="SZ22" s="6"/>
      <c r="TA22" s="6"/>
      <c r="TB22" s="6"/>
      <c r="TC22" s="6"/>
      <c r="TD22" s="6"/>
      <c r="TE22" s="6"/>
      <c r="TF22" s="6"/>
      <c r="TG22" s="6"/>
      <c r="TH22" s="6"/>
      <c r="TI22" s="6"/>
      <c r="TJ22" s="6"/>
      <c r="TK22" s="6"/>
      <c r="TL22" s="6"/>
      <c r="TM22" s="6"/>
      <c r="TN22" s="6"/>
      <c r="TO22" s="6"/>
      <c r="TP22" s="6"/>
      <c r="TQ22" s="6"/>
      <c r="TR22" s="6"/>
      <c r="TS22" s="6"/>
      <c r="TT22" s="6"/>
      <c r="TU22" s="6"/>
      <c r="TV22" s="6"/>
      <c r="TW22" s="6"/>
      <c r="TX22" s="6"/>
      <c r="TY22" s="6"/>
      <c r="TZ22" s="6"/>
      <c r="UA22" s="6"/>
      <c r="UB22" s="6"/>
      <c r="UC22" s="6"/>
      <c r="UD22" s="6"/>
      <c r="UE22" s="6"/>
      <c r="UF22" s="6"/>
      <c r="UG22" s="6"/>
      <c r="UH22" s="6"/>
      <c r="UI22" s="6"/>
      <c r="UJ22" s="6"/>
      <c r="UK22" s="6"/>
      <c r="UL22" s="6"/>
      <c r="UM22" s="6"/>
      <c r="UN22" s="6"/>
      <c r="UO22" s="6"/>
      <c r="UP22" s="6"/>
      <c r="UQ22" s="6"/>
      <c r="UR22" s="6"/>
      <c r="US22" s="6"/>
      <c r="UT22" s="6"/>
      <c r="UU22" s="6"/>
      <c r="UV22" s="6"/>
      <c r="UW22" s="6"/>
      <c r="UX22" s="6"/>
      <c r="UY22" s="6"/>
      <c r="UZ22" s="6"/>
      <c r="VA22" s="6"/>
      <c r="VB22" s="6"/>
      <c r="VC22" s="6"/>
      <c r="VD22" s="6"/>
      <c r="VE22" s="6"/>
      <c r="VF22" s="6"/>
      <c r="VG22" s="6"/>
      <c r="VH22" s="6"/>
      <c r="VI22" s="6"/>
      <c r="VJ22" s="6"/>
      <c r="VK22" s="6"/>
      <c r="VL22" s="6"/>
      <c r="VM22" s="6"/>
      <c r="VN22" s="6"/>
      <c r="VO22" s="6"/>
      <c r="VP22" s="6"/>
      <c r="VQ22" s="6"/>
      <c r="VR22" s="6"/>
      <c r="VS22" s="6"/>
      <c r="VT22" s="6"/>
      <c r="VU22" s="6"/>
      <c r="VV22" s="6"/>
      <c r="VW22" s="6"/>
      <c r="VX22" s="6"/>
      <c r="VY22" s="6"/>
      <c r="VZ22" s="6"/>
      <c r="WA22" s="6"/>
      <c r="WB22" s="6"/>
      <c r="WC22" s="6"/>
      <c r="WD22" s="6"/>
      <c r="WE22" s="6"/>
      <c r="WF22" s="6"/>
      <c r="WG22" s="6"/>
      <c r="WH22" s="6"/>
      <c r="WI22" s="6"/>
      <c r="WJ22" s="6"/>
      <c r="WK22" s="6"/>
      <c r="WL22" s="6"/>
      <c r="WM22" s="6"/>
      <c r="WN22" s="6"/>
      <c r="WO22" s="6"/>
      <c r="WP22" s="6"/>
      <c r="WQ22" s="6"/>
      <c r="WR22" s="6"/>
      <c r="WS22" s="6"/>
      <c r="WT22" s="6"/>
      <c r="WU22" s="6"/>
      <c r="WV22" s="6"/>
      <c r="WW22" s="6"/>
      <c r="WX22" s="6"/>
      <c r="WY22" s="6"/>
      <c r="WZ22" s="6"/>
      <c r="XA22" s="6"/>
      <c r="XB22" s="6"/>
      <c r="XC22" s="6"/>
      <c r="XD22" s="6"/>
      <c r="XE22" s="6"/>
      <c r="XF22" s="6"/>
      <c r="XG22" s="6"/>
      <c r="XH22" s="6"/>
      <c r="XI22" s="6"/>
      <c r="XJ22" s="6"/>
      <c r="XK22" s="6"/>
      <c r="XL22" s="6"/>
      <c r="XM22" s="6"/>
      <c r="XN22" s="6"/>
      <c r="XO22" s="6"/>
      <c r="XP22" s="6"/>
      <c r="XQ22" s="6"/>
      <c r="XR22" s="6"/>
      <c r="XS22" s="6"/>
      <c r="XT22" s="6"/>
      <c r="XU22" s="6"/>
      <c r="XV22" s="6"/>
      <c r="XW22" s="6"/>
      <c r="XX22" s="6"/>
      <c r="XY22" s="6"/>
      <c r="XZ22" s="6"/>
      <c r="YA22" s="6"/>
      <c r="YB22" s="6"/>
      <c r="YC22" s="6"/>
      <c r="YD22" s="6"/>
      <c r="YE22" s="6"/>
      <c r="YF22" s="6"/>
      <c r="YG22" s="6"/>
      <c r="YH22" s="6"/>
      <c r="YI22" s="6"/>
      <c r="YJ22" s="6"/>
      <c r="YK22" s="6"/>
      <c r="YL22" s="6"/>
      <c r="YM22" s="6"/>
      <c r="YN22" s="6"/>
      <c r="YO22" s="6"/>
      <c r="YP22" s="6"/>
      <c r="YQ22" s="6"/>
      <c r="YR22" s="6"/>
      <c r="YS22" s="6"/>
      <c r="YT22" s="6"/>
      <c r="YU22" s="6"/>
      <c r="YV22" s="6"/>
      <c r="YW22" s="6"/>
      <c r="YX22" s="6"/>
      <c r="YY22" s="6"/>
      <c r="YZ22" s="6"/>
      <c r="ZA22" s="6"/>
      <c r="ZB22" s="6"/>
      <c r="ZC22" s="6"/>
      <c r="ZD22" s="6"/>
      <c r="ZE22" s="6"/>
      <c r="ZF22" s="6"/>
      <c r="ZG22" s="6"/>
      <c r="ZH22" s="6"/>
      <c r="ZI22" s="6"/>
      <c r="ZJ22" s="6"/>
      <c r="ZK22" s="6"/>
      <c r="ZL22" s="6"/>
      <c r="ZM22" s="6"/>
      <c r="ZN22" s="6"/>
      <c r="ZO22" s="6"/>
      <c r="ZP22" s="6"/>
      <c r="ZQ22" s="6"/>
      <c r="ZR22" s="6"/>
      <c r="ZS22" s="6"/>
      <c r="ZT22" s="6"/>
      <c r="ZU22" s="6"/>
      <c r="ZV22" s="6"/>
      <c r="ZW22" s="6"/>
      <c r="ZX22" s="6"/>
      <c r="ZY22" s="6"/>
      <c r="ZZ22" s="6"/>
      <c r="AAA22" s="6"/>
      <c r="AAB22" s="6"/>
      <c r="AAC22" s="6"/>
      <c r="AAD22" s="6"/>
      <c r="AAE22" s="6"/>
      <c r="AAF22" s="6"/>
      <c r="AAG22" s="6"/>
      <c r="AAH22" s="6"/>
      <c r="AAI22" s="6"/>
      <c r="AAJ22" s="6"/>
      <c r="AAK22" s="6"/>
      <c r="AAL22" s="6"/>
      <c r="AAM22" s="6"/>
      <c r="AAN22" s="6"/>
      <c r="AAO22" s="6"/>
      <c r="AAP22" s="6"/>
      <c r="AAQ22" s="6"/>
      <c r="AAR22" s="6"/>
      <c r="AAS22" s="6"/>
      <c r="AAT22" s="6"/>
      <c r="AAU22" s="6"/>
      <c r="AAV22" s="6"/>
      <c r="AAW22" s="6"/>
      <c r="AAX22" s="6"/>
      <c r="AAY22" s="6"/>
      <c r="AAZ22" s="6"/>
      <c r="ABA22" s="6"/>
      <c r="ABB22" s="6"/>
      <c r="ABC22" s="6"/>
      <c r="ABD22" s="6"/>
      <c r="ABE22" s="6"/>
      <c r="ABF22" s="6"/>
      <c r="ABG22" s="6"/>
      <c r="ABH22" s="6"/>
      <c r="ABI22" s="6"/>
      <c r="ABJ22" s="6"/>
      <c r="ABK22" s="6"/>
      <c r="ABL22" s="6"/>
      <c r="ABM22" s="6"/>
      <c r="ABN22" s="6"/>
      <c r="ABO22" s="6"/>
      <c r="ABP22" s="6"/>
      <c r="ABQ22" s="6"/>
      <c r="ABR22" s="6"/>
      <c r="ABS22" s="6"/>
      <c r="ABT22" s="6"/>
      <c r="ABU22" s="6"/>
      <c r="ABV22" s="6"/>
      <c r="ABW22" s="6"/>
      <c r="ABX22" s="6"/>
      <c r="ABY22" s="6"/>
      <c r="ABZ22" s="6"/>
      <c r="ACA22" s="6"/>
      <c r="ACB22" s="6"/>
      <c r="ACC22" s="6"/>
      <c r="ACD22" s="6"/>
      <c r="ACE22" s="6"/>
      <c r="ACF22" s="6"/>
      <c r="ACG22" s="6"/>
      <c r="ACH22" s="6"/>
      <c r="ACI22" s="6"/>
      <c r="ACJ22" s="6"/>
      <c r="ACK22" s="6"/>
      <c r="ACL22" s="6"/>
      <c r="ACM22" s="6"/>
      <c r="ACN22" s="6"/>
      <c r="ACO22" s="6"/>
      <c r="ACP22" s="6"/>
      <c r="ACQ22" s="6"/>
      <c r="ACR22" s="6"/>
      <c r="ACS22" s="6"/>
      <c r="ACT22" s="6"/>
      <c r="ACU22" s="6"/>
      <c r="ACV22" s="6"/>
      <c r="ACW22" s="6"/>
      <c r="ACX22" s="6"/>
      <c r="ACY22" s="6"/>
      <c r="ACZ22" s="6"/>
      <c r="ADA22" s="6"/>
      <c r="ADB22" s="6"/>
      <c r="ADC22" s="6"/>
      <c r="ADD22" s="6"/>
      <c r="ADE22" s="6"/>
      <c r="ADF22" s="6"/>
      <c r="ADG22" s="6"/>
      <c r="ADH22" s="6"/>
      <c r="ADI22" s="6"/>
      <c r="ADJ22" s="6"/>
      <c r="ADK22" s="6"/>
      <c r="ADL22" s="6"/>
      <c r="ADM22" s="6"/>
      <c r="ADN22" s="6"/>
      <c r="ADO22" s="6"/>
      <c r="ADP22" s="6"/>
      <c r="ADQ22" s="6"/>
      <c r="ADR22" s="6"/>
      <c r="ADS22" s="6"/>
      <c r="ADT22" s="6"/>
      <c r="ADU22" s="6"/>
      <c r="ADV22" s="6"/>
      <c r="ADW22" s="6"/>
      <c r="ADX22" s="6"/>
      <c r="ADY22" s="6"/>
      <c r="ADZ22" s="6"/>
      <c r="AEA22" s="6"/>
      <c r="AEB22" s="6"/>
      <c r="AEC22" s="6"/>
      <c r="AED22" s="6"/>
      <c r="AEE22" s="6"/>
      <c r="AEF22" s="6"/>
      <c r="AEG22" s="6"/>
      <c r="AEH22" s="6"/>
      <c r="AEI22" s="6"/>
      <c r="AEJ22" s="6"/>
      <c r="AEK22" s="6"/>
      <c r="AEL22" s="6"/>
      <c r="AEM22" s="6"/>
      <c r="AEN22" s="6"/>
      <c r="AEO22" s="6"/>
      <c r="AEP22" s="6"/>
      <c r="AEQ22" s="6"/>
      <c r="AER22" s="6"/>
      <c r="AES22" s="6"/>
      <c r="AET22" s="6"/>
      <c r="AEU22" s="6"/>
      <c r="AEV22" s="6"/>
      <c r="AEW22" s="6"/>
      <c r="AEX22" s="6"/>
      <c r="AEY22" s="6"/>
      <c r="AEZ22" s="6"/>
      <c r="AFA22" s="6"/>
      <c r="AFB22" s="6"/>
      <c r="AFC22" s="6"/>
      <c r="AFD22" s="6"/>
      <c r="AFE22" s="6"/>
      <c r="AFF22" s="6"/>
      <c r="AFG22" s="6"/>
      <c r="AFH22" s="6"/>
      <c r="AFI22" s="6"/>
      <c r="AFJ22" s="6"/>
      <c r="AFK22" s="6"/>
      <c r="AFL22" s="6"/>
      <c r="AFM22" s="6"/>
      <c r="AFN22" s="6"/>
      <c r="AFO22" s="6"/>
      <c r="AFP22" s="6"/>
      <c r="AFQ22" s="6"/>
      <c r="AFR22" s="6"/>
      <c r="AFS22" s="6"/>
      <c r="AFT22" s="6"/>
      <c r="AFU22" s="6"/>
      <c r="AFV22" s="6"/>
      <c r="AFW22" s="6"/>
      <c r="AFX22" s="6"/>
      <c r="AFY22" s="6"/>
      <c r="AFZ22" s="6"/>
      <c r="AGA22" s="6"/>
      <c r="AGB22" s="6"/>
      <c r="AGC22" s="6"/>
      <c r="AGD22" s="6"/>
      <c r="AGE22" s="6"/>
      <c r="AGF22" s="6"/>
      <c r="AGG22" s="6"/>
      <c r="AGH22" s="6"/>
      <c r="AGI22" s="6"/>
      <c r="AGJ22" s="6"/>
      <c r="AGK22" s="6"/>
      <c r="AGL22" s="6"/>
      <c r="AGM22" s="6"/>
      <c r="AGN22" s="6"/>
      <c r="AGO22" s="6"/>
      <c r="AGP22" s="6"/>
      <c r="AGQ22" s="6"/>
      <c r="AGR22" s="6"/>
      <c r="AGS22" s="6"/>
      <c r="AGT22" s="6"/>
      <c r="AGU22" s="6"/>
      <c r="AGV22" s="6"/>
      <c r="AGW22" s="6"/>
      <c r="AGX22" s="6"/>
      <c r="AGY22" s="6"/>
      <c r="AGZ22" s="6"/>
      <c r="AHA22" s="6"/>
      <c r="AHB22" s="6"/>
      <c r="AHC22" s="6"/>
      <c r="AHD22" s="6"/>
      <c r="AHE22" s="6"/>
      <c r="AHF22" s="6"/>
      <c r="AHG22" s="6"/>
      <c r="AHH22" s="6"/>
      <c r="AHI22" s="6"/>
      <c r="AHJ22" s="6"/>
      <c r="AHK22" s="6"/>
      <c r="AHL22" s="6"/>
      <c r="AHM22" s="6"/>
      <c r="AHN22" s="6"/>
      <c r="AHO22" s="6"/>
      <c r="AHP22" s="6"/>
      <c r="AHQ22" s="6"/>
      <c r="AHR22" s="6"/>
      <c r="AHS22" s="6"/>
      <c r="AHT22" s="6"/>
      <c r="AHU22" s="6"/>
      <c r="AHV22" s="6"/>
      <c r="AHW22" s="6"/>
      <c r="AHX22" s="6"/>
      <c r="AHY22" s="6"/>
      <c r="AHZ22" s="6"/>
      <c r="AIA22" s="6"/>
      <c r="AIB22" s="6"/>
      <c r="AIC22" s="6"/>
      <c r="AID22" s="6"/>
      <c r="AIE22" s="6"/>
      <c r="AIF22" s="6"/>
      <c r="AIG22" s="6"/>
      <c r="AIH22" s="6"/>
      <c r="AII22" s="6"/>
      <c r="AIJ22" s="6"/>
      <c r="AIK22" s="6"/>
      <c r="AIL22" s="6"/>
      <c r="AIM22" s="6"/>
      <c r="AIN22" s="6"/>
      <c r="AIO22" s="6"/>
      <c r="AIP22" s="6"/>
      <c r="AIQ22" s="6"/>
      <c r="AIR22" s="6"/>
      <c r="AIS22" s="6"/>
      <c r="AIT22" s="6"/>
      <c r="AIU22" s="6"/>
      <c r="AIV22" s="6"/>
      <c r="AIW22" s="6"/>
      <c r="AIX22" s="6"/>
      <c r="AIY22" s="6"/>
      <c r="AIZ22" s="6"/>
      <c r="AJA22" s="6"/>
      <c r="AJB22" s="6"/>
      <c r="AJC22" s="6"/>
      <c r="AJD22" s="6"/>
      <c r="AJE22" s="6"/>
      <c r="AJF22" s="6"/>
      <c r="AJG22" s="6"/>
      <c r="AJH22" s="6"/>
      <c r="AJI22" s="6"/>
      <c r="AJJ22" s="6"/>
      <c r="AJK22" s="6"/>
      <c r="AJL22" s="6"/>
      <c r="AJM22" s="6"/>
      <c r="AJN22" s="6"/>
      <c r="AJO22" s="6"/>
      <c r="AJP22" s="6"/>
      <c r="AJQ22" s="6"/>
      <c r="AJR22" s="6"/>
      <c r="AJS22" s="6"/>
      <c r="AJT22" s="6"/>
      <c r="AJU22" s="6"/>
      <c r="AJV22" s="6"/>
      <c r="AJW22" s="6"/>
      <c r="AJX22" s="6"/>
      <c r="AJY22" s="6"/>
      <c r="AJZ22" s="6"/>
      <c r="AKA22" s="6"/>
      <c r="AKB22" s="6"/>
      <c r="AKC22" s="6"/>
      <c r="AKD22" s="6"/>
      <c r="AKE22" s="6"/>
      <c r="AKF22" s="6"/>
      <c r="AKG22" s="6"/>
      <c r="AKH22" s="6"/>
      <c r="AKI22" s="6"/>
      <c r="AKJ22" s="6"/>
      <c r="AKK22" s="6"/>
      <c r="AKL22" s="6"/>
      <c r="AKM22" s="6"/>
      <c r="AKN22" s="6"/>
      <c r="AKO22" s="6"/>
      <c r="AKP22" s="6"/>
      <c r="AKQ22" s="6"/>
      <c r="AKR22" s="6"/>
      <c r="AKS22" s="6"/>
      <c r="AKT22" s="6"/>
      <c r="AKU22" s="6"/>
      <c r="AKV22" s="6"/>
      <c r="AKW22" s="6"/>
      <c r="AKX22" s="6"/>
      <c r="AKY22" s="6"/>
      <c r="AKZ22" s="6"/>
      <c r="ALA22" s="6"/>
      <c r="ALB22" s="6"/>
      <c r="ALC22" s="6"/>
      <c r="ALD22" s="6"/>
      <c r="ALE22" s="6"/>
      <c r="ALF22" s="6"/>
      <c r="ALG22" s="6"/>
      <c r="ALH22" s="6"/>
      <c r="ALI22" s="6"/>
      <c r="ALJ22" s="6"/>
      <c r="ALK22" s="6"/>
      <c r="ALL22" s="6"/>
      <c r="ALM22" s="6"/>
      <c r="ALN22" s="6"/>
      <c r="ALO22" s="6"/>
      <c r="ALP22" s="6"/>
      <c r="ALQ22" s="6"/>
      <c r="ALR22" s="6"/>
      <c r="ALS22" s="6"/>
      <c r="ALT22" s="6"/>
      <c r="ALU22" s="6"/>
      <c r="ALV22" s="6"/>
      <c r="ALW22" s="6"/>
      <c r="ALX22" s="6"/>
      <c r="ALY22" s="6"/>
      <c r="ALZ22" s="6"/>
      <c r="AMA22" s="6"/>
      <c r="AMB22" s="6"/>
      <c r="AMC22" s="6"/>
      <c r="AMD22" s="6"/>
      <c r="AME22" s="6"/>
      <c r="AMF22" s="6"/>
      <c r="AMG22" s="6"/>
      <c r="AMH22" s="6"/>
      <c r="AMI22" s="6"/>
      <c r="AMJ22" s="6"/>
      <c r="AMK22" s="6"/>
      <c r="AML22" s="6"/>
      <c r="AMM22" s="6"/>
      <c r="AMN22" s="6"/>
      <c r="AMO22" s="6"/>
      <c r="AMP22" s="6"/>
      <c r="AMQ22" s="6"/>
      <c r="AMR22" s="6"/>
      <c r="AMS22" s="6"/>
      <c r="AMT22" s="6"/>
      <c r="AMU22" s="6"/>
      <c r="AMV22" s="6"/>
      <c r="AMW22" s="6"/>
      <c r="AMX22" s="6"/>
      <c r="AMY22" s="6"/>
      <c r="AMZ22" s="6"/>
      <c r="ANA22" s="6"/>
      <c r="ANB22" s="6"/>
      <c r="ANC22" s="6"/>
      <c r="AND22" s="6"/>
      <c r="ANE22" s="6"/>
      <c r="ANF22" s="6"/>
      <c r="ANG22" s="6"/>
      <c r="ANH22" s="6"/>
      <c r="ANI22" s="6"/>
      <c r="ANJ22" s="6"/>
      <c r="ANK22" s="6"/>
      <c r="ANL22" s="6"/>
      <c r="ANM22" s="6"/>
      <c r="ANN22" s="6"/>
      <c r="ANO22" s="6"/>
      <c r="ANP22" s="6"/>
      <c r="ANQ22" s="6"/>
      <c r="ANR22" s="6"/>
      <c r="ANS22" s="6"/>
      <c r="ANT22" s="6"/>
      <c r="ANU22" s="6"/>
      <c r="ANV22" s="6"/>
      <c r="ANW22" s="6"/>
      <c r="ANX22" s="6"/>
      <c r="ANY22" s="6"/>
      <c r="ANZ22" s="6"/>
      <c r="AOA22" s="6"/>
      <c r="AOB22" s="6"/>
      <c r="AOC22" s="6"/>
      <c r="AOD22" s="6"/>
      <c r="AOE22" s="6"/>
      <c r="AOF22" s="6"/>
      <c r="AOG22" s="6"/>
      <c r="AOH22" s="6"/>
      <c r="AOI22" s="6"/>
      <c r="AOJ22" s="6"/>
      <c r="AOK22" s="6"/>
      <c r="AOL22" s="6"/>
      <c r="AOM22" s="6"/>
      <c r="AON22" s="6"/>
      <c r="AOO22" s="6"/>
      <c r="AOP22" s="6"/>
      <c r="AOQ22" s="6"/>
      <c r="AOR22" s="6"/>
      <c r="AOS22" s="6"/>
      <c r="AOT22" s="6"/>
      <c r="AOU22" s="6"/>
      <c r="AOV22" s="6"/>
      <c r="AOW22" s="6"/>
      <c r="AOX22" s="6"/>
      <c r="AOY22" s="6"/>
      <c r="AOZ22" s="6"/>
      <c r="APA22" s="6"/>
      <c r="APB22" s="6"/>
      <c r="APC22" s="6"/>
      <c r="APD22" s="6"/>
      <c r="APE22" s="6"/>
      <c r="APF22" s="6"/>
      <c r="APG22" s="6"/>
      <c r="APH22" s="6"/>
      <c r="API22" s="6"/>
      <c r="APJ22" s="6"/>
      <c r="APK22" s="6"/>
      <c r="APL22" s="6"/>
      <c r="APM22" s="6"/>
      <c r="APN22" s="6"/>
      <c r="APO22" s="6"/>
      <c r="APP22" s="6"/>
      <c r="APQ22" s="6"/>
      <c r="APR22" s="6"/>
      <c r="APS22" s="6"/>
      <c r="APT22" s="6"/>
      <c r="APU22" s="6"/>
      <c r="APV22" s="6"/>
      <c r="APW22" s="6"/>
      <c r="APX22" s="6"/>
      <c r="APY22" s="6"/>
      <c r="APZ22" s="6"/>
      <c r="AQA22" s="6"/>
      <c r="AQB22" s="6"/>
      <c r="AQC22" s="6"/>
      <c r="AQD22" s="6"/>
      <c r="AQE22" s="6"/>
      <c r="AQF22" s="6"/>
      <c r="AQG22" s="6"/>
      <c r="AQH22" s="6"/>
      <c r="AQI22" s="6"/>
      <c r="AQJ22" s="6"/>
      <c r="AQK22" s="6"/>
      <c r="AQL22" s="6"/>
      <c r="AQM22" s="6"/>
      <c r="AQN22" s="6"/>
      <c r="AQO22" s="6"/>
      <c r="AQP22" s="6"/>
      <c r="AQQ22" s="6"/>
      <c r="AQR22" s="6"/>
      <c r="AQS22" s="6"/>
      <c r="AQT22" s="6"/>
      <c r="AQU22" s="6"/>
      <c r="AQV22" s="6"/>
      <c r="AQW22" s="6"/>
      <c r="AQX22" s="6"/>
      <c r="AQY22" s="6"/>
      <c r="AQZ22" s="6"/>
      <c r="ARA22" s="6"/>
      <c r="ARB22" s="6"/>
      <c r="ARC22" s="6"/>
      <c r="ARD22" s="6"/>
      <c r="ARE22" s="6"/>
      <c r="ARF22" s="6"/>
      <c r="ARG22" s="6"/>
    </row>
    <row r="23" spans="1:1151" s="10" customFormat="1" x14ac:dyDescent="0.3">
      <c r="A23" s="90" t="s">
        <v>36</v>
      </c>
      <c r="B23" s="10" t="s">
        <v>37</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91"/>
      <c r="EG23" s="6"/>
      <c r="EH23" s="92"/>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6"/>
      <c r="NI23" s="6"/>
      <c r="NJ23" s="6"/>
      <c r="NK23" s="6"/>
      <c r="NL23" s="6"/>
      <c r="NM23" s="6"/>
      <c r="NN23" s="6"/>
      <c r="NO23" s="6"/>
      <c r="NP23" s="6"/>
      <c r="NQ23" s="6"/>
      <c r="NR23" s="6"/>
      <c r="NS23" s="6"/>
      <c r="NT23" s="6"/>
      <c r="NU23" s="6"/>
      <c r="NV23" s="6"/>
      <c r="NW23" s="6"/>
      <c r="NX23" s="6"/>
      <c r="NY23" s="6"/>
      <c r="NZ23" s="6"/>
      <c r="OA23" s="6"/>
      <c r="OB23" s="6"/>
      <c r="OC23" s="6"/>
      <c r="OD23" s="6"/>
      <c r="OE23" s="6"/>
      <c r="OF23" s="6"/>
      <c r="OG23" s="6"/>
      <c r="OH23" s="6"/>
      <c r="OI23" s="6"/>
      <c r="OJ23" s="6"/>
      <c r="OK23" s="6"/>
      <c r="OL23" s="6"/>
      <c r="OM23" s="6"/>
      <c r="ON23" s="6"/>
      <c r="OO23" s="6"/>
      <c r="OP23" s="6"/>
      <c r="OQ23" s="6"/>
      <c r="OR23" s="6"/>
      <c r="OS23" s="6"/>
      <c r="OT23" s="6"/>
      <c r="OU23" s="6"/>
      <c r="OV23" s="6"/>
      <c r="OW23" s="6"/>
      <c r="OX23" s="6"/>
      <c r="OY23" s="6"/>
      <c r="OZ23" s="6"/>
      <c r="PA23" s="6"/>
      <c r="PB23" s="6"/>
      <c r="PC23" s="6"/>
      <c r="PD23" s="6"/>
      <c r="PE23" s="6"/>
      <c r="PF23" s="6"/>
      <c r="PG23" s="6"/>
      <c r="PH23" s="6"/>
      <c r="PI23" s="6"/>
      <c r="PJ23" s="6"/>
      <c r="PK23" s="6"/>
      <c r="PL23" s="6"/>
      <c r="PM23" s="6"/>
      <c r="PN23" s="6"/>
      <c r="PO23" s="6"/>
      <c r="PP23" s="6"/>
      <c r="PQ23" s="6"/>
      <c r="PR23" s="6"/>
      <c r="PS23" s="6"/>
      <c r="PT23" s="6"/>
      <c r="PU23" s="6"/>
      <c r="PV23" s="6"/>
      <c r="PW23" s="6"/>
      <c r="PX23" s="6"/>
      <c r="PY23" s="6"/>
      <c r="PZ23" s="6"/>
      <c r="QA23" s="6"/>
      <c r="QB23" s="6"/>
      <c r="QC23" s="6"/>
      <c r="QD23" s="6"/>
      <c r="QE23" s="6"/>
      <c r="QF23" s="6"/>
      <c r="QG23" s="6"/>
      <c r="QH23" s="6"/>
      <c r="QI23" s="6"/>
      <c r="QJ23" s="6"/>
      <c r="QK23" s="6"/>
      <c r="QL23" s="6"/>
      <c r="QM23" s="6"/>
      <c r="QN23" s="6"/>
      <c r="QO23" s="6"/>
      <c r="QP23" s="6"/>
      <c r="QQ23" s="6"/>
      <c r="QR23" s="6"/>
      <c r="QS23" s="6"/>
      <c r="QT23" s="6"/>
      <c r="QU23" s="6"/>
      <c r="QV23" s="6"/>
      <c r="QW23" s="6"/>
      <c r="QX23" s="6"/>
      <c r="QY23" s="6"/>
      <c r="QZ23" s="6"/>
      <c r="RA23" s="6"/>
      <c r="RB23" s="6"/>
      <c r="RC23" s="6"/>
      <c r="RD23" s="6"/>
      <c r="RE23" s="6"/>
      <c r="RF23" s="6"/>
      <c r="RG23" s="6"/>
      <c r="RH23" s="6"/>
      <c r="RI23" s="6"/>
      <c r="RJ23" s="6"/>
      <c r="RK23" s="6"/>
      <c r="RL23" s="6"/>
      <c r="RM23" s="6"/>
      <c r="RN23" s="6"/>
      <c r="RO23" s="6"/>
      <c r="RP23" s="6"/>
      <c r="RQ23" s="6"/>
      <c r="RR23" s="6"/>
      <c r="RS23" s="6"/>
      <c r="RT23" s="6"/>
      <c r="RU23" s="6"/>
      <c r="RV23" s="6"/>
      <c r="RW23" s="6"/>
      <c r="RX23" s="6"/>
      <c r="RY23" s="6"/>
      <c r="RZ23" s="6"/>
      <c r="SA23" s="6"/>
      <c r="SB23" s="6"/>
      <c r="SC23" s="6"/>
      <c r="SD23" s="6"/>
      <c r="SE23" s="6"/>
      <c r="SF23" s="6"/>
      <c r="SG23" s="6"/>
      <c r="SH23" s="6"/>
      <c r="SI23" s="6"/>
      <c r="SJ23" s="6"/>
      <c r="SK23" s="6"/>
      <c r="SL23" s="6"/>
      <c r="SM23" s="6"/>
      <c r="SN23" s="6"/>
      <c r="SO23" s="6"/>
      <c r="SP23" s="6"/>
      <c r="SQ23" s="6"/>
      <c r="SR23" s="6"/>
      <c r="SS23" s="6"/>
      <c r="ST23" s="6"/>
      <c r="SU23" s="6"/>
      <c r="SV23" s="6"/>
      <c r="SW23" s="6"/>
      <c r="SX23" s="6"/>
      <c r="SY23" s="6"/>
      <c r="SZ23" s="6"/>
      <c r="TA23" s="6"/>
      <c r="TB23" s="6"/>
      <c r="TC23" s="6"/>
      <c r="TD23" s="6"/>
      <c r="TE23" s="6"/>
      <c r="TF23" s="6"/>
      <c r="TG23" s="6"/>
      <c r="TH23" s="6"/>
      <c r="TI23" s="6"/>
      <c r="TJ23" s="6"/>
      <c r="TK23" s="6"/>
      <c r="TL23" s="6"/>
      <c r="TM23" s="6"/>
      <c r="TN23" s="6"/>
      <c r="TO23" s="6"/>
      <c r="TP23" s="6"/>
      <c r="TQ23" s="6"/>
      <c r="TR23" s="6"/>
      <c r="TS23" s="6"/>
      <c r="TT23" s="6"/>
      <c r="TU23" s="6"/>
      <c r="TV23" s="6"/>
      <c r="TW23" s="6"/>
      <c r="TX23" s="6"/>
      <c r="TY23" s="6"/>
      <c r="TZ23" s="6"/>
      <c r="UA23" s="6"/>
      <c r="UB23" s="6"/>
      <c r="UC23" s="6"/>
      <c r="UD23" s="6"/>
      <c r="UE23" s="6"/>
      <c r="UF23" s="6"/>
      <c r="UG23" s="6"/>
      <c r="UH23" s="6"/>
      <c r="UI23" s="6"/>
      <c r="UJ23" s="6"/>
      <c r="UK23" s="6"/>
      <c r="UL23" s="6"/>
      <c r="UM23" s="6"/>
      <c r="UN23" s="6"/>
      <c r="UO23" s="6"/>
      <c r="UP23" s="6"/>
      <c r="UQ23" s="6"/>
      <c r="UR23" s="6"/>
      <c r="US23" s="6"/>
      <c r="UT23" s="6"/>
      <c r="UU23" s="6"/>
      <c r="UV23" s="6"/>
      <c r="UW23" s="6"/>
      <c r="UX23" s="6"/>
      <c r="UY23" s="6"/>
      <c r="UZ23" s="6"/>
      <c r="VA23" s="6"/>
      <c r="VB23" s="6"/>
      <c r="VC23" s="6"/>
      <c r="VD23" s="6"/>
      <c r="VE23" s="6"/>
      <c r="VF23" s="6"/>
      <c r="VG23" s="6"/>
      <c r="VH23" s="6"/>
      <c r="VI23" s="6"/>
      <c r="VJ23" s="6"/>
      <c r="VK23" s="6"/>
      <c r="VL23" s="6"/>
      <c r="VM23" s="6"/>
      <c r="VN23" s="6"/>
      <c r="VO23" s="6"/>
      <c r="VP23" s="6"/>
      <c r="VQ23" s="6"/>
      <c r="VR23" s="6"/>
      <c r="VS23" s="6"/>
      <c r="VT23" s="6"/>
      <c r="VU23" s="6"/>
      <c r="VV23" s="6"/>
      <c r="VW23" s="6"/>
      <c r="VX23" s="6"/>
      <c r="VY23" s="6"/>
      <c r="VZ23" s="6"/>
      <c r="WA23" s="6"/>
      <c r="WB23" s="6"/>
      <c r="WC23" s="6"/>
      <c r="WD23" s="6"/>
      <c r="WE23" s="6"/>
      <c r="WF23" s="6"/>
      <c r="WG23" s="6"/>
      <c r="WH23" s="6"/>
      <c r="WI23" s="6"/>
      <c r="WJ23" s="6"/>
      <c r="WK23" s="6"/>
      <c r="WL23" s="6"/>
      <c r="WM23" s="6"/>
      <c r="WN23" s="6"/>
      <c r="WO23" s="6"/>
      <c r="WP23" s="6"/>
      <c r="WQ23" s="6"/>
      <c r="WR23" s="6"/>
      <c r="WS23" s="6"/>
      <c r="WT23" s="6"/>
      <c r="WU23" s="6"/>
      <c r="WV23" s="6"/>
      <c r="WW23" s="6"/>
      <c r="WX23" s="6"/>
      <c r="WY23" s="6"/>
      <c r="WZ23" s="6"/>
      <c r="XA23" s="6"/>
      <c r="XB23" s="6"/>
      <c r="XC23" s="6"/>
      <c r="XD23" s="6"/>
      <c r="XE23" s="6"/>
      <c r="XF23" s="6"/>
      <c r="XG23" s="6"/>
      <c r="XH23" s="6"/>
      <c r="XI23" s="6"/>
      <c r="XJ23" s="6"/>
      <c r="XK23" s="6"/>
      <c r="XL23" s="6"/>
      <c r="XM23" s="6"/>
      <c r="XN23" s="6"/>
      <c r="XO23" s="6"/>
      <c r="XP23" s="6"/>
      <c r="XQ23" s="6"/>
      <c r="XR23" s="6"/>
      <c r="XS23" s="6"/>
      <c r="XT23" s="6"/>
      <c r="XU23" s="6"/>
      <c r="XV23" s="6"/>
      <c r="XW23" s="6"/>
      <c r="XX23" s="6"/>
      <c r="XY23" s="6"/>
      <c r="XZ23" s="6"/>
      <c r="YA23" s="6"/>
      <c r="YB23" s="6"/>
      <c r="YC23" s="6"/>
      <c r="YD23" s="6"/>
      <c r="YE23" s="6"/>
      <c r="YF23" s="6"/>
      <c r="YG23" s="6"/>
      <c r="YH23" s="6"/>
      <c r="YI23" s="6"/>
      <c r="YJ23" s="6"/>
      <c r="YK23" s="6"/>
      <c r="YL23" s="6"/>
      <c r="YM23" s="6"/>
      <c r="YN23" s="6"/>
      <c r="YO23" s="6"/>
      <c r="YP23" s="6"/>
      <c r="YQ23" s="6"/>
      <c r="YR23" s="6"/>
      <c r="YS23" s="6"/>
      <c r="YT23" s="6"/>
      <c r="YU23" s="6"/>
      <c r="YV23" s="6"/>
      <c r="YW23" s="6"/>
      <c r="YX23" s="6"/>
      <c r="YY23" s="6"/>
      <c r="YZ23" s="6"/>
      <c r="ZA23" s="6"/>
      <c r="ZB23" s="6"/>
      <c r="ZC23" s="6"/>
      <c r="ZD23" s="6"/>
      <c r="ZE23" s="6"/>
      <c r="ZF23" s="6"/>
      <c r="ZG23" s="6"/>
      <c r="ZH23" s="6"/>
      <c r="ZI23" s="6"/>
      <c r="ZJ23" s="6"/>
      <c r="ZK23" s="6"/>
      <c r="ZL23" s="6"/>
      <c r="ZM23" s="6"/>
      <c r="ZN23" s="6"/>
      <c r="ZO23" s="6"/>
      <c r="ZP23" s="6"/>
      <c r="ZQ23" s="6"/>
      <c r="ZR23" s="6"/>
      <c r="ZS23" s="6"/>
      <c r="ZT23" s="6"/>
      <c r="ZU23" s="6"/>
      <c r="ZV23" s="6"/>
      <c r="ZW23" s="6"/>
      <c r="ZX23" s="6"/>
      <c r="ZY23" s="6"/>
      <c r="ZZ23" s="6"/>
      <c r="AAA23" s="6"/>
      <c r="AAB23" s="6"/>
      <c r="AAC23" s="6"/>
      <c r="AAD23" s="6"/>
      <c r="AAE23" s="6"/>
      <c r="AAF23" s="6"/>
      <c r="AAG23" s="6"/>
      <c r="AAH23" s="6"/>
      <c r="AAI23" s="6"/>
      <c r="AAJ23" s="6"/>
      <c r="AAK23" s="6"/>
      <c r="AAL23" s="6"/>
      <c r="AAM23" s="6"/>
      <c r="AAN23" s="6"/>
      <c r="AAO23" s="6"/>
      <c r="AAP23" s="6"/>
      <c r="AAQ23" s="6"/>
      <c r="AAR23" s="6"/>
      <c r="AAS23" s="6"/>
      <c r="AAT23" s="6"/>
      <c r="AAU23" s="6"/>
      <c r="AAV23" s="6"/>
      <c r="AAW23" s="6"/>
      <c r="AAX23" s="6"/>
      <c r="AAY23" s="6"/>
      <c r="AAZ23" s="6"/>
      <c r="ABA23" s="6"/>
      <c r="ABB23" s="6"/>
      <c r="ABC23" s="6"/>
      <c r="ABD23" s="6"/>
      <c r="ABE23" s="6"/>
      <c r="ABF23" s="6"/>
      <c r="ABG23" s="6"/>
      <c r="ABH23" s="6"/>
      <c r="ABI23" s="6"/>
      <c r="ABJ23" s="6"/>
      <c r="ABK23" s="6"/>
      <c r="ABL23" s="6"/>
      <c r="ABM23" s="6"/>
      <c r="ABN23" s="6"/>
      <c r="ABO23" s="6"/>
      <c r="ABP23" s="6"/>
      <c r="ABQ23" s="6"/>
      <c r="ABR23" s="6"/>
      <c r="ABS23" s="6"/>
      <c r="ABT23" s="6"/>
      <c r="ABU23" s="6"/>
      <c r="ABV23" s="6"/>
      <c r="ABW23" s="6"/>
      <c r="ABX23" s="6"/>
      <c r="ABY23" s="6"/>
      <c r="ABZ23" s="6"/>
      <c r="ACA23" s="6"/>
      <c r="ACB23" s="6"/>
      <c r="ACC23" s="6"/>
      <c r="ACD23" s="6"/>
      <c r="ACE23" s="6"/>
      <c r="ACF23" s="6"/>
      <c r="ACG23" s="6"/>
      <c r="ACH23" s="6"/>
      <c r="ACI23" s="6"/>
      <c r="ACJ23" s="6"/>
      <c r="ACK23" s="6"/>
      <c r="ACL23" s="6"/>
      <c r="ACM23" s="6"/>
      <c r="ACN23" s="6"/>
      <c r="ACO23" s="6"/>
      <c r="ACP23" s="6"/>
      <c r="ACQ23" s="6"/>
      <c r="ACR23" s="6"/>
      <c r="ACS23" s="6"/>
      <c r="ACT23" s="6"/>
      <c r="ACU23" s="6"/>
      <c r="ACV23" s="6"/>
      <c r="ACW23" s="6"/>
      <c r="ACX23" s="6"/>
      <c r="ACY23" s="6"/>
      <c r="ACZ23" s="6"/>
      <c r="ADA23" s="6"/>
      <c r="ADB23" s="6"/>
      <c r="ADC23" s="6"/>
      <c r="ADD23" s="6"/>
      <c r="ADE23" s="6"/>
      <c r="ADF23" s="6"/>
      <c r="ADG23" s="6"/>
      <c r="ADH23" s="6"/>
      <c r="ADI23" s="6"/>
      <c r="ADJ23" s="6"/>
      <c r="ADK23" s="6"/>
      <c r="ADL23" s="6"/>
      <c r="ADM23" s="6"/>
      <c r="ADN23" s="6"/>
      <c r="ADO23" s="6"/>
      <c r="ADP23" s="6"/>
      <c r="ADQ23" s="6"/>
      <c r="ADR23" s="6"/>
      <c r="ADS23" s="6"/>
      <c r="ADT23" s="6"/>
      <c r="ADU23" s="6"/>
      <c r="ADV23" s="6"/>
      <c r="ADW23" s="6"/>
      <c r="ADX23" s="6"/>
      <c r="ADY23" s="6"/>
      <c r="ADZ23" s="6"/>
      <c r="AEA23" s="6"/>
      <c r="AEB23" s="6"/>
      <c r="AEC23" s="6"/>
      <c r="AED23" s="6"/>
      <c r="AEE23" s="6"/>
      <c r="AEF23" s="6"/>
      <c r="AEG23" s="6"/>
      <c r="AEH23" s="6"/>
      <c r="AEI23" s="6"/>
      <c r="AEJ23" s="6"/>
      <c r="AEK23" s="6"/>
      <c r="AEL23" s="6"/>
      <c r="AEM23" s="6"/>
      <c r="AEN23" s="6"/>
      <c r="AEO23" s="6"/>
      <c r="AEP23" s="6"/>
      <c r="AEQ23" s="6"/>
      <c r="AER23" s="6"/>
      <c r="AES23" s="6"/>
      <c r="AET23" s="6"/>
      <c r="AEU23" s="6"/>
      <c r="AEV23" s="6"/>
      <c r="AEW23" s="6"/>
      <c r="AEX23" s="6"/>
      <c r="AEY23" s="6"/>
      <c r="AEZ23" s="6"/>
      <c r="AFA23" s="6"/>
      <c r="AFB23" s="6"/>
      <c r="AFC23" s="6"/>
      <c r="AFD23" s="6"/>
      <c r="AFE23" s="6"/>
      <c r="AFF23" s="6"/>
      <c r="AFG23" s="6"/>
      <c r="AFH23" s="6"/>
      <c r="AFI23" s="6"/>
      <c r="AFJ23" s="6"/>
      <c r="AFK23" s="6"/>
      <c r="AFL23" s="6"/>
      <c r="AFM23" s="6"/>
      <c r="AFN23" s="6"/>
      <c r="AFO23" s="6"/>
      <c r="AFP23" s="6"/>
      <c r="AFQ23" s="6"/>
      <c r="AFR23" s="6"/>
      <c r="AFS23" s="6"/>
      <c r="AFT23" s="6"/>
      <c r="AFU23" s="6"/>
      <c r="AFV23" s="6"/>
      <c r="AFW23" s="6"/>
      <c r="AFX23" s="6"/>
      <c r="AFY23" s="6"/>
      <c r="AFZ23" s="6"/>
      <c r="AGA23" s="6"/>
      <c r="AGB23" s="6"/>
      <c r="AGC23" s="6"/>
      <c r="AGD23" s="6"/>
      <c r="AGE23" s="6"/>
      <c r="AGF23" s="6"/>
      <c r="AGG23" s="6"/>
      <c r="AGH23" s="6"/>
      <c r="AGI23" s="6"/>
      <c r="AGJ23" s="6"/>
      <c r="AGK23" s="6"/>
      <c r="AGL23" s="6"/>
      <c r="AGM23" s="6"/>
      <c r="AGN23" s="6"/>
      <c r="AGO23" s="6"/>
      <c r="AGP23" s="6"/>
      <c r="AGQ23" s="6"/>
      <c r="AGR23" s="6"/>
      <c r="AGS23" s="6"/>
      <c r="AGT23" s="6"/>
      <c r="AGU23" s="6"/>
      <c r="AGV23" s="6"/>
      <c r="AGW23" s="6"/>
      <c r="AGX23" s="6"/>
      <c r="AGY23" s="6"/>
      <c r="AGZ23" s="6"/>
      <c r="AHA23" s="6"/>
      <c r="AHB23" s="6"/>
      <c r="AHC23" s="6"/>
      <c r="AHD23" s="6"/>
      <c r="AHE23" s="6"/>
      <c r="AHF23" s="6"/>
      <c r="AHG23" s="6"/>
      <c r="AHH23" s="6"/>
      <c r="AHI23" s="6"/>
      <c r="AHJ23" s="6"/>
      <c r="AHK23" s="6"/>
      <c r="AHL23" s="6"/>
      <c r="AHM23" s="6"/>
      <c r="AHN23" s="6"/>
      <c r="AHO23" s="6"/>
      <c r="AHP23" s="6"/>
      <c r="AHQ23" s="6"/>
      <c r="AHR23" s="6"/>
      <c r="AHS23" s="6"/>
      <c r="AHT23" s="6"/>
      <c r="AHU23" s="6"/>
      <c r="AHV23" s="6"/>
      <c r="AHW23" s="6"/>
      <c r="AHX23" s="6"/>
      <c r="AHY23" s="6"/>
      <c r="AHZ23" s="6"/>
      <c r="AIA23" s="6"/>
      <c r="AIB23" s="6"/>
      <c r="AIC23" s="6"/>
      <c r="AID23" s="6"/>
      <c r="AIE23" s="6"/>
      <c r="AIF23" s="6"/>
      <c r="AIG23" s="6"/>
      <c r="AIH23" s="6"/>
      <c r="AII23" s="6"/>
      <c r="AIJ23" s="6"/>
      <c r="AIK23" s="6"/>
      <c r="AIL23" s="6"/>
      <c r="AIM23" s="6"/>
      <c r="AIN23" s="6"/>
      <c r="AIO23" s="6"/>
      <c r="AIP23" s="6"/>
      <c r="AIQ23" s="6"/>
      <c r="AIR23" s="6"/>
      <c r="AIS23" s="6"/>
      <c r="AIT23" s="6"/>
      <c r="AIU23" s="6"/>
      <c r="AIV23" s="6"/>
      <c r="AIW23" s="6"/>
      <c r="AIX23" s="6"/>
      <c r="AIY23" s="6"/>
      <c r="AIZ23" s="6"/>
      <c r="AJA23" s="6"/>
      <c r="AJB23" s="6"/>
      <c r="AJC23" s="6"/>
      <c r="AJD23" s="6"/>
      <c r="AJE23" s="6"/>
      <c r="AJF23" s="6"/>
      <c r="AJG23" s="6"/>
      <c r="AJH23" s="6"/>
      <c r="AJI23" s="6"/>
      <c r="AJJ23" s="6"/>
      <c r="AJK23" s="6"/>
      <c r="AJL23" s="6"/>
      <c r="AJM23" s="6"/>
      <c r="AJN23" s="6"/>
      <c r="AJO23" s="6"/>
      <c r="AJP23" s="6"/>
      <c r="AJQ23" s="6"/>
      <c r="AJR23" s="6"/>
      <c r="AJS23" s="6"/>
      <c r="AJT23" s="6"/>
      <c r="AJU23" s="6"/>
      <c r="AJV23" s="6"/>
      <c r="AJW23" s="6"/>
      <c r="AJX23" s="6"/>
      <c r="AJY23" s="6"/>
      <c r="AJZ23" s="6"/>
      <c r="AKA23" s="6"/>
      <c r="AKB23" s="6"/>
      <c r="AKC23" s="6"/>
      <c r="AKD23" s="6"/>
      <c r="AKE23" s="6"/>
      <c r="AKF23" s="6"/>
      <c r="AKG23" s="6"/>
      <c r="AKH23" s="6"/>
      <c r="AKI23" s="6"/>
      <c r="AKJ23" s="6"/>
      <c r="AKK23" s="6"/>
      <c r="AKL23" s="6"/>
      <c r="AKM23" s="6"/>
      <c r="AKN23" s="6"/>
      <c r="AKO23" s="6"/>
      <c r="AKP23" s="6"/>
      <c r="AKQ23" s="6"/>
      <c r="AKR23" s="6"/>
      <c r="AKS23" s="6"/>
      <c r="AKT23" s="6"/>
      <c r="AKU23" s="6"/>
      <c r="AKV23" s="6"/>
      <c r="AKW23" s="6"/>
      <c r="AKX23" s="6"/>
      <c r="AKY23" s="6"/>
      <c r="AKZ23" s="6"/>
      <c r="ALA23" s="6"/>
      <c r="ALB23" s="6"/>
      <c r="ALC23" s="6"/>
      <c r="ALD23" s="6"/>
      <c r="ALE23" s="6"/>
      <c r="ALF23" s="6"/>
      <c r="ALG23" s="6"/>
      <c r="ALH23" s="6"/>
      <c r="ALI23" s="6"/>
      <c r="ALJ23" s="6"/>
      <c r="ALK23" s="6"/>
      <c r="ALL23" s="6"/>
      <c r="ALM23" s="6"/>
      <c r="ALN23" s="6"/>
      <c r="ALO23" s="6"/>
      <c r="ALP23" s="6"/>
      <c r="ALQ23" s="6"/>
      <c r="ALR23" s="6"/>
      <c r="ALS23" s="6"/>
      <c r="ALT23" s="6"/>
      <c r="ALU23" s="6"/>
      <c r="ALV23" s="6"/>
      <c r="ALW23" s="6"/>
      <c r="ALX23" s="6"/>
      <c r="ALY23" s="6"/>
      <c r="ALZ23" s="6"/>
      <c r="AMA23" s="6"/>
      <c r="AMB23" s="6"/>
      <c r="AMC23" s="6"/>
      <c r="AMD23" s="6"/>
      <c r="AME23" s="6"/>
      <c r="AMF23" s="6"/>
      <c r="AMG23" s="6"/>
      <c r="AMH23" s="6"/>
      <c r="AMI23" s="6"/>
      <c r="AMJ23" s="6"/>
      <c r="AMK23" s="6"/>
      <c r="AML23" s="6"/>
      <c r="AMM23" s="6"/>
      <c r="AMN23" s="6"/>
      <c r="AMO23" s="6"/>
      <c r="AMP23" s="6"/>
      <c r="AMQ23" s="6"/>
      <c r="AMR23" s="6"/>
      <c r="AMS23" s="6"/>
      <c r="AMT23" s="6"/>
      <c r="AMU23" s="6"/>
      <c r="AMV23" s="6"/>
      <c r="AMW23" s="6"/>
      <c r="AMX23" s="6"/>
      <c r="AMY23" s="6"/>
      <c r="AMZ23" s="6"/>
      <c r="ANA23" s="6"/>
      <c r="ANB23" s="6"/>
      <c r="ANC23" s="6"/>
      <c r="AND23" s="6"/>
      <c r="ANE23" s="6"/>
      <c r="ANF23" s="6"/>
      <c r="ANG23" s="6"/>
      <c r="ANH23" s="6"/>
      <c r="ANI23" s="6"/>
      <c r="ANJ23" s="6"/>
      <c r="ANK23" s="6"/>
      <c r="ANL23" s="6"/>
      <c r="ANM23" s="6"/>
      <c r="ANN23" s="6"/>
      <c r="ANO23" s="6"/>
      <c r="ANP23" s="6"/>
      <c r="ANQ23" s="6"/>
      <c r="ANR23" s="6"/>
      <c r="ANS23" s="6"/>
      <c r="ANT23" s="6"/>
      <c r="ANU23" s="6"/>
      <c r="ANV23" s="6"/>
      <c r="ANW23" s="6"/>
      <c r="ANX23" s="6"/>
      <c r="ANY23" s="6"/>
      <c r="ANZ23" s="6"/>
      <c r="AOA23" s="6"/>
      <c r="AOB23" s="6"/>
      <c r="AOC23" s="6"/>
      <c r="AOD23" s="6"/>
      <c r="AOE23" s="6"/>
      <c r="AOF23" s="6"/>
      <c r="AOG23" s="6"/>
      <c r="AOH23" s="6"/>
      <c r="AOI23" s="6"/>
      <c r="AOJ23" s="6"/>
      <c r="AOK23" s="6"/>
      <c r="AOL23" s="6"/>
      <c r="AOM23" s="6"/>
      <c r="AON23" s="6"/>
      <c r="AOO23" s="6"/>
      <c r="AOP23" s="6"/>
      <c r="AOQ23" s="6"/>
      <c r="AOR23" s="6"/>
      <c r="AOS23" s="6"/>
      <c r="AOT23" s="6"/>
      <c r="AOU23" s="6"/>
      <c r="AOV23" s="6"/>
      <c r="AOW23" s="6"/>
      <c r="AOX23" s="6"/>
      <c r="AOY23" s="6"/>
      <c r="AOZ23" s="6"/>
      <c r="APA23" s="6"/>
      <c r="APB23" s="6"/>
      <c r="APC23" s="6"/>
      <c r="APD23" s="6"/>
      <c r="APE23" s="6"/>
      <c r="APF23" s="6"/>
      <c r="APG23" s="6"/>
      <c r="APH23" s="6"/>
      <c r="API23" s="6"/>
      <c r="APJ23" s="6"/>
      <c r="APK23" s="6"/>
      <c r="APL23" s="6"/>
      <c r="APM23" s="6"/>
      <c r="APN23" s="6"/>
      <c r="APO23" s="6"/>
      <c r="APP23" s="6"/>
      <c r="APQ23" s="6"/>
      <c r="APR23" s="6"/>
      <c r="APS23" s="6"/>
      <c r="APT23" s="6"/>
      <c r="APU23" s="6"/>
      <c r="APV23" s="6"/>
      <c r="APW23" s="6"/>
      <c r="APX23" s="6"/>
      <c r="APY23" s="6"/>
      <c r="APZ23" s="6"/>
      <c r="AQA23" s="6"/>
      <c r="AQB23" s="6"/>
      <c r="AQC23" s="6"/>
      <c r="AQD23" s="6"/>
      <c r="AQE23" s="6"/>
      <c r="AQF23" s="6"/>
      <c r="AQG23" s="6"/>
      <c r="AQH23" s="6"/>
      <c r="AQI23" s="6"/>
      <c r="AQJ23" s="6"/>
      <c r="AQK23" s="6"/>
      <c r="AQL23" s="6"/>
      <c r="AQM23" s="6"/>
      <c r="AQN23" s="6"/>
      <c r="AQO23" s="6"/>
      <c r="AQP23" s="6"/>
    </row>
    <row r="24" spans="1:1151" s="10" customFormat="1" ht="15.5" x14ac:dyDescent="0.35">
      <c r="A24" s="93" t="s">
        <v>38</v>
      </c>
      <c r="B24" s="5" t="s">
        <v>39</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91"/>
      <c r="EG24" s="6"/>
      <c r="EH24" s="92"/>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6"/>
      <c r="NI24" s="6"/>
      <c r="NJ24" s="6"/>
      <c r="NK24" s="6"/>
      <c r="NL24" s="6"/>
      <c r="NM24" s="6"/>
      <c r="NN24" s="6"/>
      <c r="NO24" s="6"/>
      <c r="NP24" s="6"/>
      <c r="NQ24" s="6"/>
      <c r="NR24" s="6"/>
      <c r="NS24" s="6"/>
      <c r="NT24" s="6"/>
      <c r="NU24" s="6"/>
      <c r="NV24" s="6"/>
      <c r="NW24" s="6"/>
      <c r="NX24" s="6"/>
      <c r="NY24" s="6"/>
      <c r="NZ24" s="6"/>
      <c r="OA24" s="6"/>
      <c r="OB24" s="6"/>
      <c r="OC24" s="6"/>
      <c r="OD24" s="6"/>
      <c r="OE24" s="6"/>
      <c r="OF24" s="6"/>
      <c r="OG24" s="6"/>
      <c r="OH24" s="6"/>
      <c r="OI24" s="6"/>
      <c r="OJ24" s="6"/>
      <c r="OK24" s="6"/>
      <c r="OL24" s="6"/>
      <c r="OM24" s="6"/>
      <c r="ON24" s="6"/>
      <c r="OO24" s="6"/>
      <c r="OP24" s="6"/>
      <c r="OQ24" s="6"/>
      <c r="OR24" s="6"/>
      <c r="OS24" s="6"/>
      <c r="OT24" s="6"/>
      <c r="OU24" s="6"/>
      <c r="OV24" s="6"/>
      <c r="OW24" s="6"/>
      <c r="OX24" s="6"/>
      <c r="OY24" s="6"/>
      <c r="OZ24" s="6"/>
      <c r="PA24" s="6"/>
      <c r="PB24" s="6"/>
      <c r="PC24" s="6"/>
      <c r="PD24" s="6"/>
      <c r="PE24" s="6"/>
      <c r="PF24" s="6"/>
      <c r="PG24" s="6"/>
      <c r="PH24" s="6"/>
      <c r="PI24" s="6"/>
      <c r="PJ24" s="6"/>
      <c r="PK24" s="6"/>
      <c r="PL24" s="6"/>
      <c r="PM24" s="6"/>
      <c r="PN24" s="6"/>
      <c r="PO24" s="6"/>
      <c r="PP24" s="6"/>
      <c r="PQ24" s="6"/>
      <c r="PR24" s="6"/>
      <c r="PS24" s="6"/>
      <c r="PT24" s="6"/>
      <c r="PU24" s="6"/>
      <c r="PV24" s="6"/>
      <c r="PW24" s="6"/>
      <c r="PX24" s="6"/>
      <c r="PY24" s="6"/>
      <c r="PZ24" s="6"/>
      <c r="QA24" s="6"/>
      <c r="QB24" s="6"/>
      <c r="QC24" s="6"/>
      <c r="QD24" s="6"/>
      <c r="QE24" s="6"/>
      <c r="QF24" s="6"/>
      <c r="QG24" s="6"/>
      <c r="QH24" s="6"/>
      <c r="QI24" s="6"/>
      <c r="QJ24" s="6"/>
      <c r="QK24" s="6"/>
      <c r="QL24" s="6"/>
      <c r="QM24" s="6"/>
      <c r="QN24" s="6"/>
      <c r="QO24" s="6"/>
      <c r="QP24" s="6"/>
      <c r="QQ24" s="6"/>
      <c r="QR24" s="6"/>
      <c r="QS24" s="6"/>
      <c r="QT24" s="6"/>
      <c r="QU24" s="6"/>
      <c r="QV24" s="6"/>
      <c r="QW24" s="6"/>
      <c r="QX24" s="6"/>
      <c r="QY24" s="6"/>
      <c r="QZ24" s="6"/>
      <c r="RA24" s="6"/>
      <c r="RB24" s="6"/>
      <c r="RC24" s="6"/>
      <c r="RD24" s="6"/>
      <c r="RE24" s="6"/>
      <c r="RF24" s="6"/>
      <c r="RG24" s="6"/>
      <c r="RH24" s="6"/>
      <c r="RI24" s="6"/>
      <c r="RJ24" s="6"/>
      <c r="RK24" s="6"/>
      <c r="RL24" s="6"/>
      <c r="RM24" s="6"/>
      <c r="RN24" s="6"/>
      <c r="RO24" s="6"/>
      <c r="RP24" s="6"/>
      <c r="RQ24" s="6"/>
      <c r="RR24" s="6"/>
      <c r="RS24" s="6"/>
      <c r="RT24" s="6"/>
      <c r="RU24" s="6"/>
      <c r="RV24" s="6"/>
      <c r="RW24" s="6"/>
      <c r="RX24" s="6"/>
      <c r="RY24" s="6"/>
      <c r="RZ24" s="6"/>
      <c r="SA24" s="6"/>
      <c r="SB24" s="6"/>
      <c r="SC24" s="6"/>
      <c r="SD24" s="6"/>
      <c r="SE24" s="6"/>
      <c r="SF24" s="6"/>
      <c r="SG24" s="6"/>
      <c r="SH24" s="6"/>
      <c r="SI24" s="6"/>
      <c r="SJ24" s="6"/>
      <c r="SK24" s="6"/>
      <c r="SL24" s="6"/>
      <c r="SM24" s="6"/>
      <c r="SN24" s="6"/>
      <c r="SO24" s="6"/>
      <c r="SP24" s="6"/>
      <c r="SQ24" s="6"/>
      <c r="SR24" s="6"/>
      <c r="SS24" s="6"/>
      <c r="ST24" s="6"/>
      <c r="SU24" s="6"/>
      <c r="SV24" s="6"/>
      <c r="SW24" s="6"/>
      <c r="SX24" s="6"/>
      <c r="SY24" s="6"/>
      <c r="SZ24" s="6"/>
      <c r="TA24" s="6"/>
      <c r="TB24" s="6"/>
      <c r="TC24" s="6"/>
      <c r="TD24" s="6"/>
      <c r="TE24" s="6"/>
      <c r="TF24" s="6"/>
      <c r="TG24" s="6"/>
      <c r="TH24" s="6"/>
      <c r="TI24" s="6"/>
      <c r="TJ24" s="6"/>
      <c r="TK24" s="6"/>
      <c r="TL24" s="6"/>
      <c r="TM24" s="6"/>
      <c r="TN24" s="6"/>
      <c r="TO24" s="6"/>
      <c r="TP24" s="6"/>
      <c r="TQ24" s="6"/>
      <c r="TR24" s="6"/>
      <c r="TS24" s="6"/>
      <c r="TT24" s="6"/>
      <c r="TU24" s="6"/>
      <c r="TV24" s="6"/>
      <c r="TW24" s="6"/>
      <c r="TX24" s="6"/>
      <c r="TY24" s="6"/>
      <c r="TZ24" s="6"/>
      <c r="UA24" s="6"/>
      <c r="UB24" s="6"/>
      <c r="UC24" s="6"/>
      <c r="UD24" s="6"/>
      <c r="UE24" s="6"/>
      <c r="UF24" s="6"/>
      <c r="UG24" s="6"/>
      <c r="UH24" s="6"/>
      <c r="UI24" s="6"/>
      <c r="UJ24" s="6"/>
      <c r="UK24" s="6"/>
      <c r="UL24" s="6"/>
      <c r="UM24" s="6"/>
      <c r="UN24" s="6"/>
      <c r="UO24" s="6"/>
      <c r="UP24" s="6"/>
      <c r="UQ24" s="6"/>
      <c r="UR24" s="6"/>
      <c r="US24" s="6"/>
      <c r="UT24" s="6"/>
      <c r="UU24" s="6"/>
      <c r="UV24" s="6"/>
      <c r="UW24" s="6"/>
      <c r="UX24" s="6"/>
      <c r="UY24" s="6"/>
      <c r="UZ24" s="6"/>
      <c r="VA24" s="6"/>
      <c r="VB24" s="6"/>
      <c r="VC24" s="6"/>
      <c r="VD24" s="6"/>
      <c r="VE24" s="6"/>
      <c r="VF24" s="6"/>
      <c r="VG24" s="6"/>
      <c r="VH24" s="6"/>
      <c r="VI24" s="6"/>
      <c r="VJ24" s="6"/>
      <c r="VK24" s="6"/>
      <c r="VL24" s="6"/>
      <c r="VM24" s="6"/>
      <c r="VN24" s="6"/>
      <c r="VO24" s="6"/>
      <c r="VP24" s="6"/>
      <c r="VQ24" s="6"/>
      <c r="VR24" s="6"/>
      <c r="VS24" s="6"/>
      <c r="VT24" s="6"/>
      <c r="VU24" s="6"/>
      <c r="VV24" s="6"/>
      <c r="VW24" s="6"/>
      <c r="VX24" s="6"/>
      <c r="VY24" s="6"/>
      <c r="VZ24" s="6"/>
      <c r="WA24" s="6"/>
      <c r="WB24" s="6"/>
      <c r="WC24" s="6"/>
      <c r="WD24" s="6"/>
      <c r="WE24" s="6"/>
      <c r="WF24" s="6"/>
      <c r="WG24" s="6"/>
      <c r="WH24" s="6"/>
      <c r="WI24" s="6"/>
      <c r="WJ24" s="6"/>
      <c r="WK24" s="6"/>
      <c r="WL24" s="6"/>
      <c r="WM24" s="6"/>
      <c r="WN24" s="6"/>
      <c r="WO24" s="6"/>
      <c r="WP24" s="6"/>
      <c r="WQ24" s="6"/>
      <c r="WR24" s="6"/>
      <c r="WS24" s="6"/>
      <c r="WT24" s="6"/>
      <c r="WU24" s="6"/>
      <c r="WV24" s="6"/>
      <c r="WW24" s="6"/>
      <c r="WX24" s="6"/>
      <c r="WY24" s="6"/>
      <c r="WZ24" s="6"/>
      <c r="XA24" s="6"/>
      <c r="XB24" s="6"/>
      <c r="XC24" s="6"/>
      <c r="XD24" s="6"/>
      <c r="XE24" s="6"/>
      <c r="XF24" s="6"/>
      <c r="XG24" s="6"/>
      <c r="XH24" s="6"/>
      <c r="XI24" s="6"/>
      <c r="XJ24" s="6"/>
      <c r="XK24" s="6"/>
      <c r="XL24" s="6"/>
      <c r="XM24" s="6"/>
      <c r="XN24" s="6"/>
      <c r="XO24" s="6"/>
      <c r="XP24" s="6"/>
      <c r="XQ24" s="6"/>
      <c r="XR24" s="6"/>
      <c r="XS24" s="6"/>
      <c r="XT24" s="6"/>
      <c r="XU24" s="6"/>
      <c r="XV24" s="6"/>
      <c r="XW24" s="6"/>
      <c r="XX24" s="6"/>
      <c r="XY24" s="6"/>
      <c r="XZ24" s="6"/>
      <c r="YA24" s="6"/>
      <c r="YB24" s="6"/>
      <c r="YC24" s="6"/>
      <c r="YD24" s="6"/>
      <c r="YE24" s="6"/>
      <c r="YF24" s="6"/>
      <c r="YG24" s="6"/>
      <c r="YH24" s="6"/>
      <c r="YI24" s="6"/>
      <c r="YJ24" s="6"/>
      <c r="YK24" s="6"/>
      <c r="YL24" s="6"/>
      <c r="YM24" s="6"/>
      <c r="YN24" s="6"/>
      <c r="YO24" s="6"/>
      <c r="YP24" s="6"/>
      <c r="YQ24" s="6"/>
      <c r="YR24" s="6"/>
      <c r="YS24" s="6"/>
      <c r="YT24" s="6"/>
      <c r="YU24" s="6"/>
      <c r="YV24" s="6"/>
      <c r="YW24" s="6"/>
      <c r="YX24" s="6"/>
      <c r="YY24" s="6"/>
      <c r="YZ24" s="6"/>
      <c r="ZA24" s="6"/>
      <c r="ZB24" s="6"/>
      <c r="ZC24" s="6"/>
      <c r="ZD24" s="6"/>
      <c r="ZE24" s="6"/>
      <c r="ZF24" s="6"/>
      <c r="ZG24" s="6"/>
      <c r="ZH24" s="6"/>
      <c r="ZI24" s="6"/>
      <c r="ZJ24" s="6"/>
      <c r="ZK24" s="6"/>
      <c r="ZL24" s="6"/>
      <c r="ZM24" s="6"/>
      <c r="ZN24" s="6"/>
      <c r="ZO24" s="6"/>
      <c r="ZP24" s="6"/>
      <c r="ZQ24" s="6"/>
      <c r="ZR24" s="6"/>
      <c r="ZS24" s="6"/>
      <c r="ZT24" s="6"/>
      <c r="ZU24" s="6"/>
      <c r="ZV24" s="6"/>
      <c r="ZW24" s="6"/>
      <c r="ZX24" s="6"/>
      <c r="ZY24" s="6"/>
      <c r="ZZ24" s="6"/>
      <c r="AAA24" s="6"/>
      <c r="AAB24" s="6"/>
      <c r="AAC24" s="6"/>
      <c r="AAD24" s="6"/>
      <c r="AAE24" s="6"/>
      <c r="AAF24" s="6"/>
      <c r="AAG24" s="6"/>
      <c r="AAH24" s="6"/>
      <c r="AAI24" s="6"/>
      <c r="AAJ24" s="6"/>
      <c r="AAK24" s="6"/>
      <c r="AAL24" s="6"/>
      <c r="AAM24" s="6"/>
      <c r="AAN24" s="6"/>
      <c r="AAO24" s="6"/>
      <c r="AAP24" s="6"/>
      <c r="AAQ24" s="6"/>
      <c r="AAR24" s="6"/>
      <c r="AAS24" s="6"/>
      <c r="AAT24" s="6"/>
      <c r="AAU24" s="6"/>
      <c r="AAV24" s="6"/>
      <c r="AAW24" s="6"/>
      <c r="AAX24" s="6"/>
      <c r="AAY24" s="6"/>
      <c r="AAZ24" s="6"/>
      <c r="ABA24" s="6"/>
      <c r="ABB24" s="6"/>
      <c r="ABC24" s="6"/>
      <c r="ABD24" s="6"/>
      <c r="ABE24" s="6"/>
      <c r="ABF24" s="6"/>
      <c r="ABG24" s="6"/>
      <c r="ABH24" s="6"/>
      <c r="ABI24" s="6"/>
      <c r="ABJ24" s="6"/>
      <c r="ABK24" s="6"/>
      <c r="ABL24" s="6"/>
      <c r="ABM24" s="6"/>
      <c r="ABN24" s="6"/>
      <c r="ABO24" s="6"/>
      <c r="ABP24" s="6"/>
      <c r="ABQ24" s="6"/>
      <c r="ABR24" s="6"/>
      <c r="ABS24" s="6"/>
      <c r="ABT24" s="6"/>
      <c r="ABU24" s="6"/>
      <c r="ABV24" s="6"/>
      <c r="ABW24" s="6"/>
      <c r="ABX24" s="6"/>
      <c r="ABY24" s="6"/>
      <c r="ABZ24" s="6"/>
      <c r="ACA24" s="6"/>
      <c r="ACB24" s="6"/>
      <c r="ACC24" s="6"/>
      <c r="ACD24" s="6"/>
      <c r="ACE24" s="6"/>
      <c r="ACF24" s="6"/>
      <c r="ACG24" s="6"/>
      <c r="ACH24" s="6"/>
      <c r="ACI24" s="6"/>
      <c r="ACJ24" s="6"/>
      <c r="ACK24" s="6"/>
      <c r="ACL24" s="6"/>
      <c r="ACM24" s="6"/>
      <c r="ACN24" s="6"/>
      <c r="ACO24" s="6"/>
      <c r="ACP24" s="6"/>
      <c r="ACQ24" s="6"/>
      <c r="ACR24" s="6"/>
      <c r="ACS24" s="6"/>
      <c r="ACT24" s="6"/>
      <c r="ACU24" s="6"/>
      <c r="ACV24" s="6"/>
      <c r="ACW24" s="6"/>
      <c r="ACX24" s="6"/>
      <c r="ACY24" s="6"/>
      <c r="ACZ24" s="6"/>
      <c r="ADA24" s="6"/>
      <c r="ADB24" s="6"/>
      <c r="ADC24" s="6"/>
      <c r="ADD24" s="6"/>
      <c r="ADE24" s="6"/>
      <c r="ADF24" s="6"/>
      <c r="ADG24" s="6"/>
      <c r="ADH24" s="6"/>
      <c r="ADI24" s="6"/>
      <c r="ADJ24" s="6"/>
      <c r="ADK24" s="6"/>
      <c r="ADL24" s="6"/>
      <c r="ADM24" s="6"/>
      <c r="ADN24" s="6"/>
      <c r="ADO24" s="6"/>
      <c r="ADP24" s="6"/>
      <c r="ADQ24" s="6"/>
      <c r="ADR24" s="6"/>
      <c r="ADS24" s="6"/>
      <c r="ADT24" s="6"/>
      <c r="ADU24" s="6"/>
      <c r="ADV24" s="6"/>
      <c r="ADW24" s="6"/>
      <c r="ADX24" s="6"/>
      <c r="ADY24" s="6"/>
      <c r="ADZ24" s="6"/>
      <c r="AEA24" s="6"/>
      <c r="AEB24" s="6"/>
      <c r="AEC24" s="6"/>
      <c r="AED24" s="6"/>
      <c r="AEE24" s="6"/>
      <c r="AEF24" s="6"/>
      <c r="AEG24" s="6"/>
      <c r="AEH24" s="6"/>
      <c r="AEI24" s="6"/>
      <c r="AEJ24" s="6"/>
      <c r="AEK24" s="6"/>
      <c r="AEL24" s="6"/>
      <c r="AEM24" s="6"/>
      <c r="AEN24" s="6"/>
      <c r="AEO24" s="6"/>
      <c r="AEP24" s="6"/>
      <c r="AEQ24" s="6"/>
      <c r="AER24" s="6"/>
      <c r="AES24" s="6"/>
      <c r="AET24" s="6"/>
      <c r="AEU24" s="6"/>
      <c r="AEV24" s="6"/>
      <c r="AEW24" s="6"/>
      <c r="AEX24" s="6"/>
      <c r="AEY24" s="6"/>
      <c r="AEZ24" s="6"/>
      <c r="AFA24" s="6"/>
      <c r="AFB24" s="6"/>
      <c r="AFC24" s="6"/>
      <c r="AFD24" s="6"/>
      <c r="AFE24" s="6"/>
      <c r="AFF24" s="6"/>
      <c r="AFG24" s="6"/>
      <c r="AFH24" s="6"/>
      <c r="AFI24" s="6"/>
      <c r="AFJ24" s="6"/>
      <c r="AFK24" s="6"/>
      <c r="AFL24" s="6"/>
      <c r="AFM24" s="6"/>
      <c r="AFN24" s="6"/>
      <c r="AFO24" s="6"/>
      <c r="AFP24" s="6"/>
      <c r="AFQ24" s="6"/>
      <c r="AFR24" s="6"/>
      <c r="AFS24" s="6"/>
      <c r="AFT24" s="6"/>
      <c r="AFU24" s="6"/>
      <c r="AFV24" s="6"/>
      <c r="AFW24" s="6"/>
      <c r="AFX24" s="6"/>
      <c r="AFY24" s="6"/>
      <c r="AFZ24" s="6"/>
      <c r="AGA24" s="6"/>
      <c r="AGB24" s="6"/>
      <c r="AGC24" s="6"/>
      <c r="AGD24" s="6"/>
      <c r="AGE24" s="6"/>
      <c r="AGF24" s="6"/>
      <c r="AGG24" s="6"/>
      <c r="AGH24" s="6"/>
      <c r="AGI24" s="6"/>
      <c r="AGJ24" s="6"/>
      <c r="AGK24" s="6"/>
      <c r="AGL24" s="6"/>
      <c r="AGM24" s="6"/>
      <c r="AGN24" s="6"/>
      <c r="AGO24" s="6"/>
      <c r="AGP24" s="6"/>
      <c r="AGQ24" s="6"/>
      <c r="AGR24" s="6"/>
      <c r="AGS24" s="6"/>
      <c r="AGT24" s="6"/>
      <c r="AGU24" s="6"/>
      <c r="AGV24" s="6"/>
      <c r="AGW24" s="6"/>
      <c r="AGX24" s="6"/>
      <c r="AGY24" s="6"/>
      <c r="AGZ24" s="6"/>
      <c r="AHA24" s="6"/>
      <c r="AHB24" s="6"/>
      <c r="AHC24" s="6"/>
      <c r="AHD24" s="6"/>
      <c r="AHE24" s="6"/>
      <c r="AHF24" s="6"/>
      <c r="AHG24" s="6"/>
      <c r="AHH24" s="6"/>
      <c r="AHI24" s="6"/>
      <c r="AHJ24" s="6"/>
      <c r="AHK24" s="6"/>
      <c r="AHL24" s="6"/>
      <c r="AHM24" s="6"/>
      <c r="AHN24" s="6"/>
      <c r="AHO24" s="6"/>
      <c r="AHP24" s="6"/>
      <c r="AHQ24" s="6"/>
      <c r="AHR24" s="6"/>
      <c r="AHS24" s="6"/>
      <c r="AHT24" s="6"/>
      <c r="AHU24" s="6"/>
      <c r="AHV24" s="6"/>
      <c r="AHW24" s="6"/>
      <c r="AHX24" s="6"/>
      <c r="AHY24" s="6"/>
      <c r="AHZ24" s="6"/>
      <c r="AIA24" s="6"/>
      <c r="AIB24" s="6"/>
      <c r="AIC24" s="6"/>
      <c r="AID24" s="6"/>
      <c r="AIE24" s="6"/>
      <c r="AIF24" s="6"/>
      <c r="AIG24" s="6"/>
      <c r="AIH24" s="6"/>
      <c r="AII24" s="6"/>
      <c r="AIJ24" s="6"/>
      <c r="AIK24" s="6"/>
      <c r="AIL24" s="6"/>
      <c r="AIM24" s="6"/>
      <c r="AIN24" s="6"/>
      <c r="AIO24" s="6"/>
      <c r="AIP24" s="6"/>
      <c r="AIQ24" s="6"/>
      <c r="AIR24" s="6"/>
      <c r="AIS24" s="6"/>
      <c r="AIT24" s="6"/>
      <c r="AIU24" s="6"/>
      <c r="AIV24" s="6"/>
      <c r="AIW24" s="6"/>
      <c r="AIX24" s="6"/>
      <c r="AIY24" s="6"/>
      <c r="AIZ24" s="6"/>
      <c r="AJA24" s="6"/>
      <c r="AJB24" s="6"/>
      <c r="AJC24" s="6"/>
      <c r="AJD24" s="6"/>
      <c r="AJE24" s="6"/>
      <c r="AJF24" s="6"/>
      <c r="AJG24" s="6"/>
      <c r="AJH24" s="6"/>
      <c r="AJI24" s="6"/>
      <c r="AJJ24" s="6"/>
      <c r="AJK24" s="6"/>
      <c r="AJL24" s="6"/>
      <c r="AJM24" s="6"/>
      <c r="AJN24" s="6"/>
      <c r="AJO24" s="6"/>
      <c r="AJP24" s="6"/>
      <c r="AJQ24" s="6"/>
      <c r="AJR24" s="6"/>
      <c r="AJS24" s="6"/>
      <c r="AJT24" s="6"/>
      <c r="AJU24" s="6"/>
      <c r="AJV24" s="6"/>
      <c r="AJW24" s="6"/>
      <c r="AJX24" s="6"/>
      <c r="AJY24" s="6"/>
      <c r="AJZ24" s="6"/>
      <c r="AKA24" s="6"/>
      <c r="AKB24" s="6"/>
      <c r="AKC24" s="6"/>
      <c r="AKD24" s="6"/>
      <c r="AKE24" s="6"/>
      <c r="AKF24" s="6"/>
      <c r="AKG24" s="6"/>
      <c r="AKH24" s="6"/>
      <c r="AKI24" s="6"/>
      <c r="AKJ24" s="6"/>
      <c r="AKK24" s="6"/>
      <c r="AKL24" s="6"/>
      <c r="AKM24" s="6"/>
      <c r="AKN24" s="6"/>
      <c r="AKO24" s="6"/>
      <c r="AKP24" s="6"/>
      <c r="AKQ24" s="6"/>
      <c r="AKR24" s="6"/>
      <c r="AKS24" s="6"/>
      <c r="AKT24" s="6"/>
      <c r="AKU24" s="6"/>
      <c r="AKV24" s="6"/>
      <c r="AKW24" s="6"/>
      <c r="AKX24" s="6"/>
      <c r="AKY24" s="6"/>
      <c r="AKZ24" s="6"/>
      <c r="ALA24" s="6"/>
      <c r="ALB24" s="6"/>
      <c r="ALC24" s="6"/>
      <c r="ALD24" s="6"/>
      <c r="ALE24" s="6"/>
      <c r="ALF24" s="6"/>
      <c r="ALG24" s="6"/>
      <c r="ALH24" s="6"/>
      <c r="ALI24" s="6"/>
      <c r="ALJ24" s="6"/>
      <c r="ALK24" s="6"/>
      <c r="ALL24" s="6"/>
      <c r="ALM24" s="6"/>
      <c r="ALN24" s="6"/>
      <c r="ALO24" s="6"/>
      <c r="ALP24" s="6"/>
      <c r="ALQ24" s="6"/>
      <c r="ALR24" s="6"/>
      <c r="ALS24" s="6"/>
      <c r="ALT24" s="6"/>
      <c r="ALU24" s="6"/>
      <c r="ALV24" s="6"/>
      <c r="ALW24" s="6"/>
      <c r="ALX24" s="6"/>
      <c r="ALY24" s="6"/>
      <c r="ALZ24" s="6"/>
      <c r="AMA24" s="6"/>
      <c r="AMB24" s="6"/>
      <c r="AMC24" s="6"/>
      <c r="AMD24" s="6"/>
      <c r="AME24" s="6"/>
      <c r="AMF24" s="6"/>
      <c r="AMG24" s="6"/>
      <c r="AMH24" s="6"/>
      <c r="AMI24" s="6"/>
      <c r="AMJ24" s="6"/>
      <c r="AMK24" s="6"/>
      <c r="AML24" s="6"/>
      <c r="AMM24" s="6"/>
      <c r="AMN24" s="6"/>
      <c r="AMO24" s="6"/>
      <c r="AMP24" s="6"/>
      <c r="AMQ24" s="6"/>
      <c r="AMR24" s="6"/>
      <c r="AMS24" s="6"/>
      <c r="AMT24" s="6"/>
      <c r="AMU24" s="6"/>
      <c r="AMV24" s="6"/>
      <c r="AMW24" s="6"/>
      <c r="AMX24" s="6"/>
      <c r="AMY24" s="6"/>
      <c r="AMZ24" s="6"/>
      <c r="ANA24" s="6"/>
      <c r="ANB24" s="6"/>
      <c r="ANC24" s="6"/>
      <c r="AND24" s="6"/>
      <c r="ANE24" s="6"/>
      <c r="ANF24" s="6"/>
      <c r="ANG24" s="6"/>
      <c r="ANH24" s="6"/>
      <c r="ANI24" s="6"/>
      <c r="ANJ24" s="6"/>
      <c r="ANK24" s="6"/>
      <c r="ANL24" s="6"/>
      <c r="ANM24" s="6"/>
      <c r="ANN24" s="6"/>
      <c r="ANO24" s="6"/>
      <c r="ANP24" s="6"/>
      <c r="ANQ24" s="6"/>
      <c r="ANR24" s="6"/>
      <c r="ANS24" s="6"/>
      <c r="ANT24" s="6"/>
      <c r="ANU24" s="6"/>
      <c r="ANV24" s="6"/>
      <c r="ANW24" s="6"/>
      <c r="ANX24" s="6"/>
      <c r="ANY24" s="6"/>
      <c r="ANZ24" s="6"/>
      <c r="AOA24" s="6"/>
      <c r="AOB24" s="6"/>
      <c r="AOC24" s="6"/>
      <c r="AOD24" s="6"/>
      <c r="AOE24" s="6"/>
      <c r="AOF24" s="6"/>
      <c r="AOG24" s="6"/>
      <c r="AOH24" s="6"/>
      <c r="AOI24" s="6"/>
      <c r="AOJ24" s="6"/>
      <c r="AOK24" s="6"/>
      <c r="AOL24" s="6"/>
      <c r="AOM24" s="6"/>
      <c r="AON24" s="6"/>
      <c r="AOO24" s="6"/>
      <c r="AOP24" s="6"/>
      <c r="AOQ24" s="6"/>
      <c r="AOR24" s="6"/>
      <c r="AOS24" s="6"/>
      <c r="AOT24" s="6"/>
      <c r="AOU24" s="6"/>
      <c r="AOV24" s="6"/>
      <c r="AOW24" s="6"/>
      <c r="AOX24" s="6"/>
      <c r="AOY24" s="6"/>
      <c r="AOZ24" s="6"/>
      <c r="APA24" s="6"/>
      <c r="APB24" s="6"/>
      <c r="APC24" s="6"/>
      <c r="APD24" s="6"/>
      <c r="APE24" s="6"/>
      <c r="APF24" s="6"/>
      <c r="APG24" s="6"/>
      <c r="APH24" s="6"/>
      <c r="API24" s="6"/>
      <c r="APJ24" s="6"/>
      <c r="APK24" s="6"/>
      <c r="APL24" s="6"/>
      <c r="APM24" s="6"/>
      <c r="APN24" s="6"/>
      <c r="APO24" s="6"/>
      <c r="APP24" s="6"/>
      <c r="APQ24" s="6"/>
      <c r="APR24" s="6"/>
      <c r="APS24" s="6"/>
      <c r="APT24" s="6"/>
      <c r="APU24" s="6"/>
      <c r="APV24" s="6"/>
      <c r="APW24" s="6"/>
      <c r="APX24" s="6"/>
      <c r="APY24" s="6"/>
      <c r="APZ24" s="6"/>
      <c r="AQA24" s="6"/>
      <c r="AQB24" s="6"/>
      <c r="AQC24" s="6"/>
      <c r="AQD24" s="6"/>
      <c r="AQE24" s="6"/>
      <c r="AQF24" s="6"/>
      <c r="AQG24" s="6"/>
      <c r="AQH24" s="6"/>
      <c r="AQI24" s="6"/>
      <c r="AQJ24" s="6"/>
      <c r="AQK24" s="6"/>
      <c r="AQL24" s="6"/>
      <c r="AQM24" s="6"/>
      <c r="AQN24" s="6"/>
      <c r="AQO24" s="6"/>
      <c r="AQP24" s="6"/>
    </row>
    <row r="25" spans="1:1151" s="10" customFormat="1" x14ac:dyDescent="0.3">
      <c r="A25" s="94"/>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91"/>
      <c r="EG25" s="6"/>
      <c r="EH25" s="92"/>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6"/>
      <c r="NI25" s="6"/>
      <c r="NJ25" s="6"/>
      <c r="NK25" s="6"/>
      <c r="NL25" s="6"/>
      <c r="NM25" s="6"/>
      <c r="NN25" s="6"/>
      <c r="NO25" s="6"/>
      <c r="NP25" s="6"/>
      <c r="NQ25" s="6"/>
      <c r="NR25" s="6"/>
      <c r="NS25" s="6"/>
      <c r="NT25" s="6"/>
      <c r="NU25" s="6"/>
      <c r="NV25" s="6"/>
      <c r="NW25" s="6"/>
      <c r="NX25" s="6"/>
      <c r="NY25" s="6"/>
      <c r="NZ25" s="6"/>
      <c r="OA25" s="6"/>
      <c r="OB25" s="6"/>
      <c r="OC25" s="6"/>
      <c r="OD25" s="6"/>
      <c r="OE25" s="6"/>
      <c r="OF25" s="6"/>
      <c r="OG25" s="6"/>
      <c r="OH25" s="6"/>
      <c r="OI25" s="6"/>
      <c r="OJ25" s="6"/>
      <c r="OK25" s="6"/>
      <c r="OL25" s="6"/>
      <c r="OM25" s="6"/>
      <c r="ON25" s="6"/>
      <c r="OO25" s="6"/>
      <c r="OP25" s="6"/>
      <c r="OQ25" s="6"/>
      <c r="OR25" s="6"/>
      <c r="OS25" s="6"/>
      <c r="OT25" s="6"/>
      <c r="OU25" s="6"/>
      <c r="OV25" s="6"/>
      <c r="OW25" s="6"/>
      <c r="OX25" s="6"/>
      <c r="OY25" s="6"/>
      <c r="OZ25" s="6"/>
      <c r="PA25" s="6"/>
      <c r="PB25" s="6"/>
      <c r="PC25" s="6"/>
      <c r="PD25" s="6"/>
      <c r="PE25" s="6"/>
      <c r="PF25" s="6"/>
      <c r="PG25" s="6"/>
      <c r="PH25" s="6"/>
      <c r="PI25" s="6"/>
      <c r="PJ25" s="6"/>
      <c r="PK25" s="6"/>
      <c r="PL25" s="6"/>
      <c r="PM25" s="6"/>
      <c r="PN25" s="6"/>
      <c r="PO25" s="6"/>
      <c r="PP25" s="6"/>
      <c r="PQ25" s="6"/>
      <c r="PR25" s="6"/>
      <c r="PS25" s="6"/>
      <c r="PT25" s="6"/>
      <c r="PU25" s="6"/>
      <c r="PV25" s="6"/>
      <c r="PW25" s="6"/>
      <c r="PX25" s="6"/>
      <c r="PY25" s="6"/>
      <c r="PZ25" s="6"/>
      <c r="QA25" s="6"/>
      <c r="QB25" s="6"/>
      <c r="QC25" s="6"/>
      <c r="QD25" s="6"/>
      <c r="QE25" s="6"/>
      <c r="QF25" s="6"/>
      <c r="QG25" s="6"/>
      <c r="QH25" s="6"/>
      <c r="QI25" s="6"/>
      <c r="QJ25" s="6"/>
      <c r="QK25" s="6"/>
      <c r="QL25" s="6"/>
      <c r="QM25" s="6"/>
      <c r="QN25" s="6"/>
      <c r="QO25" s="6"/>
      <c r="QP25" s="6"/>
      <c r="QQ25" s="6"/>
      <c r="QR25" s="6"/>
      <c r="QS25" s="6"/>
      <c r="QT25" s="6"/>
      <c r="QU25" s="6"/>
      <c r="QV25" s="6"/>
      <c r="QW25" s="6"/>
      <c r="QX25" s="6"/>
      <c r="QY25" s="6"/>
      <c r="QZ25" s="6"/>
      <c r="RA25" s="6"/>
      <c r="RB25" s="6"/>
      <c r="RC25" s="6"/>
      <c r="RD25" s="6"/>
      <c r="RE25" s="6"/>
      <c r="RF25" s="6"/>
      <c r="RG25" s="6"/>
      <c r="RH25" s="6"/>
      <c r="RI25" s="6"/>
      <c r="RJ25" s="6"/>
      <c r="RK25" s="6"/>
      <c r="RL25" s="6"/>
      <c r="RM25" s="6"/>
      <c r="RN25" s="6"/>
      <c r="RO25" s="6"/>
      <c r="RP25" s="6"/>
      <c r="RQ25" s="6"/>
      <c r="RR25" s="6"/>
      <c r="RS25" s="6"/>
      <c r="RT25" s="6"/>
      <c r="RU25" s="6"/>
      <c r="RV25" s="6"/>
      <c r="RW25" s="6"/>
      <c r="RX25" s="6"/>
      <c r="RY25" s="6"/>
      <c r="RZ25" s="6"/>
      <c r="SA25" s="6"/>
      <c r="SB25" s="6"/>
      <c r="SC25" s="6"/>
      <c r="SD25" s="6"/>
      <c r="SE25" s="6"/>
      <c r="SF25" s="6"/>
      <c r="SG25" s="6"/>
      <c r="SH25" s="6"/>
      <c r="SI25" s="6"/>
      <c r="SJ25" s="6"/>
      <c r="SK25" s="6"/>
      <c r="SL25" s="6"/>
      <c r="SM25" s="6"/>
      <c r="SN25" s="6"/>
      <c r="SO25" s="6"/>
      <c r="SP25" s="6"/>
      <c r="SQ25" s="6"/>
      <c r="SR25" s="6"/>
      <c r="SS25" s="6"/>
      <c r="ST25" s="6"/>
      <c r="SU25" s="6"/>
      <c r="SV25" s="6"/>
      <c r="SW25" s="6"/>
      <c r="SX25" s="6"/>
      <c r="SY25" s="6"/>
      <c r="SZ25" s="6"/>
      <c r="TA25" s="6"/>
      <c r="TB25" s="6"/>
      <c r="TC25" s="6"/>
      <c r="TD25" s="6"/>
      <c r="TE25" s="6"/>
      <c r="TF25" s="6"/>
      <c r="TG25" s="6"/>
      <c r="TH25" s="6"/>
      <c r="TI25" s="6"/>
      <c r="TJ25" s="6"/>
      <c r="TK25" s="6"/>
      <c r="TL25" s="6"/>
      <c r="TM25" s="6"/>
      <c r="TN25" s="6"/>
      <c r="TO25" s="6"/>
      <c r="TP25" s="6"/>
      <c r="TQ25" s="6"/>
      <c r="TR25" s="6"/>
      <c r="TS25" s="6"/>
      <c r="TT25" s="6"/>
      <c r="TU25" s="6"/>
      <c r="TV25" s="6"/>
      <c r="TW25" s="6"/>
      <c r="TX25" s="6"/>
      <c r="TY25" s="6"/>
      <c r="TZ25" s="6"/>
      <c r="UA25" s="6"/>
      <c r="UB25" s="6"/>
      <c r="UC25" s="6"/>
      <c r="UD25" s="6"/>
      <c r="UE25" s="6"/>
      <c r="UF25" s="6"/>
      <c r="UG25" s="6"/>
      <c r="UH25" s="6"/>
      <c r="UI25" s="6"/>
      <c r="UJ25" s="6"/>
      <c r="UK25" s="6"/>
      <c r="UL25" s="6"/>
      <c r="UM25" s="6"/>
      <c r="UN25" s="6"/>
      <c r="UO25" s="6"/>
      <c r="UP25" s="6"/>
      <c r="UQ25" s="6"/>
      <c r="UR25" s="6"/>
      <c r="US25" s="6"/>
      <c r="UT25" s="6"/>
      <c r="UU25" s="6"/>
      <c r="UV25" s="6"/>
      <c r="UW25" s="6"/>
      <c r="UX25" s="6"/>
      <c r="UY25" s="6"/>
      <c r="UZ25" s="6"/>
      <c r="VA25" s="6"/>
      <c r="VB25" s="6"/>
      <c r="VC25" s="6"/>
      <c r="VD25" s="6"/>
      <c r="VE25" s="6"/>
      <c r="VF25" s="6"/>
      <c r="VG25" s="6"/>
      <c r="VH25" s="6"/>
      <c r="VI25" s="6"/>
      <c r="VJ25" s="6"/>
      <c r="VK25" s="6"/>
      <c r="VL25" s="6"/>
      <c r="VM25" s="6"/>
      <c r="VN25" s="6"/>
      <c r="VO25" s="6"/>
      <c r="VP25" s="6"/>
      <c r="VQ25" s="6"/>
      <c r="VR25" s="6"/>
      <c r="VS25" s="6"/>
      <c r="VT25" s="6"/>
      <c r="VU25" s="6"/>
      <c r="VV25" s="6"/>
      <c r="VW25" s="6"/>
      <c r="VX25" s="6"/>
      <c r="VY25" s="6"/>
      <c r="VZ25" s="6"/>
      <c r="WA25" s="6"/>
      <c r="WB25" s="6"/>
      <c r="WC25" s="6"/>
      <c r="WD25" s="6"/>
      <c r="WE25" s="6"/>
      <c r="WF25" s="6"/>
      <c r="WG25" s="6"/>
      <c r="WH25" s="6"/>
      <c r="WI25" s="6"/>
      <c r="WJ25" s="6"/>
      <c r="WK25" s="6"/>
      <c r="WL25" s="6"/>
      <c r="WM25" s="6"/>
      <c r="WN25" s="6"/>
      <c r="WO25" s="6"/>
      <c r="WP25" s="6"/>
      <c r="WQ25" s="6"/>
      <c r="WR25" s="6"/>
      <c r="WS25" s="6"/>
      <c r="WT25" s="6"/>
      <c r="WU25" s="6"/>
      <c r="WV25" s="6"/>
      <c r="WW25" s="6"/>
      <c r="WX25" s="6"/>
      <c r="WY25" s="6"/>
      <c r="WZ25" s="6"/>
      <c r="XA25" s="6"/>
      <c r="XB25" s="6"/>
      <c r="XC25" s="6"/>
      <c r="XD25" s="6"/>
      <c r="XE25" s="6"/>
      <c r="XF25" s="6"/>
      <c r="XG25" s="6"/>
      <c r="XH25" s="6"/>
      <c r="XI25" s="6"/>
      <c r="XJ25" s="6"/>
      <c r="XK25" s="6"/>
      <c r="XL25" s="6"/>
      <c r="XM25" s="6"/>
      <c r="XN25" s="6"/>
      <c r="XO25" s="6"/>
      <c r="XP25" s="6"/>
      <c r="XQ25" s="6"/>
      <c r="XR25" s="6"/>
      <c r="XS25" s="6"/>
      <c r="XT25" s="6"/>
      <c r="XU25" s="6"/>
      <c r="XV25" s="6"/>
      <c r="XW25" s="6"/>
      <c r="XX25" s="6"/>
      <c r="XY25" s="6"/>
      <c r="XZ25" s="6"/>
      <c r="YA25" s="6"/>
      <c r="YB25" s="6"/>
      <c r="YC25" s="6"/>
      <c r="YD25" s="6"/>
      <c r="YE25" s="6"/>
      <c r="YF25" s="6"/>
      <c r="YG25" s="6"/>
      <c r="YH25" s="6"/>
      <c r="YI25" s="6"/>
      <c r="YJ25" s="6"/>
      <c r="YK25" s="6"/>
      <c r="YL25" s="6"/>
      <c r="YM25" s="6"/>
      <c r="YN25" s="6"/>
      <c r="YO25" s="6"/>
      <c r="YP25" s="6"/>
      <c r="YQ25" s="6"/>
      <c r="YR25" s="6"/>
      <c r="YS25" s="6"/>
      <c r="YT25" s="6"/>
      <c r="YU25" s="6"/>
      <c r="YV25" s="6"/>
      <c r="YW25" s="6"/>
      <c r="YX25" s="6"/>
      <c r="YY25" s="6"/>
      <c r="YZ25" s="6"/>
      <c r="ZA25" s="6"/>
      <c r="ZB25" s="6"/>
      <c r="ZC25" s="6"/>
      <c r="ZD25" s="6"/>
      <c r="ZE25" s="6"/>
      <c r="ZF25" s="6"/>
      <c r="ZG25" s="6"/>
      <c r="ZH25" s="6"/>
      <c r="ZI25" s="6"/>
      <c r="ZJ25" s="6"/>
      <c r="ZK25" s="6"/>
      <c r="ZL25" s="6"/>
      <c r="ZM25" s="6"/>
      <c r="ZN25" s="6"/>
      <c r="ZO25" s="6"/>
      <c r="ZP25" s="6"/>
      <c r="ZQ25" s="6"/>
      <c r="ZR25" s="6"/>
      <c r="ZS25" s="6"/>
      <c r="ZT25" s="6"/>
      <c r="ZU25" s="6"/>
      <c r="ZV25" s="6"/>
      <c r="ZW25" s="6"/>
      <c r="ZX25" s="6"/>
      <c r="ZY25" s="6"/>
      <c r="ZZ25" s="6"/>
      <c r="AAA25" s="6"/>
      <c r="AAB25" s="6"/>
      <c r="AAC25" s="6"/>
      <c r="AAD25" s="6"/>
      <c r="AAE25" s="6"/>
      <c r="AAF25" s="6"/>
      <c r="AAG25" s="6"/>
      <c r="AAH25" s="6"/>
      <c r="AAI25" s="6"/>
      <c r="AAJ25" s="6"/>
      <c r="AAK25" s="6"/>
      <c r="AAL25" s="6"/>
      <c r="AAM25" s="6"/>
      <c r="AAN25" s="6"/>
      <c r="AAO25" s="6"/>
      <c r="AAP25" s="6"/>
      <c r="AAQ25" s="6"/>
      <c r="AAR25" s="6"/>
      <c r="AAS25" s="6"/>
      <c r="AAT25" s="6"/>
      <c r="AAU25" s="6"/>
      <c r="AAV25" s="6"/>
      <c r="AAW25" s="6"/>
      <c r="AAX25" s="6"/>
      <c r="AAY25" s="6"/>
      <c r="AAZ25" s="6"/>
      <c r="ABA25" s="6"/>
      <c r="ABB25" s="6"/>
      <c r="ABC25" s="6"/>
      <c r="ABD25" s="6"/>
      <c r="ABE25" s="6"/>
      <c r="ABF25" s="6"/>
      <c r="ABG25" s="6"/>
      <c r="ABH25" s="6"/>
      <c r="ABI25" s="6"/>
      <c r="ABJ25" s="6"/>
      <c r="ABK25" s="6"/>
      <c r="ABL25" s="6"/>
      <c r="ABM25" s="6"/>
      <c r="ABN25" s="6"/>
      <c r="ABO25" s="6"/>
      <c r="ABP25" s="6"/>
      <c r="ABQ25" s="6"/>
      <c r="ABR25" s="6"/>
      <c r="ABS25" s="6"/>
      <c r="ABT25" s="6"/>
      <c r="ABU25" s="6"/>
      <c r="ABV25" s="6"/>
      <c r="ABW25" s="6"/>
      <c r="ABX25" s="6"/>
      <c r="ABY25" s="6"/>
      <c r="ABZ25" s="6"/>
      <c r="ACA25" s="6"/>
      <c r="ACB25" s="6"/>
      <c r="ACC25" s="6"/>
      <c r="ACD25" s="6"/>
      <c r="ACE25" s="6"/>
      <c r="ACF25" s="6"/>
      <c r="ACG25" s="6"/>
      <c r="ACH25" s="6"/>
      <c r="ACI25" s="6"/>
      <c r="ACJ25" s="6"/>
      <c r="ACK25" s="6"/>
      <c r="ACL25" s="6"/>
      <c r="ACM25" s="6"/>
      <c r="ACN25" s="6"/>
      <c r="ACO25" s="6"/>
      <c r="ACP25" s="6"/>
      <c r="ACQ25" s="6"/>
      <c r="ACR25" s="6"/>
      <c r="ACS25" s="6"/>
      <c r="ACT25" s="6"/>
      <c r="ACU25" s="6"/>
      <c r="ACV25" s="6"/>
      <c r="ACW25" s="6"/>
      <c r="ACX25" s="6"/>
      <c r="ACY25" s="6"/>
      <c r="ACZ25" s="6"/>
      <c r="ADA25" s="6"/>
      <c r="ADB25" s="6"/>
      <c r="ADC25" s="6"/>
      <c r="ADD25" s="6"/>
      <c r="ADE25" s="6"/>
      <c r="ADF25" s="6"/>
      <c r="ADG25" s="6"/>
      <c r="ADH25" s="6"/>
      <c r="ADI25" s="6"/>
      <c r="ADJ25" s="6"/>
      <c r="ADK25" s="6"/>
      <c r="ADL25" s="6"/>
      <c r="ADM25" s="6"/>
      <c r="ADN25" s="6"/>
      <c r="ADO25" s="6"/>
      <c r="ADP25" s="6"/>
      <c r="ADQ25" s="6"/>
      <c r="ADR25" s="6"/>
      <c r="ADS25" s="6"/>
      <c r="ADT25" s="6"/>
      <c r="ADU25" s="6"/>
      <c r="ADV25" s="6"/>
      <c r="ADW25" s="6"/>
      <c r="ADX25" s="6"/>
      <c r="ADY25" s="6"/>
      <c r="ADZ25" s="6"/>
      <c r="AEA25" s="6"/>
      <c r="AEB25" s="6"/>
      <c r="AEC25" s="6"/>
      <c r="AED25" s="6"/>
      <c r="AEE25" s="6"/>
      <c r="AEF25" s="6"/>
      <c r="AEG25" s="6"/>
      <c r="AEH25" s="6"/>
      <c r="AEI25" s="6"/>
      <c r="AEJ25" s="6"/>
      <c r="AEK25" s="6"/>
      <c r="AEL25" s="6"/>
      <c r="AEM25" s="6"/>
      <c r="AEN25" s="6"/>
      <c r="AEO25" s="6"/>
      <c r="AEP25" s="6"/>
      <c r="AEQ25" s="6"/>
      <c r="AER25" s="6"/>
      <c r="AES25" s="6"/>
      <c r="AET25" s="6"/>
      <c r="AEU25" s="6"/>
      <c r="AEV25" s="6"/>
      <c r="AEW25" s="6"/>
      <c r="AEX25" s="6"/>
      <c r="AEY25" s="6"/>
      <c r="AEZ25" s="6"/>
      <c r="AFA25" s="6"/>
      <c r="AFB25" s="6"/>
      <c r="AFC25" s="6"/>
      <c r="AFD25" s="6"/>
      <c r="AFE25" s="6"/>
      <c r="AFF25" s="6"/>
      <c r="AFG25" s="6"/>
      <c r="AFH25" s="6"/>
      <c r="AFI25" s="6"/>
      <c r="AFJ25" s="6"/>
      <c r="AFK25" s="6"/>
      <c r="AFL25" s="6"/>
      <c r="AFM25" s="6"/>
      <c r="AFN25" s="6"/>
      <c r="AFO25" s="6"/>
      <c r="AFP25" s="6"/>
      <c r="AFQ25" s="6"/>
      <c r="AFR25" s="6"/>
      <c r="AFS25" s="6"/>
      <c r="AFT25" s="6"/>
      <c r="AFU25" s="6"/>
      <c r="AFV25" s="6"/>
      <c r="AFW25" s="6"/>
      <c r="AFX25" s="6"/>
      <c r="AFY25" s="6"/>
      <c r="AFZ25" s="6"/>
      <c r="AGA25" s="6"/>
      <c r="AGB25" s="6"/>
      <c r="AGC25" s="6"/>
      <c r="AGD25" s="6"/>
      <c r="AGE25" s="6"/>
      <c r="AGF25" s="6"/>
      <c r="AGG25" s="6"/>
      <c r="AGH25" s="6"/>
      <c r="AGI25" s="6"/>
      <c r="AGJ25" s="6"/>
      <c r="AGK25" s="6"/>
      <c r="AGL25" s="6"/>
      <c r="AGM25" s="6"/>
      <c r="AGN25" s="6"/>
      <c r="AGO25" s="6"/>
      <c r="AGP25" s="6"/>
      <c r="AGQ25" s="6"/>
      <c r="AGR25" s="6"/>
      <c r="AGS25" s="6"/>
      <c r="AGT25" s="6"/>
      <c r="AGU25" s="6"/>
      <c r="AGV25" s="6"/>
      <c r="AGW25" s="6"/>
      <c r="AGX25" s="6"/>
      <c r="AGY25" s="6"/>
      <c r="AGZ25" s="6"/>
      <c r="AHA25" s="6"/>
      <c r="AHB25" s="6"/>
      <c r="AHC25" s="6"/>
      <c r="AHD25" s="6"/>
      <c r="AHE25" s="6"/>
      <c r="AHF25" s="6"/>
      <c r="AHG25" s="6"/>
      <c r="AHH25" s="6"/>
      <c r="AHI25" s="6"/>
      <c r="AHJ25" s="6"/>
      <c r="AHK25" s="6"/>
      <c r="AHL25" s="6"/>
      <c r="AHM25" s="6"/>
      <c r="AHN25" s="6"/>
      <c r="AHO25" s="6"/>
      <c r="AHP25" s="6"/>
      <c r="AHQ25" s="6"/>
      <c r="AHR25" s="6"/>
      <c r="AHS25" s="6"/>
      <c r="AHT25" s="6"/>
      <c r="AHU25" s="6"/>
      <c r="AHV25" s="6"/>
      <c r="AHW25" s="6"/>
      <c r="AHX25" s="6"/>
      <c r="AHY25" s="6"/>
      <c r="AHZ25" s="6"/>
      <c r="AIA25" s="6"/>
      <c r="AIB25" s="6"/>
      <c r="AIC25" s="6"/>
      <c r="AID25" s="6"/>
      <c r="AIE25" s="6"/>
      <c r="AIF25" s="6"/>
      <c r="AIG25" s="6"/>
      <c r="AIH25" s="6"/>
      <c r="AII25" s="6"/>
      <c r="AIJ25" s="6"/>
      <c r="AIK25" s="6"/>
      <c r="AIL25" s="6"/>
      <c r="AIM25" s="6"/>
      <c r="AIN25" s="6"/>
      <c r="AIO25" s="6"/>
      <c r="AIP25" s="6"/>
      <c r="AIQ25" s="6"/>
      <c r="AIR25" s="6"/>
      <c r="AIS25" s="6"/>
      <c r="AIT25" s="6"/>
      <c r="AIU25" s="6"/>
      <c r="AIV25" s="6"/>
      <c r="AIW25" s="6"/>
      <c r="AIX25" s="6"/>
      <c r="AIY25" s="6"/>
      <c r="AIZ25" s="6"/>
      <c r="AJA25" s="6"/>
      <c r="AJB25" s="6"/>
      <c r="AJC25" s="6"/>
      <c r="AJD25" s="6"/>
      <c r="AJE25" s="6"/>
      <c r="AJF25" s="6"/>
      <c r="AJG25" s="6"/>
      <c r="AJH25" s="6"/>
      <c r="AJI25" s="6"/>
      <c r="AJJ25" s="6"/>
      <c r="AJK25" s="6"/>
      <c r="AJL25" s="6"/>
      <c r="AJM25" s="6"/>
      <c r="AJN25" s="6"/>
      <c r="AJO25" s="6"/>
      <c r="AJP25" s="6"/>
      <c r="AJQ25" s="6"/>
      <c r="AJR25" s="6"/>
      <c r="AJS25" s="6"/>
      <c r="AJT25" s="6"/>
      <c r="AJU25" s="6"/>
      <c r="AJV25" s="6"/>
      <c r="AJW25" s="6"/>
      <c r="AJX25" s="6"/>
      <c r="AJY25" s="6"/>
      <c r="AJZ25" s="6"/>
      <c r="AKA25" s="6"/>
      <c r="AKB25" s="6"/>
      <c r="AKC25" s="6"/>
      <c r="AKD25" s="6"/>
      <c r="AKE25" s="6"/>
      <c r="AKF25" s="6"/>
      <c r="AKG25" s="6"/>
      <c r="AKH25" s="6"/>
      <c r="AKI25" s="6"/>
      <c r="AKJ25" s="6"/>
      <c r="AKK25" s="6"/>
      <c r="AKL25" s="6"/>
      <c r="AKM25" s="6"/>
      <c r="AKN25" s="6"/>
      <c r="AKO25" s="6"/>
      <c r="AKP25" s="6"/>
      <c r="AKQ25" s="6"/>
      <c r="AKR25" s="6"/>
      <c r="AKS25" s="6"/>
      <c r="AKT25" s="6"/>
      <c r="AKU25" s="6"/>
      <c r="AKV25" s="6"/>
      <c r="AKW25" s="6"/>
      <c r="AKX25" s="6"/>
      <c r="AKY25" s="6"/>
      <c r="AKZ25" s="6"/>
      <c r="ALA25" s="6"/>
      <c r="ALB25" s="6"/>
      <c r="ALC25" s="6"/>
      <c r="ALD25" s="6"/>
      <c r="ALE25" s="6"/>
      <c r="ALF25" s="6"/>
      <c r="ALG25" s="6"/>
      <c r="ALH25" s="6"/>
      <c r="ALI25" s="6"/>
      <c r="ALJ25" s="6"/>
      <c r="ALK25" s="6"/>
      <c r="ALL25" s="6"/>
      <c r="ALM25" s="6"/>
      <c r="ALN25" s="6"/>
      <c r="ALO25" s="6"/>
      <c r="ALP25" s="6"/>
      <c r="ALQ25" s="6"/>
      <c r="ALR25" s="6"/>
      <c r="ALS25" s="6"/>
      <c r="ALT25" s="6"/>
      <c r="ALU25" s="6"/>
      <c r="ALV25" s="6"/>
      <c r="ALW25" s="6"/>
      <c r="ALX25" s="6"/>
      <c r="ALY25" s="6"/>
      <c r="ALZ25" s="6"/>
      <c r="AMA25" s="6"/>
      <c r="AMB25" s="6"/>
      <c r="AMC25" s="6"/>
      <c r="AMD25" s="6"/>
      <c r="AME25" s="6"/>
      <c r="AMF25" s="6"/>
      <c r="AMG25" s="6"/>
      <c r="AMH25" s="6"/>
      <c r="AMI25" s="6"/>
      <c r="AMJ25" s="6"/>
      <c r="AMK25" s="6"/>
      <c r="AML25" s="6"/>
      <c r="AMM25" s="6"/>
      <c r="AMN25" s="6"/>
      <c r="AMO25" s="6"/>
      <c r="AMP25" s="6"/>
      <c r="AMQ25" s="6"/>
      <c r="AMR25" s="6"/>
      <c r="AMS25" s="6"/>
      <c r="AMT25" s="6"/>
      <c r="AMU25" s="6"/>
      <c r="AMV25" s="6"/>
      <c r="AMW25" s="6"/>
      <c r="AMX25" s="6"/>
      <c r="AMY25" s="6"/>
      <c r="AMZ25" s="6"/>
      <c r="ANA25" s="6"/>
      <c r="ANB25" s="6"/>
      <c r="ANC25" s="6"/>
      <c r="AND25" s="6"/>
      <c r="ANE25" s="6"/>
      <c r="ANF25" s="6"/>
      <c r="ANG25" s="6"/>
      <c r="ANH25" s="6"/>
      <c r="ANI25" s="6"/>
      <c r="ANJ25" s="6"/>
      <c r="ANK25" s="6"/>
      <c r="ANL25" s="6"/>
      <c r="ANM25" s="6"/>
      <c r="ANN25" s="6"/>
      <c r="ANO25" s="6"/>
      <c r="ANP25" s="6"/>
      <c r="ANQ25" s="6"/>
      <c r="ANR25" s="6"/>
      <c r="ANS25" s="6"/>
      <c r="ANT25" s="6"/>
      <c r="ANU25" s="6"/>
      <c r="ANV25" s="6"/>
      <c r="ANW25" s="6"/>
      <c r="ANX25" s="6"/>
      <c r="ANY25" s="6"/>
      <c r="ANZ25" s="6"/>
      <c r="AOA25" s="6"/>
      <c r="AOB25" s="6"/>
      <c r="AOC25" s="6"/>
      <c r="AOD25" s="6"/>
      <c r="AOE25" s="6"/>
      <c r="AOF25" s="6"/>
      <c r="AOG25" s="6"/>
      <c r="AOH25" s="6"/>
      <c r="AOI25" s="6"/>
      <c r="AOJ25" s="6"/>
      <c r="AOK25" s="6"/>
      <c r="AOL25" s="6"/>
      <c r="AOM25" s="6"/>
      <c r="AON25" s="6"/>
      <c r="AOO25" s="6"/>
      <c r="AOP25" s="6"/>
      <c r="AOQ25" s="6"/>
      <c r="AOR25" s="6"/>
      <c r="AOS25" s="6"/>
      <c r="AOT25" s="6"/>
      <c r="AOU25" s="6"/>
      <c r="AOV25" s="6"/>
      <c r="AOW25" s="6"/>
      <c r="AOX25" s="6"/>
      <c r="AOY25" s="6"/>
      <c r="AOZ25" s="6"/>
      <c r="APA25" s="6"/>
      <c r="APB25" s="6"/>
      <c r="APC25" s="6"/>
      <c r="APD25" s="6"/>
      <c r="APE25" s="6"/>
      <c r="APF25" s="6"/>
      <c r="APG25" s="6"/>
      <c r="APH25" s="6"/>
      <c r="API25" s="6"/>
      <c r="APJ25" s="6"/>
      <c r="APK25" s="6"/>
      <c r="APL25" s="6"/>
      <c r="APM25" s="6"/>
      <c r="APN25" s="6"/>
      <c r="APO25" s="6"/>
      <c r="APP25" s="6"/>
      <c r="APQ25" s="6"/>
      <c r="APR25" s="6"/>
      <c r="APS25" s="6"/>
      <c r="APT25" s="6"/>
      <c r="APU25" s="6"/>
      <c r="APV25" s="6"/>
      <c r="APW25" s="6"/>
      <c r="APX25" s="6"/>
      <c r="APY25" s="6"/>
      <c r="APZ25" s="6"/>
      <c r="AQA25" s="6"/>
      <c r="AQB25" s="6"/>
      <c r="AQC25" s="6"/>
      <c r="AQD25" s="6"/>
      <c r="AQE25" s="6"/>
      <c r="AQF25" s="6"/>
      <c r="AQG25" s="6"/>
      <c r="AQH25" s="6"/>
      <c r="AQI25" s="6"/>
      <c r="AQJ25" s="6"/>
      <c r="AQK25" s="6"/>
      <c r="AQL25" s="6"/>
      <c r="AQM25" s="6"/>
      <c r="AQN25" s="6"/>
      <c r="AQO25" s="6"/>
      <c r="AQP25" s="6"/>
    </row>
    <row r="26" spans="1:1151" x14ac:dyDescent="0.3">
      <c r="A26" s="4" t="s">
        <v>40</v>
      </c>
      <c r="B26" s="1" t="s">
        <v>41</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6"/>
      <c r="NI26" s="6"/>
      <c r="NJ26" s="6"/>
      <c r="NK26" s="6"/>
      <c r="NL26" s="6"/>
      <c r="NM26" s="6"/>
      <c r="NN26" s="6"/>
      <c r="NO26" s="6"/>
      <c r="NP26" s="6"/>
      <c r="NQ26" s="6"/>
      <c r="NR26" s="6"/>
      <c r="NS26" s="6"/>
      <c r="NT26" s="6"/>
      <c r="NU26" s="6"/>
      <c r="NV26" s="6"/>
      <c r="NW26" s="6"/>
      <c r="NX26" s="6"/>
      <c r="NY26" s="6"/>
      <c r="NZ26" s="6"/>
      <c r="OA26" s="6"/>
      <c r="OB26" s="6"/>
      <c r="OC26" s="6"/>
      <c r="OD26" s="6"/>
      <c r="OE26" s="6"/>
      <c r="OF26" s="6"/>
      <c r="OG26" s="6"/>
      <c r="OH26" s="6"/>
      <c r="OI26" s="6"/>
      <c r="OJ26" s="6"/>
      <c r="OK26" s="6"/>
      <c r="OL26" s="6"/>
      <c r="OM26" s="6"/>
      <c r="ON26" s="6"/>
      <c r="OO26" s="6"/>
      <c r="OP26" s="6"/>
      <c r="OQ26" s="6"/>
      <c r="OR26" s="6"/>
      <c r="OS26" s="6"/>
      <c r="OT26" s="6"/>
      <c r="OU26" s="6"/>
      <c r="OV26" s="6"/>
      <c r="OW26" s="6"/>
      <c r="OX26" s="6"/>
      <c r="OY26" s="6"/>
      <c r="OZ26" s="6"/>
      <c r="PA26" s="6"/>
      <c r="PB26" s="6"/>
      <c r="PC26" s="6"/>
      <c r="PD26" s="6"/>
      <c r="PE26" s="6"/>
      <c r="PF26" s="6"/>
      <c r="PG26" s="6"/>
      <c r="PH26" s="6"/>
      <c r="PI26" s="6"/>
      <c r="PJ26" s="6"/>
      <c r="PK26" s="6"/>
      <c r="PL26" s="6"/>
      <c r="PM26" s="6"/>
      <c r="PN26" s="6"/>
      <c r="PO26" s="6"/>
      <c r="PP26" s="6"/>
      <c r="PQ26" s="6"/>
      <c r="PR26" s="6"/>
      <c r="PS26" s="6"/>
      <c r="PT26" s="6"/>
      <c r="PU26" s="6"/>
      <c r="PV26" s="6"/>
      <c r="PW26" s="6"/>
      <c r="PX26" s="6"/>
      <c r="PY26" s="6"/>
      <c r="PZ26" s="6"/>
      <c r="QA26" s="6"/>
      <c r="QB26" s="6"/>
      <c r="QC26" s="6"/>
      <c r="QD26" s="6"/>
      <c r="QE26" s="6"/>
      <c r="QF26" s="6"/>
      <c r="QG26" s="6"/>
      <c r="QH26" s="6"/>
      <c r="QI26" s="6"/>
      <c r="QJ26" s="6"/>
      <c r="QK26" s="6"/>
      <c r="QL26" s="6"/>
      <c r="QM26" s="6"/>
      <c r="QN26" s="6"/>
      <c r="QO26" s="6"/>
      <c r="QP26" s="6"/>
      <c r="QQ26" s="6"/>
      <c r="QR26" s="6"/>
      <c r="QS26" s="6"/>
      <c r="QT26" s="6"/>
      <c r="QU26" s="6"/>
      <c r="QV26" s="6"/>
      <c r="QW26" s="6"/>
      <c r="QX26" s="6"/>
      <c r="QY26" s="6"/>
      <c r="QZ26" s="6"/>
      <c r="RA26" s="6"/>
      <c r="RB26" s="6"/>
      <c r="RC26" s="6"/>
      <c r="RD26" s="6"/>
      <c r="RE26" s="6"/>
      <c r="RF26" s="6"/>
      <c r="RG26" s="6"/>
      <c r="RH26" s="6"/>
      <c r="RI26" s="6"/>
      <c r="RJ26" s="6"/>
      <c r="RK26" s="6"/>
      <c r="RL26" s="6"/>
      <c r="RM26" s="6"/>
      <c r="RN26" s="6"/>
      <c r="RO26" s="6"/>
      <c r="RP26" s="6"/>
      <c r="RQ26" s="6"/>
      <c r="RR26" s="6"/>
      <c r="RS26" s="6"/>
      <c r="RT26" s="6"/>
      <c r="RU26" s="6"/>
      <c r="RV26" s="6"/>
      <c r="RW26" s="6"/>
      <c r="RX26" s="6"/>
      <c r="RY26" s="6"/>
      <c r="RZ26" s="6"/>
      <c r="SA26" s="6"/>
      <c r="SB26" s="6"/>
      <c r="SC26" s="6"/>
      <c r="SD26" s="6"/>
      <c r="SE26" s="6"/>
      <c r="SF26" s="6"/>
      <c r="SG26" s="6"/>
      <c r="SH26" s="6"/>
      <c r="SI26" s="6"/>
      <c r="SJ26" s="6"/>
      <c r="SK26" s="6"/>
      <c r="SL26" s="6"/>
      <c r="SM26" s="6"/>
      <c r="SN26" s="6"/>
      <c r="SO26" s="6"/>
      <c r="SP26" s="6"/>
      <c r="SQ26" s="6"/>
      <c r="SR26" s="6"/>
      <c r="SS26" s="6"/>
      <c r="ST26" s="6"/>
      <c r="SU26" s="6"/>
      <c r="SV26" s="6"/>
      <c r="SW26" s="6"/>
      <c r="SX26" s="6"/>
      <c r="SY26" s="6"/>
      <c r="SZ26" s="6"/>
      <c r="TA26" s="6"/>
      <c r="TB26" s="6"/>
      <c r="TC26" s="6"/>
      <c r="TD26" s="6"/>
      <c r="TE26" s="6"/>
      <c r="TF26" s="6"/>
      <c r="TG26" s="6"/>
      <c r="TH26" s="6"/>
      <c r="TI26" s="6"/>
      <c r="TJ26" s="6"/>
      <c r="TK26" s="6"/>
      <c r="TL26" s="6"/>
      <c r="TM26" s="6"/>
      <c r="TN26" s="6"/>
      <c r="TO26" s="6"/>
      <c r="TP26" s="6"/>
      <c r="TQ26" s="6"/>
      <c r="TR26" s="6"/>
      <c r="TS26" s="6"/>
      <c r="TT26" s="6"/>
      <c r="TU26" s="6"/>
      <c r="TV26" s="6"/>
      <c r="TW26" s="6"/>
      <c r="TX26" s="6"/>
      <c r="TY26" s="6"/>
      <c r="TZ26" s="6"/>
      <c r="UA26" s="6"/>
      <c r="UB26" s="6"/>
      <c r="UC26" s="6"/>
      <c r="UD26" s="6"/>
      <c r="UE26" s="6"/>
      <c r="UF26" s="6"/>
      <c r="UG26" s="6"/>
      <c r="UH26" s="6"/>
      <c r="UI26" s="6"/>
      <c r="UJ26" s="6"/>
      <c r="UK26" s="6"/>
      <c r="UL26" s="6"/>
      <c r="UM26" s="6"/>
      <c r="UN26" s="6"/>
      <c r="UO26" s="6"/>
      <c r="UP26" s="6"/>
      <c r="UQ26" s="6"/>
      <c r="UR26" s="6"/>
      <c r="US26" s="6"/>
      <c r="UT26" s="6"/>
      <c r="UU26" s="6"/>
      <c r="UV26" s="6"/>
      <c r="UW26" s="6"/>
      <c r="UX26" s="6"/>
      <c r="UY26" s="6"/>
      <c r="UZ26" s="6"/>
      <c r="VA26" s="6"/>
      <c r="VB26" s="6"/>
      <c r="VC26" s="6"/>
      <c r="VD26" s="6"/>
      <c r="VE26" s="6"/>
      <c r="VF26" s="6"/>
      <c r="VG26" s="6"/>
      <c r="VH26" s="6"/>
      <c r="VI26" s="6"/>
      <c r="VJ26" s="6"/>
      <c r="VK26" s="6"/>
      <c r="VL26" s="6"/>
      <c r="VM26" s="6"/>
      <c r="VN26" s="6"/>
      <c r="VO26" s="6"/>
      <c r="VP26" s="6"/>
      <c r="VQ26" s="6"/>
      <c r="VR26" s="6"/>
      <c r="VS26" s="6"/>
      <c r="VT26" s="6"/>
      <c r="VU26" s="6"/>
      <c r="VV26" s="6"/>
      <c r="VW26" s="6"/>
      <c r="VX26" s="6"/>
      <c r="VY26" s="6"/>
      <c r="VZ26" s="6"/>
      <c r="WA26" s="6"/>
      <c r="WB26" s="6"/>
      <c r="WC26" s="6"/>
      <c r="WD26" s="6"/>
      <c r="WE26" s="6"/>
      <c r="WF26" s="6"/>
      <c r="WG26" s="6"/>
      <c r="WH26" s="6"/>
      <c r="WI26" s="6"/>
      <c r="WJ26" s="6"/>
      <c r="WK26" s="6"/>
      <c r="WL26" s="6"/>
      <c r="WM26" s="6"/>
      <c r="WN26" s="6"/>
      <c r="WO26" s="6"/>
      <c r="WP26" s="6"/>
      <c r="WQ26" s="6"/>
      <c r="WR26" s="6"/>
      <c r="WS26" s="6"/>
      <c r="WT26" s="6"/>
      <c r="WU26" s="6"/>
      <c r="WV26" s="6"/>
      <c r="WW26" s="6"/>
      <c r="WX26" s="6"/>
      <c r="WY26" s="6"/>
      <c r="WZ26" s="6"/>
      <c r="XA26" s="6"/>
      <c r="XB26" s="6"/>
      <c r="XC26" s="6"/>
      <c r="XD26" s="6"/>
      <c r="XE26" s="6"/>
      <c r="XF26" s="6"/>
      <c r="XG26" s="6"/>
      <c r="XH26" s="6"/>
      <c r="XI26" s="6"/>
      <c r="XJ26" s="6"/>
      <c r="XK26" s="6"/>
      <c r="XL26" s="6"/>
      <c r="XM26" s="6"/>
      <c r="XN26" s="6"/>
      <c r="XO26" s="6"/>
      <c r="XP26" s="6"/>
      <c r="XQ26" s="6"/>
      <c r="XR26" s="6"/>
      <c r="XS26" s="6"/>
      <c r="XT26" s="6"/>
      <c r="XU26" s="6"/>
      <c r="XV26" s="6"/>
      <c r="XW26" s="6"/>
      <c r="XX26" s="6"/>
      <c r="XY26" s="6"/>
      <c r="XZ26" s="6"/>
      <c r="YA26" s="6"/>
      <c r="YB26" s="6"/>
      <c r="YC26" s="6"/>
      <c r="YD26" s="6"/>
      <c r="YE26" s="6"/>
      <c r="YF26" s="6"/>
      <c r="YG26" s="6"/>
      <c r="YH26" s="6"/>
      <c r="YI26" s="6"/>
      <c r="YJ26" s="6"/>
      <c r="YK26" s="6"/>
      <c r="YL26" s="6"/>
      <c r="YM26" s="6"/>
      <c r="YN26" s="6"/>
      <c r="YO26" s="6"/>
      <c r="YP26" s="6"/>
      <c r="YQ26" s="6"/>
      <c r="YR26" s="6"/>
      <c r="YS26" s="6"/>
      <c r="YT26" s="6"/>
      <c r="YU26" s="6"/>
      <c r="YV26" s="6"/>
      <c r="YW26" s="6"/>
      <c r="YX26" s="6"/>
      <c r="YY26" s="6"/>
      <c r="YZ26" s="6"/>
      <c r="ZA26" s="6"/>
      <c r="ZB26" s="6"/>
      <c r="ZC26" s="6"/>
      <c r="ZD26" s="6"/>
      <c r="ZE26" s="6"/>
      <c r="ZF26" s="6"/>
      <c r="ZG26" s="6"/>
      <c r="ZH26" s="6"/>
      <c r="ZI26" s="6"/>
      <c r="ZJ26" s="6"/>
      <c r="ZK26" s="6"/>
      <c r="ZL26" s="6"/>
      <c r="ZM26" s="6"/>
      <c r="ZN26" s="6"/>
      <c r="ZO26" s="6"/>
      <c r="ZP26" s="6"/>
      <c r="ZQ26" s="6"/>
      <c r="ZR26" s="6"/>
      <c r="ZS26" s="6"/>
      <c r="ZT26" s="6"/>
      <c r="ZU26" s="6"/>
      <c r="ZV26" s="6"/>
      <c r="ZW26" s="6"/>
      <c r="ZX26" s="6"/>
      <c r="ZY26" s="6"/>
      <c r="ZZ26" s="6"/>
      <c r="AAA26" s="6"/>
      <c r="AAB26" s="6"/>
      <c r="AAC26" s="6"/>
      <c r="AAD26" s="6"/>
      <c r="AAE26" s="6"/>
      <c r="AAF26" s="6"/>
      <c r="AAG26" s="6"/>
      <c r="AAH26" s="6"/>
      <c r="AAI26" s="6"/>
      <c r="AAJ26" s="6"/>
      <c r="AAK26" s="6"/>
      <c r="AAL26" s="6"/>
      <c r="AAM26" s="6"/>
      <c r="AAN26" s="6"/>
      <c r="AAO26" s="6"/>
      <c r="AAP26" s="6"/>
      <c r="AAQ26" s="6"/>
      <c r="AAR26" s="6"/>
      <c r="AAS26" s="6"/>
      <c r="AAT26" s="6"/>
      <c r="AAU26" s="6"/>
      <c r="AAV26" s="6"/>
      <c r="AAW26" s="6"/>
      <c r="AAX26" s="6"/>
      <c r="AAY26" s="6"/>
      <c r="AAZ26" s="6"/>
      <c r="ABA26" s="6"/>
      <c r="ABB26" s="6"/>
      <c r="ABC26" s="6"/>
      <c r="ABD26" s="6"/>
      <c r="ABE26" s="6"/>
      <c r="ABF26" s="6"/>
      <c r="ABG26" s="6"/>
      <c r="ABH26" s="6"/>
      <c r="ABI26" s="6"/>
      <c r="ABJ26" s="6"/>
      <c r="ABK26" s="6"/>
      <c r="ABL26" s="6"/>
      <c r="ABM26" s="6"/>
      <c r="ABN26" s="6"/>
      <c r="ABO26" s="6"/>
      <c r="ABP26" s="6"/>
      <c r="ABQ26" s="6"/>
      <c r="ABR26" s="6"/>
      <c r="ABS26" s="6"/>
      <c r="ABT26" s="6"/>
      <c r="ABU26" s="6"/>
      <c r="ABV26" s="6"/>
      <c r="ABW26" s="6"/>
      <c r="ABX26" s="6"/>
      <c r="ABY26" s="6"/>
      <c r="ABZ26" s="6"/>
      <c r="ACA26" s="6"/>
      <c r="ACB26" s="6"/>
      <c r="ACC26" s="6"/>
      <c r="ACD26" s="6"/>
      <c r="ACE26" s="6"/>
      <c r="ACF26" s="6"/>
      <c r="ACG26" s="6"/>
      <c r="ACH26" s="6"/>
      <c r="ACI26" s="6"/>
      <c r="ACJ26" s="6"/>
      <c r="ACK26" s="6"/>
      <c r="ACL26" s="6"/>
      <c r="ACM26" s="6"/>
      <c r="ACN26" s="6"/>
      <c r="ACO26" s="6"/>
      <c r="ACP26" s="6"/>
      <c r="ACQ26" s="6"/>
      <c r="ACR26" s="6"/>
      <c r="ACS26" s="6"/>
      <c r="ACT26" s="6"/>
      <c r="ACU26" s="6"/>
      <c r="ACV26" s="6"/>
      <c r="ACW26" s="6"/>
      <c r="ACX26" s="6"/>
      <c r="ACY26" s="6"/>
      <c r="ACZ26" s="6"/>
      <c r="ADA26" s="6"/>
      <c r="ADB26" s="6"/>
      <c r="ADC26" s="6"/>
      <c r="ADD26" s="6"/>
      <c r="ADE26" s="6"/>
      <c r="ADF26" s="6"/>
      <c r="ADG26" s="6"/>
      <c r="ADH26" s="6"/>
      <c r="ADI26" s="6"/>
      <c r="ADJ26" s="6"/>
      <c r="ADK26" s="6"/>
      <c r="ADL26" s="6"/>
      <c r="ADM26" s="6"/>
      <c r="ADN26" s="6"/>
      <c r="ADO26" s="6"/>
      <c r="ADP26" s="6"/>
      <c r="ADQ26" s="6"/>
      <c r="ADR26" s="6"/>
      <c r="ADS26" s="6"/>
      <c r="ADT26" s="6"/>
      <c r="ADU26" s="6"/>
      <c r="ADV26" s="6"/>
      <c r="ADW26" s="6"/>
      <c r="ADX26" s="6"/>
      <c r="ADY26" s="6"/>
      <c r="ADZ26" s="6"/>
      <c r="AEA26" s="6"/>
      <c r="AEB26" s="6"/>
      <c r="AEC26" s="6"/>
      <c r="AED26" s="6"/>
      <c r="AEE26" s="6"/>
      <c r="AEF26" s="6"/>
      <c r="AEG26" s="6"/>
      <c r="AEH26" s="6"/>
      <c r="AEI26" s="6"/>
      <c r="AEJ26" s="6"/>
      <c r="AEK26" s="6"/>
      <c r="AEL26" s="6"/>
      <c r="AEM26" s="6"/>
      <c r="AEN26" s="6"/>
      <c r="AEO26" s="6"/>
      <c r="AEP26" s="6"/>
      <c r="AEQ26" s="6"/>
      <c r="AER26" s="6"/>
      <c r="AES26" s="6"/>
      <c r="AET26" s="6"/>
      <c r="AEU26" s="6"/>
      <c r="AEV26" s="6"/>
      <c r="AEW26" s="6"/>
      <c r="AEX26" s="6"/>
      <c r="AEY26" s="6"/>
      <c r="AEZ26" s="6"/>
      <c r="AFA26" s="6"/>
      <c r="AFB26" s="6"/>
      <c r="AFC26" s="6"/>
      <c r="AFD26" s="6"/>
      <c r="AFE26" s="6"/>
      <c r="AFF26" s="6"/>
      <c r="AFG26" s="6"/>
      <c r="AFH26" s="6"/>
      <c r="AFI26" s="6"/>
      <c r="AFJ26" s="6"/>
      <c r="AFK26" s="6"/>
      <c r="AFL26" s="6"/>
      <c r="AFM26" s="6"/>
      <c r="AFN26" s="6"/>
      <c r="AFO26" s="6"/>
      <c r="AFP26" s="6"/>
      <c r="AFQ26" s="6"/>
      <c r="AFR26" s="6"/>
      <c r="AFS26" s="6"/>
      <c r="AFT26" s="6"/>
      <c r="AFU26" s="6"/>
      <c r="AFV26" s="6"/>
      <c r="AFW26" s="6"/>
      <c r="AFX26" s="6"/>
      <c r="AFY26" s="6"/>
      <c r="AFZ26" s="6"/>
      <c r="AGA26" s="6"/>
      <c r="AGB26" s="6"/>
      <c r="AGC26" s="6"/>
      <c r="AGD26" s="6"/>
      <c r="AGE26" s="6"/>
      <c r="AGF26" s="6"/>
      <c r="AGG26" s="6"/>
      <c r="AGH26" s="6"/>
      <c r="AGI26" s="6"/>
      <c r="AGJ26" s="6"/>
      <c r="AGK26" s="6"/>
      <c r="AGL26" s="6"/>
      <c r="AGM26" s="6"/>
      <c r="AGN26" s="6"/>
      <c r="AGO26" s="6"/>
      <c r="AGP26" s="6"/>
      <c r="AGQ26" s="6"/>
      <c r="AGR26" s="6"/>
      <c r="AGS26" s="6"/>
      <c r="AGT26" s="6"/>
      <c r="AGU26" s="6"/>
      <c r="AGV26" s="6"/>
      <c r="AGW26" s="6"/>
      <c r="AGX26" s="6"/>
      <c r="AGY26" s="6"/>
      <c r="AGZ26" s="6"/>
      <c r="AHA26" s="6"/>
      <c r="AHB26" s="6"/>
      <c r="AHC26" s="6"/>
      <c r="AHD26" s="6"/>
      <c r="AHE26" s="6"/>
      <c r="AHF26" s="6"/>
      <c r="AHG26" s="6"/>
      <c r="AHH26" s="6"/>
      <c r="AHI26" s="6"/>
      <c r="AHJ26" s="6"/>
      <c r="AHK26" s="6"/>
      <c r="AHL26" s="6"/>
      <c r="AHM26" s="6"/>
      <c r="AHN26" s="6"/>
      <c r="AHO26" s="6"/>
      <c r="AHP26" s="6"/>
      <c r="AHQ26" s="6"/>
      <c r="AHR26" s="6"/>
      <c r="AHS26" s="6"/>
      <c r="AHT26" s="6"/>
      <c r="AHU26" s="6"/>
      <c r="AHV26" s="6"/>
      <c r="AHW26" s="6"/>
      <c r="AHX26" s="6"/>
      <c r="AHY26" s="6"/>
      <c r="AHZ26" s="6"/>
      <c r="AIA26" s="6"/>
      <c r="AIB26" s="6"/>
      <c r="AIC26" s="6"/>
      <c r="AID26" s="6"/>
      <c r="AIE26" s="6"/>
      <c r="AIF26" s="6"/>
      <c r="AIG26" s="6"/>
      <c r="AIH26" s="6"/>
      <c r="AII26" s="6"/>
      <c r="AIJ26" s="6"/>
      <c r="AIK26" s="6"/>
      <c r="AIL26" s="6"/>
      <c r="AIM26" s="6"/>
      <c r="AIN26" s="6"/>
      <c r="AIO26" s="6"/>
      <c r="AIP26" s="6"/>
      <c r="AIQ26" s="6"/>
      <c r="AIR26" s="6"/>
      <c r="AIS26" s="6"/>
      <c r="AIT26" s="6"/>
      <c r="AIU26" s="6"/>
      <c r="AIV26" s="6"/>
      <c r="AIW26" s="6"/>
      <c r="AIX26" s="6"/>
      <c r="AIY26" s="6"/>
      <c r="AIZ26" s="6"/>
      <c r="AJA26" s="6"/>
      <c r="AJB26" s="6"/>
      <c r="AJC26" s="6"/>
      <c r="AJD26" s="6"/>
      <c r="AJE26" s="6"/>
      <c r="AJF26" s="6"/>
      <c r="AJG26" s="6"/>
      <c r="AJH26" s="6"/>
      <c r="AJI26" s="6"/>
      <c r="AJJ26" s="6"/>
      <c r="AJK26" s="6"/>
      <c r="AJL26" s="6"/>
      <c r="AJM26" s="6"/>
      <c r="AJN26" s="6"/>
      <c r="AJO26" s="6"/>
      <c r="AJP26" s="6"/>
      <c r="AJQ26" s="6"/>
      <c r="AJR26" s="6"/>
      <c r="AJS26" s="6"/>
      <c r="AJT26" s="6"/>
      <c r="AJU26" s="6"/>
      <c r="AJV26" s="6"/>
      <c r="AJW26" s="6"/>
      <c r="AJX26" s="6"/>
      <c r="AJY26" s="6"/>
      <c r="AJZ26" s="6"/>
      <c r="AKA26" s="6"/>
      <c r="AKB26" s="6"/>
      <c r="AKC26" s="6"/>
      <c r="AKD26" s="6"/>
      <c r="AKE26" s="6"/>
      <c r="AKF26" s="6"/>
      <c r="AKG26" s="6"/>
      <c r="AKH26" s="6"/>
      <c r="AKI26" s="6"/>
      <c r="AKJ26" s="6"/>
      <c r="AKK26" s="6"/>
      <c r="AKL26" s="6"/>
      <c r="AKM26" s="6"/>
      <c r="AKN26" s="6"/>
      <c r="AKO26" s="6"/>
      <c r="AKP26" s="6"/>
      <c r="AKQ26" s="6"/>
      <c r="AKR26" s="6"/>
      <c r="AKS26" s="6"/>
      <c r="AKT26" s="6"/>
      <c r="AKU26" s="6"/>
      <c r="AKV26" s="6"/>
      <c r="AKW26" s="6"/>
      <c r="AKX26" s="6"/>
      <c r="AKY26" s="6"/>
      <c r="AKZ26" s="6"/>
      <c r="ALA26" s="6"/>
      <c r="ALB26" s="6"/>
      <c r="ALC26" s="6"/>
      <c r="ALD26" s="6"/>
      <c r="ALE26" s="6"/>
      <c r="ALF26" s="6"/>
      <c r="ALG26" s="6"/>
      <c r="ALH26" s="6"/>
      <c r="ALI26" s="6"/>
      <c r="ALJ26" s="6"/>
      <c r="ALK26" s="6"/>
      <c r="ALL26" s="6"/>
      <c r="ALM26" s="6"/>
      <c r="ALN26" s="6"/>
      <c r="ALO26" s="6"/>
      <c r="ALP26" s="6"/>
      <c r="ALQ26" s="6"/>
      <c r="ALR26" s="6"/>
      <c r="ALS26" s="6"/>
      <c r="ALT26" s="6"/>
      <c r="ALU26" s="6"/>
      <c r="ALV26" s="6"/>
      <c r="ALW26" s="6"/>
      <c r="ALX26" s="6"/>
      <c r="ALY26" s="6"/>
      <c r="ALZ26" s="6"/>
      <c r="AMA26" s="6"/>
      <c r="AMB26" s="6"/>
      <c r="AMC26" s="6"/>
      <c r="AMD26" s="6"/>
      <c r="AME26" s="6"/>
      <c r="AMF26" s="6"/>
      <c r="AMG26" s="6"/>
      <c r="AMH26" s="6"/>
      <c r="AMI26" s="6"/>
      <c r="AMJ26" s="6"/>
      <c r="AMK26" s="6"/>
      <c r="AML26" s="6"/>
      <c r="AMM26" s="6"/>
      <c r="AMN26" s="6"/>
      <c r="AMO26" s="6"/>
      <c r="AMP26" s="6"/>
      <c r="AMQ26" s="6"/>
      <c r="AMR26" s="6"/>
      <c r="AMS26" s="6"/>
      <c r="AMT26" s="6"/>
      <c r="AMU26" s="6"/>
      <c r="AMV26" s="6"/>
      <c r="AMW26" s="6"/>
      <c r="AMX26" s="6"/>
      <c r="AMY26" s="6"/>
      <c r="AMZ26" s="6"/>
      <c r="ANA26" s="6"/>
      <c r="ANB26" s="6"/>
      <c r="ANC26" s="6"/>
      <c r="AND26" s="6"/>
      <c r="ANE26" s="6"/>
      <c r="ANF26" s="6"/>
      <c r="ANG26" s="6"/>
      <c r="ANH26" s="6"/>
      <c r="ANI26" s="6"/>
      <c r="ANJ26" s="6"/>
      <c r="ANK26" s="6"/>
      <c r="ANL26" s="6"/>
      <c r="ANM26" s="6"/>
      <c r="ANN26" s="6"/>
      <c r="ANO26" s="6"/>
      <c r="ANP26" s="6"/>
      <c r="ANQ26" s="6"/>
      <c r="ANR26" s="6"/>
      <c r="ANS26" s="6"/>
      <c r="ANT26" s="6"/>
      <c r="ANU26" s="6"/>
      <c r="ANV26" s="6"/>
      <c r="ANW26" s="6"/>
      <c r="ANX26" s="6"/>
      <c r="ANY26" s="6"/>
      <c r="ANZ26" s="6"/>
      <c r="AOA26" s="6"/>
      <c r="AOB26" s="6"/>
      <c r="AOC26" s="6"/>
      <c r="AOD26" s="6"/>
      <c r="AOE26" s="6"/>
      <c r="AOF26" s="6"/>
      <c r="AOG26" s="6"/>
      <c r="AOH26" s="6"/>
      <c r="AOI26" s="6"/>
      <c r="AOJ26" s="6"/>
      <c r="AOK26" s="6"/>
      <c r="AOL26" s="6"/>
      <c r="AOM26" s="6"/>
      <c r="AON26" s="6"/>
      <c r="AOO26" s="6"/>
      <c r="AOP26" s="6"/>
      <c r="AOQ26" s="6"/>
      <c r="AOR26" s="6"/>
      <c r="AOS26" s="6"/>
      <c r="AOT26" s="6"/>
      <c r="AOU26" s="6"/>
      <c r="AOV26" s="6"/>
      <c r="AOW26" s="6"/>
      <c r="AOX26" s="6"/>
      <c r="AOY26" s="6"/>
      <c r="AOZ26" s="6"/>
      <c r="APA26" s="6"/>
      <c r="APB26" s="6"/>
      <c r="APC26" s="6"/>
      <c r="APD26" s="6"/>
      <c r="APE26" s="6"/>
      <c r="APF26" s="6"/>
      <c r="APG26" s="6"/>
      <c r="APH26" s="6"/>
      <c r="API26" s="6"/>
      <c r="APJ26" s="6"/>
      <c r="APK26" s="6"/>
      <c r="APL26" s="6"/>
      <c r="APM26" s="6"/>
      <c r="APN26" s="6"/>
      <c r="APO26" s="6"/>
      <c r="APP26" s="6"/>
      <c r="APQ26" s="6"/>
      <c r="APR26" s="6"/>
      <c r="APS26" s="6"/>
      <c r="APT26" s="6"/>
      <c r="APU26" s="6"/>
      <c r="APV26" s="6"/>
      <c r="APW26" s="6"/>
      <c r="APX26" s="6"/>
      <c r="APY26" s="6"/>
      <c r="APZ26" s="6"/>
      <c r="AQA26" s="6"/>
      <c r="AQB26" s="6"/>
      <c r="AQC26" s="6"/>
      <c r="AQD26" s="6"/>
      <c r="AQE26" s="6"/>
      <c r="AQF26" s="6"/>
      <c r="AQG26" s="6"/>
      <c r="AQH26" s="6"/>
      <c r="AQI26" s="6"/>
      <c r="AQJ26" s="6"/>
      <c r="AQK26" s="6"/>
      <c r="AQL26" s="6"/>
      <c r="AQM26" s="6"/>
      <c r="AQN26" s="6"/>
      <c r="AQO26" s="6"/>
      <c r="AQP26" s="6"/>
      <c r="AQQ26" s="6"/>
      <c r="AQR26" s="6"/>
      <c r="AQS26" s="6"/>
      <c r="AQT26" s="6"/>
      <c r="AQU26" s="6"/>
      <c r="AQV26" s="6"/>
      <c r="AQW26" s="6"/>
      <c r="AQX26" s="6"/>
      <c r="AQY26" s="6"/>
      <c r="AQZ26" s="6"/>
      <c r="ARA26" s="6"/>
      <c r="ARB26" s="6"/>
      <c r="ARC26" s="6"/>
      <c r="ARD26" s="6"/>
      <c r="ARE26" s="6"/>
      <c r="ARF26" s="6"/>
      <c r="ARG26" s="6"/>
    </row>
    <row r="27" spans="1:1151" x14ac:dyDescent="0.3">
      <c r="A27" s="1" t="s">
        <v>9</v>
      </c>
      <c r="B27" s="9" t="s">
        <v>10</v>
      </c>
    </row>
    <row r="28" spans="1:1151" ht="13" customHeight="1" x14ac:dyDescent="0.3">
      <c r="A28" s="95"/>
      <c r="B28" s="96"/>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c r="CN28" s="97"/>
      <c r="CO28" s="97"/>
      <c r="CP28" s="97"/>
      <c r="CQ28" s="97"/>
      <c r="CR28" s="97"/>
      <c r="CS28" s="97"/>
      <c r="CT28" s="97"/>
      <c r="CU28" s="97"/>
      <c r="CV28" s="97"/>
      <c r="CW28" s="97"/>
      <c r="CX28" s="97"/>
      <c r="CY28" s="97"/>
      <c r="CZ28" s="97"/>
      <c r="DA28" s="97"/>
      <c r="DB28" s="97"/>
      <c r="DC28" s="97"/>
      <c r="DD28" s="97"/>
      <c r="DE28" s="97"/>
      <c r="DF28" s="97"/>
      <c r="DG28" s="97"/>
      <c r="DH28" s="97"/>
      <c r="DI28" s="97"/>
      <c r="DJ28" s="97"/>
      <c r="DK28" s="97"/>
      <c r="DL28" s="97"/>
      <c r="DM28" s="97"/>
      <c r="DN28" s="97"/>
      <c r="DO28" s="97"/>
      <c r="DP28" s="97"/>
      <c r="DQ28" s="97"/>
      <c r="DR28" s="97"/>
      <c r="DS28" s="97"/>
      <c r="DT28" s="97"/>
      <c r="DU28" s="97"/>
      <c r="DV28" s="97"/>
      <c r="DW28" s="97"/>
      <c r="DX28" s="97"/>
      <c r="DY28" s="97"/>
      <c r="DZ28" s="97"/>
      <c r="EA28" s="97"/>
      <c r="EB28" s="97"/>
      <c r="EC28" s="97"/>
      <c r="ED28" s="97"/>
      <c r="EE28" s="97"/>
      <c r="EF28" s="97"/>
      <c r="EG28" s="97"/>
    </row>
    <row r="29" spans="1:1151" ht="13" customHeight="1" x14ac:dyDescent="0.3">
      <c r="A29" s="167">
        <v>1.05</v>
      </c>
      <c r="B29" s="96" t="s">
        <v>43</v>
      </c>
      <c r="C29" s="1" t="s">
        <v>124</v>
      </c>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c r="BB29" s="97"/>
      <c r="BC29" s="97"/>
      <c r="BD29" s="97"/>
      <c r="BE29" s="97"/>
      <c r="BF29" s="97"/>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c r="DX29" s="97"/>
      <c r="DY29" s="97"/>
      <c r="DZ29" s="97"/>
      <c r="EA29" s="97"/>
      <c r="EB29" s="97"/>
      <c r="EC29" s="97"/>
      <c r="ED29" s="97"/>
      <c r="EE29" s="97"/>
      <c r="EF29" s="97"/>
      <c r="EG29" s="97"/>
    </row>
    <row r="30" spans="1:1151" ht="13" customHeight="1" x14ac:dyDescent="0.3">
      <c r="A30" s="98">
        <v>30.04</v>
      </c>
      <c r="B30" s="96" t="s">
        <v>43</v>
      </c>
      <c r="C30" s="1" t="s">
        <v>123</v>
      </c>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c r="BA30" s="97"/>
      <c r="BB30" s="97"/>
      <c r="BC30" s="97"/>
      <c r="BD30" s="97"/>
      <c r="BE30" s="97"/>
      <c r="BF30" s="97"/>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c r="DX30" s="97"/>
      <c r="DY30" s="97"/>
      <c r="DZ30" s="97"/>
      <c r="EA30" s="97"/>
      <c r="EB30" s="97"/>
      <c r="EC30" s="97"/>
      <c r="ED30" s="97"/>
      <c r="EE30" s="97"/>
      <c r="EF30" s="97"/>
      <c r="EG30" s="97"/>
    </row>
    <row r="31" spans="1:1151" ht="13" customHeight="1" x14ac:dyDescent="0.3">
      <c r="A31" s="98" t="s">
        <v>42</v>
      </c>
      <c r="B31" s="96" t="s">
        <v>43</v>
      </c>
      <c r="C31" s="1" t="s">
        <v>44</v>
      </c>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c r="EB31" s="97"/>
      <c r="EC31" s="97"/>
      <c r="ED31" s="97"/>
      <c r="EE31" s="97"/>
      <c r="EF31" s="97"/>
      <c r="EG31" s="97"/>
    </row>
    <row r="32" spans="1:1151" ht="13" customHeight="1" x14ac:dyDescent="0.3">
      <c r="A32" s="98" t="s">
        <v>45</v>
      </c>
      <c r="B32" s="96" t="s">
        <v>43</v>
      </c>
      <c r="C32" s="1" t="s">
        <v>46</v>
      </c>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c r="BA32" s="97"/>
      <c r="BB32" s="97"/>
      <c r="BC32" s="97"/>
      <c r="BD32" s="97"/>
      <c r="BE32" s="97"/>
      <c r="BF32" s="97"/>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c r="DX32" s="97"/>
      <c r="DY32" s="97"/>
      <c r="DZ32" s="97"/>
      <c r="EA32" s="97"/>
      <c r="EB32" s="97"/>
      <c r="EC32" s="97"/>
      <c r="ED32" s="97"/>
      <c r="EE32" s="97"/>
      <c r="EF32" s="97"/>
      <c r="EG32" s="97"/>
    </row>
    <row r="33" spans="1:137" ht="13" customHeight="1" x14ac:dyDescent="0.3">
      <c r="A33" s="98" t="s">
        <v>47</v>
      </c>
      <c r="B33" s="96" t="s">
        <v>43</v>
      </c>
      <c r="C33" s="1" t="s">
        <v>48</v>
      </c>
      <c r="D33" s="97"/>
      <c r="E33" s="97"/>
      <c r="F33" s="97"/>
      <c r="G33" s="97"/>
      <c r="H33" s="97"/>
      <c r="I33" s="97"/>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c r="BB33" s="97"/>
      <c r="BC33" s="97"/>
      <c r="BD33" s="97"/>
      <c r="BE33" s="97"/>
      <c r="BF33" s="97"/>
      <c r="BG33" s="97"/>
      <c r="BH33" s="97"/>
      <c r="BI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row>
    <row r="34" spans="1:137" ht="13" customHeight="1" x14ac:dyDescent="0.3">
      <c r="A34" s="98" t="s">
        <v>49</v>
      </c>
      <c r="B34" s="96" t="s">
        <v>43</v>
      </c>
      <c r="C34" s="1" t="s">
        <v>50</v>
      </c>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c r="BB34" s="97"/>
      <c r="BC34" s="97"/>
      <c r="BD34" s="97"/>
      <c r="BE34" s="97"/>
      <c r="BF34" s="97"/>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c r="DX34" s="97"/>
      <c r="DY34" s="97"/>
      <c r="DZ34" s="97"/>
      <c r="EA34" s="97"/>
      <c r="EB34" s="97"/>
      <c r="EC34" s="97"/>
      <c r="ED34" s="97"/>
      <c r="EE34" s="97"/>
      <c r="EF34" s="97"/>
      <c r="EG34" s="97"/>
    </row>
    <row r="35" spans="1:137" ht="13" customHeight="1" x14ac:dyDescent="0.3">
      <c r="A35" s="98" t="s">
        <v>51</v>
      </c>
      <c r="B35" s="96" t="s">
        <v>43</v>
      </c>
      <c r="C35" s="1" t="s">
        <v>52</v>
      </c>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c r="DX35" s="97"/>
      <c r="DY35" s="97"/>
      <c r="DZ35" s="97"/>
      <c r="EA35" s="97"/>
      <c r="EB35" s="97"/>
      <c r="EC35" s="97"/>
      <c r="ED35" s="97"/>
      <c r="EE35" s="97"/>
      <c r="EF35" s="97"/>
      <c r="EG35" s="97"/>
    </row>
    <row r="36" spans="1:137" ht="13" customHeight="1" x14ac:dyDescent="0.3">
      <c r="A36" s="98" t="s">
        <v>53</v>
      </c>
      <c r="B36" s="96" t="s">
        <v>43</v>
      </c>
      <c r="C36" s="1" t="s">
        <v>54</v>
      </c>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c r="BA36" s="97"/>
      <c r="BB36" s="97"/>
      <c r="BC36" s="97"/>
      <c r="BD36" s="97"/>
      <c r="BE36" s="97"/>
      <c r="BF36" s="97"/>
      <c r="BG36" s="97"/>
      <c r="BH36" s="97"/>
      <c r="BI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c r="DX36" s="97"/>
      <c r="DY36" s="97"/>
      <c r="DZ36" s="97"/>
      <c r="EA36" s="97"/>
      <c r="EB36" s="97"/>
      <c r="EC36" s="97"/>
      <c r="ED36" s="97"/>
      <c r="EE36" s="97"/>
      <c r="EF36" s="97"/>
      <c r="EG36" s="97"/>
    </row>
    <row r="37" spans="1:137" ht="13" customHeight="1" x14ac:dyDescent="0.3">
      <c r="A37" s="98" t="s">
        <v>55</v>
      </c>
      <c r="B37" s="1" t="s">
        <v>43</v>
      </c>
      <c r="C37" s="1" t="s">
        <v>56</v>
      </c>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c r="BA37" s="97"/>
      <c r="BB37" s="97"/>
      <c r="BC37" s="97"/>
      <c r="BD37" s="97"/>
      <c r="BE37" s="97"/>
      <c r="BF37" s="97"/>
      <c r="BG37" s="97"/>
      <c r="BH37" s="97"/>
      <c r="BI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c r="DX37" s="97"/>
      <c r="DY37" s="97"/>
      <c r="DZ37" s="97"/>
      <c r="EA37" s="97"/>
      <c r="EB37" s="97"/>
      <c r="EC37" s="97"/>
      <c r="ED37" s="97"/>
      <c r="EE37" s="97"/>
      <c r="EF37" s="97"/>
      <c r="EG37" s="97"/>
    </row>
    <row r="38" spans="1:137" ht="13" customHeight="1" x14ac:dyDescent="0.3">
      <c r="A38" s="98" t="s">
        <v>57</v>
      </c>
      <c r="B38" s="1" t="s">
        <v>43</v>
      </c>
      <c r="C38" s="1" t="s">
        <v>58</v>
      </c>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c r="BB38" s="97"/>
      <c r="BC38" s="97"/>
      <c r="BD38" s="97"/>
      <c r="BE38" s="97"/>
      <c r="BF38" s="97"/>
      <c r="BG38" s="97"/>
      <c r="BH38" s="97"/>
      <c r="BI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c r="DX38" s="97"/>
      <c r="DY38" s="97"/>
      <c r="DZ38" s="97"/>
      <c r="EA38" s="97"/>
      <c r="EB38" s="97"/>
      <c r="EC38" s="97"/>
      <c r="ED38" s="97"/>
      <c r="EE38" s="97"/>
      <c r="EF38" s="97"/>
      <c r="EG38" s="97"/>
    </row>
    <row r="39" spans="1:137" ht="13" customHeight="1" x14ac:dyDescent="0.3">
      <c r="A39" s="98" t="s">
        <v>59</v>
      </c>
      <c r="B39" s="1" t="s">
        <v>43</v>
      </c>
      <c r="C39" s="1" t="s">
        <v>60</v>
      </c>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c r="BB39" s="97"/>
      <c r="BC39" s="97"/>
      <c r="BD39" s="97"/>
      <c r="BE39" s="97"/>
      <c r="BF39" s="97"/>
      <c r="BG39" s="97"/>
      <c r="BH39" s="97"/>
      <c r="BI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c r="CN39" s="97"/>
      <c r="CO39" s="97"/>
      <c r="CP39" s="97"/>
      <c r="CQ39" s="97"/>
      <c r="CR39" s="97"/>
      <c r="CS39" s="97"/>
      <c r="CT39" s="97"/>
      <c r="CU39" s="97"/>
      <c r="CV39" s="97"/>
      <c r="CW39" s="97"/>
      <c r="CX39" s="97"/>
      <c r="CY39" s="97"/>
      <c r="CZ39" s="97"/>
      <c r="DA39" s="97"/>
      <c r="DB39" s="97"/>
      <c r="DC39" s="97"/>
      <c r="DD39" s="97"/>
      <c r="DE39" s="97"/>
      <c r="DF39" s="97"/>
      <c r="DG39" s="97"/>
      <c r="DH39" s="97"/>
      <c r="DI39" s="97"/>
      <c r="DJ39" s="97"/>
      <c r="DK39" s="97"/>
      <c r="DL39" s="97"/>
      <c r="DM39" s="97"/>
      <c r="DN39" s="97"/>
      <c r="DO39" s="97"/>
      <c r="DP39" s="97"/>
      <c r="DQ39" s="97"/>
      <c r="DR39" s="97"/>
      <c r="DS39" s="97"/>
      <c r="DT39" s="97"/>
      <c r="DU39" s="97"/>
      <c r="DV39" s="97"/>
      <c r="DW39" s="97"/>
      <c r="DX39" s="97"/>
      <c r="DY39" s="97"/>
      <c r="DZ39" s="97"/>
      <c r="EA39" s="97"/>
      <c r="EB39" s="97"/>
      <c r="EC39" s="97"/>
      <c r="ED39" s="97"/>
      <c r="EE39" s="97"/>
      <c r="EF39" s="97"/>
      <c r="EG39" s="97"/>
    </row>
    <row r="40" spans="1:137" ht="13" customHeight="1" x14ac:dyDescent="0.3">
      <c r="A40" s="98" t="s">
        <v>61</v>
      </c>
      <c r="B40" s="1" t="s">
        <v>43</v>
      </c>
      <c r="C40" s="1" t="s">
        <v>62</v>
      </c>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c r="BB40" s="97"/>
      <c r="BC40" s="97"/>
      <c r="BD40" s="97"/>
      <c r="BE40" s="97"/>
      <c r="BF40" s="97"/>
      <c r="BG40" s="97"/>
      <c r="BH40" s="97"/>
      <c r="BI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c r="CN40" s="97"/>
      <c r="CO40" s="97"/>
      <c r="CP40" s="97"/>
      <c r="CQ40" s="97"/>
      <c r="CR40" s="97"/>
      <c r="CS40" s="97"/>
      <c r="CT40" s="97"/>
      <c r="CU40" s="97"/>
      <c r="CV40" s="97"/>
      <c r="CW40" s="97"/>
      <c r="CX40" s="97"/>
      <c r="CY40" s="97"/>
      <c r="CZ40" s="97"/>
      <c r="DA40" s="97"/>
      <c r="DB40" s="97"/>
      <c r="DC40" s="97"/>
      <c r="DD40" s="97"/>
      <c r="DE40" s="97"/>
      <c r="DF40" s="97"/>
      <c r="DG40" s="97"/>
      <c r="DH40" s="97"/>
      <c r="DI40" s="97"/>
      <c r="DJ40" s="97"/>
      <c r="DK40" s="97"/>
      <c r="DL40" s="97"/>
      <c r="DM40" s="97"/>
      <c r="DN40" s="97"/>
      <c r="DO40" s="97"/>
      <c r="DP40" s="97"/>
      <c r="DQ40" s="97"/>
      <c r="DR40" s="97"/>
      <c r="DS40" s="97"/>
      <c r="DT40" s="97"/>
      <c r="DU40" s="97"/>
      <c r="DV40" s="97"/>
      <c r="DW40" s="97"/>
      <c r="DX40" s="97"/>
      <c r="DY40" s="97"/>
      <c r="DZ40" s="97"/>
      <c r="EA40" s="97"/>
      <c r="EB40" s="97"/>
      <c r="EC40" s="97"/>
      <c r="ED40" s="97"/>
      <c r="EE40" s="97"/>
      <c r="EF40" s="97"/>
      <c r="EG40" s="97"/>
    </row>
    <row r="41" spans="1:137" ht="13" customHeight="1" x14ac:dyDescent="0.3">
      <c r="A41" s="98" t="s">
        <v>63</v>
      </c>
      <c r="B41" s="1" t="s">
        <v>43</v>
      </c>
      <c r="C41" s="1" t="s">
        <v>64</v>
      </c>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c r="BA41" s="97"/>
      <c r="BB41" s="97"/>
      <c r="BC41" s="97"/>
      <c r="BD41" s="97"/>
      <c r="BE41" s="97"/>
      <c r="BF41" s="97"/>
      <c r="BG41" s="97"/>
      <c r="BH41" s="97"/>
      <c r="BI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c r="CN41" s="97"/>
      <c r="CO41" s="97"/>
      <c r="CP41" s="97"/>
      <c r="CQ41" s="97"/>
      <c r="CR41" s="97"/>
      <c r="CS41" s="97"/>
      <c r="CT41" s="97"/>
      <c r="CU41" s="97"/>
      <c r="CV41" s="97"/>
      <c r="CW41" s="97"/>
      <c r="CX41" s="97"/>
      <c r="CY41" s="97"/>
      <c r="CZ41" s="97"/>
      <c r="DA41" s="97"/>
      <c r="DB41" s="97"/>
      <c r="DC41" s="97"/>
      <c r="DD41" s="97"/>
      <c r="DE41" s="97"/>
      <c r="DF41" s="97"/>
      <c r="DG41" s="97"/>
      <c r="DH41" s="97"/>
      <c r="DI41" s="97"/>
      <c r="DJ41" s="97"/>
      <c r="DK41" s="97"/>
      <c r="DL41" s="97"/>
      <c r="DM41" s="97"/>
      <c r="DN41" s="97"/>
      <c r="DO41" s="97"/>
      <c r="DP41" s="97"/>
      <c r="DQ41" s="97"/>
      <c r="DR41" s="97"/>
      <c r="DS41" s="97"/>
      <c r="DT41" s="97"/>
      <c r="DU41" s="97"/>
      <c r="DV41" s="97"/>
      <c r="DW41" s="97"/>
      <c r="DX41" s="97"/>
      <c r="DY41" s="97"/>
      <c r="DZ41" s="97"/>
      <c r="EA41" s="97"/>
      <c r="EB41" s="97"/>
      <c r="EC41" s="97"/>
      <c r="ED41" s="97"/>
      <c r="EE41" s="97"/>
      <c r="EF41" s="97"/>
      <c r="EG41" s="97"/>
    </row>
    <row r="42" spans="1:137" ht="13" customHeight="1" x14ac:dyDescent="0.3">
      <c r="A42" s="98" t="s">
        <v>65</v>
      </c>
      <c r="B42" s="1" t="s">
        <v>43</v>
      </c>
      <c r="C42" s="1" t="s">
        <v>66</v>
      </c>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c r="BB42" s="97"/>
      <c r="BC42" s="97"/>
      <c r="BD42" s="97"/>
      <c r="BE42" s="97"/>
      <c r="BF42" s="97"/>
      <c r="BG42" s="97"/>
      <c r="BH42" s="97"/>
      <c r="BI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97"/>
      <c r="DJ42" s="97"/>
      <c r="DK42" s="97"/>
      <c r="DL42" s="97"/>
      <c r="DM42" s="97"/>
      <c r="DN42" s="97"/>
      <c r="DO42" s="97"/>
      <c r="DP42" s="97"/>
      <c r="DQ42" s="97"/>
      <c r="DR42" s="97"/>
      <c r="DS42" s="97"/>
      <c r="DT42" s="97"/>
      <c r="DU42" s="97"/>
      <c r="DV42" s="97"/>
      <c r="DW42" s="97"/>
      <c r="DX42" s="97"/>
      <c r="DY42" s="97"/>
      <c r="DZ42" s="97"/>
      <c r="EA42" s="97"/>
      <c r="EB42" s="97"/>
      <c r="EC42" s="97"/>
      <c r="ED42" s="97"/>
      <c r="EE42" s="97"/>
      <c r="EF42" s="97"/>
      <c r="EG42" s="97"/>
    </row>
    <row r="43" spans="1:137" ht="13" customHeight="1" x14ac:dyDescent="0.3">
      <c r="A43" s="98" t="s">
        <v>67</v>
      </c>
      <c r="B43" s="1" t="s">
        <v>43</v>
      </c>
      <c r="C43" s="1" t="s">
        <v>68</v>
      </c>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c r="BB43" s="97"/>
      <c r="BC43" s="97"/>
      <c r="BD43" s="97"/>
      <c r="BE43" s="97"/>
      <c r="BF43" s="97"/>
      <c r="BG43" s="97"/>
      <c r="BH43" s="97"/>
      <c r="BI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97"/>
      <c r="DJ43" s="97"/>
      <c r="DK43" s="97"/>
      <c r="DL43" s="97"/>
      <c r="DM43" s="97"/>
      <c r="DN43" s="97"/>
      <c r="DO43" s="97"/>
      <c r="DP43" s="97"/>
      <c r="DQ43" s="97"/>
      <c r="DR43" s="97"/>
      <c r="DS43" s="97"/>
      <c r="DT43" s="97"/>
      <c r="DU43" s="97"/>
      <c r="DV43" s="97"/>
      <c r="DW43" s="97"/>
      <c r="DX43" s="97"/>
      <c r="DY43" s="97"/>
      <c r="DZ43" s="97"/>
      <c r="EA43" s="97"/>
      <c r="EB43" s="97"/>
      <c r="EC43" s="97"/>
      <c r="ED43" s="97"/>
      <c r="EE43" s="97"/>
      <c r="EF43" s="97"/>
      <c r="EG43" s="97"/>
    </row>
    <row r="44" spans="1:137" ht="14.5" customHeight="1" x14ac:dyDescent="0.3">
      <c r="A44" s="58" t="s">
        <v>69</v>
      </c>
      <c r="B44" s="1" t="s">
        <v>43</v>
      </c>
      <c r="C44" s="1" t="s">
        <v>70</v>
      </c>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c r="BB44" s="97"/>
      <c r="BC44" s="97"/>
      <c r="BD44" s="97"/>
      <c r="BE44" s="97"/>
      <c r="BF44" s="97"/>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c r="EB44" s="97"/>
      <c r="EC44" s="97"/>
      <c r="ED44" s="97"/>
      <c r="EE44" s="97"/>
      <c r="EF44" s="97"/>
      <c r="EG44" s="97"/>
    </row>
    <row r="45" spans="1:137" x14ac:dyDescent="0.3">
      <c r="A45" s="98" t="s">
        <v>71</v>
      </c>
      <c r="B45" s="1" t="s">
        <v>43</v>
      </c>
      <c r="C45" s="1" t="s">
        <v>72</v>
      </c>
    </row>
    <row r="46" spans="1:137" x14ac:dyDescent="0.3">
      <c r="A46" s="58" t="s">
        <v>73</v>
      </c>
      <c r="B46" s="1" t="s">
        <v>43</v>
      </c>
      <c r="C46" s="1" t="s">
        <v>74</v>
      </c>
    </row>
    <row r="47" spans="1:137" x14ac:dyDescent="0.3">
      <c r="A47" s="58" t="s">
        <v>75</v>
      </c>
      <c r="B47" s="1" t="s">
        <v>43</v>
      </c>
      <c r="C47" s="1" t="s">
        <v>76</v>
      </c>
    </row>
    <row r="48" spans="1:137" x14ac:dyDescent="0.3">
      <c r="A48" s="58" t="s">
        <v>77</v>
      </c>
      <c r="B48" s="1" t="s">
        <v>43</v>
      </c>
      <c r="C48" s="1" t="s">
        <v>78</v>
      </c>
    </row>
    <row r="49" spans="1:140" x14ac:dyDescent="0.3">
      <c r="A49" s="58" t="s">
        <v>79</v>
      </c>
      <c r="B49" s="1" t="s">
        <v>43</v>
      </c>
      <c r="C49" s="1" t="s">
        <v>80</v>
      </c>
    </row>
    <row r="50" spans="1:140" x14ac:dyDescent="0.3">
      <c r="A50" s="58" t="s">
        <v>81</v>
      </c>
      <c r="B50" s="1" t="s">
        <v>43</v>
      </c>
      <c r="C50" s="1" t="s">
        <v>82</v>
      </c>
    </row>
    <row r="51" spans="1:140" x14ac:dyDescent="0.3">
      <c r="A51" s="58" t="s">
        <v>83</v>
      </c>
      <c r="B51" s="1" t="s">
        <v>43</v>
      </c>
      <c r="C51" s="1" t="s">
        <v>84</v>
      </c>
    </row>
    <row r="52" spans="1:140" x14ac:dyDescent="0.3">
      <c r="A52" s="58" t="s">
        <v>85</v>
      </c>
      <c r="B52" s="1" t="s">
        <v>43</v>
      </c>
      <c r="C52" s="1" t="s">
        <v>86</v>
      </c>
    </row>
    <row r="53" spans="1:140" x14ac:dyDescent="0.3">
      <c r="A53" s="58" t="s">
        <v>87</v>
      </c>
      <c r="B53" s="1" t="s">
        <v>43</v>
      </c>
      <c r="C53" s="1" t="s">
        <v>88</v>
      </c>
    </row>
    <row r="54" spans="1:140" x14ac:dyDescent="0.3">
      <c r="A54" s="58" t="s">
        <v>89</v>
      </c>
      <c r="B54" s="1" t="s">
        <v>43</v>
      </c>
      <c r="C54" s="1" t="s">
        <v>90</v>
      </c>
    </row>
    <row r="55" spans="1:140" x14ac:dyDescent="0.3">
      <c r="A55" s="58"/>
    </row>
    <row r="58" spans="1:140" ht="15.65" customHeight="1" x14ac:dyDescent="0.3">
      <c r="A58" s="27"/>
      <c r="B58" s="27"/>
      <c r="C58" s="27"/>
      <c r="D58" s="27"/>
      <c r="E58" s="27"/>
      <c r="F58" s="27"/>
      <c r="G58" s="30"/>
      <c r="H58" s="28" t="s">
        <v>20</v>
      </c>
      <c r="I58" s="29"/>
      <c r="J58" s="29"/>
      <c r="K58" s="29"/>
      <c r="L58" s="29"/>
      <c r="M58" s="29"/>
      <c r="N58" s="29"/>
      <c r="O58" s="29"/>
      <c r="P58" s="29"/>
      <c r="Q58" s="29"/>
      <c r="R58" s="29"/>
      <c r="S58" s="29"/>
      <c r="T58" s="29"/>
      <c r="U58" s="29"/>
      <c r="V58" s="29"/>
      <c r="W58" s="29"/>
      <c r="X58" s="29"/>
      <c r="Y58" s="29"/>
      <c r="Z58" s="29"/>
      <c r="AA58" s="29"/>
      <c r="AB58" s="99"/>
      <c r="ED58" s="4"/>
      <c r="EE58" s="4"/>
      <c r="EF58" s="4"/>
      <c r="EG58" s="4"/>
      <c r="EH58" s="4"/>
      <c r="EI58" s="4"/>
      <c r="EJ58" s="4"/>
    </row>
    <row r="59" spans="1:140" x14ac:dyDescent="0.3">
      <c r="A59" s="31"/>
      <c r="B59" s="155" t="s">
        <v>21</v>
      </c>
      <c r="C59" s="156"/>
      <c r="D59" s="156"/>
      <c r="E59" s="156"/>
      <c r="F59" s="156"/>
      <c r="G59" s="157"/>
      <c r="H59" s="32" t="s">
        <v>91</v>
      </c>
      <c r="I59" s="33"/>
      <c r="J59" s="33"/>
      <c r="K59" s="33"/>
      <c r="L59" s="33"/>
      <c r="M59" s="33"/>
      <c r="N59" s="34"/>
      <c r="O59" s="32" t="s">
        <v>92</v>
      </c>
      <c r="P59" s="33"/>
      <c r="Q59" s="33"/>
      <c r="R59" s="33"/>
      <c r="S59" s="33"/>
      <c r="T59" s="33"/>
      <c r="U59" s="34"/>
      <c r="V59" s="155" t="s">
        <v>93</v>
      </c>
      <c r="W59" s="156"/>
      <c r="X59" s="156"/>
      <c r="Y59" s="156"/>
      <c r="Z59" s="156"/>
      <c r="AA59" s="156"/>
      <c r="AB59" s="157"/>
      <c r="ED59" s="158"/>
      <c r="EE59" s="159"/>
      <c r="EF59" s="159"/>
      <c r="EG59" s="159"/>
      <c r="EH59" s="159"/>
      <c r="EI59" s="159"/>
      <c r="EJ59" s="159"/>
    </row>
    <row r="60" spans="1:140" x14ac:dyDescent="0.3">
      <c r="A60" s="35" t="s">
        <v>22</v>
      </c>
      <c r="B60" s="36" t="s">
        <v>23</v>
      </c>
      <c r="C60" s="37" t="s">
        <v>24</v>
      </c>
      <c r="D60" s="38" t="s">
        <v>25</v>
      </c>
      <c r="E60" s="37" t="s">
        <v>24</v>
      </c>
      <c r="F60" s="38" t="s">
        <v>26</v>
      </c>
      <c r="G60" s="40" t="s">
        <v>24</v>
      </c>
      <c r="H60" s="36" t="s">
        <v>23</v>
      </c>
      <c r="I60" s="37" t="s">
        <v>24</v>
      </c>
      <c r="J60" s="38" t="s">
        <v>25</v>
      </c>
      <c r="K60" s="37" t="s">
        <v>24</v>
      </c>
      <c r="L60" s="38" t="s">
        <v>27</v>
      </c>
      <c r="M60" s="38" t="s">
        <v>26</v>
      </c>
      <c r="N60" s="40" t="s">
        <v>24</v>
      </c>
      <c r="O60" s="36" t="s">
        <v>23</v>
      </c>
      <c r="P60" s="37" t="s">
        <v>24</v>
      </c>
      <c r="Q60" s="38" t="s">
        <v>25</v>
      </c>
      <c r="R60" s="37" t="s">
        <v>24</v>
      </c>
      <c r="S60" s="38" t="s">
        <v>27</v>
      </c>
      <c r="T60" s="38" t="s">
        <v>26</v>
      </c>
      <c r="U60" s="40" t="s">
        <v>24</v>
      </c>
      <c r="V60" s="36" t="s">
        <v>23</v>
      </c>
      <c r="W60" s="37" t="s">
        <v>24</v>
      </c>
      <c r="X60" s="38" t="s">
        <v>25</v>
      </c>
      <c r="Y60" s="37" t="s">
        <v>24</v>
      </c>
      <c r="Z60" s="38" t="s">
        <v>27</v>
      </c>
      <c r="AA60" s="38" t="s">
        <v>26</v>
      </c>
      <c r="AB60" s="40" t="s">
        <v>24</v>
      </c>
      <c r="ED60" s="41"/>
      <c r="EE60" s="42"/>
      <c r="EF60" s="41"/>
      <c r="EG60" s="42"/>
      <c r="EH60" s="41"/>
      <c r="EI60" s="41"/>
      <c r="EJ60" s="42"/>
    </row>
    <row r="61" spans="1:140" ht="15.5" x14ac:dyDescent="0.35">
      <c r="A61" s="43" t="s">
        <v>94</v>
      </c>
      <c r="B61" s="100">
        <v>315413</v>
      </c>
      <c r="C61" s="45">
        <f t="shared" ref="C61:C70" si="101">B61/B$16*100</f>
        <v>10.887881534789731</v>
      </c>
      <c r="D61" s="101">
        <v>299076</v>
      </c>
      <c r="E61" s="45">
        <f t="shared" ref="E61:E70" si="102">D61/D$16*100</f>
        <v>10.221867528867728</v>
      </c>
      <c r="F61" s="46">
        <f t="shared" ref="F61:F70" si="103">B61+D61</f>
        <v>614489</v>
      </c>
      <c r="G61" s="102">
        <f t="shared" ref="G61:G70" si="104">F61/F$16*100</f>
        <v>10.553220180866026</v>
      </c>
      <c r="H61" s="103"/>
      <c r="I61" s="104"/>
      <c r="J61" s="104"/>
      <c r="K61" s="104"/>
      <c r="M61" s="104"/>
      <c r="N61" s="105"/>
      <c r="O61" s="103"/>
      <c r="P61" s="104"/>
      <c r="Q61" s="104"/>
      <c r="R61" s="104"/>
      <c r="T61" s="104"/>
      <c r="U61" s="105"/>
      <c r="V61" s="103"/>
      <c r="W61" s="104"/>
      <c r="X61" s="104"/>
      <c r="Y61" s="104"/>
      <c r="AA61" s="104"/>
      <c r="AB61" s="106"/>
      <c r="ED61" s="152"/>
      <c r="EE61" s="153"/>
      <c r="EF61" s="152"/>
      <c r="EG61" s="153"/>
      <c r="EH61" s="154"/>
      <c r="EI61" s="154"/>
      <c r="EJ61" s="153"/>
    </row>
    <row r="62" spans="1:140" ht="15.5" x14ac:dyDescent="0.35">
      <c r="A62" s="107" t="s">
        <v>95</v>
      </c>
      <c r="B62" s="44">
        <v>349387</v>
      </c>
      <c r="C62" s="45">
        <f t="shared" si="101"/>
        <v>12.060645140801363</v>
      </c>
      <c r="D62" s="46">
        <v>332524</v>
      </c>
      <c r="E62" s="45">
        <f t="shared" si="102"/>
        <v>11.365058641178873</v>
      </c>
      <c r="F62" s="46">
        <f t="shared" si="103"/>
        <v>681911</v>
      </c>
      <c r="G62" s="45">
        <f t="shared" si="104"/>
        <v>11.711124083188686</v>
      </c>
      <c r="H62" s="108"/>
      <c r="I62" s="109"/>
      <c r="J62" s="110"/>
      <c r="K62" s="109"/>
      <c r="L62" s="111"/>
      <c r="M62" s="112"/>
      <c r="N62" s="113"/>
      <c r="O62" s="108"/>
      <c r="P62" s="109"/>
      <c r="Q62" s="110"/>
      <c r="R62" s="109"/>
      <c r="S62" s="111"/>
      <c r="T62" s="112"/>
      <c r="U62" s="113"/>
      <c r="V62" s="108"/>
      <c r="W62" s="109"/>
      <c r="X62" s="110"/>
      <c r="Y62" s="109"/>
      <c r="Z62" s="111"/>
      <c r="AA62" s="112"/>
      <c r="AB62" s="114"/>
      <c r="ED62" s="152"/>
      <c r="EE62" s="153"/>
      <c r="EF62" s="152"/>
      <c r="EG62" s="153"/>
      <c r="EH62" s="154"/>
      <c r="EI62" s="154"/>
      <c r="EJ62" s="153"/>
    </row>
    <row r="63" spans="1:140" ht="15.5" x14ac:dyDescent="0.35">
      <c r="A63" s="43" t="s">
        <v>96</v>
      </c>
      <c r="B63" s="44">
        <v>399362</v>
      </c>
      <c r="C63" s="45">
        <f t="shared" si="101"/>
        <v>13.785754377583348</v>
      </c>
      <c r="D63" s="46">
        <v>383339</v>
      </c>
      <c r="E63" s="45">
        <f t="shared" si="102"/>
        <v>13.101821866845304</v>
      </c>
      <c r="F63" s="46">
        <f t="shared" si="103"/>
        <v>782701</v>
      </c>
      <c r="G63" s="45">
        <f t="shared" si="104"/>
        <v>13.442089262434346</v>
      </c>
      <c r="H63" s="108"/>
      <c r="I63" s="109"/>
      <c r="J63" s="110"/>
      <c r="K63" s="109"/>
      <c r="L63" s="111"/>
      <c r="M63" s="112"/>
      <c r="N63" s="113"/>
      <c r="O63" s="108"/>
      <c r="P63" s="109"/>
      <c r="Q63" s="110"/>
      <c r="R63" s="109"/>
      <c r="S63" s="111"/>
      <c r="T63" s="112"/>
      <c r="U63" s="113"/>
      <c r="V63" s="108"/>
      <c r="W63" s="109"/>
      <c r="X63" s="110"/>
      <c r="Y63" s="109"/>
      <c r="Z63" s="111"/>
      <c r="AA63" s="112"/>
      <c r="AB63" s="114"/>
      <c r="ED63" s="152"/>
      <c r="EE63" s="153"/>
      <c r="EF63" s="152"/>
      <c r="EG63" s="153"/>
      <c r="EH63" s="154"/>
      <c r="EI63" s="154"/>
      <c r="EJ63" s="153"/>
    </row>
    <row r="64" spans="1:140" ht="15.5" x14ac:dyDescent="0.35">
      <c r="A64" s="43" t="s">
        <v>97</v>
      </c>
      <c r="B64" s="44">
        <v>348812</v>
      </c>
      <c r="C64" s="45">
        <f t="shared" si="101"/>
        <v>12.040796460238088</v>
      </c>
      <c r="D64" s="46">
        <v>337996</v>
      </c>
      <c r="E64" s="45">
        <f t="shared" si="102"/>
        <v>11.552081535419683</v>
      </c>
      <c r="F64" s="46">
        <f t="shared" si="103"/>
        <v>686808</v>
      </c>
      <c r="G64" s="45">
        <f t="shared" si="104"/>
        <v>11.795225050375569</v>
      </c>
      <c r="H64" s="108">
        <f>118-SUM(H68:H70)</f>
        <v>17</v>
      </c>
      <c r="I64" s="109">
        <f>H64/H$75*100</f>
        <v>14.40677966101695</v>
      </c>
      <c r="J64" s="110">
        <f>61-SUM(J68:J70)</f>
        <v>7</v>
      </c>
      <c r="K64" s="109">
        <f>J64/J$75*100</f>
        <v>11.475409836065573</v>
      </c>
      <c r="L64" s="111"/>
      <c r="M64" s="112">
        <f>179-SUM(M67:M70)</f>
        <v>5</v>
      </c>
      <c r="N64" s="113">
        <f>M64/M$75*100</f>
        <v>2.7932960893854748</v>
      </c>
      <c r="O64" s="108">
        <f>107-SUM(O68:O70)</f>
        <v>15</v>
      </c>
      <c r="P64" s="109">
        <f>O64/O$75*100</f>
        <v>14.018691588785046</v>
      </c>
      <c r="Q64" s="110">
        <f>54-SUM(Q68:Q70)</f>
        <v>6</v>
      </c>
      <c r="R64" s="109">
        <f>Q64/Q$75*100</f>
        <v>11.111111111111111</v>
      </c>
      <c r="S64" s="111"/>
      <c r="T64" s="112">
        <f>161-SUM(T67:T70)</f>
        <v>4</v>
      </c>
      <c r="U64" s="113">
        <f>T64/T$75*100</f>
        <v>2.4844720496894408</v>
      </c>
      <c r="V64" s="108">
        <f>93-SUM(V68:V70)</f>
        <v>14</v>
      </c>
      <c r="W64" s="109">
        <f>V64/V$75*100</f>
        <v>15.053763440860216</v>
      </c>
      <c r="X64" s="110">
        <f>46-SUM(X68:X70)</f>
        <v>5</v>
      </c>
      <c r="Y64" s="109">
        <f>X64/X$75*100</f>
        <v>10.869565217391305</v>
      </c>
      <c r="Z64" s="111"/>
      <c r="AA64" s="112">
        <f>139-SUM(AA67:AA70)</f>
        <v>4</v>
      </c>
      <c r="AB64" s="114">
        <f>AA64/AA$75*100</f>
        <v>2.877697841726619</v>
      </c>
      <c r="ED64" s="152"/>
      <c r="EE64" s="153"/>
      <c r="EF64" s="152"/>
      <c r="EG64" s="153"/>
      <c r="EH64" s="154"/>
      <c r="EI64" s="154"/>
      <c r="EJ64" s="153"/>
    </row>
    <row r="65" spans="1:1151" ht="15.5" x14ac:dyDescent="0.35">
      <c r="A65" s="43" t="s">
        <v>98</v>
      </c>
      <c r="B65" s="44">
        <v>378630</v>
      </c>
      <c r="C65" s="45">
        <f t="shared" si="101"/>
        <v>13.070097255082816</v>
      </c>
      <c r="D65" s="46">
        <v>377418</v>
      </c>
      <c r="E65" s="45">
        <f t="shared" si="102"/>
        <v>12.899452978541243</v>
      </c>
      <c r="F65" s="46">
        <f t="shared" si="103"/>
        <v>756048</v>
      </c>
      <c r="G65" s="45">
        <f t="shared" si="104"/>
        <v>12.984351243559114</v>
      </c>
      <c r="H65" s="108"/>
      <c r="I65" s="109"/>
      <c r="J65" s="110"/>
      <c r="K65" s="109"/>
      <c r="L65" s="111"/>
      <c r="M65" s="112"/>
      <c r="N65" s="113"/>
      <c r="O65" s="108"/>
      <c r="P65" s="109"/>
      <c r="Q65" s="110"/>
      <c r="R65" s="109"/>
      <c r="S65" s="111"/>
      <c r="T65" s="112"/>
      <c r="U65" s="113"/>
      <c r="V65" s="108"/>
      <c r="W65" s="109"/>
      <c r="X65" s="110"/>
      <c r="Y65" s="109"/>
      <c r="Z65" s="111"/>
      <c r="AA65" s="112"/>
      <c r="AB65" s="114"/>
      <c r="ED65" s="152"/>
      <c r="EE65" s="153"/>
      <c r="EF65" s="152"/>
      <c r="EG65" s="153"/>
      <c r="EH65" s="154"/>
      <c r="EI65" s="154"/>
      <c r="EJ65" s="153"/>
    </row>
    <row r="66" spans="1:1151" ht="15.5" x14ac:dyDescent="0.35">
      <c r="A66" s="43" t="s">
        <v>99</v>
      </c>
      <c r="B66" s="44">
        <v>402352</v>
      </c>
      <c r="C66" s="45">
        <f t="shared" si="101"/>
        <v>13.888967516512377</v>
      </c>
      <c r="D66" s="46">
        <v>398092</v>
      </c>
      <c r="E66" s="45">
        <f t="shared" si="102"/>
        <v>13.606052268660848</v>
      </c>
      <c r="F66" s="46">
        <f t="shared" si="103"/>
        <v>800444</v>
      </c>
      <c r="G66" s="45">
        <f t="shared" si="104"/>
        <v>13.746807142931971</v>
      </c>
      <c r="H66" s="108"/>
      <c r="I66" s="109"/>
      <c r="J66" s="110"/>
      <c r="K66" s="109"/>
      <c r="L66" s="111"/>
      <c r="M66" s="115"/>
      <c r="N66" s="116"/>
      <c r="O66" s="108"/>
      <c r="P66" s="109"/>
      <c r="Q66" s="110"/>
      <c r="R66" s="109"/>
      <c r="S66" s="111"/>
      <c r="T66" s="115"/>
      <c r="U66" s="116"/>
      <c r="V66" s="108"/>
      <c r="W66" s="109"/>
      <c r="X66" s="110"/>
      <c r="Y66" s="109"/>
      <c r="Z66" s="111"/>
      <c r="AA66" s="115"/>
      <c r="AB66" s="117"/>
      <c r="ED66" s="152"/>
      <c r="EE66" s="153"/>
      <c r="EF66" s="152"/>
      <c r="EG66" s="153"/>
      <c r="EH66" s="154"/>
      <c r="EI66" s="154"/>
      <c r="EJ66" s="153"/>
    </row>
    <row r="67" spans="1:1151" ht="15.5" x14ac:dyDescent="0.35">
      <c r="A67" s="43" t="s">
        <v>29</v>
      </c>
      <c r="B67" s="44">
        <v>326395</v>
      </c>
      <c r="C67" s="45">
        <f t="shared" si="101"/>
        <v>11.266974073826045</v>
      </c>
      <c r="D67" s="46">
        <v>337251</v>
      </c>
      <c r="E67" s="45">
        <f t="shared" si="102"/>
        <v>11.526618805849251</v>
      </c>
      <c r="F67" s="46">
        <f t="shared" si="103"/>
        <v>663646</v>
      </c>
      <c r="G67" s="45">
        <f t="shared" si="104"/>
        <v>11.39744138650328</v>
      </c>
      <c r="H67" s="118"/>
      <c r="I67" s="119"/>
      <c r="J67" s="120"/>
      <c r="K67" s="119"/>
      <c r="L67" s="111"/>
      <c r="M67" s="59">
        <v>19</v>
      </c>
      <c r="N67" s="57">
        <f>M67/M$75*100</f>
        <v>10.614525139664805</v>
      </c>
      <c r="O67" s="118"/>
      <c r="P67" s="119"/>
      <c r="Q67" s="120"/>
      <c r="R67" s="119"/>
      <c r="S67" s="111"/>
      <c r="T67" s="59">
        <v>17</v>
      </c>
      <c r="U67" s="57">
        <f>T67/T$75*100</f>
        <v>10.559006211180124</v>
      </c>
      <c r="V67" s="118"/>
      <c r="W67" s="119"/>
      <c r="X67" s="120"/>
      <c r="Y67" s="119"/>
      <c r="Z67" s="111"/>
      <c r="AA67" s="59">
        <v>15</v>
      </c>
      <c r="AB67" s="60">
        <f>AA67/AA$75*100</f>
        <v>10.791366906474821</v>
      </c>
      <c r="ED67" s="152"/>
      <c r="EE67" s="153"/>
      <c r="EF67" s="152"/>
      <c r="EG67" s="153"/>
      <c r="EH67" s="154"/>
      <c r="EI67" s="59"/>
      <c r="EJ67" s="57"/>
    </row>
    <row r="68" spans="1:1151" ht="15.5" x14ac:dyDescent="0.35">
      <c r="A68" s="43" t="s">
        <v>30</v>
      </c>
      <c r="B68" s="44">
        <v>268076</v>
      </c>
      <c r="C68" s="45">
        <f t="shared" si="101"/>
        <v>9.2538345924876015</v>
      </c>
      <c r="D68" s="46">
        <v>296314</v>
      </c>
      <c r="E68" s="45">
        <f t="shared" si="102"/>
        <v>10.127467449574397</v>
      </c>
      <c r="F68" s="46">
        <f t="shared" si="103"/>
        <v>564390</v>
      </c>
      <c r="G68" s="47">
        <f t="shared" si="104"/>
        <v>9.6928210885450774</v>
      </c>
      <c r="H68" s="121">
        <v>40</v>
      </c>
      <c r="I68" s="45">
        <f>H68/H$75*100</f>
        <v>33.898305084745758</v>
      </c>
      <c r="J68" s="1">
        <v>18</v>
      </c>
      <c r="K68" s="45">
        <f>J68/J$75*100</f>
        <v>29.508196721311474</v>
      </c>
      <c r="L68" s="51"/>
      <c r="M68" s="63">
        <v>58</v>
      </c>
      <c r="N68" s="60">
        <f>M68/M$75*100</f>
        <v>32.402234636871505</v>
      </c>
      <c r="O68" s="62">
        <v>37</v>
      </c>
      <c r="P68" s="45">
        <f>O68/O$75*100</f>
        <v>34.579439252336449</v>
      </c>
      <c r="Q68" s="1">
        <v>15</v>
      </c>
      <c r="R68" s="45">
        <f>Q68/Q$75*100</f>
        <v>27.777777777777779</v>
      </c>
      <c r="S68" s="51"/>
      <c r="T68" s="63">
        <v>52</v>
      </c>
      <c r="U68" s="60">
        <f>T68/T$75*100</f>
        <v>32.298136645962735</v>
      </c>
      <c r="V68" s="62">
        <v>28</v>
      </c>
      <c r="W68" s="45">
        <f>V68/V$75*100</f>
        <v>30.107526881720432</v>
      </c>
      <c r="X68" s="1">
        <v>12</v>
      </c>
      <c r="Y68" s="45">
        <f>X68/X$75*100</f>
        <v>26.086956521739129</v>
      </c>
      <c r="Z68" s="51"/>
      <c r="AA68" s="63">
        <v>40</v>
      </c>
      <c r="AB68" s="60">
        <f>AA68/AA$75*100</f>
        <v>28.776978417266186</v>
      </c>
      <c r="EE68" s="45"/>
      <c r="EG68" s="45"/>
      <c r="EH68" s="51"/>
      <c r="EI68" s="63"/>
      <c r="EJ68" s="45"/>
    </row>
    <row r="69" spans="1:1151" ht="15.5" x14ac:dyDescent="0.35">
      <c r="A69" s="43" t="s">
        <v>31</v>
      </c>
      <c r="B69" s="44">
        <v>95518</v>
      </c>
      <c r="C69" s="45">
        <f t="shared" si="101"/>
        <v>3.2972282957267001</v>
      </c>
      <c r="D69" s="46">
        <v>131780</v>
      </c>
      <c r="E69" s="45">
        <f t="shared" si="102"/>
        <v>4.5039979903241631</v>
      </c>
      <c r="F69" s="46">
        <f t="shared" si="103"/>
        <v>227298</v>
      </c>
      <c r="G69" s="47">
        <f t="shared" si="104"/>
        <v>3.9036107085244582</v>
      </c>
      <c r="H69" s="62">
        <v>45</v>
      </c>
      <c r="I69" s="45">
        <f>H69/H$75*100</f>
        <v>38.135593220338983</v>
      </c>
      <c r="J69" s="1">
        <v>23</v>
      </c>
      <c r="K69" s="45">
        <f>J69/J$75*100</f>
        <v>37.704918032786885</v>
      </c>
      <c r="L69" s="51"/>
      <c r="M69" s="63">
        <v>68</v>
      </c>
      <c r="N69" s="60">
        <f>M69/M$75*100</f>
        <v>37.988826815642454</v>
      </c>
      <c r="O69" s="62">
        <v>39</v>
      </c>
      <c r="P69" s="45">
        <f>O69/O$75*100</f>
        <v>36.44859813084112</v>
      </c>
      <c r="Q69" s="1">
        <v>21</v>
      </c>
      <c r="R69" s="45">
        <f>Q69/Q$75*100</f>
        <v>38.888888888888893</v>
      </c>
      <c r="S69" s="51"/>
      <c r="T69" s="63">
        <v>60</v>
      </c>
      <c r="U69" s="60">
        <f>T69/T$75*100</f>
        <v>37.267080745341616</v>
      </c>
      <c r="V69" s="62">
        <v>36</v>
      </c>
      <c r="W69" s="45">
        <f>V69/V$75*100</f>
        <v>38.70967741935484</v>
      </c>
      <c r="X69" s="1">
        <v>20</v>
      </c>
      <c r="Y69" s="45">
        <f>X69/X$75*100</f>
        <v>43.478260869565219</v>
      </c>
      <c r="Z69" s="51"/>
      <c r="AA69" s="63">
        <v>56</v>
      </c>
      <c r="AB69" s="60">
        <f>AA69/AA$75*100</f>
        <v>40.28776978417266</v>
      </c>
      <c r="EE69" s="45"/>
      <c r="EG69" s="45"/>
      <c r="EH69" s="51"/>
      <c r="EI69" s="63"/>
      <c r="EJ69" s="45"/>
    </row>
    <row r="70" spans="1:1151" ht="15.5" x14ac:dyDescent="0.35">
      <c r="A70" s="43" t="s">
        <v>32</v>
      </c>
      <c r="B70" s="44">
        <v>12973</v>
      </c>
      <c r="C70" s="45">
        <f t="shared" si="101"/>
        <v>0.4478207529519303</v>
      </c>
      <c r="D70" s="46">
        <v>32055</v>
      </c>
      <c r="E70" s="45">
        <f t="shared" si="102"/>
        <v>1.0955809347385115</v>
      </c>
      <c r="F70" s="46">
        <f t="shared" si="103"/>
        <v>45028</v>
      </c>
      <c r="G70" s="47">
        <f t="shared" si="104"/>
        <v>0.77330985307147138</v>
      </c>
      <c r="H70" s="62">
        <v>16</v>
      </c>
      <c r="I70" s="45">
        <f>H70/H$75*100</f>
        <v>13.559322033898304</v>
      </c>
      <c r="J70" s="1">
        <v>13</v>
      </c>
      <c r="K70" s="45">
        <f>J70/J$75*100</f>
        <v>21.311475409836063</v>
      </c>
      <c r="L70" s="51"/>
      <c r="M70" s="63">
        <v>29</v>
      </c>
      <c r="N70" s="60">
        <f>M70/M$75*100</f>
        <v>16.201117318435752</v>
      </c>
      <c r="O70" s="62">
        <v>16</v>
      </c>
      <c r="P70" s="45">
        <f>O70/O$75*100</f>
        <v>14.953271028037381</v>
      </c>
      <c r="Q70" s="1">
        <v>12</v>
      </c>
      <c r="R70" s="45">
        <f>Q70/Q$75*100</f>
        <v>22.222222222222221</v>
      </c>
      <c r="S70" s="51"/>
      <c r="T70" s="63">
        <v>28</v>
      </c>
      <c r="U70" s="60">
        <f>T70/T$75*100</f>
        <v>17.391304347826086</v>
      </c>
      <c r="V70" s="62">
        <v>15</v>
      </c>
      <c r="W70" s="45">
        <f>V70/V$75*100</f>
        <v>16.129032258064516</v>
      </c>
      <c r="X70" s="1">
        <v>9</v>
      </c>
      <c r="Y70" s="45">
        <f>X70/X$75*100</f>
        <v>19.565217391304348</v>
      </c>
      <c r="Z70" s="51"/>
      <c r="AA70" s="63">
        <v>24</v>
      </c>
      <c r="AB70" s="60">
        <f>AA70/AA$75*100</f>
        <v>17.266187050359711</v>
      </c>
      <c r="EE70" s="45"/>
      <c r="EG70" s="45"/>
      <c r="EH70" s="51"/>
      <c r="EI70" s="63"/>
      <c r="EJ70" s="45"/>
    </row>
    <row r="71" spans="1:1151" x14ac:dyDescent="0.3">
      <c r="A71" s="43"/>
      <c r="B71" s="62"/>
      <c r="C71" s="11"/>
      <c r="E71" s="11"/>
      <c r="G71" s="64"/>
      <c r="H71" s="62"/>
      <c r="I71" s="11"/>
      <c r="K71" s="11"/>
      <c r="L71" s="51"/>
      <c r="N71" s="64"/>
      <c r="O71" s="62"/>
      <c r="P71" s="11"/>
      <c r="R71" s="11"/>
      <c r="S71" s="51"/>
      <c r="U71" s="64"/>
      <c r="V71" s="62"/>
      <c r="W71" s="11"/>
      <c r="Y71" s="11"/>
      <c r="Z71" s="51"/>
      <c r="AB71" s="64"/>
      <c r="EE71" s="11"/>
      <c r="EG71" s="11"/>
      <c r="EH71" s="51"/>
      <c r="EJ71" s="11"/>
    </row>
    <row r="72" spans="1:1151" x14ac:dyDescent="0.3">
      <c r="A72" s="65" t="s">
        <v>33</v>
      </c>
      <c r="B72" s="66">
        <f t="shared" ref="B72:G72" si="105">SUM(B61:B70)</f>
        <v>2896918</v>
      </c>
      <c r="C72" s="67">
        <f t="shared" si="105"/>
        <v>100</v>
      </c>
      <c r="D72" s="68">
        <f t="shared" si="105"/>
        <v>2925845</v>
      </c>
      <c r="E72" s="67">
        <f t="shared" si="105"/>
        <v>100</v>
      </c>
      <c r="F72" s="68">
        <f t="shared" si="105"/>
        <v>5822763</v>
      </c>
      <c r="G72" s="69">
        <f t="shared" si="105"/>
        <v>99.999999999999986</v>
      </c>
      <c r="H72" s="70">
        <f t="shared" ref="H72:AB72" si="106">SUM(H62:H70)</f>
        <v>118</v>
      </c>
      <c r="I72" s="67">
        <f t="shared" si="106"/>
        <v>100</v>
      </c>
      <c r="J72" s="71">
        <f t="shared" si="106"/>
        <v>61</v>
      </c>
      <c r="K72" s="72">
        <f t="shared" si="106"/>
        <v>99.999999999999986</v>
      </c>
      <c r="L72" s="73">
        <f t="shared" si="106"/>
        <v>0</v>
      </c>
      <c r="M72" s="73">
        <f t="shared" si="106"/>
        <v>179</v>
      </c>
      <c r="N72" s="69">
        <f t="shared" si="106"/>
        <v>99.999999999999986</v>
      </c>
      <c r="O72" s="70">
        <f t="shared" si="106"/>
        <v>107</v>
      </c>
      <c r="P72" s="67">
        <f t="shared" si="106"/>
        <v>99.999999999999986</v>
      </c>
      <c r="Q72" s="71">
        <f t="shared" si="106"/>
        <v>54</v>
      </c>
      <c r="R72" s="72">
        <f t="shared" si="106"/>
        <v>100</v>
      </c>
      <c r="S72" s="73">
        <f t="shared" si="106"/>
        <v>0</v>
      </c>
      <c r="T72" s="73">
        <f t="shared" si="106"/>
        <v>161</v>
      </c>
      <c r="U72" s="69">
        <f t="shared" si="106"/>
        <v>100</v>
      </c>
      <c r="V72" s="70">
        <f t="shared" si="106"/>
        <v>93</v>
      </c>
      <c r="W72" s="67">
        <f t="shared" si="106"/>
        <v>100</v>
      </c>
      <c r="X72" s="71">
        <f t="shared" si="106"/>
        <v>46</v>
      </c>
      <c r="Y72" s="72">
        <f t="shared" si="106"/>
        <v>100</v>
      </c>
      <c r="Z72" s="73">
        <f t="shared" si="106"/>
        <v>0</v>
      </c>
      <c r="AA72" s="73">
        <f t="shared" si="106"/>
        <v>139</v>
      </c>
      <c r="AB72" s="69">
        <f t="shared" si="106"/>
        <v>100</v>
      </c>
      <c r="ED72" s="71"/>
      <c r="EE72" s="67"/>
      <c r="EF72" s="71"/>
      <c r="EG72" s="72"/>
      <c r="EH72" s="73"/>
      <c r="EI72" s="73"/>
      <c r="EJ72" s="67"/>
    </row>
    <row r="73" spans="1:1151" x14ac:dyDescent="0.3">
      <c r="A73" s="56"/>
      <c r="B73" s="62"/>
      <c r="G73" s="75"/>
      <c r="H73" s="62"/>
      <c r="L73" s="51"/>
      <c r="N73" s="75"/>
      <c r="O73" s="62"/>
      <c r="S73" s="51"/>
      <c r="U73" s="75"/>
      <c r="V73" s="62"/>
      <c r="Z73" s="51"/>
      <c r="AB73" s="75"/>
      <c r="EH73" s="51"/>
    </row>
    <row r="74" spans="1:1151" x14ac:dyDescent="0.3">
      <c r="A74" s="76" t="s">
        <v>27</v>
      </c>
      <c r="B74" s="77"/>
      <c r="C74" s="78"/>
      <c r="D74" s="78"/>
      <c r="E74" s="78"/>
      <c r="F74" s="78"/>
      <c r="G74" s="79"/>
      <c r="H74" s="77">
        <v>0</v>
      </c>
      <c r="I74" s="78"/>
      <c r="J74" s="78">
        <v>0</v>
      </c>
      <c r="K74" s="78"/>
      <c r="L74" s="80">
        <v>0</v>
      </c>
      <c r="M74" s="78">
        <v>0</v>
      </c>
      <c r="N74" s="79"/>
      <c r="O74" s="77">
        <v>0</v>
      </c>
      <c r="P74" s="78"/>
      <c r="Q74" s="78">
        <v>0</v>
      </c>
      <c r="R74" s="78"/>
      <c r="S74" s="80">
        <v>0</v>
      </c>
      <c r="T74" s="78">
        <v>0</v>
      </c>
      <c r="U74" s="79"/>
      <c r="V74" s="77">
        <v>0</v>
      </c>
      <c r="W74" s="78"/>
      <c r="X74" s="78">
        <v>0</v>
      </c>
      <c r="Y74" s="78"/>
      <c r="Z74" s="80">
        <v>0</v>
      </c>
      <c r="AA74" s="78">
        <v>0</v>
      </c>
      <c r="AB74" s="79"/>
      <c r="EH74" s="51"/>
    </row>
    <row r="75" spans="1:1151" x14ac:dyDescent="0.3">
      <c r="A75" s="81" t="s">
        <v>34</v>
      </c>
      <c r="B75" s="82">
        <f>B72+B74</f>
        <v>2896918</v>
      </c>
      <c r="C75" s="83"/>
      <c r="D75" s="83">
        <f>D72+D74</f>
        <v>2925845</v>
      </c>
      <c r="E75" s="83"/>
      <c r="F75" s="83">
        <f>F72+F74</f>
        <v>5822763</v>
      </c>
      <c r="G75" s="84"/>
      <c r="H75" s="85">
        <f>H72+H74</f>
        <v>118</v>
      </c>
      <c r="I75" s="86"/>
      <c r="J75" s="86">
        <f>J72+J74</f>
        <v>61</v>
      </c>
      <c r="K75" s="86"/>
      <c r="L75" s="87">
        <f>L72+L74</f>
        <v>0</v>
      </c>
      <c r="M75" s="87">
        <f>M72+M74</f>
        <v>179</v>
      </c>
      <c r="N75" s="84"/>
      <c r="O75" s="85">
        <f>O72+O74</f>
        <v>107</v>
      </c>
      <c r="P75" s="86"/>
      <c r="Q75" s="86">
        <f>Q72+Q74</f>
        <v>54</v>
      </c>
      <c r="R75" s="86"/>
      <c r="S75" s="87">
        <f>S72+S74</f>
        <v>0</v>
      </c>
      <c r="T75" s="87">
        <f>T72+T74</f>
        <v>161</v>
      </c>
      <c r="U75" s="84"/>
      <c r="V75" s="85">
        <f>V72+V74</f>
        <v>93</v>
      </c>
      <c r="W75" s="86"/>
      <c r="X75" s="86">
        <f>X72+X74</f>
        <v>46</v>
      </c>
      <c r="Y75" s="86"/>
      <c r="Z75" s="87">
        <f>Z72+Z74</f>
        <v>0</v>
      </c>
      <c r="AA75" s="87">
        <f>AA72+AA74</f>
        <v>139</v>
      </c>
      <c r="AB75" s="84"/>
      <c r="ED75" s="4"/>
      <c r="EE75" s="4"/>
      <c r="EF75" s="4"/>
      <c r="EG75" s="4"/>
      <c r="EH75" s="88"/>
      <c r="EI75" s="88"/>
      <c r="EJ75" s="4"/>
    </row>
    <row r="77" spans="1:1151" x14ac:dyDescent="0.3">
      <c r="A77" s="89" t="s">
        <v>35</v>
      </c>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6"/>
      <c r="NH77" s="6"/>
      <c r="NI77" s="6"/>
      <c r="NJ77" s="6"/>
      <c r="NK77" s="6"/>
      <c r="NL77" s="6"/>
      <c r="NM77" s="6"/>
      <c r="NN77" s="6"/>
      <c r="NO77" s="6"/>
      <c r="NP77" s="6"/>
      <c r="NQ77" s="6"/>
      <c r="NR77" s="6"/>
      <c r="NS77" s="6"/>
      <c r="NT77" s="6"/>
      <c r="NU77" s="6"/>
      <c r="NV77" s="6"/>
      <c r="NW77" s="6"/>
      <c r="NX77" s="6"/>
      <c r="NY77" s="6"/>
      <c r="NZ77" s="6"/>
      <c r="OA77" s="6"/>
      <c r="OB77" s="6"/>
      <c r="OC77" s="6"/>
      <c r="OD77" s="6"/>
      <c r="OE77" s="6"/>
      <c r="OF77" s="6"/>
      <c r="OG77" s="6"/>
      <c r="OH77" s="6"/>
      <c r="OI77" s="6"/>
      <c r="OJ77" s="6"/>
      <c r="OK77" s="6"/>
      <c r="OL77" s="6"/>
      <c r="OM77" s="6"/>
      <c r="ON77" s="6"/>
      <c r="OO77" s="6"/>
      <c r="OP77" s="6"/>
      <c r="OQ77" s="6"/>
      <c r="OR77" s="6"/>
      <c r="OS77" s="6"/>
      <c r="OT77" s="6"/>
      <c r="OU77" s="6"/>
      <c r="OV77" s="6"/>
      <c r="OW77" s="6"/>
      <c r="OX77" s="6"/>
      <c r="OY77" s="6"/>
      <c r="OZ77" s="6"/>
      <c r="PA77" s="6"/>
      <c r="PB77" s="6"/>
      <c r="PC77" s="6"/>
      <c r="PD77" s="6"/>
      <c r="PE77" s="6"/>
      <c r="PF77" s="6"/>
      <c r="PG77" s="6"/>
      <c r="PH77" s="6"/>
      <c r="PI77" s="6"/>
      <c r="PJ77" s="6"/>
      <c r="PK77" s="6"/>
      <c r="PL77" s="6"/>
      <c r="PM77" s="6"/>
      <c r="PN77" s="6"/>
      <c r="PO77" s="6"/>
      <c r="PP77" s="6"/>
      <c r="PQ77" s="6"/>
      <c r="PR77" s="6"/>
      <c r="PS77" s="6"/>
      <c r="PT77" s="6"/>
      <c r="PU77" s="6"/>
      <c r="PV77" s="6"/>
      <c r="PW77" s="6"/>
      <c r="PX77" s="6"/>
      <c r="PY77" s="6"/>
      <c r="PZ77" s="6"/>
      <c r="QA77" s="6"/>
      <c r="QB77" s="6"/>
      <c r="QC77" s="6"/>
      <c r="QD77" s="6"/>
      <c r="QE77" s="6"/>
      <c r="QF77" s="6"/>
      <c r="QG77" s="6"/>
      <c r="QH77" s="6"/>
      <c r="QI77" s="6"/>
      <c r="QJ77" s="6"/>
      <c r="QK77" s="6"/>
      <c r="QL77" s="6"/>
      <c r="QM77" s="6"/>
      <c r="QN77" s="6"/>
      <c r="QO77" s="6"/>
      <c r="QP77" s="6"/>
      <c r="QQ77" s="6"/>
      <c r="QR77" s="6"/>
      <c r="QS77" s="6"/>
      <c r="QT77" s="6"/>
      <c r="QU77" s="6"/>
      <c r="QV77" s="6"/>
      <c r="QW77" s="6"/>
      <c r="QX77" s="6"/>
      <c r="QY77" s="6"/>
      <c r="QZ77" s="6"/>
      <c r="RA77" s="6"/>
      <c r="RB77" s="6"/>
      <c r="RC77" s="6"/>
      <c r="RD77" s="6"/>
      <c r="RE77" s="6"/>
      <c r="RF77" s="6"/>
      <c r="RG77" s="6"/>
      <c r="RH77" s="6"/>
      <c r="RI77" s="6"/>
      <c r="RJ77" s="6"/>
      <c r="RK77" s="6"/>
      <c r="RL77" s="6"/>
      <c r="RM77" s="6"/>
      <c r="RN77" s="6"/>
      <c r="RO77" s="6"/>
      <c r="RP77" s="6"/>
      <c r="RQ77" s="6"/>
      <c r="RR77" s="6"/>
      <c r="RS77" s="6"/>
      <c r="RT77" s="6"/>
      <c r="RU77" s="6"/>
      <c r="RV77" s="6"/>
      <c r="RW77" s="6"/>
      <c r="RX77" s="6"/>
      <c r="RY77" s="6"/>
      <c r="RZ77" s="6"/>
      <c r="SA77" s="6"/>
      <c r="SB77" s="6"/>
      <c r="SC77" s="6"/>
      <c r="SD77" s="6"/>
      <c r="SE77" s="6"/>
      <c r="SF77" s="6"/>
      <c r="SG77" s="6"/>
      <c r="SH77" s="6"/>
      <c r="SI77" s="6"/>
      <c r="SJ77" s="6"/>
      <c r="SK77" s="6"/>
      <c r="SL77" s="6"/>
      <c r="SM77" s="6"/>
      <c r="SN77" s="6"/>
      <c r="SO77" s="6"/>
      <c r="SP77" s="6"/>
      <c r="SQ77" s="6"/>
      <c r="SR77" s="6"/>
      <c r="SS77" s="6"/>
      <c r="ST77" s="6"/>
      <c r="SU77" s="6"/>
      <c r="SV77" s="6"/>
      <c r="SW77" s="6"/>
      <c r="SX77" s="6"/>
      <c r="SY77" s="6"/>
      <c r="SZ77" s="6"/>
      <c r="TA77" s="6"/>
      <c r="TB77" s="6"/>
      <c r="TC77" s="6"/>
      <c r="TD77" s="6"/>
      <c r="TE77" s="6"/>
      <c r="TF77" s="6"/>
      <c r="TG77" s="6"/>
      <c r="TH77" s="6"/>
      <c r="TI77" s="6"/>
      <c r="TJ77" s="6"/>
      <c r="TK77" s="6"/>
      <c r="TL77" s="6"/>
      <c r="TM77" s="6"/>
      <c r="TN77" s="6"/>
      <c r="TO77" s="6"/>
      <c r="TP77" s="6"/>
      <c r="TQ77" s="6"/>
      <c r="TR77" s="6"/>
      <c r="TS77" s="6"/>
      <c r="TT77" s="6"/>
      <c r="TU77" s="6"/>
      <c r="TV77" s="6"/>
      <c r="TW77" s="6"/>
      <c r="TX77" s="6"/>
      <c r="TY77" s="6"/>
      <c r="TZ77" s="6"/>
      <c r="UA77" s="6"/>
      <c r="UB77" s="6"/>
      <c r="UC77" s="6"/>
      <c r="UD77" s="6"/>
      <c r="UE77" s="6"/>
      <c r="UF77" s="6"/>
      <c r="UG77" s="6"/>
      <c r="UH77" s="6"/>
      <c r="UI77" s="6"/>
      <c r="UJ77" s="6"/>
      <c r="UK77" s="6"/>
      <c r="UL77" s="6"/>
      <c r="UM77" s="6"/>
      <c r="UN77" s="6"/>
      <c r="UO77" s="6"/>
      <c r="UP77" s="6"/>
      <c r="UQ77" s="6"/>
      <c r="UR77" s="6"/>
      <c r="US77" s="6"/>
      <c r="UT77" s="6"/>
      <c r="UU77" s="6"/>
      <c r="UV77" s="6"/>
      <c r="UW77" s="6"/>
      <c r="UX77" s="6"/>
      <c r="UY77" s="6"/>
      <c r="UZ77" s="6"/>
      <c r="VA77" s="6"/>
      <c r="VB77" s="6"/>
      <c r="VC77" s="6"/>
      <c r="VD77" s="6"/>
      <c r="VE77" s="6"/>
      <c r="VF77" s="6"/>
      <c r="VG77" s="6"/>
      <c r="VH77" s="6"/>
      <c r="VI77" s="6"/>
      <c r="VJ77" s="6"/>
      <c r="VK77" s="6"/>
      <c r="VL77" s="6"/>
      <c r="VM77" s="6"/>
      <c r="VN77" s="6"/>
      <c r="VO77" s="6"/>
      <c r="VP77" s="6"/>
      <c r="VQ77" s="6"/>
      <c r="VR77" s="6"/>
      <c r="VS77" s="6"/>
      <c r="VT77" s="6"/>
      <c r="VU77" s="6"/>
      <c r="VV77" s="6"/>
      <c r="VW77" s="6"/>
      <c r="VX77" s="6"/>
      <c r="VY77" s="6"/>
      <c r="VZ77" s="6"/>
      <c r="WA77" s="6"/>
      <c r="WB77" s="6"/>
      <c r="WC77" s="6"/>
      <c r="WD77" s="6"/>
      <c r="WE77" s="6"/>
      <c r="WF77" s="6"/>
      <c r="WG77" s="6"/>
      <c r="WH77" s="6"/>
      <c r="WI77" s="6"/>
      <c r="WJ77" s="6"/>
      <c r="WK77" s="6"/>
      <c r="WL77" s="6"/>
      <c r="WM77" s="6"/>
      <c r="WN77" s="6"/>
      <c r="WO77" s="6"/>
      <c r="WP77" s="6"/>
      <c r="WQ77" s="6"/>
      <c r="WR77" s="6"/>
      <c r="WS77" s="6"/>
      <c r="WT77" s="6"/>
      <c r="WU77" s="6"/>
      <c r="WV77" s="6"/>
      <c r="WW77" s="6"/>
      <c r="WX77" s="6"/>
      <c r="WY77" s="6"/>
      <c r="WZ77" s="6"/>
      <c r="XA77" s="6"/>
      <c r="XB77" s="6"/>
      <c r="XC77" s="6"/>
      <c r="XD77" s="6"/>
      <c r="XE77" s="6"/>
      <c r="XF77" s="6"/>
      <c r="XG77" s="6"/>
      <c r="XH77" s="6"/>
      <c r="XI77" s="6"/>
      <c r="XJ77" s="6"/>
      <c r="XK77" s="6"/>
      <c r="XL77" s="6"/>
      <c r="XM77" s="6"/>
      <c r="XN77" s="6"/>
      <c r="XO77" s="6"/>
      <c r="XP77" s="6"/>
      <c r="XQ77" s="6"/>
      <c r="XR77" s="6"/>
      <c r="XS77" s="6"/>
      <c r="XT77" s="6"/>
      <c r="XU77" s="6"/>
      <c r="XV77" s="6"/>
      <c r="XW77" s="6"/>
      <c r="XX77" s="6"/>
      <c r="XY77" s="6"/>
      <c r="XZ77" s="6"/>
      <c r="YA77" s="6"/>
      <c r="YB77" s="6"/>
      <c r="YC77" s="6"/>
      <c r="YD77" s="6"/>
      <c r="YE77" s="6"/>
      <c r="YF77" s="6"/>
      <c r="YG77" s="6"/>
      <c r="YH77" s="6"/>
      <c r="YI77" s="6"/>
      <c r="YJ77" s="6"/>
      <c r="YK77" s="6"/>
      <c r="YL77" s="6"/>
      <c r="YM77" s="6"/>
      <c r="YN77" s="6"/>
      <c r="YO77" s="6"/>
      <c r="YP77" s="6"/>
      <c r="YQ77" s="6"/>
      <c r="YR77" s="6"/>
      <c r="YS77" s="6"/>
      <c r="YT77" s="6"/>
      <c r="YU77" s="6"/>
      <c r="YV77" s="6"/>
      <c r="YW77" s="6"/>
      <c r="YX77" s="6"/>
      <c r="YY77" s="6"/>
      <c r="YZ77" s="6"/>
      <c r="ZA77" s="6"/>
      <c r="ZB77" s="6"/>
      <c r="ZC77" s="6"/>
      <c r="ZD77" s="6"/>
      <c r="ZE77" s="6"/>
      <c r="ZF77" s="6"/>
      <c r="ZG77" s="6"/>
      <c r="ZH77" s="6"/>
      <c r="ZI77" s="6"/>
      <c r="ZJ77" s="6"/>
      <c r="ZK77" s="6"/>
      <c r="ZL77" s="6"/>
      <c r="ZM77" s="6"/>
      <c r="ZN77" s="6"/>
      <c r="ZO77" s="6"/>
      <c r="ZP77" s="6"/>
      <c r="ZQ77" s="6"/>
      <c r="ZR77" s="6"/>
      <c r="ZS77" s="6"/>
      <c r="ZT77" s="6"/>
      <c r="ZU77" s="6"/>
      <c r="ZV77" s="6"/>
      <c r="ZW77" s="6"/>
      <c r="ZX77" s="6"/>
      <c r="ZY77" s="6"/>
      <c r="ZZ77" s="6"/>
      <c r="AAA77" s="6"/>
      <c r="AAB77" s="6"/>
      <c r="AAC77" s="6"/>
      <c r="AAD77" s="6"/>
      <c r="AAE77" s="6"/>
      <c r="AAF77" s="6"/>
      <c r="AAG77" s="6"/>
      <c r="AAH77" s="6"/>
      <c r="AAI77" s="6"/>
      <c r="AAJ77" s="6"/>
      <c r="AAK77" s="6"/>
      <c r="AAL77" s="6"/>
      <c r="AAM77" s="6"/>
      <c r="AAN77" s="6"/>
      <c r="AAO77" s="6"/>
      <c r="AAP77" s="6"/>
      <c r="AAQ77" s="6"/>
      <c r="AAR77" s="6"/>
      <c r="AAS77" s="6"/>
      <c r="AAT77" s="6"/>
      <c r="AAU77" s="6"/>
      <c r="AAV77" s="6"/>
      <c r="AAW77" s="6"/>
      <c r="AAX77" s="6"/>
      <c r="AAY77" s="6"/>
      <c r="AAZ77" s="6"/>
      <c r="ABA77" s="6"/>
      <c r="ABB77" s="6"/>
      <c r="ABC77" s="6"/>
      <c r="ABD77" s="6"/>
      <c r="ABE77" s="6"/>
      <c r="ABF77" s="6"/>
      <c r="ABG77" s="6"/>
      <c r="ABH77" s="6"/>
      <c r="ABI77" s="6"/>
      <c r="ABJ77" s="6"/>
      <c r="ABK77" s="6"/>
      <c r="ABL77" s="6"/>
      <c r="ABM77" s="6"/>
      <c r="ABN77" s="6"/>
      <c r="ABO77" s="6"/>
      <c r="ABP77" s="6"/>
      <c r="ABQ77" s="6"/>
      <c r="ABR77" s="6"/>
      <c r="ABS77" s="6"/>
      <c r="ABT77" s="6"/>
      <c r="ABU77" s="6"/>
      <c r="ABV77" s="6"/>
      <c r="ABW77" s="6"/>
      <c r="ABX77" s="6"/>
      <c r="ABY77" s="6"/>
      <c r="ABZ77" s="6"/>
      <c r="ACA77" s="6"/>
      <c r="ACB77" s="6"/>
      <c r="ACC77" s="6"/>
      <c r="ACD77" s="6"/>
      <c r="ACE77" s="6"/>
      <c r="ACF77" s="6"/>
      <c r="ACG77" s="6"/>
      <c r="ACH77" s="6"/>
      <c r="ACI77" s="6"/>
      <c r="ACJ77" s="6"/>
      <c r="ACK77" s="6"/>
      <c r="ACL77" s="6"/>
      <c r="ACM77" s="6"/>
      <c r="ACN77" s="6"/>
      <c r="ACO77" s="6"/>
      <c r="ACP77" s="6"/>
      <c r="ACQ77" s="6"/>
      <c r="ACR77" s="6"/>
      <c r="ACS77" s="6"/>
      <c r="ACT77" s="6"/>
      <c r="ACU77" s="6"/>
      <c r="ACV77" s="6"/>
      <c r="ACW77" s="6"/>
      <c r="ACX77" s="6"/>
      <c r="ACY77" s="6"/>
      <c r="ACZ77" s="6"/>
      <c r="ADA77" s="6"/>
      <c r="ADB77" s="6"/>
      <c r="ADC77" s="6"/>
      <c r="ADD77" s="6"/>
      <c r="ADE77" s="6"/>
      <c r="ADF77" s="6"/>
      <c r="ADG77" s="6"/>
      <c r="ADH77" s="6"/>
      <c r="ADI77" s="6"/>
      <c r="ADJ77" s="6"/>
      <c r="ADK77" s="6"/>
      <c r="ADL77" s="6"/>
      <c r="ADM77" s="6"/>
      <c r="ADN77" s="6"/>
      <c r="ADO77" s="6"/>
      <c r="ADP77" s="6"/>
      <c r="ADQ77" s="6"/>
      <c r="ADR77" s="6"/>
      <c r="ADS77" s="6"/>
      <c r="ADT77" s="6"/>
      <c r="ADU77" s="6"/>
      <c r="ADV77" s="6"/>
      <c r="ADW77" s="6"/>
      <c r="ADX77" s="6"/>
      <c r="ADY77" s="6"/>
      <c r="ADZ77" s="6"/>
      <c r="AEA77" s="6"/>
      <c r="AEB77" s="6"/>
      <c r="AEC77" s="6"/>
      <c r="AED77" s="6"/>
      <c r="AEE77" s="6"/>
      <c r="AEF77" s="6"/>
      <c r="AEG77" s="6"/>
      <c r="AEH77" s="6"/>
      <c r="AEI77" s="6"/>
      <c r="AEJ77" s="6"/>
      <c r="AEK77" s="6"/>
      <c r="AEL77" s="6"/>
      <c r="AEM77" s="6"/>
      <c r="AEN77" s="6"/>
      <c r="AEO77" s="6"/>
      <c r="AEP77" s="6"/>
      <c r="AEQ77" s="6"/>
      <c r="AER77" s="6"/>
      <c r="AES77" s="6"/>
      <c r="AET77" s="6"/>
      <c r="AEU77" s="6"/>
      <c r="AEV77" s="6"/>
      <c r="AEW77" s="6"/>
      <c r="AEX77" s="6"/>
      <c r="AEY77" s="6"/>
      <c r="AEZ77" s="6"/>
      <c r="AFA77" s="6"/>
      <c r="AFB77" s="6"/>
      <c r="AFC77" s="6"/>
      <c r="AFD77" s="6"/>
      <c r="AFE77" s="6"/>
      <c r="AFF77" s="6"/>
      <c r="AFG77" s="6"/>
      <c r="AFH77" s="6"/>
      <c r="AFI77" s="6"/>
      <c r="AFJ77" s="6"/>
      <c r="AFK77" s="6"/>
      <c r="AFL77" s="6"/>
      <c r="AFM77" s="6"/>
      <c r="AFN77" s="6"/>
      <c r="AFO77" s="6"/>
      <c r="AFP77" s="6"/>
      <c r="AFQ77" s="6"/>
      <c r="AFR77" s="6"/>
      <c r="AFS77" s="6"/>
      <c r="AFT77" s="6"/>
      <c r="AFU77" s="6"/>
      <c r="AFV77" s="6"/>
      <c r="AFW77" s="6"/>
      <c r="AFX77" s="6"/>
      <c r="AFY77" s="6"/>
      <c r="AFZ77" s="6"/>
      <c r="AGA77" s="6"/>
      <c r="AGB77" s="6"/>
      <c r="AGC77" s="6"/>
      <c r="AGD77" s="6"/>
      <c r="AGE77" s="6"/>
      <c r="AGF77" s="6"/>
      <c r="AGG77" s="6"/>
      <c r="AGH77" s="6"/>
      <c r="AGI77" s="6"/>
      <c r="AGJ77" s="6"/>
      <c r="AGK77" s="6"/>
      <c r="AGL77" s="6"/>
      <c r="AGM77" s="6"/>
      <c r="AGN77" s="6"/>
      <c r="AGO77" s="6"/>
      <c r="AGP77" s="6"/>
      <c r="AGQ77" s="6"/>
      <c r="AGR77" s="6"/>
      <c r="AGS77" s="6"/>
      <c r="AGT77" s="6"/>
      <c r="AGU77" s="6"/>
      <c r="AGV77" s="6"/>
      <c r="AGW77" s="6"/>
      <c r="AGX77" s="6"/>
      <c r="AGY77" s="6"/>
      <c r="AGZ77" s="6"/>
      <c r="AHA77" s="6"/>
      <c r="AHB77" s="6"/>
      <c r="AHC77" s="6"/>
      <c r="AHD77" s="6"/>
      <c r="AHE77" s="6"/>
      <c r="AHF77" s="6"/>
      <c r="AHG77" s="6"/>
      <c r="AHH77" s="6"/>
      <c r="AHI77" s="6"/>
      <c r="AHJ77" s="6"/>
      <c r="AHK77" s="6"/>
      <c r="AHL77" s="6"/>
      <c r="AHM77" s="6"/>
      <c r="AHN77" s="6"/>
      <c r="AHO77" s="6"/>
      <c r="AHP77" s="6"/>
      <c r="AHQ77" s="6"/>
      <c r="AHR77" s="6"/>
      <c r="AHS77" s="6"/>
      <c r="AHT77" s="6"/>
      <c r="AHU77" s="6"/>
      <c r="AHV77" s="6"/>
      <c r="AHW77" s="6"/>
      <c r="AHX77" s="6"/>
      <c r="AHY77" s="6"/>
      <c r="AHZ77" s="6"/>
      <c r="AIA77" s="6"/>
      <c r="AIB77" s="6"/>
      <c r="AIC77" s="6"/>
      <c r="AID77" s="6"/>
      <c r="AIE77" s="6"/>
      <c r="AIF77" s="6"/>
      <c r="AIG77" s="6"/>
      <c r="AIH77" s="6"/>
      <c r="AII77" s="6"/>
      <c r="AIJ77" s="6"/>
      <c r="AIK77" s="6"/>
      <c r="AIL77" s="6"/>
      <c r="AIM77" s="6"/>
      <c r="AIN77" s="6"/>
      <c r="AIO77" s="6"/>
      <c r="AIP77" s="6"/>
      <c r="AIQ77" s="6"/>
      <c r="AIR77" s="6"/>
      <c r="AIS77" s="6"/>
      <c r="AIT77" s="6"/>
      <c r="AIU77" s="6"/>
      <c r="AIV77" s="6"/>
      <c r="AIW77" s="6"/>
      <c r="AIX77" s="6"/>
      <c r="AIY77" s="6"/>
      <c r="AIZ77" s="6"/>
      <c r="AJA77" s="6"/>
      <c r="AJB77" s="6"/>
      <c r="AJC77" s="6"/>
      <c r="AJD77" s="6"/>
      <c r="AJE77" s="6"/>
      <c r="AJF77" s="6"/>
      <c r="AJG77" s="6"/>
      <c r="AJH77" s="6"/>
      <c r="AJI77" s="6"/>
      <c r="AJJ77" s="6"/>
      <c r="AJK77" s="6"/>
      <c r="AJL77" s="6"/>
      <c r="AJM77" s="6"/>
      <c r="AJN77" s="6"/>
      <c r="AJO77" s="6"/>
      <c r="AJP77" s="6"/>
      <c r="AJQ77" s="6"/>
      <c r="AJR77" s="6"/>
      <c r="AJS77" s="6"/>
      <c r="AJT77" s="6"/>
      <c r="AJU77" s="6"/>
      <c r="AJV77" s="6"/>
      <c r="AJW77" s="6"/>
      <c r="AJX77" s="6"/>
      <c r="AJY77" s="6"/>
      <c r="AJZ77" s="6"/>
      <c r="AKA77" s="6"/>
      <c r="AKB77" s="6"/>
      <c r="AKC77" s="6"/>
      <c r="AKD77" s="6"/>
      <c r="AKE77" s="6"/>
      <c r="AKF77" s="6"/>
      <c r="AKG77" s="6"/>
      <c r="AKH77" s="6"/>
      <c r="AKI77" s="6"/>
      <c r="AKJ77" s="6"/>
      <c r="AKK77" s="6"/>
      <c r="AKL77" s="6"/>
      <c r="AKM77" s="6"/>
      <c r="AKN77" s="6"/>
      <c r="AKO77" s="6"/>
      <c r="AKP77" s="6"/>
      <c r="AKQ77" s="6"/>
      <c r="AKR77" s="6"/>
      <c r="AKS77" s="6"/>
      <c r="AKT77" s="6"/>
      <c r="AKU77" s="6"/>
      <c r="AKV77" s="6"/>
      <c r="AKW77" s="6"/>
      <c r="AKX77" s="6"/>
      <c r="AKY77" s="6"/>
      <c r="AKZ77" s="6"/>
      <c r="ALA77" s="6"/>
      <c r="ALB77" s="6"/>
      <c r="ALC77" s="6"/>
      <c r="ALD77" s="6"/>
      <c r="ALE77" s="6"/>
      <c r="ALF77" s="6"/>
      <c r="ALG77" s="6"/>
      <c r="ALH77" s="6"/>
      <c r="ALI77" s="6"/>
      <c r="ALJ77" s="6"/>
      <c r="ALK77" s="6"/>
      <c r="ALL77" s="6"/>
      <c r="ALM77" s="6"/>
      <c r="ALN77" s="6"/>
      <c r="ALO77" s="6"/>
      <c r="ALP77" s="6"/>
      <c r="ALQ77" s="6"/>
      <c r="ALR77" s="6"/>
      <c r="ALS77" s="6"/>
      <c r="ALT77" s="6"/>
      <c r="ALU77" s="6"/>
      <c r="ALV77" s="6"/>
      <c r="ALW77" s="6"/>
      <c r="ALX77" s="6"/>
      <c r="ALY77" s="6"/>
      <c r="ALZ77" s="6"/>
      <c r="AMA77" s="6"/>
      <c r="AMB77" s="6"/>
      <c r="AMC77" s="6"/>
      <c r="AMD77" s="6"/>
      <c r="AME77" s="6"/>
      <c r="AMF77" s="6"/>
      <c r="AMG77" s="6"/>
      <c r="AMH77" s="6"/>
      <c r="AMI77" s="6"/>
      <c r="AMJ77" s="6"/>
      <c r="AMK77" s="6"/>
      <c r="AML77" s="6"/>
      <c r="AMM77" s="6"/>
      <c r="AMN77" s="6"/>
      <c r="AMO77" s="6"/>
      <c r="AMP77" s="6"/>
      <c r="AMQ77" s="6"/>
      <c r="AMR77" s="6"/>
      <c r="AMS77" s="6"/>
      <c r="AMT77" s="6"/>
      <c r="AMU77" s="6"/>
      <c r="AMV77" s="6"/>
      <c r="AMW77" s="6"/>
      <c r="AMX77" s="6"/>
      <c r="AMY77" s="6"/>
      <c r="AMZ77" s="6"/>
      <c r="ANA77" s="6"/>
      <c r="ANB77" s="6"/>
      <c r="ANC77" s="6"/>
      <c r="AND77" s="6"/>
      <c r="ANE77" s="6"/>
      <c r="ANF77" s="6"/>
      <c r="ANG77" s="6"/>
      <c r="ANH77" s="6"/>
      <c r="ANI77" s="6"/>
      <c r="ANJ77" s="6"/>
      <c r="ANK77" s="6"/>
      <c r="ANL77" s="6"/>
      <c r="ANM77" s="6"/>
      <c r="ANN77" s="6"/>
      <c r="ANO77" s="6"/>
      <c r="ANP77" s="6"/>
      <c r="ANQ77" s="6"/>
      <c r="ANR77" s="6"/>
      <c r="ANS77" s="6"/>
      <c r="ANT77" s="6"/>
      <c r="ANU77" s="6"/>
      <c r="ANV77" s="6"/>
      <c r="ANW77" s="6"/>
      <c r="ANX77" s="6"/>
      <c r="ANY77" s="6"/>
      <c r="ANZ77" s="6"/>
      <c r="AOA77" s="6"/>
      <c r="AOB77" s="6"/>
      <c r="AOC77" s="6"/>
      <c r="AOD77" s="6"/>
      <c r="AOE77" s="6"/>
      <c r="AOF77" s="6"/>
      <c r="AOG77" s="6"/>
      <c r="AOH77" s="6"/>
      <c r="AOI77" s="6"/>
      <c r="AOJ77" s="6"/>
      <c r="AOK77" s="6"/>
      <c r="AOL77" s="6"/>
      <c r="AOM77" s="6"/>
      <c r="AON77" s="6"/>
      <c r="AOO77" s="6"/>
      <c r="AOP77" s="6"/>
      <c r="AOQ77" s="6"/>
      <c r="AOR77" s="6"/>
      <c r="AOS77" s="6"/>
      <c r="AOT77" s="6"/>
      <c r="AOU77" s="6"/>
      <c r="AOV77" s="6"/>
      <c r="AOW77" s="6"/>
      <c r="AOX77" s="6"/>
      <c r="AOY77" s="6"/>
      <c r="AOZ77" s="6"/>
      <c r="APA77" s="6"/>
      <c r="APB77" s="6"/>
      <c r="APC77" s="6"/>
      <c r="APD77" s="6"/>
      <c r="APE77" s="6"/>
      <c r="APF77" s="6"/>
      <c r="APG77" s="6"/>
      <c r="APH77" s="6"/>
      <c r="API77" s="6"/>
      <c r="APJ77" s="6"/>
      <c r="APK77" s="6"/>
      <c r="APL77" s="6"/>
      <c r="APM77" s="6"/>
      <c r="APN77" s="6"/>
      <c r="APO77" s="6"/>
      <c r="APP77" s="6"/>
      <c r="APQ77" s="6"/>
      <c r="APR77" s="6"/>
      <c r="APS77" s="6"/>
      <c r="APT77" s="6"/>
      <c r="APU77" s="6"/>
      <c r="APV77" s="6"/>
      <c r="APW77" s="6"/>
      <c r="APX77" s="6"/>
      <c r="APY77" s="6"/>
      <c r="APZ77" s="6"/>
      <c r="AQA77" s="6"/>
      <c r="AQB77" s="6"/>
      <c r="AQC77" s="6"/>
      <c r="AQD77" s="6"/>
      <c r="AQE77" s="6"/>
      <c r="AQF77" s="6"/>
      <c r="AQG77" s="6"/>
      <c r="AQH77" s="6"/>
      <c r="AQI77" s="6"/>
      <c r="AQJ77" s="6"/>
      <c r="AQK77" s="6"/>
      <c r="AQL77" s="6"/>
      <c r="AQM77" s="6"/>
      <c r="AQN77" s="6"/>
      <c r="AQO77" s="6"/>
      <c r="AQP77" s="6"/>
      <c r="AQQ77" s="6"/>
      <c r="AQR77" s="6"/>
      <c r="AQS77" s="6"/>
      <c r="AQT77" s="6"/>
      <c r="AQU77" s="6"/>
      <c r="AQV77" s="6"/>
      <c r="AQW77" s="6"/>
      <c r="AQX77" s="6"/>
      <c r="AQY77" s="6"/>
      <c r="AQZ77" s="6"/>
      <c r="ARA77" s="6"/>
      <c r="ARB77" s="6"/>
      <c r="ARC77" s="6"/>
      <c r="ARD77" s="6"/>
      <c r="ARE77" s="6"/>
      <c r="ARF77" s="6"/>
      <c r="ARG77" s="6"/>
    </row>
    <row r="78" spans="1:1151" s="10" customFormat="1" x14ac:dyDescent="0.3">
      <c r="A78" s="90" t="s">
        <v>36</v>
      </c>
      <c r="B78" s="10" t="s">
        <v>37</v>
      </c>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91"/>
      <c r="EG78" s="6"/>
      <c r="EH78" s="92"/>
      <c r="EI78" s="6"/>
      <c r="EJ78" s="6"/>
      <c r="EK78" s="6"/>
      <c r="EL78" s="6"/>
      <c r="EM78" s="6"/>
      <c r="EN78" s="6"/>
      <c r="EO78" s="6"/>
      <c r="EP78" s="6"/>
      <c r="EQ78" s="6"/>
      <c r="ER78" s="6"/>
      <c r="ES78" s="6"/>
      <c r="ET78" s="6"/>
      <c r="EU78" s="6"/>
      <c r="EV78" s="6"/>
      <c r="EW78" s="6"/>
      <c r="EX78" s="6"/>
      <c r="EY78" s="6"/>
      <c r="EZ78" s="6"/>
      <c r="FA78" s="6"/>
      <c r="FB78" s="6"/>
      <c r="FC78" s="6"/>
      <c r="FD78" s="6"/>
      <c r="FE78" s="6"/>
      <c r="FF78" s="6"/>
      <c r="FG78" s="6"/>
      <c r="FH78" s="6"/>
      <c r="FI78" s="6"/>
      <c r="FJ78" s="6"/>
      <c r="FK78" s="6"/>
      <c r="FL78" s="6"/>
      <c r="FM78" s="6"/>
      <c r="FN78" s="6"/>
      <c r="FO78" s="6"/>
      <c r="FP78" s="6"/>
      <c r="FQ78" s="6"/>
      <c r="FR78" s="6"/>
      <c r="FS78" s="6"/>
      <c r="FT78" s="6"/>
      <c r="FU78" s="6"/>
      <c r="FV78" s="6"/>
      <c r="FW78" s="6"/>
      <c r="FX78" s="6"/>
      <c r="FY78" s="6"/>
      <c r="FZ78" s="6"/>
      <c r="GA78" s="6"/>
      <c r="GB78" s="6"/>
      <c r="GC78" s="6"/>
      <c r="GD78" s="6"/>
      <c r="GE78" s="6"/>
      <c r="GF78" s="6"/>
      <c r="GG78" s="6"/>
      <c r="GH78" s="6"/>
      <c r="GI78" s="6"/>
      <c r="GJ78" s="6"/>
      <c r="GK78" s="6"/>
      <c r="GL78" s="6"/>
      <c r="GM78" s="6"/>
      <c r="GN78" s="6"/>
      <c r="GO78" s="6"/>
      <c r="GP78" s="6"/>
      <c r="GQ78" s="6"/>
      <c r="GR78" s="6"/>
      <c r="GS78" s="6"/>
      <c r="GT78" s="6"/>
      <c r="GU78" s="6"/>
      <c r="GV78" s="6"/>
      <c r="GW78" s="6"/>
      <c r="GX78" s="6"/>
      <c r="GY78" s="6"/>
      <c r="GZ78" s="6"/>
      <c r="HA78" s="6"/>
      <c r="HB78" s="6"/>
      <c r="HC78" s="6"/>
      <c r="HD78" s="6"/>
      <c r="HE78" s="6"/>
      <c r="HF78" s="6"/>
      <c r="HG78" s="6"/>
      <c r="HH78" s="6"/>
      <c r="HI78" s="6"/>
      <c r="HJ78" s="6"/>
      <c r="HK78" s="6"/>
      <c r="HL78" s="6"/>
      <c r="HM78" s="6"/>
      <c r="HN78" s="6"/>
      <c r="HO78" s="6"/>
      <c r="HP78" s="6"/>
      <c r="HQ78" s="6"/>
      <c r="HR78" s="6"/>
      <c r="HS78" s="6"/>
      <c r="HT78" s="6"/>
      <c r="HU78" s="6"/>
      <c r="HV78" s="6"/>
      <c r="HW78" s="6"/>
      <c r="HX78" s="6"/>
      <c r="HY78" s="6"/>
      <c r="HZ78" s="6"/>
      <c r="IA78" s="6"/>
      <c r="IB78" s="6"/>
      <c r="IC78" s="6"/>
      <c r="ID78" s="6"/>
      <c r="IE78" s="6"/>
      <c r="IF78" s="6"/>
      <c r="IG78" s="6"/>
      <c r="IH78" s="6"/>
      <c r="II78" s="6"/>
      <c r="IJ78" s="6"/>
      <c r="IK78" s="6"/>
      <c r="IL78" s="6"/>
      <c r="IM78" s="6"/>
      <c r="IN78" s="6"/>
      <c r="IO78" s="6"/>
      <c r="IP78" s="6"/>
      <c r="IQ78" s="6"/>
      <c r="IR78" s="6"/>
      <c r="IS78" s="6"/>
      <c r="IT78" s="6"/>
      <c r="IU78" s="6"/>
      <c r="IV78" s="6"/>
      <c r="IW78" s="6"/>
      <c r="IX78" s="6"/>
      <c r="IY78" s="6"/>
      <c r="IZ78" s="6"/>
      <c r="JA78" s="6"/>
      <c r="JB78" s="6"/>
      <c r="JC78" s="6"/>
      <c r="JD78" s="6"/>
      <c r="JE78" s="6"/>
      <c r="JF78" s="6"/>
      <c r="JG78" s="6"/>
      <c r="JH78" s="6"/>
      <c r="JI78" s="6"/>
      <c r="JJ78" s="6"/>
      <c r="JK78" s="6"/>
      <c r="JL78" s="6"/>
      <c r="JM78" s="6"/>
      <c r="JN78" s="6"/>
      <c r="JO78" s="6"/>
      <c r="JP78" s="6"/>
      <c r="JQ78" s="6"/>
      <c r="JR78" s="6"/>
      <c r="JS78" s="6"/>
      <c r="JT78" s="6"/>
      <c r="JU78" s="6"/>
      <c r="JV78" s="6"/>
      <c r="JW78" s="6"/>
      <c r="JX78" s="6"/>
      <c r="JY78" s="6"/>
      <c r="JZ78" s="6"/>
      <c r="KA78" s="6"/>
      <c r="KB78" s="6"/>
      <c r="KC78" s="6"/>
      <c r="KD78" s="6"/>
      <c r="KE78" s="6"/>
      <c r="KF78" s="6"/>
      <c r="KG78" s="6"/>
      <c r="KH78" s="6"/>
      <c r="KI78" s="6"/>
      <c r="KJ78" s="6"/>
      <c r="KK78" s="6"/>
      <c r="KL78" s="6"/>
      <c r="KM78" s="6"/>
      <c r="KN78" s="6"/>
      <c r="KO78" s="6"/>
      <c r="KP78" s="6"/>
      <c r="KQ78" s="6"/>
      <c r="KR78" s="6"/>
      <c r="KS78" s="6"/>
      <c r="KT78" s="6"/>
      <c r="KU78" s="6"/>
      <c r="KV78" s="6"/>
      <c r="KW78" s="6"/>
      <c r="KX78" s="6"/>
      <c r="KY78" s="6"/>
      <c r="KZ78" s="6"/>
      <c r="LA78" s="6"/>
      <c r="LB78" s="6"/>
      <c r="LC78" s="6"/>
      <c r="LD78" s="6"/>
      <c r="LE78" s="6"/>
      <c r="LF78" s="6"/>
      <c r="LG78" s="6"/>
      <c r="LH78" s="6"/>
      <c r="LI78" s="6"/>
      <c r="LJ78" s="6"/>
      <c r="LK78" s="6"/>
      <c r="LL78" s="6"/>
      <c r="LM78" s="6"/>
      <c r="LN78" s="6"/>
      <c r="LO78" s="6"/>
      <c r="LP78" s="6"/>
      <c r="LQ78" s="6"/>
      <c r="LR78" s="6"/>
      <c r="LS78" s="6"/>
      <c r="LT78" s="6"/>
      <c r="LU78" s="6"/>
      <c r="LV78" s="6"/>
      <c r="LW78" s="6"/>
      <c r="LX78" s="6"/>
      <c r="LY78" s="6"/>
      <c r="LZ78" s="6"/>
      <c r="MA78" s="6"/>
      <c r="MB78" s="6"/>
      <c r="MC78" s="6"/>
      <c r="MD78" s="6"/>
      <c r="ME78" s="6"/>
      <c r="MF78" s="6"/>
      <c r="MG78" s="6"/>
      <c r="MH78" s="6"/>
      <c r="MI78" s="6"/>
      <c r="MJ78" s="6"/>
      <c r="MK78" s="6"/>
      <c r="ML78" s="6"/>
      <c r="MM78" s="6"/>
      <c r="MN78" s="6"/>
      <c r="MO78" s="6"/>
      <c r="MP78" s="6"/>
      <c r="MQ78" s="6"/>
      <c r="MR78" s="6"/>
      <c r="MS78" s="6"/>
      <c r="MT78" s="6"/>
      <c r="MU78" s="6"/>
      <c r="MV78" s="6"/>
      <c r="MW78" s="6"/>
      <c r="MX78" s="6"/>
      <c r="MY78" s="6"/>
      <c r="MZ78" s="6"/>
      <c r="NA78" s="6"/>
      <c r="NB78" s="6"/>
      <c r="NC78" s="6"/>
      <c r="ND78" s="6"/>
      <c r="NE78" s="6"/>
      <c r="NF78" s="6"/>
      <c r="NG78" s="6"/>
      <c r="NH78" s="6"/>
      <c r="NI78" s="6"/>
      <c r="NJ78" s="6"/>
      <c r="NK78" s="6"/>
      <c r="NL78" s="6"/>
      <c r="NM78" s="6"/>
      <c r="NN78" s="6"/>
      <c r="NO78" s="6"/>
      <c r="NP78" s="6"/>
      <c r="NQ78" s="6"/>
      <c r="NR78" s="6"/>
      <c r="NS78" s="6"/>
      <c r="NT78" s="6"/>
      <c r="NU78" s="6"/>
      <c r="NV78" s="6"/>
      <c r="NW78" s="6"/>
      <c r="NX78" s="6"/>
      <c r="NY78" s="6"/>
      <c r="NZ78" s="6"/>
      <c r="OA78" s="6"/>
      <c r="OB78" s="6"/>
      <c r="OC78" s="6"/>
      <c r="OD78" s="6"/>
      <c r="OE78" s="6"/>
      <c r="OF78" s="6"/>
      <c r="OG78" s="6"/>
      <c r="OH78" s="6"/>
      <c r="OI78" s="6"/>
      <c r="OJ78" s="6"/>
      <c r="OK78" s="6"/>
      <c r="OL78" s="6"/>
      <c r="OM78" s="6"/>
      <c r="ON78" s="6"/>
      <c r="OO78" s="6"/>
      <c r="OP78" s="6"/>
      <c r="OQ78" s="6"/>
      <c r="OR78" s="6"/>
      <c r="OS78" s="6"/>
      <c r="OT78" s="6"/>
      <c r="OU78" s="6"/>
      <c r="OV78" s="6"/>
      <c r="OW78" s="6"/>
      <c r="OX78" s="6"/>
      <c r="OY78" s="6"/>
      <c r="OZ78" s="6"/>
      <c r="PA78" s="6"/>
      <c r="PB78" s="6"/>
      <c r="PC78" s="6"/>
      <c r="PD78" s="6"/>
      <c r="PE78" s="6"/>
      <c r="PF78" s="6"/>
      <c r="PG78" s="6"/>
      <c r="PH78" s="6"/>
      <c r="PI78" s="6"/>
      <c r="PJ78" s="6"/>
      <c r="PK78" s="6"/>
      <c r="PL78" s="6"/>
      <c r="PM78" s="6"/>
      <c r="PN78" s="6"/>
      <c r="PO78" s="6"/>
      <c r="PP78" s="6"/>
      <c r="PQ78" s="6"/>
      <c r="PR78" s="6"/>
      <c r="PS78" s="6"/>
      <c r="PT78" s="6"/>
      <c r="PU78" s="6"/>
      <c r="PV78" s="6"/>
      <c r="PW78" s="6"/>
      <c r="PX78" s="6"/>
      <c r="PY78" s="6"/>
      <c r="PZ78" s="6"/>
      <c r="QA78" s="6"/>
      <c r="QB78" s="6"/>
      <c r="QC78" s="6"/>
      <c r="QD78" s="6"/>
      <c r="QE78" s="6"/>
      <c r="QF78" s="6"/>
      <c r="QG78" s="6"/>
      <c r="QH78" s="6"/>
      <c r="QI78" s="6"/>
      <c r="QJ78" s="6"/>
      <c r="QK78" s="6"/>
      <c r="QL78" s="6"/>
      <c r="QM78" s="6"/>
      <c r="QN78" s="6"/>
      <c r="QO78" s="6"/>
      <c r="QP78" s="6"/>
      <c r="QQ78" s="6"/>
      <c r="QR78" s="6"/>
      <c r="QS78" s="6"/>
      <c r="QT78" s="6"/>
      <c r="QU78" s="6"/>
      <c r="QV78" s="6"/>
      <c r="QW78" s="6"/>
      <c r="QX78" s="6"/>
      <c r="QY78" s="6"/>
      <c r="QZ78" s="6"/>
      <c r="RA78" s="6"/>
      <c r="RB78" s="6"/>
      <c r="RC78" s="6"/>
      <c r="RD78" s="6"/>
      <c r="RE78" s="6"/>
      <c r="RF78" s="6"/>
      <c r="RG78" s="6"/>
      <c r="RH78" s="6"/>
      <c r="RI78" s="6"/>
      <c r="RJ78" s="6"/>
      <c r="RK78" s="6"/>
      <c r="RL78" s="6"/>
      <c r="RM78" s="6"/>
      <c r="RN78" s="6"/>
      <c r="RO78" s="6"/>
      <c r="RP78" s="6"/>
      <c r="RQ78" s="6"/>
      <c r="RR78" s="6"/>
      <c r="RS78" s="6"/>
      <c r="RT78" s="6"/>
      <c r="RU78" s="6"/>
      <c r="RV78" s="6"/>
      <c r="RW78" s="6"/>
      <c r="RX78" s="6"/>
      <c r="RY78" s="6"/>
      <c r="RZ78" s="6"/>
      <c r="SA78" s="6"/>
      <c r="SB78" s="6"/>
      <c r="SC78" s="6"/>
      <c r="SD78" s="6"/>
      <c r="SE78" s="6"/>
      <c r="SF78" s="6"/>
      <c r="SG78" s="6"/>
      <c r="SH78" s="6"/>
      <c r="SI78" s="6"/>
      <c r="SJ78" s="6"/>
      <c r="SK78" s="6"/>
      <c r="SL78" s="6"/>
      <c r="SM78" s="6"/>
      <c r="SN78" s="6"/>
      <c r="SO78" s="6"/>
      <c r="SP78" s="6"/>
      <c r="SQ78" s="6"/>
      <c r="SR78" s="6"/>
      <c r="SS78" s="6"/>
      <c r="ST78" s="6"/>
      <c r="SU78" s="6"/>
      <c r="SV78" s="6"/>
      <c r="SW78" s="6"/>
      <c r="SX78" s="6"/>
      <c r="SY78" s="6"/>
      <c r="SZ78" s="6"/>
      <c r="TA78" s="6"/>
      <c r="TB78" s="6"/>
      <c r="TC78" s="6"/>
      <c r="TD78" s="6"/>
      <c r="TE78" s="6"/>
      <c r="TF78" s="6"/>
      <c r="TG78" s="6"/>
      <c r="TH78" s="6"/>
      <c r="TI78" s="6"/>
      <c r="TJ78" s="6"/>
      <c r="TK78" s="6"/>
      <c r="TL78" s="6"/>
      <c r="TM78" s="6"/>
      <c r="TN78" s="6"/>
      <c r="TO78" s="6"/>
      <c r="TP78" s="6"/>
      <c r="TQ78" s="6"/>
      <c r="TR78" s="6"/>
      <c r="TS78" s="6"/>
      <c r="TT78" s="6"/>
      <c r="TU78" s="6"/>
      <c r="TV78" s="6"/>
      <c r="TW78" s="6"/>
      <c r="TX78" s="6"/>
      <c r="TY78" s="6"/>
      <c r="TZ78" s="6"/>
      <c r="UA78" s="6"/>
      <c r="UB78" s="6"/>
      <c r="UC78" s="6"/>
      <c r="UD78" s="6"/>
      <c r="UE78" s="6"/>
      <c r="UF78" s="6"/>
      <c r="UG78" s="6"/>
      <c r="UH78" s="6"/>
      <c r="UI78" s="6"/>
      <c r="UJ78" s="6"/>
      <c r="UK78" s="6"/>
      <c r="UL78" s="6"/>
      <c r="UM78" s="6"/>
      <c r="UN78" s="6"/>
      <c r="UO78" s="6"/>
      <c r="UP78" s="6"/>
      <c r="UQ78" s="6"/>
      <c r="UR78" s="6"/>
      <c r="US78" s="6"/>
      <c r="UT78" s="6"/>
      <c r="UU78" s="6"/>
      <c r="UV78" s="6"/>
      <c r="UW78" s="6"/>
      <c r="UX78" s="6"/>
      <c r="UY78" s="6"/>
      <c r="UZ78" s="6"/>
      <c r="VA78" s="6"/>
      <c r="VB78" s="6"/>
      <c r="VC78" s="6"/>
      <c r="VD78" s="6"/>
      <c r="VE78" s="6"/>
      <c r="VF78" s="6"/>
      <c r="VG78" s="6"/>
      <c r="VH78" s="6"/>
      <c r="VI78" s="6"/>
      <c r="VJ78" s="6"/>
      <c r="VK78" s="6"/>
      <c r="VL78" s="6"/>
      <c r="VM78" s="6"/>
      <c r="VN78" s="6"/>
      <c r="VO78" s="6"/>
      <c r="VP78" s="6"/>
      <c r="VQ78" s="6"/>
      <c r="VR78" s="6"/>
      <c r="VS78" s="6"/>
      <c r="VT78" s="6"/>
      <c r="VU78" s="6"/>
      <c r="VV78" s="6"/>
      <c r="VW78" s="6"/>
      <c r="VX78" s="6"/>
      <c r="VY78" s="6"/>
      <c r="VZ78" s="6"/>
      <c r="WA78" s="6"/>
      <c r="WB78" s="6"/>
      <c r="WC78" s="6"/>
      <c r="WD78" s="6"/>
      <c r="WE78" s="6"/>
      <c r="WF78" s="6"/>
      <c r="WG78" s="6"/>
      <c r="WH78" s="6"/>
      <c r="WI78" s="6"/>
      <c r="WJ78" s="6"/>
      <c r="WK78" s="6"/>
      <c r="WL78" s="6"/>
      <c r="WM78" s="6"/>
      <c r="WN78" s="6"/>
      <c r="WO78" s="6"/>
      <c r="WP78" s="6"/>
      <c r="WQ78" s="6"/>
      <c r="WR78" s="6"/>
      <c r="WS78" s="6"/>
      <c r="WT78" s="6"/>
      <c r="WU78" s="6"/>
      <c r="WV78" s="6"/>
      <c r="WW78" s="6"/>
      <c r="WX78" s="6"/>
      <c r="WY78" s="6"/>
      <c r="WZ78" s="6"/>
      <c r="XA78" s="6"/>
      <c r="XB78" s="6"/>
      <c r="XC78" s="6"/>
      <c r="XD78" s="6"/>
      <c r="XE78" s="6"/>
      <c r="XF78" s="6"/>
      <c r="XG78" s="6"/>
      <c r="XH78" s="6"/>
      <c r="XI78" s="6"/>
      <c r="XJ78" s="6"/>
      <c r="XK78" s="6"/>
      <c r="XL78" s="6"/>
      <c r="XM78" s="6"/>
      <c r="XN78" s="6"/>
      <c r="XO78" s="6"/>
      <c r="XP78" s="6"/>
      <c r="XQ78" s="6"/>
      <c r="XR78" s="6"/>
      <c r="XS78" s="6"/>
      <c r="XT78" s="6"/>
      <c r="XU78" s="6"/>
      <c r="XV78" s="6"/>
      <c r="XW78" s="6"/>
      <c r="XX78" s="6"/>
      <c r="XY78" s="6"/>
      <c r="XZ78" s="6"/>
      <c r="YA78" s="6"/>
      <c r="YB78" s="6"/>
      <c r="YC78" s="6"/>
      <c r="YD78" s="6"/>
      <c r="YE78" s="6"/>
      <c r="YF78" s="6"/>
      <c r="YG78" s="6"/>
      <c r="YH78" s="6"/>
      <c r="YI78" s="6"/>
      <c r="YJ78" s="6"/>
      <c r="YK78" s="6"/>
      <c r="YL78" s="6"/>
      <c r="YM78" s="6"/>
      <c r="YN78" s="6"/>
      <c r="YO78" s="6"/>
      <c r="YP78" s="6"/>
      <c r="YQ78" s="6"/>
      <c r="YR78" s="6"/>
      <c r="YS78" s="6"/>
      <c r="YT78" s="6"/>
      <c r="YU78" s="6"/>
      <c r="YV78" s="6"/>
      <c r="YW78" s="6"/>
      <c r="YX78" s="6"/>
      <c r="YY78" s="6"/>
      <c r="YZ78" s="6"/>
      <c r="ZA78" s="6"/>
      <c r="ZB78" s="6"/>
      <c r="ZC78" s="6"/>
      <c r="ZD78" s="6"/>
      <c r="ZE78" s="6"/>
      <c r="ZF78" s="6"/>
      <c r="ZG78" s="6"/>
      <c r="ZH78" s="6"/>
      <c r="ZI78" s="6"/>
      <c r="ZJ78" s="6"/>
      <c r="ZK78" s="6"/>
      <c r="ZL78" s="6"/>
      <c r="ZM78" s="6"/>
      <c r="ZN78" s="6"/>
      <c r="ZO78" s="6"/>
      <c r="ZP78" s="6"/>
      <c r="ZQ78" s="6"/>
      <c r="ZR78" s="6"/>
      <c r="ZS78" s="6"/>
      <c r="ZT78" s="6"/>
      <c r="ZU78" s="6"/>
      <c r="ZV78" s="6"/>
      <c r="ZW78" s="6"/>
      <c r="ZX78" s="6"/>
      <c r="ZY78" s="6"/>
      <c r="ZZ78" s="6"/>
      <c r="AAA78" s="6"/>
      <c r="AAB78" s="6"/>
      <c r="AAC78" s="6"/>
      <c r="AAD78" s="6"/>
      <c r="AAE78" s="6"/>
      <c r="AAF78" s="6"/>
      <c r="AAG78" s="6"/>
      <c r="AAH78" s="6"/>
      <c r="AAI78" s="6"/>
      <c r="AAJ78" s="6"/>
      <c r="AAK78" s="6"/>
      <c r="AAL78" s="6"/>
      <c r="AAM78" s="6"/>
      <c r="AAN78" s="6"/>
      <c r="AAO78" s="6"/>
      <c r="AAP78" s="6"/>
      <c r="AAQ78" s="6"/>
      <c r="AAR78" s="6"/>
      <c r="AAS78" s="6"/>
      <c r="AAT78" s="6"/>
      <c r="AAU78" s="6"/>
      <c r="AAV78" s="6"/>
      <c r="AAW78" s="6"/>
      <c r="AAX78" s="6"/>
      <c r="AAY78" s="6"/>
      <c r="AAZ78" s="6"/>
      <c r="ABA78" s="6"/>
      <c r="ABB78" s="6"/>
      <c r="ABC78" s="6"/>
      <c r="ABD78" s="6"/>
      <c r="ABE78" s="6"/>
      <c r="ABF78" s="6"/>
      <c r="ABG78" s="6"/>
      <c r="ABH78" s="6"/>
      <c r="ABI78" s="6"/>
      <c r="ABJ78" s="6"/>
      <c r="ABK78" s="6"/>
      <c r="ABL78" s="6"/>
      <c r="ABM78" s="6"/>
      <c r="ABN78" s="6"/>
      <c r="ABO78" s="6"/>
      <c r="ABP78" s="6"/>
      <c r="ABQ78" s="6"/>
      <c r="ABR78" s="6"/>
      <c r="ABS78" s="6"/>
      <c r="ABT78" s="6"/>
      <c r="ABU78" s="6"/>
      <c r="ABV78" s="6"/>
      <c r="ABW78" s="6"/>
      <c r="ABX78" s="6"/>
      <c r="ABY78" s="6"/>
      <c r="ABZ78" s="6"/>
      <c r="ACA78" s="6"/>
      <c r="ACB78" s="6"/>
      <c r="ACC78" s="6"/>
      <c r="ACD78" s="6"/>
      <c r="ACE78" s="6"/>
      <c r="ACF78" s="6"/>
      <c r="ACG78" s="6"/>
      <c r="ACH78" s="6"/>
      <c r="ACI78" s="6"/>
      <c r="ACJ78" s="6"/>
      <c r="ACK78" s="6"/>
      <c r="ACL78" s="6"/>
      <c r="ACM78" s="6"/>
      <c r="ACN78" s="6"/>
      <c r="ACO78" s="6"/>
      <c r="ACP78" s="6"/>
      <c r="ACQ78" s="6"/>
      <c r="ACR78" s="6"/>
      <c r="ACS78" s="6"/>
      <c r="ACT78" s="6"/>
      <c r="ACU78" s="6"/>
      <c r="ACV78" s="6"/>
      <c r="ACW78" s="6"/>
      <c r="ACX78" s="6"/>
      <c r="ACY78" s="6"/>
      <c r="ACZ78" s="6"/>
      <c r="ADA78" s="6"/>
      <c r="ADB78" s="6"/>
      <c r="ADC78" s="6"/>
      <c r="ADD78" s="6"/>
      <c r="ADE78" s="6"/>
      <c r="ADF78" s="6"/>
      <c r="ADG78" s="6"/>
      <c r="ADH78" s="6"/>
      <c r="ADI78" s="6"/>
      <c r="ADJ78" s="6"/>
      <c r="ADK78" s="6"/>
      <c r="ADL78" s="6"/>
      <c r="ADM78" s="6"/>
      <c r="ADN78" s="6"/>
      <c r="ADO78" s="6"/>
      <c r="ADP78" s="6"/>
      <c r="ADQ78" s="6"/>
      <c r="ADR78" s="6"/>
      <c r="ADS78" s="6"/>
      <c r="ADT78" s="6"/>
      <c r="ADU78" s="6"/>
      <c r="ADV78" s="6"/>
      <c r="ADW78" s="6"/>
      <c r="ADX78" s="6"/>
      <c r="ADY78" s="6"/>
      <c r="ADZ78" s="6"/>
      <c r="AEA78" s="6"/>
      <c r="AEB78" s="6"/>
      <c r="AEC78" s="6"/>
      <c r="AED78" s="6"/>
      <c r="AEE78" s="6"/>
      <c r="AEF78" s="6"/>
      <c r="AEG78" s="6"/>
      <c r="AEH78" s="6"/>
      <c r="AEI78" s="6"/>
      <c r="AEJ78" s="6"/>
      <c r="AEK78" s="6"/>
      <c r="AEL78" s="6"/>
      <c r="AEM78" s="6"/>
      <c r="AEN78" s="6"/>
      <c r="AEO78" s="6"/>
      <c r="AEP78" s="6"/>
      <c r="AEQ78" s="6"/>
      <c r="AER78" s="6"/>
      <c r="AES78" s="6"/>
      <c r="AET78" s="6"/>
      <c r="AEU78" s="6"/>
      <c r="AEV78" s="6"/>
      <c r="AEW78" s="6"/>
      <c r="AEX78" s="6"/>
      <c r="AEY78" s="6"/>
      <c r="AEZ78" s="6"/>
      <c r="AFA78" s="6"/>
      <c r="AFB78" s="6"/>
      <c r="AFC78" s="6"/>
      <c r="AFD78" s="6"/>
      <c r="AFE78" s="6"/>
      <c r="AFF78" s="6"/>
      <c r="AFG78" s="6"/>
      <c r="AFH78" s="6"/>
      <c r="AFI78" s="6"/>
      <c r="AFJ78" s="6"/>
      <c r="AFK78" s="6"/>
      <c r="AFL78" s="6"/>
      <c r="AFM78" s="6"/>
      <c r="AFN78" s="6"/>
      <c r="AFO78" s="6"/>
      <c r="AFP78" s="6"/>
      <c r="AFQ78" s="6"/>
      <c r="AFR78" s="6"/>
      <c r="AFS78" s="6"/>
      <c r="AFT78" s="6"/>
      <c r="AFU78" s="6"/>
      <c r="AFV78" s="6"/>
      <c r="AFW78" s="6"/>
      <c r="AFX78" s="6"/>
      <c r="AFY78" s="6"/>
      <c r="AFZ78" s="6"/>
      <c r="AGA78" s="6"/>
      <c r="AGB78" s="6"/>
      <c r="AGC78" s="6"/>
      <c r="AGD78" s="6"/>
      <c r="AGE78" s="6"/>
      <c r="AGF78" s="6"/>
      <c r="AGG78" s="6"/>
      <c r="AGH78" s="6"/>
      <c r="AGI78" s="6"/>
      <c r="AGJ78" s="6"/>
      <c r="AGK78" s="6"/>
      <c r="AGL78" s="6"/>
      <c r="AGM78" s="6"/>
      <c r="AGN78" s="6"/>
      <c r="AGO78" s="6"/>
      <c r="AGP78" s="6"/>
      <c r="AGQ78" s="6"/>
      <c r="AGR78" s="6"/>
      <c r="AGS78" s="6"/>
      <c r="AGT78" s="6"/>
      <c r="AGU78" s="6"/>
      <c r="AGV78" s="6"/>
      <c r="AGW78" s="6"/>
      <c r="AGX78" s="6"/>
      <c r="AGY78" s="6"/>
      <c r="AGZ78" s="6"/>
      <c r="AHA78" s="6"/>
      <c r="AHB78" s="6"/>
      <c r="AHC78" s="6"/>
      <c r="AHD78" s="6"/>
      <c r="AHE78" s="6"/>
      <c r="AHF78" s="6"/>
      <c r="AHG78" s="6"/>
      <c r="AHH78" s="6"/>
      <c r="AHI78" s="6"/>
      <c r="AHJ78" s="6"/>
      <c r="AHK78" s="6"/>
      <c r="AHL78" s="6"/>
      <c r="AHM78" s="6"/>
      <c r="AHN78" s="6"/>
      <c r="AHO78" s="6"/>
      <c r="AHP78" s="6"/>
      <c r="AHQ78" s="6"/>
      <c r="AHR78" s="6"/>
      <c r="AHS78" s="6"/>
      <c r="AHT78" s="6"/>
      <c r="AHU78" s="6"/>
      <c r="AHV78" s="6"/>
      <c r="AHW78" s="6"/>
      <c r="AHX78" s="6"/>
      <c r="AHY78" s="6"/>
      <c r="AHZ78" s="6"/>
      <c r="AIA78" s="6"/>
      <c r="AIB78" s="6"/>
      <c r="AIC78" s="6"/>
      <c r="AID78" s="6"/>
      <c r="AIE78" s="6"/>
      <c r="AIF78" s="6"/>
      <c r="AIG78" s="6"/>
      <c r="AIH78" s="6"/>
      <c r="AII78" s="6"/>
      <c r="AIJ78" s="6"/>
      <c r="AIK78" s="6"/>
      <c r="AIL78" s="6"/>
      <c r="AIM78" s="6"/>
      <c r="AIN78" s="6"/>
      <c r="AIO78" s="6"/>
      <c r="AIP78" s="6"/>
      <c r="AIQ78" s="6"/>
      <c r="AIR78" s="6"/>
      <c r="AIS78" s="6"/>
      <c r="AIT78" s="6"/>
      <c r="AIU78" s="6"/>
      <c r="AIV78" s="6"/>
      <c r="AIW78" s="6"/>
      <c r="AIX78" s="6"/>
      <c r="AIY78" s="6"/>
      <c r="AIZ78" s="6"/>
      <c r="AJA78" s="6"/>
      <c r="AJB78" s="6"/>
      <c r="AJC78" s="6"/>
      <c r="AJD78" s="6"/>
      <c r="AJE78" s="6"/>
      <c r="AJF78" s="6"/>
      <c r="AJG78" s="6"/>
      <c r="AJH78" s="6"/>
      <c r="AJI78" s="6"/>
      <c r="AJJ78" s="6"/>
      <c r="AJK78" s="6"/>
      <c r="AJL78" s="6"/>
      <c r="AJM78" s="6"/>
      <c r="AJN78" s="6"/>
      <c r="AJO78" s="6"/>
      <c r="AJP78" s="6"/>
      <c r="AJQ78" s="6"/>
      <c r="AJR78" s="6"/>
      <c r="AJS78" s="6"/>
      <c r="AJT78" s="6"/>
      <c r="AJU78" s="6"/>
      <c r="AJV78" s="6"/>
      <c r="AJW78" s="6"/>
      <c r="AJX78" s="6"/>
      <c r="AJY78" s="6"/>
      <c r="AJZ78" s="6"/>
      <c r="AKA78" s="6"/>
      <c r="AKB78" s="6"/>
      <c r="AKC78" s="6"/>
      <c r="AKD78" s="6"/>
      <c r="AKE78" s="6"/>
      <c r="AKF78" s="6"/>
      <c r="AKG78" s="6"/>
      <c r="AKH78" s="6"/>
      <c r="AKI78" s="6"/>
      <c r="AKJ78" s="6"/>
      <c r="AKK78" s="6"/>
      <c r="AKL78" s="6"/>
      <c r="AKM78" s="6"/>
      <c r="AKN78" s="6"/>
      <c r="AKO78" s="6"/>
      <c r="AKP78" s="6"/>
      <c r="AKQ78" s="6"/>
      <c r="AKR78" s="6"/>
      <c r="AKS78" s="6"/>
      <c r="AKT78" s="6"/>
      <c r="AKU78" s="6"/>
      <c r="AKV78" s="6"/>
      <c r="AKW78" s="6"/>
      <c r="AKX78" s="6"/>
      <c r="AKY78" s="6"/>
      <c r="AKZ78" s="6"/>
      <c r="ALA78" s="6"/>
      <c r="ALB78" s="6"/>
      <c r="ALC78" s="6"/>
      <c r="ALD78" s="6"/>
      <c r="ALE78" s="6"/>
      <c r="ALF78" s="6"/>
      <c r="ALG78" s="6"/>
      <c r="ALH78" s="6"/>
      <c r="ALI78" s="6"/>
      <c r="ALJ78" s="6"/>
      <c r="ALK78" s="6"/>
      <c r="ALL78" s="6"/>
      <c r="ALM78" s="6"/>
      <c r="ALN78" s="6"/>
      <c r="ALO78" s="6"/>
      <c r="ALP78" s="6"/>
      <c r="ALQ78" s="6"/>
      <c r="ALR78" s="6"/>
      <c r="ALS78" s="6"/>
      <c r="ALT78" s="6"/>
      <c r="ALU78" s="6"/>
      <c r="ALV78" s="6"/>
      <c r="ALW78" s="6"/>
      <c r="ALX78" s="6"/>
      <c r="ALY78" s="6"/>
      <c r="ALZ78" s="6"/>
      <c r="AMA78" s="6"/>
      <c r="AMB78" s="6"/>
      <c r="AMC78" s="6"/>
      <c r="AMD78" s="6"/>
      <c r="AME78" s="6"/>
      <c r="AMF78" s="6"/>
      <c r="AMG78" s="6"/>
      <c r="AMH78" s="6"/>
      <c r="AMI78" s="6"/>
      <c r="AMJ78" s="6"/>
      <c r="AMK78" s="6"/>
      <c r="AML78" s="6"/>
      <c r="AMM78" s="6"/>
      <c r="AMN78" s="6"/>
      <c r="AMO78" s="6"/>
      <c r="AMP78" s="6"/>
      <c r="AMQ78" s="6"/>
      <c r="AMR78" s="6"/>
      <c r="AMS78" s="6"/>
      <c r="AMT78" s="6"/>
      <c r="AMU78" s="6"/>
      <c r="AMV78" s="6"/>
      <c r="AMW78" s="6"/>
      <c r="AMX78" s="6"/>
      <c r="AMY78" s="6"/>
      <c r="AMZ78" s="6"/>
      <c r="ANA78" s="6"/>
      <c r="ANB78" s="6"/>
      <c r="ANC78" s="6"/>
      <c r="AND78" s="6"/>
      <c r="ANE78" s="6"/>
      <c r="ANF78" s="6"/>
      <c r="ANG78" s="6"/>
      <c r="ANH78" s="6"/>
      <c r="ANI78" s="6"/>
      <c r="ANJ78" s="6"/>
      <c r="ANK78" s="6"/>
      <c r="ANL78" s="6"/>
      <c r="ANM78" s="6"/>
      <c r="ANN78" s="6"/>
      <c r="ANO78" s="6"/>
      <c r="ANP78" s="6"/>
      <c r="ANQ78" s="6"/>
      <c r="ANR78" s="6"/>
      <c r="ANS78" s="6"/>
      <c r="ANT78" s="6"/>
      <c r="ANU78" s="6"/>
      <c r="ANV78" s="6"/>
      <c r="ANW78" s="6"/>
      <c r="ANX78" s="6"/>
      <c r="ANY78" s="6"/>
      <c r="ANZ78" s="6"/>
      <c r="AOA78" s="6"/>
      <c r="AOB78" s="6"/>
      <c r="AOC78" s="6"/>
      <c r="AOD78" s="6"/>
      <c r="AOE78" s="6"/>
      <c r="AOF78" s="6"/>
      <c r="AOG78" s="6"/>
      <c r="AOH78" s="6"/>
      <c r="AOI78" s="6"/>
      <c r="AOJ78" s="6"/>
      <c r="AOK78" s="6"/>
      <c r="AOL78" s="6"/>
      <c r="AOM78" s="6"/>
      <c r="AON78" s="6"/>
      <c r="AOO78" s="6"/>
      <c r="AOP78" s="6"/>
      <c r="AOQ78" s="6"/>
      <c r="AOR78" s="6"/>
      <c r="AOS78" s="6"/>
      <c r="AOT78" s="6"/>
      <c r="AOU78" s="6"/>
      <c r="AOV78" s="6"/>
      <c r="AOW78" s="6"/>
      <c r="AOX78" s="6"/>
      <c r="AOY78" s="6"/>
      <c r="AOZ78" s="6"/>
      <c r="APA78" s="6"/>
      <c r="APB78" s="6"/>
      <c r="APC78" s="6"/>
      <c r="APD78" s="6"/>
      <c r="APE78" s="6"/>
      <c r="APF78" s="6"/>
      <c r="APG78" s="6"/>
      <c r="APH78" s="6"/>
      <c r="API78" s="6"/>
      <c r="APJ78" s="6"/>
      <c r="APK78" s="6"/>
      <c r="APL78" s="6"/>
      <c r="APM78" s="6"/>
      <c r="APN78" s="6"/>
      <c r="APO78" s="6"/>
      <c r="APP78" s="6"/>
      <c r="APQ78" s="6"/>
      <c r="APR78" s="6"/>
      <c r="APS78" s="6"/>
      <c r="APT78" s="6"/>
      <c r="APU78" s="6"/>
      <c r="APV78" s="6"/>
      <c r="APW78" s="6"/>
      <c r="APX78" s="6"/>
      <c r="APY78" s="6"/>
      <c r="APZ78" s="6"/>
      <c r="AQA78" s="6"/>
      <c r="AQB78" s="6"/>
      <c r="AQC78" s="6"/>
      <c r="AQD78" s="6"/>
      <c r="AQE78" s="6"/>
      <c r="AQF78" s="6"/>
      <c r="AQG78" s="6"/>
      <c r="AQH78" s="6"/>
      <c r="AQI78" s="6"/>
      <c r="AQJ78" s="6"/>
      <c r="AQK78" s="6"/>
      <c r="AQL78" s="6"/>
      <c r="AQM78" s="6"/>
      <c r="AQN78" s="6"/>
      <c r="AQO78" s="6"/>
      <c r="AQP78" s="6"/>
    </row>
    <row r="79" spans="1:1151" s="10" customFormat="1" ht="15.5" x14ac:dyDescent="0.35">
      <c r="A79" s="93" t="s">
        <v>38</v>
      </c>
      <c r="B79" s="5" t="s">
        <v>39</v>
      </c>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91"/>
      <c r="EG79" s="6"/>
      <c r="EH79" s="92"/>
      <c r="EI79" s="6"/>
      <c r="EJ79" s="6"/>
      <c r="EK79" s="6"/>
      <c r="EL79" s="6"/>
      <c r="EM79" s="6"/>
      <c r="EN79" s="6"/>
      <c r="EO79" s="6"/>
      <c r="EP79" s="6"/>
      <c r="EQ79" s="6"/>
      <c r="ER79" s="6"/>
      <c r="ES79" s="6"/>
      <c r="ET79" s="6"/>
      <c r="EU79" s="6"/>
      <c r="EV79" s="6"/>
      <c r="EW79" s="6"/>
      <c r="EX79" s="6"/>
      <c r="EY79" s="6"/>
      <c r="EZ79" s="6"/>
      <c r="FA79" s="6"/>
      <c r="FB79" s="6"/>
      <c r="FC79" s="6"/>
      <c r="FD79" s="6"/>
      <c r="FE79" s="6"/>
      <c r="FF79" s="6"/>
      <c r="FG79" s="6"/>
      <c r="FH79" s="6"/>
      <c r="FI79" s="6"/>
      <c r="FJ79" s="6"/>
      <c r="FK79" s="6"/>
      <c r="FL79" s="6"/>
      <c r="FM79" s="6"/>
      <c r="FN79" s="6"/>
      <c r="FO79" s="6"/>
      <c r="FP79" s="6"/>
      <c r="FQ79" s="6"/>
      <c r="FR79" s="6"/>
      <c r="FS79" s="6"/>
      <c r="FT79" s="6"/>
      <c r="FU79" s="6"/>
      <c r="FV79" s="6"/>
      <c r="FW79" s="6"/>
      <c r="FX79" s="6"/>
      <c r="FY79" s="6"/>
      <c r="FZ79" s="6"/>
      <c r="GA79" s="6"/>
      <c r="GB79" s="6"/>
      <c r="GC79" s="6"/>
      <c r="GD79" s="6"/>
      <c r="GE79" s="6"/>
      <c r="GF79" s="6"/>
      <c r="GG79" s="6"/>
      <c r="GH79" s="6"/>
      <c r="GI79" s="6"/>
      <c r="GJ79" s="6"/>
      <c r="GK79" s="6"/>
      <c r="GL79" s="6"/>
      <c r="GM79" s="6"/>
      <c r="GN79" s="6"/>
      <c r="GO79" s="6"/>
      <c r="GP79" s="6"/>
      <c r="GQ79" s="6"/>
      <c r="GR79" s="6"/>
      <c r="GS79" s="6"/>
      <c r="GT79" s="6"/>
      <c r="GU79" s="6"/>
      <c r="GV79" s="6"/>
      <c r="GW79" s="6"/>
      <c r="GX79" s="6"/>
      <c r="GY79" s="6"/>
      <c r="GZ79" s="6"/>
      <c r="HA79" s="6"/>
      <c r="HB79" s="6"/>
      <c r="HC79" s="6"/>
      <c r="HD79" s="6"/>
      <c r="HE79" s="6"/>
      <c r="HF79" s="6"/>
      <c r="HG79" s="6"/>
      <c r="HH79" s="6"/>
      <c r="HI79" s="6"/>
      <c r="HJ79" s="6"/>
      <c r="HK79" s="6"/>
      <c r="HL79" s="6"/>
      <c r="HM79" s="6"/>
      <c r="HN79" s="6"/>
      <c r="HO79" s="6"/>
      <c r="HP79" s="6"/>
      <c r="HQ79" s="6"/>
      <c r="HR79" s="6"/>
      <c r="HS79" s="6"/>
      <c r="HT79" s="6"/>
      <c r="HU79" s="6"/>
      <c r="HV79" s="6"/>
      <c r="HW79" s="6"/>
      <c r="HX79" s="6"/>
      <c r="HY79" s="6"/>
      <c r="HZ79" s="6"/>
      <c r="IA79" s="6"/>
      <c r="IB79" s="6"/>
      <c r="IC79" s="6"/>
      <c r="ID79" s="6"/>
      <c r="IE79" s="6"/>
      <c r="IF79" s="6"/>
      <c r="IG79" s="6"/>
      <c r="IH79" s="6"/>
      <c r="II79" s="6"/>
      <c r="IJ79" s="6"/>
      <c r="IK79" s="6"/>
      <c r="IL79" s="6"/>
      <c r="IM79" s="6"/>
      <c r="IN79" s="6"/>
      <c r="IO79" s="6"/>
      <c r="IP79" s="6"/>
      <c r="IQ79" s="6"/>
      <c r="IR79" s="6"/>
      <c r="IS79" s="6"/>
      <c r="IT79" s="6"/>
      <c r="IU79" s="6"/>
      <c r="IV79" s="6"/>
      <c r="IW79" s="6"/>
      <c r="IX79" s="6"/>
      <c r="IY79" s="6"/>
      <c r="IZ79" s="6"/>
      <c r="JA79" s="6"/>
      <c r="JB79" s="6"/>
      <c r="JC79" s="6"/>
      <c r="JD79" s="6"/>
      <c r="JE79" s="6"/>
      <c r="JF79" s="6"/>
      <c r="JG79" s="6"/>
      <c r="JH79" s="6"/>
      <c r="JI79" s="6"/>
      <c r="JJ79" s="6"/>
      <c r="JK79" s="6"/>
      <c r="JL79" s="6"/>
      <c r="JM79" s="6"/>
      <c r="JN79" s="6"/>
      <c r="JO79" s="6"/>
      <c r="JP79" s="6"/>
      <c r="JQ79" s="6"/>
      <c r="JR79" s="6"/>
      <c r="JS79" s="6"/>
      <c r="JT79" s="6"/>
      <c r="JU79" s="6"/>
      <c r="JV79" s="6"/>
      <c r="JW79" s="6"/>
      <c r="JX79" s="6"/>
      <c r="JY79" s="6"/>
      <c r="JZ79" s="6"/>
      <c r="KA79" s="6"/>
      <c r="KB79" s="6"/>
      <c r="KC79" s="6"/>
      <c r="KD79" s="6"/>
      <c r="KE79" s="6"/>
      <c r="KF79" s="6"/>
      <c r="KG79" s="6"/>
      <c r="KH79" s="6"/>
      <c r="KI79" s="6"/>
      <c r="KJ79" s="6"/>
      <c r="KK79" s="6"/>
      <c r="KL79" s="6"/>
      <c r="KM79" s="6"/>
      <c r="KN79" s="6"/>
      <c r="KO79" s="6"/>
      <c r="KP79" s="6"/>
      <c r="KQ79" s="6"/>
      <c r="KR79" s="6"/>
      <c r="KS79" s="6"/>
      <c r="KT79" s="6"/>
      <c r="KU79" s="6"/>
      <c r="KV79" s="6"/>
      <c r="KW79" s="6"/>
      <c r="KX79" s="6"/>
      <c r="KY79" s="6"/>
      <c r="KZ79" s="6"/>
      <c r="LA79" s="6"/>
      <c r="LB79" s="6"/>
      <c r="LC79" s="6"/>
      <c r="LD79" s="6"/>
      <c r="LE79" s="6"/>
      <c r="LF79" s="6"/>
      <c r="LG79" s="6"/>
      <c r="LH79" s="6"/>
      <c r="LI79" s="6"/>
      <c r="LJ79" s="6"/>
      <c r="LK79" s="6"/>
      <c r="LL79" s="6"/>
      <c r="LM79" s="6"/>
      <c r="LN79" s="6"/>
      <c r="LO79" s="6"/>
      <c r="LP79" s="6"/>
      <c r="LQ79" s="6"/>
      <c r="LR79" s="6"/>
      <c r="LS79" s="6"/>
      <c r="LT79" s="6"/>
      <c r="LU79" s="6"/>
      <c r="LV79" s="6"/>
      <c r="LW79" s="6"/>
      <c r="LX79" s="6"/>
      <c r="LY79" s="6"/>
      <c r="LZ79" s="6"/>
      <c r="MA79" s="6"/>
      <c r="MB79" s="6"/>
      <c r="MC79" s="6"/>
      <c r="MD79" s="6"/>
      <c r="ME79" s="6"/>
      <c r="MF79" s="6"/>
      <c r="MG79" s="6"/>
      <c r="MH79" s="6"/>
      <c r="MI79" s="6"/>
      <c r="MJ79" s="6"/>
      <c r="MK79" s="6"/>
      <c r="ML79" s="6"/>
      <c r="MM79" s="6"/>
      <c r="MN79" s="6"/>
      <c r="MO79" s="6"/>
      <c r="MP79" s="6"/>
      <c r="MQ79" s="6"/>
      <c r="MR79" s="6"/>
      <c r="MS79" s="6"/>
      <c r="MT79" s="6"/>
      <c r="MU79" s="6"/>
      <c r="MV79" s="6"/>
      <c r="MW79" s="6"/>
      <c r="MX79" s="6"/>
      <c r="MY79" s="6"/>
      <c r="MZ79" s="6"/>
      <c r="NA79" s="6"/>
      <c r="NB79" s="6"/>
      <c r="NC79" s="6"/>
      <c r="ND79" s="6"/>
      <c r="NE79" s="6"/>
      <c r="NF79" s="6"/>
      <c r="NG79" s="6"/>
      <c r="NH79" s="6"/>
      <c r="NI79" s="6"/>
      <c r="NJ79" s="6"/>
      <c r="NK79" s="6"/>
      <c r="NL79" s="6"/>
      <c r="NM79" s="6"/>
      <c r="NN79" s="6"/>
      <c r="NO79" s="6"/>
      <c r="NP79" s="6"/>
      <c r="NQ79" s="6"/>
      <c r="NR79" s="6"/>
      <c r="NS79" s="6"/>
      <c r="NT79" s="6"/>
      <c r="NU79" s="6"/>
      <c r="NV79" s="6"/>
      <c r="NW79" s="6"/>
      <c r="NX79" s="6"/>
      <c r="NY79" s="6"/>
      <c r="NZ79" s="6"/>
      <c r="OA79" s="6"/>
      <c r="OB79" s="6"/>
      <c r="OC79" s="6"/>
      <c r="OD79" s="6"/>
      <c r="OE79" s="6"/>
      <c r="OF79" s="6"/>
      <c r="OG79" s="6"/>
      <c r="OH79" s="6"/>
      <c r="OI79" s="6"/>
      <c r="OJ79" s="6"/>
      <c r="OK79" s="6"/>
      <c r="OL79" s="6"/>
      <c r="OM79" s="6"/>
      <c r="ON79" s="6"/>
      <c r="OO79" s="6"/>
      <c r="OP79" s="6"/>
      <c r="OQ79" s="6"/>
      <c r="OR79" s="6"/>
      <c r="OS79" s="6"/>
      <c r="OT79" s="6"/>
      <c r="OU79" s="6"/>
      <c r="OV79" s="6"/>
      <c r="OW79" s="6"/>
      <c r="OX79" s="6"/>
      <c r="OY79" s="6"/>
      <c r="OZ79" s="6"/>
      <c r="PA79" s="6"/>
      <c r="PB79" s="6"/>
      <c r="PC79" s="6"/>
      <c r="PD79" s="6"/>
      <c r="PE79" s="6"/>
      <c r="PF79" s="6"/>
      <c r="PG79" s="6"/>
      <c r="PH79" s="6"/>
      <c r="PI79" s="6"/>
      <c r="PJ79" s="6"/>
      <c r="PK79" s="6"/>
      <c r="PL79" s="6"/>
      <c r="PM79" s="6"/>
      <c r="PN79" s="6"/>
      <c r="PO79" s="6"/>
      <c r="PP79" s="6"/>
      <c r="PQ79" s="6"/>
      <c r="PR79" s="6"/>
      <c r="PS79" s="6"/>
      <c r="PT79" s="6"/>
      <c r="PU79" s="6"/>
      <c r="PV79" s="6"/>
      <c r="PW79" s="6"/>
      <c r="PX79" s="6"/>
      <c r="PY79" s="6"/>
      <c r="PZ79" s="6"/>
      <c r="QA79" s="6"/>
      <c r="QB79" s="6"/>
      <c r="QC79" s="6"/>
      <c r="QD79" s="6"/>
      <c r="QE79" s="6"/>
      <c r="QF79" s="6"/>
      <c r="QG79" s="6"/>
      <c r="QH79" s="6"/>
      <c r="QI79" s="6"/>
      <c r="QJ79" s="6"/>
      <c r="QK79" s="6"/>
      <c r="QL79" s="6"/>
      <c r="QM79" s="6"/>
      <c r="QN79" s="6"/>
      <c r="QO79" s="6"/>
      <c r="QP79" s="6"/>
      <c r="QQ79" s="6"/>
      <c r="QR79" s="6"/>
      <c r="QS79" s="6"/>
      <c r="QT79" s="6"/>
      <c r="QU79" s="6"/>
      <c r="QV79" s="6"/>
      <c r="QW79" s="6"/>
      <c r="QX79" s="6"/>
      <c r="QY79" s="6"/>
      <c r="QZ79" s="6"/>
      <c r="RA79" s="6"/>
      <c r="RB79" s="6"/>
      <c r="RC79" s="6"/>
      <c r="RD79" s="6"/>
      <c r="RE79" s="6"/>
      <c r="RF79" s="6"/>
      <c r="RG79" s="6"/>
      <c r="RH79" s="6"/>
      <c r="RI79" s="6"/>
      <c r="RJ79" s="6"/>
      <c r="RK79" s="6"/>
      <c r="RL79" s="6"/>
      <c r="RM79" s="6"/>
      <c r="RN79" s="6"/>
      <c r="RO79" s="6"/>
      <c r="RP79" s="6"/>
      <c r="RQ79" s="6"/>
      <c r="RR79" s="6"/>
      <c r="RS79" s="6"/>
      <c r="RT79" s="6"/>
      <c r="RU79" s="6"/>
      <c r="RV79" s="6"/>
      <c r="RW79" s="6"/>
      <c r="RX79" s="6"/>
      <c r="RY79" s="6"/>
      <c r="RZ79" s="6"/>
      <c r="SA79" s="6"/>
      <c r="SB79" s="6"/>
      <c r="SC79" s="6"/>
      <c r="SD79" s="6"/>
      <c r="SE79" s="6"/>
      <c r="SF79" s="6"/>
      <c r="SG79" s="6"/>
      <c r="SH79" s="6"/>
      <c r="SI79" s="6"/>
      <c r="SJ79" s="6"/>
      <c r="SK79" s="6"/>
      <c r="SL79" s="6"/>
      <c r="SM79" s="6"/>
      <c r="SN79" s="6"/>
      <c r="SO79" s="6"/>
      <c r="SP79" s="6"/>
      <c r="SQ79" s="6"/>
      <c r="SR79" s="6"/>
      <c r="SS79" s="6"/>
      <c r="ST79" s="6"/>
      <c r="SU79" s="6"/>
      <c r="SV79" s="6"/>
      <c r="SW79" s="6"/>
      <c r="SX79" s="6"/>
      <c r="SY79" s="6"/>
      <c r="SZ79" s="6"/>
      <c r="TA79" s="6"/>
      <c r="TB79" s="6"/>
      <c r="TC79" s="6"/>
      <c r="TD79" s="6"/>
      <c r="TE79" s="6"/>
      <c r="TF79" s="6"/>
      <c r="TG79" s="6"/>
      <c r="TH79" s="6"/>
      <c r="TI79" s="6"/>
      <c r="TJ79" s="6"/>
      <c r="TK79" s="6"/>
      <c r="TL79" s="6"/>
      <c r="TM79" s="6"/>
      <c r="TN79" s="6"/>
      <c r="TO79" s="6"/>
      <c r="TP79" s="6"/>
      <c r="TQ79" s="6"/>
      <c r="TR79" s="6"/>
      <c r="TS79" s="6"/>
      <c r="TT79" s="6"/>
      <c r="TU79" s="6"/>
      <c r="TV79" s="6"/>
      <c r="TW79" s="6"/>
      <c r="TX79" s="6"/>
      <c r="TY79" s="6"/>
      <c r="TZ79" s="6"/>
      <c r="UA79" s="6"/>
      <c r="UB79" s="6"/>
      <c r="UC79" s="6"/>
      <c r="UD79" s="6"/>
      <c r="UE79" s="6"/>
      <c r="UF79" s="6"/>
      <c r="UG79" s="6"/>
      <c r="UH79" s="6"/>
      <c r="UI79" s="6"/>
      <c r="UJ79" s="6"/>
      <c r="UK79" s="6"/>
      <c r="UL79" s="6"/>
      <c r="UM79" s="6"/>
      <c r="UN79" s="6"/>
      <c r="UO79" s="6"/>
      <c r="UP79" s="6"/>
      <c r="UQ79" s="6"/>
      <c r="UR79" s="6"/>
      <c r="US79" s="6"/>
      <c r="UT79" s="6"/>
      <c r="UU79" s="6"/>
      <c r="UV79" s="6"/>
      <c r="UW79" s="6"/>
      <c r="UX79" s="6"/>
      <c r="UY79" s="6"/>
      <c r="UZ79" s="6"/>
      <c r="VA79" s="6"/>
      <c r="VB79" s="6"/>
      <c r="VC79" s="6"/>
      <c r="VD79" s="6"/>
      <c r="VE79" s="6"/>
      <c r="VF79" s="6"/>
      <c r="VG79" s="6"/>
      <c r="VH79" s="6"/>
      <c r="VI79" s="6"/>
      <c r="VJ79" s="6"/>
      <c r="VK79" s="6"/>
      <c r="VL79" s="6"/>
      <c r="VM79" s="6"/>
      <c r="VN79" s="6"/>
      <c r="VO79" s="6"/>
      <c r="VP79" s="6"/>
      <c r="VQ79" s="6"/>
      <c r="VR79" s="6"/>
      <c r="VS79" s="6"/>
      <c r="VT79" s="6"/>
      <c r="VU79" s="6"/>
      <c r="VV79" s="6"/>
      <c r="VW79" s="6"/>
      <c r="VX79" s="6"/>
      <c r="VY79" s="6"/>
      <c r="VZ79" s="6"/>
      <c r="WA79" s="6"/>
      <c r="WB79" s="6"/>
      <c r="WC79" s="6"/>
      <c r="WD79" s="6"/>
      <c r="WE79" s="6"/>
      <c r="WF79" s="6"/>
      <c r="WG79" s="6"/>
      <c r="WH79" s="6"/>
      <c r="WI79" s="6"/>
      <c r="WJ79" s="6"/>
      <c r="WK79" s="6"/>
      <c r="WL79" s="6"/>
      <c r="WM79" s="6"/>
      <c r="WN79" s="6"/>
      <c r="WO79" s="6"/>
      <c r="WP79" s="6"/>
      <c r="WQ79" s="6"/>
      <c r="WR79" s="6"/>
      <c r="WS79" s="6"/>
      <c r="WT79" s="6"/>
      <c r="WU79" s="6"/>
      <c r="WV79" s="6"/>
      <c r="WW79" s="6"/>
      <c r="WX79" s="6"/>
      <c r="WY79" s="6"/>
      <c r="WZ79" s="6"/>
      <c r="XA79" s="6"/>
      <c r="XB79" s="6"/>
      <c r="XC79" s="6"/>
      <c r="XD79" s="6"/>
      <c r="XE79" s="6"/>
      <c r="XF79" s="6"/>
      <c r="XG79" s="6"/>
      <c r="XH79" s="6"/>
      <c r="XI79" s="6"/>
      <c r="XJ79" s="6"/>
      <c r="XK79" s="6"/>
      <c r="XL79" s="6"/>
      <c r="XM79" s="6"/>
      <c r="XN79" s="6"/>
      <c r="XO79" s="6"/>
      <c r="XP79" s="6"/>
      <c r="XQ79" s="6"/>
      <c r="XR79" s="6"/>
      <c r="XS79" s="6"/>
      <c r="XT79" s="6"/>
      <c r="XU79" s="6"/>
      <c r="XV79" s="6"/>
      <c r="XW79" s="6"/>
      <c r="XX79" s="6"/>
      <c r="XY79" s="6"/>
      <c r="XZ79" s="6"/>
      <c r="YA79" s="6"/>
      <c r="YB79" s="6"/>
      <c r="YC79" s="6"/>
      <c r="YD79" s="6"/>
      <c r="YE79" s="6"/>
      <c r="YF79" s="6"/>
      <c r="YG79" s="6"/>
      <c r="YH79" s="6"/>
      <c r="YI79" s="6"/>
      <c r="YJ79" s="6"/>
      <c r="YK79" s="6"/>
      <c r="YL79" s="6"/>
      <c r="YM79" s="6"/>
      <c r="YN79" s="6"/>
      <c r="YO79" s="6"/>
      <c r="YP79" s="6"/>
      <c r="YQ79" s="6"/>
      <c r="YR79" s="6"/>
      <c r="YS79" s="6"/>
      <c r="YT79" s="6"/>
      <c r="YU79" s="6"/>
      <c r="YV79" s="6"/>
      <c r="YW79" s="6"/>
      <c r="YX79" s="6"/>
      <c r="YY79" s="6"/>
      <c r="YZ79" s="6"/>
      <c r="ZA79" s="6"/>
      <c r="ZB79" s="6"/>
      <c r="ZC79" s="6"/>
      <c r="ZD79" s="6"/>
      <c r="ZE79" s="6"/>
      <c r="ZF79" s="6"/>
      <c r="ZG79" s="6"/>
      <c r="ZH79" s="6"/>
      <c r="ZI79" s="6"/>
      <c r="ZJ79" s="6"/>
      <c r="ZK79" s="6"/>
      <c r="ZL79" s="6"/>
      <c r="ZM79" s="6"/>
      <c r="ZN79" s="6"/>
      <c r="ZO79" s="6"/>
      <c r="ZP79" s="6"/>
      <c r="ZQ79" s="6"/>
      <c r="ZR79" s="6"/>
      <c r="ZS79" s="6"/>
      <c r="ZT79" s="6"/>
      <c r="ZU79" s="6"/>
      <c r="ZV79" s="6"/>
      <c r="ZW79" s="6"/>
      <c r="ZX79" s="6"/>
      <c r="ZY79" s="6"/>
      <c r="ZZ79" s="6"/>
      <c r="AAA79" s="6"/>
      <c r="AAB79" s="6"/>
      <c r="AAC79" s="6"/>
      <c r="AAD79" s="6"/>
      <c r="AAE79" s="6"/>
      <c r="AAF79" s="6"/>
      <c r="AAG79" s="6"/>
      <c r="AAH79" s="6"/>
      <c r="AAI79" s="6"/>
      <c r="AAJ79" s="6"/>
      <c r="AAK79" s="6"/>
      <c r="AAL79" s="6"/>
      <c r="AAM79" s="6"/>
      <c r="AAN79" s="6"/>
      <c r="AAO79" s="6"/>
      <c r="AAP79" s="6"/>
      <c r="AAQ79" s="6"/>
      <c r="AAR79" s="6"/>
      <c r="AAS79" s="6"/>
      <c r="AAT79" s="6"/>
      <c r="AAU79" s="6"/>
      <c r="AAV79" s="6"/>
      <c r="AAW79" s="6"/>
      <c r="AAX79" s="6"/>
      <c r="AAY79" s="6"/>
      <c r="AAZ79" s="6"/>
      <c r="ABA79" s="6"/>
      <c r="ABB79" s="6"/>
      <c r="ABC79" s="6"/>
      <c r="ABD79" s="6"/>
      <c r="ABE79" s="6"/>
      <c r="ABF79" s="6"/>
      <c r="ABG79" s="6"/>
      <c r="ABH79" s="6"/>
      <c r="ABI79" s="6"/>
      <c r="ABJ79" s="6"/>
      <c r="ABK79" s="6"/>
      <c r="ABL79" s="6"/>
      <c r="ABM79" s="6"/>
      <c r="ABN79" s="6"/>
      <c r="ABO79" s="6"/>
      <c r="ABP79" s="6"/>
      <c r="ABQ79" s="6"/>
      <c r="ABR79" s="6"/>
      <c r="ABS79" s="6"/>
      <c r="ABT79" s="6"/>
      <c r="ABU79" s="6"/>
      <c r="ABV79" s="6"/>
      <c r="ABW79" s="6"/>
      <c r="ABX79" s="6"/>
      <c r="ABY79" s="6"/>
      <c r="ABZ79" s="6"/>
      <c r="ACA79" s="6"/>
      <c r="ACB79" s="6"/>
      <c r="ACC79" s="6"/>
      <c r="ACD79" s="6"/>
      <c r="ACE79" s="6"/>
      <c r="ACF79" s="6"/>
      <c r="ACG79" s="6"/>
      <c r="ACH79" s="6"/>
      <c r="ACI79" s="6"/>
      <c r="ACJ79" s="6"/>
      <c r="ACK79" s="6"/>
      <c r="ACL79" s="6"/>
      <c r="ACM79" s="6"/>
      <c r="ACN79" s="6"/>
      <c r="ACO79" s="6"/>
      <c r="ACP79" s="6"/>
      <c r="ACQ79" s="6"/>
      <c r="ACR79" s="6"/>
      <c r="ACS79" s="6"/>
      <c r="ACT79" s="6"/>
      <c r="ACU79" s="6"/>
      <c r="ACV79" s="6"/>
      <c r="ACW79" s="6"/>
      <c r="ACX79" s="6"/>
      <c r="ACY79" s="6"/>
      <c r="ACZ79" s="6"/>
      <c r="ADA79" s="6"/>
      <c r="ADB79" s="6"/>
      <c r="ADC79" s="6"/>
      <c r="ADD79" s="6"/>
      <c r="ADE79" s="6"/>
      <c r="ADF79" s="6"/>
      <c r="ADG79" s="6"/>
      <c r="ADH79" s="6"/>
      <c r="ADI79" s="6"/>
      <c r="ADJ79" s="6"/>
      <c r="ADK79" s="6"/>
      <c r="ADL79" s="6"/>
      <c r="ADM79" s="6"/>
      <c r="ADN79" s="6"/>
      <c r="ADO79" s="6"/>
      <c r="ADP79" s="6"/>
      <c r="ADQ79" s="6"/>
      <c r="ADR79" s="6"/>
      <c r="ADS79" s="6"/>
      <c r="ADT79" s="6"/>
      <c r="ADU79" s="6"/>
      <c r="ADV79" s="6"/>
      <c r="ADW79" s="6"/>
      <c r="ADX79" s="6"/>
      <c r="ADY79" s="6"/>
      <c r="ADZ79" s="6"/>
      <c r="AEA79" s="6"/>
      <c r="AEB79" s="6"/>
      <c r="AEC79" s="6"/>
      <c r="AED79" s="6"/>
      <c r="AEE79" s="6"/>
      <c r="AEF79" s="6"/>
      <c r="AEG79" s="6"/>
      <c r="AEH79" s="6"/>
      <c r="AEI79" s="6"/>
      <c r="AEJ79" s="6"/>
      <c r="AEK79" s="6"/>
      <c r="AEL79" s="6"/>
      <c r="AEM79" s="6"/>
      <c r="AEN79" s="6"/>
      <c r="AEO79" s="6"/>
      <c r="AEP79" s="6"/>
      <c r="AEQ79" s="6"/>
      <c r="AER79" s="6"/>
      <c r="AES79" s="6"/>
      <c r="AET79" s="6"/>
      <c r="AEU79" s="6"/>
      <c r="AEV79" s="6"/>
      <c r="AEW79" s="6"/>
      <c r="AEX79" s="6"/>
      <c r="AEY79" s="6"/>
      <c r="AEZ79" s="6"/>
      <c r="AFA79" s="6"/>
      <c r="AFB79" s="6"/>
      <c r="AFC79" s="6"/>
      <c r="AFD79" s="6"/>
      <c r="AFE79" s="6"/>
      <c r="AFF79" s="6"/>
      <c r="AFG79" s="6"/>
      <c r="AFH79" s="6"/>
      <c r="AFI79" s="6"/>
      <c r="AFJ79" s="6"/>
      <c r="AFK79" s="6"/>
      <c r="AFL79" s="6"/>
      <c r="AFM79" s="6"/>
      <c r="AFN79" s="6"/>
      <c r="AFO79" s="6"/>
      <c r="AFP79" s="6"/>
      <c r="AFQ79" s="6"/>
      <c r="AFR79" s="6"/>
      <c r="AFS79" s="6"/>
      <c r="AFT79" s="6"/>
      <c r="AFU79" s="6"/>
      <c r="AFV79" s="6"/>
      <c r="AFW79" s="6"/>
      <c r="AFX79" s="6"/>
      <c r="AFY79" s="6"/>
      <c r="AFZ79" s="6"/>
      <c r="AGA79" s="6"/>
      <c r="AGB79" s="6"/>
      <c r="AGC79" s="6"/>
      <c r="AGD79" s="6"/>
      <c r="AGE79" s="6"/>
      <c r="AGF79" s="6"/>
      <c r="AGG79" s="6"/>
      <c r="AGH79" s="6"/>
      <c r="AGI79" s="6"/>
      <c r="AGJ79" s="6"/>
      <c r="AGK79" s="6"/>
      <c r="AGL79" s="6"/>
      <c r="AGM79" s="6"/>
      <c r="AGN79" s="6"/>
      <c r="AGO79" s="6"/>
      <c r="AGP79" s="6"/>
      <c r="AGQ79" s="6"/>
      <c r="AGR79" s="6"/>
      <c r="AGS79" s="6"/>
      <c r="AGT79" s="6"/>
      <c r="AGU79" s="6"/>
      <c r="AGV79" s="6"/>
      <c r="AGW79" s="6"/>
      <c r="AGX79" s="6"/>
      <c r="AGY79" s="6"/>
      <c r="AGZ79" s="6"/>
      <c r="AHA79" s="6"/>
      <c r="AHB79" s="6"/>
      <c r="AHC79" s="6"/>
      <c r="AHD79" s="6"/>
      <c r="AHE79" s="6"/>
      <c r="AHF79" s="6"/>
      <c r="AHG79" s="6"/>
      <c r="AHH79" s="6"/>
      <c r="AHI79" s="6"/>
      <c r="AHJ79" s="6"/>
      <c r="AHK79" s="6"/>
      <c r="AHL79" s="6"/>
      <c r="AHM79" s="6"/>
      <c r="AHN79" s="6"/>
      <c r="AHO79" s="6"/>
      <c r="AHP79" s="6"/>
      <c r="AHQ79" s="6"/>
      <c r="AHR79" s="6"/>
      <c r="AHS79" s="6"/>
      <c r="AHT79" s="6"/>
      <c r="AHU79" s="6"/>
      <c r="AHV79" s="6"/>
      <c r="AHW79" s="6"/>
      <c r="AHX79" s="6"/>
      <c r="AHY79" s="6"/>
      <c r="AHZ79" s="6"/>
      <c r="AIA79" s="6"/>
      <c r="AIB79" s="6"/>
      <c r="AIC79" s="6"/>
      <c r="AID79" s="6"/>
      <c r="AIE79" s="6"/>
      <c r="AIF79" s="6"/>
      <c r="AIG79" s="6"/>
      <c r="AIH79" s="6"/>
      <c r="AII79" s="6"/>
      <c r="AIJ79" s="6"/>
      <c r="AIK79" s="6"/>
      <c r="AIL79" s="6"/>
      <c r="AIM79" s="6"/>
      <c r="AIN79" s="6"/>
      <c r="AIO79" s="6"/>
      <c r="AIP79" s="6"/>
      <c r="AIQ79" s="6"/>
      <c r="AIR79" s="6"/>
      <c r="AIS79" s="6"/>
      <c r="AIT79" s="6"/>
      <c r="AIU79" s="6"/>
      <c r="AIV79" s="6"/>
      <c r="AIW79" s="6"/>
      <c r="AIX79" s="6"/>
      <c r="AIY79" s="6"/>
      <c r="AIZ79" s="6"/>
      <c r="AJA79" s="6"/>
      <c r="AJB79" s="6"/>
      <c r="AJC79" s="6"/>
      <c r="AJD79" s="6"/>
      <c r="AJE79" s="6"/>
      <c r="AJF79" s="6"/>
      <c r="AJG79" s="6"/>
      <c r="AJH79" s="6"/>
      <c r="AJI79" s="6"/>
      <c r="AJJ79" s="6"/>
      <c r="AJK79" s="6"/>
      <c r="AJL79" s="6"/>
      <c r="AJM79" s="6"/>
      <c r="AJN79" s="6"/>
      <c r="AJO79" s="6"/>
      <c r="AJP79" s="6"/>
      <c r="AJQ79" s="6"/>
      <c r="AJR79" s="6"/>
      <c r="AJS79" s="6"/>
      <c r="AJT79" s="6"/>
      <c r="AJU79" s="6"/>
      <c r="AJV79" s="6"/>
      <c r="AJW79" s="6"/>
      <c r="AJX79" s="6"/>
      <c r="AJY79" s="6"/>
      <c r="AJZ79" s="6"/>
      <c r="AKA79" s="6"/>
      <c r="AKB79" s="6"/>
      <c r="AKC79" s="6"/>
      <c r="AKD79" s="6"/>
      <c r="AKE79" s="6"/>
      <c r="AKF79" s="6"/>
      <c r="AKG79" s="6"/>
      <c r="AKH79" s="6"/>
      <c r="AKI79" s="6"/>
      <c r="AKJ79" s="6"/>
      <c r="AKK79" s="6"/>
      <c r="AKL79" s="6"/>
      <c r="AKM79" s="6"/>
      <c r="AKN79" s="6"/>
      <c r="AKO79" s="6"/>
      <c r="AKP79" s="6"/>
      <c r="AKQ79" s="6"/>
      <c r="AKR79" s="6"/>
      <c r="AKS79" s="6"/>
      <c r="AKT79" s="6"/>
      <c r="AKU79" s="6"/>
      <c r="AKV79" s="6"/>
      <c r="AKW79" s="6"/>
      <c r="AKX79" s="6"/>
      <c r="AKY79" s="6"/>
      <c r="AKZ79" s="6"/>
      <c r="ALA79" s="6"/>
      <c r="ALB79" s="6"/>
      <c r="ALC79" s="6"/>
      <c r="ALD79" s="6"/>
      <c r="ALE79" s="6"/>
      <c r="ALF79" s="6"/>
      <c r="ALG79" s="6"/>
      <c r="ALH79" s="6"/>
      <c r="ALI79" s="6"/>
      <c r="ALJ79" s="6"/>
      <c r="ALK79" s="6"/>
      <c r="ALL79" s="6"/>
      <c r="ALM79" s="6"/>
      <c r="ALN79" s="6"/>
      <c r="ALO79" s="6"/>
      <c r="ALP79" s="6"/>
      <c r="ALQ79" s="6"/>
      <c r="ALR79" s="6"/>
      <c r="ALS79" s="6"/>
      <c r="ALT79" s="6"/>
      <c r="ALU79" s="6"/>
      <c r="ALV79" s="6"/>
      <c r="ALW79" s="6"/>
      <c r="ALX79" s="6"/>
      <c r="ALY79" s="6"/>
      <c r="ALZ79" s="6"/>
      <c r="AMA79" s="6"/>
      <c r="AMB79" s="6"/>
      <c r="AMC79" s="6"/>
      <c r="AMD79" s="6"/>
      <c r="AME79" s="6"/>
      <c r="AMF79" s="6"/>
      <c r="AMG79" s="6"/>
      <c r="AMH79" s="6"/>
      <c r="AMI79" s="6"/>
      <c r="AMJ79" s="6"/>
      <c r="AMK79" s="6"/>
      <c r="AML79" s="6"/>
      <c r="AMM79" s="6"/>
      <c r="AMN79" s="6"/>
      <c r="AMO79" s="6"/>
      <c r="AMP79" s="6"/>
      <c r="AMQ79" s="6"/>
      <c r="AMR79" s="6"/>
      <c r="AMS79" s="6"/>
      <c r="AMT79" s="6"/>
      <c r="AMU79" s="6"/>
      <c r="AMV79" s="6"/>
      <c r="AMW79" s="6"/>
      <c r="AMX79" s="6"/>
      <c r="AMY79" s="6"/>
      <c r="AMZ79" s="6"/>
      <c r="ANA79" s="6"/>
      <c r="ANB79" s="6"/>
      <c r="ANC79" s="6"/>
      <c r="AND79" s="6"/>
      <c r="ANE79" s="6"/>
      <c r="ANF79" s="6"/>
      <c r="ANG79" s="6"/>
      <c r="ANH79" s="6"/>
      <c r="ANI79" s="6"/>
      <c r="ANJ79" s="6"/>
      <c r="ANK79" s="6"/>
      <c r="ANL79" s="6"/>
      <c r="ANM79" s="6"/>
      <c r="ANN79" s="6"/>
      <c r="ANO79" s="6"/>
      <c r="ANP79" s="6"/>
      <c r="ANQ79" s="6"/>
      <c r="ANR79" s="6"/>
      <c r="ANS79" s="6"/>
      <c r="ANT79" s="6"/>
      <c r="ANU79" s="6"/>
      <c r="ANV79" s="6"/>
      <c r="ANW79" s="6"/>
      <c r="ANX79" s="6"/>
      <c r="ANY79" s="6"/>
      <c r="ANZ79" s="6"/>
      <c r="AOA79" s="6"/>
      <c r="AOB79" s="6"/>
      <c r="AOC79" s="6"/>
      <c r="AOD79" s="6"/>
      <c r="AOE79" s="6"/>
      <c r="AOF79" s="6"/>
      <c r="AOG79" s="6"/>
      <c r="AOH79" s="6"/>
      <c r="AOI79" s="6"/>
      <c r="AOJ79" s="6"/>
      <c r="AOK79" s="6"/>
      <c r="AOL79" s="6"/>
      <c r="AOM79" s="6"/>
      <c r="AON79" s="6"/>
      <c r="AOO79" s="6"/>
      <c r="AOP79" s="6"/>
      <c r="AOQ79" s="6"/>
      <c r="AOR79" s="6"/>
      <c r="AOS79" s="6"/>
      <c r="AOT79" s="6"/>
      <c r="AOU79" s="6"/>
      <c r="AOV79" s="6"/>
      <c r="AOW79" s="6"/>
      <c r="AOX79" s="6"/>
      <c r="AOY79" s="6"/>
      <c r="AOZ79" s="6"/>
      <c r="APA79" s="6"/>
      <c r="APB79" s="6"/>
      <c r="APC79" s="6"/>
      <c r="APD79" s="6"/>
      <c r="APE79" s="6"/>
      <c r="APF79" s="6"/>
      <c r="APG79" s="6"/>
      <c r="APH79" s="6"/>
      <c r="API79" s="6"/>
      <c r="APJ79" s="6"/>
      <c r="APK79" s="6"/>
      <c r="APL79" s="6"/>
      <c r="APM79" s="6"/>
      <c r="APN79" s="6"/>
      <c r="APO79" s="6"/>
      <c r="APP79" s="6"/>
      <c r="APQ79" s="6"/>
      <c r="APR79" s="6"/>
      <c r="APS79" s="6"/>
      <c r="APT79" s="6"/>
      <c r="APU79" s="6"/>
      <c r="APV79" s="6"/>
      <c r="APW79" s="6"/>
      <c r="APX79" s="6"/>
      <c r="APY79" s="6"/>
      <c r="APZ79" s="6"/>
      <c r="AQA79" s="6"/>
      <c r="AQB79" s="6"/>
      <c r="AQC79" s="6"/>
      <c r="AQD79" s="6"/>
      <c r="AQE79" s="6"/>
      <c r="AQF79" s="6"/>
      <c r="AQG79" s="6"/>
      <c r="AQH79" s="6"/>
      <c r="AQI79" s="6"/>
      <c r="AQJ79" s="6"/>
      <c r="AQK79" s="6"/>
      <c r="AQL79" s="6"/>
      <c r="AQM79" s="6"/>
      <c r="AQN79" s="6"/>
      <c r="AQO79" s="6"/>
      <c r="AQP79" s="6"/>
    </row>
    <row r="80" spans="1:1151" s="10" customFormat="1" x14ac:dyDescent="0.3">
      <c r="A80" s="94"/>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91"/>
      <c r="EG80" s="6"/>
      <c r="EH80" s="92"/>
      <c r="EI80" s="6"/>
      <c r="EJ80" s="6"/>
      <c r="EK80" s="6"/>
      <c r="EL80" s="6"/>
      <c r="EM80" s="6"/>
      <c r="EN80" s="6"/>
      <c r="EO80" s="6"/>
      <c r="EP80" s="6"/>
      <c r="EQ80" s="6"/>
      <c r="ER80" s="6"/>
      <c r="ES80" s="6"/>
      <c r="ET80" s="6"/>
      <c r="EU80" s="6"/>
      <c r="EV80" s="6"/>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c r="GI80" s="6"/>
      <c r="GJ80" s="6"/>
      <c r="GK80" s="6"/>
      <c r="GL80" s="6"/>
      <c r="GM80" s="6"/>
      <c r="GN80" s="6"/>
      <c r="GO80" s="6"/>
      <c r="GP80" s="6"/>
      <c r="GQ80" s="6"/>
      <c r="GR80" s="6"/>
      <c r="GS80" s="6"/>
      <c r="GT80" s="6"/>
      <c r="GU80" s="6"/>
      <c r="GV80" s="6"/>
      <c r="GW80" s="6"/>
      <c r="GX80" s="6"/>
      <c r="GY80" s="6"/>
      <c r="GZ80" s="6"/>
      <c r="HA80" s="6"/>
      <c r="HB80" s="6"/>
      <c r="HC80" s="6"/>
      <c r="HD80" s="6"/>
      <c r="HE80" s="6"/>
      <c r="HF80" s="6"/>
      <c r="HG80" s="6"/>
      <c r="HH80" s="6"/>
      <c r="HI80" s="6"/>
      <c r="HJ80" s="6"/>
      <c r="HK80" s="6"/>
      <c r="HL80" s="6"/>
      <c r="HM80" s="6"/>
      <c r="HN80" s="6"/>
      <c r="HO80" s="6"/>
      <c r="HP80" s="6"/>
      <c r="HQ80" s="6"/>
      <c r="HR80" s="6"/>
      <c r="HS80" s="6"/>
      <c r="HT80" s="6"/>
      <c r="HU80" s="6"/>
      <c r="HV80" s="6"/>
      <c r="HW80" s="6"/>
      <c r="HX80" s="6"/>
      <c r="HY80" s="6"/>
      <c r="HZ80" s="6"/>
      <c r="IA80" s="6"/>
      <c r="IB80" s="6"/>
      <c r="IC80" s="6"/>
      <c r="ID80" s="6"/>
      <c r="IE80" s="6"/>
      <c r="IF80" s="6"/>
      <c r="IG80" s="6"/>
      <c r="IH80" s="6"/>
      <c r="II80" s="6"/>
      <c r="IJ80" s="6"/>
      <c r="IK80" s="6"/>
      <c r="IL80" s="6"/>
      <c r="IM80" s="6"/>
      <c r="IN80" s="6"/>
      <c r="IO80" s="6"/>
      <c r="IP80" s="6"/>
      <c r="IQ80" s="6"/>
      <c r="IR80" s="6"/>
      <c r="IS80" s="6"/>
      <c r="IT80" s="6"/>
      <c r="IU80" s="6"/>
      <c r="IV80" s="6"/>
      <c r="IW80" s="6"/>
      <c r="IX80" s="6"/>
      <c r="IY80" s="6"/>
      <c r="IZ80" s="6"/>
      <c r="JA80" s="6"/>
      <c r="JB80" s="6"/>
      <c r="JC80" s="6"/>
      <c r="JD80" s="6"/>
      <c r="JE80" s="6"/>
      <c r="JF80" s="6"/>
      <c r="JG80" s="6"/>
      <c r="JH80" s="6"/>
      <c r="JI80" s="6"/>
      <c r="JJ80" s="6"/>
      <c r="JK80" s="6"/>
      <c r="JL80" s="6"/>
      <c r="JM80" s="6"/>
      <c r="JN80" s="6"/>
      <c r="JO80" s="6"/>
      <c r="JP80" s="6"/>
      <c r="JQ80" s="6"/>
      <c r="JR80" s="6"/>
      <c r="JS80" s="6"/>
      <c r="JT80" s="6"/>
      <c r="JU80" s="6"/>
      <c r="JV80" s="6"/>
      <c r="JW80" s="6"/>
      <c r="JX80" s="6"/>
      <c r="JY80" s="6"/>
      <c r="JZ80" s="6"/>
      <c r="KA80" s="6"/>
      <c r="KB80" s="6"/>
      <c r="KC80" s="6"/>
      <c r="KD80" s="6"/>
      <c r="KE80" s="6"/>
      <c r="KF80" s="6"/>
      <c r="KG80" s="6"/>
      <c r="KH80" s="6"/>
      <c r="KI80" s="6"/>
      <c r="KJ80" s="6"/>
      <c r="KK80" s="6"/>
      <c r="KL80" s="6"/>
      <c r="KM80" s="6"/>
      <c r="KN80" s="6"/>
      <c r="KO80" s="6"/>
      <c r="KP80" s="6"/>
      <c r="KQ80" s="6"/>
      <c r="KR80" s="6"/>
      <c r="KS80" s="6"/>
      <c r="KT80" s="6"/>
      <c r="KU80" s="6"/>
      <c r="KV80" s="6"/>
      <c r="KW80" s="6"/>
      <c r="KX80" s="6"/>
      <c r="KY80" s="6"/>
      <c r="KZ80" s="6"/>
      <c r="LA80" s="6"/>
      <c r="LB80" s="6"/>
      <c r="LC80" s="6"/>
      <c r="LD80" s="6"/>
      <c r="LE80" s="6"/>
      <c r="LF80" s="6"/>
      <c r="LG80" s="6"/>
      <c r="LH80" s="6"/>
      <c r="LI80" s="6"/>
      <c r="LJ80" s="6"/>
      <c r="LK80" s="6"/>
      <c r="LL80" s="6"/>
      <c r="LM80" s="6"/>
      <c r="LN80" s="6"/>
      <c r="LO80" s="6"/>
      <c r="LP80" s="6"/>
      <c r="LQ80" s="6"/>
      <c r="LR80" s="6"/>
      <c r="LS80" s="6"/>
      <c r="LT80" s="6"/>
      <c r="LU80" s="6"/>
      <c r="LV80" s="6"/>
      <c r="LW80" s="6"/>
      <c r="LX80" s="6"/>
      <c r="LY80" s="6"/>
      <c r="LZ80" s="6"/>
      <c r="MA80" s="6"/>
      <c r="MB80" s="6"/>
      <c r="MC80" s="6"/>
      <c r="MD80" s="6"/>
      <c r="ME80" s="6"/>
      <c r="MF80" s="6"/>
      <c r="MG80" s="6"/>
      <c r="MH80" s="6"/>
      <c r="MI80" s="6"/>
      <c r="MJ80" s="6"/>
      <c r="MK80" s="6"/>
      <c r="ML80" s="6"/>
      <c r="MM80" s="6"/>
      <c r="MN80" s="6"/>
      <c r="MO80" s="6"/>
      <c r="MP80" s="6"/>
      <c r="MQ80" s="6"/>
      <c r="MR80" s="6"/>
      <c r="MS80" s="6"/>
      <c r="MT80" s="6"/>
      <c r="MU80" s="6"/>
      <c r="MV80" s="6"/>
      <c r="MW80" s="6"/>
      <c r="MX80" s="6"/>
      <c r="MY80" s="6"/>
      <c r="MZ80" s="6"/>
      <c r="NA80" s="6"/>
      <c r="NB80" s="6"/>
      <c r="NC80" s="6"/>
      <c r="ND80" s="6"/>
      <c r="NE80" s="6"/>
      <c r="NF80" s="6"/>
      <c r="NG80" s="6"/>
      <c r="NH80" s="6"/>
      <c r="NI80" s="6"/>
      <c r="NJ80" s="6"/>
      <c r="NK80" s="6"/>
      <c r="NL80" s="6"/>
      <c r="NM80" s="6"/>
      <c r="NN80" s="6"/>
      <c r="NO80" s="6"/>
      <c r="NP80" s="6"/>
      <c r="NQ80" s="6"/>
      <c r="NR80" s="6"/>
      <c r="NS80" s="6"/>
      <c r="NT80" s="6"/>
      <c r="NU80" s="6"/>
      <c r="NV80" s="6"/>
      <c r="NW80" s="6"/>
      <c r="NX80" s="6"/>
      <c r="NY80" s="6"/>
      <c r="NZ80" s="6"/>
      <c r="OA80" s="6"/>
      <c r="OB80" s="6"/>
      <c r="OC80" s="6"/>
      <c r="OD80" s="6"/>
      <c r="OE80" s="6"/>
      <c r="OF80" s="6"/>
      <c r="OG80" s="6"/>
      <c r="OH80" s="6"/>
      <c r="OI80" s="6"/>
      <c r="OJ80" s="6"/>
      <c r="OK80" s="6"/>
      <c r="OL80" s="6"/>
      <c r="OM80" s="6"/>
      <c r="ON80" s="6"/>
      <c r="OO80" s="6"/>
      <c r="OP80" s="6"/>
      <c r="OQ80" s="6"/>
      <c r="OR80" s="6"/>
      <c r="OS80" s="6"/>
      <c r="OT80" s="6"/>
      <c r="OU80" s="6"/>
      <c r="OV80" s="6"/>
      <c r="OW80" s="6"/>
      <c r="OX80" s="6"/>
      <c r="OY80" s="6"/>
      <c r="OZ80" s="6"/>
      <c r="PA80" s="6"/>
      <c r="PB80" s="6"/>
      <c r="PC80" s="6"/>
      <c r="PD80" s="6"/>
      <c r="PE80" s="6"/>
      <c r="PF80" s="6"/>
      <c r="PG80" s="6"/>
      <c r="PH80" s="6"/>
      <c r="PI80" s="6"/>
      <c r="PJ80" s="6"/>
      <c r="PK80" s="6"/>
      <c r="PL80" s="6"/>
      <c r="PM80" s="6"/>
      <c r="PN80" s="6"/>
      <c r="PO80" s="6"/>
      <c r="PP80" s="6"/>
      <c r="PQ80" s="6"/>
      <c r="PR80" s="6"/>
      <c r="PS80" s="6"/>
      <c r="PT80" s="6"/>
      <c r="PU80" s="6"/>
      <c r="PV80" s="6"/>
      <c r="PW80" s="6"/>
      <c r="PX80" s="6"/>
      <c r="PY80" s="6"/>
      <c r="PZ80" s="6"/>
      <c r="QA80" s="6"/>
      <c r="QB80" s="6"/>
      <c r="QC80" s="6"/>
      <c r="QD80" s="6"/>
      <c r="QE80" s="6"/>
      <c r="QF80" s="6"/>
      <c r="QG80" s="6"/>
      <c r="QH80" s="6"/>
      <c r="QI80" s="6"/>
      <c r="QJ80" s="6"/>
      <c r="QK80" s="6"/>
      <c r="QL80" s="6"/>
      <c r="QM80" s="6"/>
      <c r="QN80" s="6"/>
      <c r="QO80" s="6"/>
      <c r="QP80" s="6"/>
      <c r="QQ80" s="6"/>
      <c r="QR80" s="6"/>
      <c r="QS80" s="6"/>
      <c r="QT80" s="6"/>
      <c r="QU80" s="6"/>
      <c r="QV80" s="6"/>
      <c r="QW80" s="6"/>
      <c r="QX80" s="6"/>
      <c r="QY80" s="6"/>
      <c r="QZ80" s="6"/>
      <c r="RA80" s="6"/>
      <c r="RB80" s="6"/>
      <c r="RC80" s="6"/>
      <c r="RD80" s="6"/>
      <c r="RE80" s="6"/>
      <c r="RF80" s="6"/>
      <c r="RG80" s="6"/>
      <c r="RH80" s="6"/>
      <c r="RI80" s="6"/>
      <c r="RJ80" s="6"/>
      <c r="RK80" s="6"/>
      <c r="RL80" s="6"/>
      <c r="RM80" s="6"/>
      <c r="RN80" s="6"/>
      <c r="RO80" s="6"/>
      <c r="RP80" s="6"/>
      <c r="RQ80" s="6"/>
      <c r="RR80" s="6"/>
      <c r="RS80" s="6"/>
      <c r="RT80" s="6"/>
      <c r="RU80" s="6"/>
      <c r="RV80" s="6"/>
      <c r="RW80" s="6"/>
      <c r="RX80" s="6"/>
      <c r="RY80" s="6"/>
      <c r="RZ80" s="6"/>
      <c r="SA80" s="6"/>
      <c r="SB80" s="6"/>
      <c r="SC80" s="6"/>
      <c r="SD80" s="6"/>
      <c r="SE80" s="6"/>
      <c r="SF80" s="6"/>
      <c r="SG80" s="6"/>
      <c r="SH80" s="6"/>
      <c r="SI80" s="6"/>
      <c r="SJ80" s="6"/>
      <c r="SK80" s="6"/>
      <c r="SL80" s="6"/>
      <c r="SM80" s="6"/>
      <c r="SN80" s="6"/>
      <c r="SO80" s="6"/>
      <c r="SP80" s="6"/>
      <c r="SQ80" s="6"/>
      <c r="SR80" s="6"/>
      <c r="SS80" s="6"/>
      <c r="ST80" s="6"/>
      <c r="SU80" s="6"/>
      <c r="SV80" s="6"/>
      <c r="SW80" s="6"/>
      <c r="SX80" s="6"/>
      <c r="SY80" s="6"/>
      <c r="SZ80" s="6"/>
      <c r="TA80" s="6"/>
      <c r="TB80" s="6"/>
      <c r="TC80" s="6"/>
      <c r="TD80" s="6"/>
      <c r="TE80" s="6"/>
      <c r="TF80" s="6"/>
      <c r="TG80" s="6"/>
      <c r="TH80" s="6"/>
      <c r="TI80" s="6"/>
      <c r="TJ80" s="6"/>
      <c r="TK80" s="6"/>
      <c r="TL80" s="6"/>
      <c r="TM80" s="6"/>
      <c r="TN80" s="6"/>
      <c r="TO80" s="6"/>
      <c r="TP80" s="6"/>
      <c r="TQ80" s="6"/>
      <c r="TR80" s="6"/>
      <c r="TS80" s="6"/>
      <c r="TT80" s="6"/>
      <c r="TU80" s="6"/>
      <c r="TV80" s="6"/>
      <c r="TW80" s="6"/>
      <c r="TX80" s="6"/>
      <c r="TY80" s="6"/>
      <c r="TZ80" s="6"/>
      <c r="UA80" s="6"/>
      <c r="UB80" s="6"/>
      <c r="UC80" s="6"/>
      <c r="UD80" s="6"/>
      <c r="UE80" s="6"/>
      <c r="UF80" s="6"/>
      <c r="UG80" s="6"/>
      <c r="UH80" s="6"/>
      <c r="UI80" s="6"/>
      <c r="UJ80" s="6"/>
      <c r="UK80" s="6"/>
      <c r="UL80" s="6"/>
      <c r="UM80" s="6"/>
      <c r="UN80" s="6"/>
      <c r="UO80" s="6"/>
      <c r="UP80" s="6"/>
      <c r="UQ80" s="6"/>
      <c r="UR80" s="6"/>
      <c r="US80" s="6"/>
      <c r="UT80" s="6"/>
      <c r="UU80" s="6"/>
      <c r="UV80" s="6"/>
      <c r="UW80" s="6"/>
      <c r="UX80" s="6"/>
      <c r="UY80" s="6"/>
      <c r="UZ80" s="6"/>
      <c r="VA80" s="6"/>
      <c r="VB80" s="6"/>
      <c r="VC80" s="6"/>
      <c r="VD80" s="6"/>
      <c r="VE80" s="6"/>
      <c r="VF80" s="6"/>
      <c r="VG80" s="6"/>
      <c r="VH80" s="6"/>
      <c r="VI80" s="6"/>
      <c r="VJ80" s="6"/>
      <c r="VK80" s="6"/>
      <c r="VL80" s="6"/>
      <c r="VM80" s="6"/>
      <c r="VN80" s="6"/>
      <c r="VO80" s="6"/>
      <c r="VP80" s="6"/>
      <c r="VQ80" s="6"/>
      <c r="VR80" s="6"/>
      <c r="VS80" s="6"/>
      <c r="VT80" s="6"/>
      <c r="VU80" s="6"/>
      <c r="VV80" s="6"/>
      <c r="VW80" s="6"/>
      <c r="VX80" s="6"/>
      <c r="VY80" s="6"/>
      <c r="VZ80" s="6"/>
      <c r="WA80" s="6"/>
      <c r="WB80" s="6"/>
      <c r="WC80" s="6"/>
      <c r="WD80" s="6"/>
      <c r="WE80" s="6"/>
      <c r="WF80" s="6"/>
      <c r="WG80" s="6"/>
      <c r="WH80" s="6"/>
      <c r="WI80" s="6"/>
      <c r="WJ80" s="6"/>
      <c r="WK80" s="6"/>
      <c r="WL80" s="6"/>
      <c r="WM80" s="6"/>
      <c r="WN80" s="6"/>
      <c r="WO80" s="6"/>
      <c r="WP80" s="6"/>
      <c r="WQ80" s="6"/>
      <c r="WR80" s="6"/>
      <c r="WS80" s="6"/>
      <c r="WT80" s="6"/>
      <c r="WU80" s="6"/>
      <c r="WV80" s="6"/>
      <c r="WW80" s="6"/>
      <c r="WX80" s="6"/>
      <c r="WY80" s="6"/>
      <c r="WZ80" s="6"/>
      <c r="XA80" s="6"/>
      <c r="XB80" s="6"/>
      <c r="XC80" s="6"/>
      <c r="XD80" s="6"/>
      <c r="XE80" s="6"/>
      <c r="XF80" s="6"/>
      <c r="XG80" s="6"/>
      <c r="XH80" s="6"/>
      <c r="XI80" s="6"/>
      <c r="XJ80" s="6"/>
      <c r="XK80" s="6"/>
      <c r="XL80" s="6"/>
      <c r="XM80" s="6"/>
      <c r="XN80" s="6"/>
      <c r="XO80" s="6"/>
      <c r="XP80" s="6"/>
      <c r="XQ80" s="6"/>
      <c r="XR80" s="6"/>
      <c r="XS80" s="6"/>
      <c r="XT80" s="6"/>
      <c r="XU80" s="6"/>
      <c r="XV80" s="6"/>
      <c r="XW80" s="6"/>
      <c r="XX80" s="6"/>
      <c r="XY80" s="6"/>
      <c r="XZ80" s="6"/>
      <c r="YA80" s="6"/>
      <c r="YB80" s="6"/>
      <c r="YC80" s="6"/>
      <c r="YD80" s="6"/>
      <c r="YE80" s="6"/>
      <c r="YF80" s="6"/>
      <c r="YG80" s="6"/>
      <c r="YH80" s="6"/>
      <c r="YI80" s="6"/>
      <c r="YJ80" s="6"/>
      <c r="YK80" s="6"/>
      <c r="YL80" s="6"/>
      <c r="YM80" s="6"/>
      <c r="YN80" s="6"/>
      <c r="YO80" s="6"/>
      <c r="YP80" s="6"/>
      <c r="YQ80" s="6"/>
      <c r="YR80" s="6"/>
      <c r="YS80" s="6"/>
      <c r="YT80" s="6"/>
      <c r="YU80" s="6"/>
      <c r="YV80" s="6"/>
      <c r="YW80" s="6"/>
      <c r="YX80" s="6"/>
      <c r="YY80" s="6"/>
      <c r="YZ80" s="6"/>
      <c r="ZA80" s="6"/>
      <c r="ZB80" s="6"/>
      <c r="ZC80" s="6"/>
      <c r="ZD80" s="6"/>
      <c r="ZE80" s="6"/>
      <c r="ZF80" s="6"/>
      <c r="ZG80" s="6"/>
      <c r="ZH80" s="6"/>
      <c r="ZI80" s="6"/>
      <c r="ZJ80" s="6"/>
      <c r="ZK80" s="6"/>
      <c r="ZL80" s="6"/>
      <c r="ZM80" s="6"/>
      <c r="ZN80" s="6"/>
      <c r="ZO80" s="6"/>
      <c r="ZP80" s="6"/>
      <c r="ZQ80" s="6"/>
      <c r="ZR80" s="6"/>
      <c r="ZS80" s="6"/>
      <c r="ZT80" s="6"/>
      <c r="ZU80" s="6"/>
      <c r="ZV80" s="6"/>
      <c r="ZW80" s="6"/>
      <c r="ZX80" s="6"/>
      <c r="ZY80" s="6"/>
      <c r="ZZ80" s="6"/>
      <c r="AAA80" s="6"/>
      <c r="AAB80" s="6"/>
      <c r="AAC80" s="6"/>
      <c r="AAD80" s="6"/>
      <c r="AAE80" s="6"/>
      <c r="AAF80" s="6"/>
      <c r="AAG80" s="6"/>
      <c r="AAH80" s="6"/>
      <c r="AAI80" s="6"/>
      <c r="AAJ80" s="6"/>
      <c r="AAK80" s="6"/>
      <c r="AAL80" s="6"/>
      <c r="AAM80" s="6"/>
      <c r="AAN80" s="6"/>
      <c r="AAO80" s="6"/>
      <c r="AAP80" s="6"/>
      <c r="AAQ80" s="6"/>
      <c r="AAR80" s="6"/>
      <c r="AAS80" s="6"/>
      <c r="AAT80" s="6"/>
      <c r="AAU80" s="6"/>
      <c r="AAV80" s="6"/>
      <c r="AAW80" s="6"/>
      <c r="AAX80" s="6"/>
      <c r="AAY80" s="6"/>
      <c r="AAZ80" s="6"/>
      <c r="ABA80" s="6"/>
      <c r="ABB80" s="6"/>
      <c r="ABC80" s="6"/>
      <c r="ABD80" s="6"/>
      <c r="ABE80" s="6"/>
      <c r="ABF80" s="6"/>
      <c r="ABG80" s="6"/>
      <c r="ABH80" s="6"/>
      <c r="ABI80" s="6"/>
      <c r="ABJ80" s="6"/>
      <c r="ABK80" s="6"/>
      <c r="ABL80" s="6"/>
      <c r="ABM80" s="6"/>
      <c r="ABN80" s="6"/>
      <c r="ABO80" s="6"/>
      <c r="ABP80" s="6"/>
      <c r="ABQ80" s="6"/>
      <c r="ABR80" s="6"/>
      <c r="ABS80" s="6"/>
      <c r="ABT80" s="6"/>
      <c r="ABU80" s="6"/>
      <c r="ABV80" s="6"/>
      <c r="ABW80" s="6"/>
      <c r="ABX80" s="6"/>
      <c r="ABY80" s="6"/>
      <c r="ABZ80" s="6"/>
      <c r="ACA80" s="6"/>
      <c r="ACB80" s="6"/>
      <c r="ACC80" s="6"/>
      <c r="ACD80" s="6"/>
      <c r="ACE80" s="6"/>
      <c r="ACF80" s="6"/>
      <c r="ACG80" s="6"/>
      <c r="ACH80" s="6"/>
      <c r="ACI80" s="6"/>
      <c r="ACJ80" s="6"/>
      <c r="ACK80" s="6"/>
      <c r="ACL80" s="6"/>
      <c r="ACM80" s="6"/>
      <c r="ACN80" s="6"/>
      <c r="ACO80" s="6"/>
      <c r="ACP80" s="6"/>
      <c r="ACQ80" s="6"/>
      <c r="ACR80" s="6"/>
      <c r="ACS80" s="6"/>
      <c r="ACT80" s="6"/>
      <c r="ACU80" s="6"/>
      <c r="ACV80" s="6"/>
      <c r="ACW80" s="6"/>
      <c r="ACX80" s="6"/>
      <c r="ACY80" s="6"/>
      <c r="ACZ80" s="6"/>
      <c r="ADA80" s="6"/>
      <c r="ADB80" s="6"/>
      <c r="ADC80" s="6"/>
      <c r="ADD80" s="6"/>
      <c r="ADE80" s="6"/>
      <c r="ADF80" s="6"/>
      <c r="ADG80" s="6"/>
      <c r="ADH80" s="6"/>
      <c r="ADI80" s="6"/>
      <c r="ADJ80" s="6"/>
      <c r="ADK80" s="6"/>
      <c r="ADL80" s="6"/>
      <c r="ADM80" s="6"/>
      <c r="ADN80" s="6"/>
      <c r="ADO80" s="6"/>
      <c r="ADP80" s="6"/>
      <c r="ADQ80" s="6"/>
      <c r="ADR80" s="6"/>
      <c r="ADS80" s="6"/>
      <c r="ADT80" s="6"/>
      <c r="ADU80" s="6"/>
      <c r="ADV80" s="6"/>
      <c r="ADW80" s="6"/>
      <c r="ADX80" s="6"/>
      <c r="ADY80" s="6"/>
      <c r="ADZ80" s="6"/>
      <c r="AEA80" s="6"/>
      <c r="AEB80" s="6"/>
      <c r="AEC80" s="6"/>
      <c r="AED80" s="6"/>
      <c r="AEE80" s="6"/>
      <c r="AEF80" s="6"/>
      <c r="AEG80" s="6"/>
      <c r="AEH80" s="6"/>
      <c r="AEI80" s="6"/>
      <c r="AEJ80" s="6"/>
      <c r="AEK80" s="6"/>
      <c r="AEL80" s="6"/>
      <c r="AEM80" s="6"/>
      <c r="AEN80" s="6"/>
      <c r="AEO80" s="6"/>
      <c r="AEP80" s="6"/>
      <c r="AEQ80" s="6"/>
      <c r="AER80" s="6"/>
      <c r="AES80" s="6"/>
      <c r="AET80" s="6"/>
      <c r="AEU80" s="6"/>
      <c r="AEV80" s="6"/>
      <c r="AEW80" s="6"/>
      <c r="AEX80" s="6"/>
      <c r="AEY80" s="6"/>
      <c r="AEZ80" s="6"/>
      <c r="AFA80" s="6"/>
      <c r="AFB80" s="6"/>
      <c r="AFC80" s="6"/>
      <c r="AFD80" s="6"/>
      <c r="AFE80" s="6"/>
      <c r="AFF80" s="6"/>
      <c r="AFG80" s="6"/>
      <c r="AFH80" s="6"/>
      <c r="AFI80" s="6"/>
      <c r="AFJ80" s="6"/>
      <c r="AFK80" s="6"/>
      <c r="AFL80" s="6"/>
      <c r="AFM80" s="6"/>
      <c r="AFN80" s="6"/>
      <c r="AFO80" s="6"/>
      <c r="AFP80" s="6"/>
      <c r="AFQ80" s="6"/>
      <c r="AFR80" s="6"/>
      <c r="AFS80" s="6"/>
      <c r="AFT80" s="6"/>
      <c r="AFU80" s="6"/>
      <c r="AFV80" s="6"/>
      <c r="AFW80" s="6"/>
      <c r="AFX80" s="6"/>
      <c r="AFY80" s="6"/>
      <c r="AFZ80" s="6"/>
      <c r="AGA80" s="6"/>
      <c r="AGB80" s="6"/>
      <c r="AGC80" s="6"/>
      <c r="AGD80" s="6"/>
      <c r="AGE80" s="6"/>
      <c r="AGF80" s="6"/>
      <c r="AGG80" s="6"/>
      <c r="AGH80" s="6"/>
      <c r="AGI80" s="6"/>
      <c r="AGJ80" s="6"/>
      <c r="AGK80" s="6"/>
      <c r="AGL80" s="6"/>
      <c r="AGM80" s="6"/>
      <c r="AGN80" s="6"/>
      <c r="AGO80" s="6"/>
      <c r="AGP80" s="6"/>
      <c r="AGQ80" s="6"/>
      <c r="AGR80" s="6"/>
      <c r="AGS80" s="6"/>
      <c r="AGT80" s="6"/>
      <c r="AGU80" s="6"/>
      <c r="AGV80" s="6"/>
      <c r="AGW80" s="6"/>
      <c r="AGX80" s="6"/>
      <c r="AGY80" s="6"/>
      <c r="AGZ80" s="6"/>
      <c r="AHA80" s="6"/>
      <c r="AHB80" s="6"/>
      <c r="AHC80" s="6"/>
      <c r="AHD80" s="6"/>
      <c r="AHE80" s="6"/>
      <c r="AHF80" s="6"/>
      <c r="AHG80" s="6"/>
      <c r="AHH80" s="6"/>
      <c r="AHI80" s="6"/>
      <c r="AHJ80" s="6"/>
      <c r="AHK80" s="6"/>
      <c r="AHL80" s="6"/>
      <c r="AHM80" s="6"/>
      <c r="AHN80" s="6"/>
      <c r="AHO80" s="6"/>
      <c r="AHP80" s="6"/>
      <c r="AHQ80" s="6"/>
      <c r="AHR80" s="6"/>
      <c r="AHS80" s="6"/>
      <c r="AHT80" s="6"/>
      <c r="AHU80" s="6"/>
      <c r="AHV80" s="6"/>
      <c r="AHW80" s="6"/>
      <c r="AHX80" s="6"/>
      <c r="AHY80" s="6"/>
      <c r="AHZ80" s="6"/>
      <c r="AIA80" s="6"/>
      <c r="AIB80" s="6"/>
      <c r="AIC80" s="6"/>
      <c r="AID80" s="6"/>
      <c r="AIE80" s="6"/>
      <c r="AIF80" s="6"/>
      <c r="AIG80" s="6"/>
      <c r="AIH80" s="6"/>
      <c r="AII80" s="6"/>
      <c r="AIJ80" s="6"/>
      <c r="AIK80" s="6"/>
      <c r="AIL80" s="6"/>
      <c r="AIM80" s="6"/>
      <c r="AIN80" s="6"/>
      <c r="AIO80" s="6"/>
      <c r="AIP80" s="6"/>
      <c r="AIQ80" s="6"/>
      <c r="AIR80" s="6"/>
      <c r="AIS80" s="6"/>
      <c r="AIT80" s="6"/>
      <c r="AIU80" s="6"/>
      <c r="AIV80" s="6"/>
      <c r="AIW80" s="6"/>
      <c r="AIX80" s="6"/>
      <c r="AIY80" s="6"/>
      <c r="AIZ80" s="6"/>
      <c r="AJA80" s="6"/>
      <c r="AJB80" s="6"/>
      <c r="AJC80" s="6"/>
      <c r="AJD80" s="6"/>
      <c r="AJE80" s="6"/>
      <c r="AJF80" s="6"/>
      <c r="AJG80" s="6"/>
      <c r="AJH80" s="6"/>
      <c r="AJI80" s="6"/>
      <c r="AJJ80" s="6"/>
      <c r="AJK80" s="6"/>
      <c r="AJL80" s="6"/>
      <c r="AJM80" s="6"/>
      <c r="AJN80" s="6"/>
      <c r="AJO80" s="6"/>
      <c r="AJP80" s="6"/>
      <c r="AJQ80" s="6"/>
      <c r="AJR80" s="6"/>
      <c r="AJS80" s="6"/>
      <c r="AJT80" s="6"/>
      <c r="AJU80" s="6"/>
      <c r="AJV80" s="6"/>
      <c r="AJW80" s="6"/>
      <c r="AJX80" s="6"/>
      <c r="AJY80" s="6"/>
      <c r="AJZ80" s="6"/>
      <c r="AKA80" s="6"/>
      <c r="AKB80" s="6"/>
      <c r="AKC80" s="6"/>
      <c r="AKD80" s="6"/>
      <c r="AKE80" s="6"/>
      <c r="AKF80" s="6"/>
      <c r="AKG80" s="6"/>
      <c r="AKH80" s="6"/>
      <c r="AKI80" s="6"/>
      <c r="AKJ80" s="6"/>
      <c r="AKK80" s="6"/>
      <c r="AKL80" s="6"/>
      <c r="AKM80" s="6"/>
      <c r="AKN80" s="6"/>
      <c r="AKO80" s="6"/>
      <c r="AKP80" s="6"/>
      <c r="AKQ80" s="6"/>
      <c r="AKR80" s="6"/>
      <c r="AKS80" s="6"/>
      <c r="AKT80" s="6"/>
      <c r="AKU80" s="6"/>
      <c r="AKV80" s="6"/>
      <c r="AKW80" s="6"/>
      <c r="AKX80" s="6"/>
      <c r="AKY80" s="6"/>
      <c r="AKZ80" s="6"/>
      <c r="ALA80" s="6"/>
      <c r="ALB80" s="6"/>
      <c r="ALC80" s="6"/>
      <c r="ALD80" s="6"/>
      <c r="ALE80" s="6"/>
      <c r="ALF80" s="6"/>
      <c r="ALG80" s="6"/>
      <c r="ALH80" s="6"/>
      <c r="ALI80" s="6"/>
      <c r="ALJ80" s="6"/>
      <c r="ALK80" s="6"/>
      <c r="ALL80" s="6"/>
      <c r="ALM80" s="6"/>
      <c r="ALN80" s="6"/>
      <c r="ALO80" s="6"/>
      <c r="ALP80" s="6"/>
      <c r="ALQ80" s="6"/>
      <c r="ALR80" s="6"/>
      <c r="ALS80" s="6"/>
      <c r="ALT80" s="6"/>
      <c r="ALU80" s="6"/>
      <c r="ALV80" s="6"/>
      <c r="ALW80" s="6"/>
      <c r="ALX80" s="6"/>
      <c r="ALY80" s="6"/>
      <c r="ALZ80" s="6"/>
      <c r="AMA80" s="6"/>
      <c r="AMB80" s="6"/>
      <c r="AMC80" s="6"/>
      <c r="AMD80" s="6"/>
      <c r="AME80" s="6"/>
      <c r="AMF80" s="6"/>
      <c r="AMG80" s="6"/>
      <c r="AMH80" s="6"/>
      <c r="AMI80" s="6"/>
      <c r="AMJ80" s="6"/>
      <c r="AMK80" s="6"/>
      <c r="AML80" s="6"/>
      <c r="AMM80" s="6"/>
      <c r="AMN80" s="6"/>
      <c r="AMO80" s="6"/>
      <c r="AMP80" s="6"/>
      <c r="AMQ80" s="6"/>
      <c r="AMR80" s="6"/>
      <c r="AMS80" s="6"/>
      <c r="AMT80" s="6"/>
      <c r="AMU80" s="6"/>
      <c r="AMV80" s="6"/>
      <c r="AMW80" s="6"/>
      <c r="AMX80" s="6"/>
      <c r="AMY80" s="6"/>
      <c r="AMZ80" s="6"/>
      <c r="ANA80" s="6"/>
      <c r="ANB80" s="6"/>
      <c r="ANC80" s="6"/>
      <c r="AND80" s="6"/>
      <c r="ANE80" s="6"/>
      <c r="ANF80" s="6"/>
      <c r="ANG80" s="6"/>
      <c r="ANH80" s="6"/>
      <c r="ANI80" s="6"/>
      <c r="ANJ80" s="6"/>
      <c r="ANK80" s="6"/>
      <c r="ANL80" s="6"/>
      <c r="ANM80" s="6"/>
      <c r="ANN80" s="6"/>
      <c r="ANO80" s="6"/>
      <c r="ANP80" s="6"/>
      <c r="ANQ80" s="6"/>
      <c r="ANR80" s="6"/>
      <c r="ANS80" s="6"/>
      <c r="ANT80" s="6"/>
      <c r="ANU80" s="6"/>
      <c r="ANV80" s="6"/>
      <c r="ANW80" s="6"/>
      <c r="ANX80" s="6"/>
      <c r="ANY80" s="6"/>
      <c r="ANZ80" s="6"/>
      <c r="AOA80" s="6"/>
      <c r="AOB80" s="6"/>
      <c r="AOC80" s="6"/>
      <c r="AOD80" s="6"/>
      <c r="AOE80" s="6"/>
      <c r="AOF80" s="6"/>
      <c r="AOG80" s="6"/>
      <c r="AOH80" s="6"/>
      <c r="AOI80" s="6"/>
      <c r="AOJ80" s="6"/>
      <c r="AOK80" s="6"/>
      <c r="AOL80" s="6"/>
      <c r="AOM80" s="6"/>
      <c r="AON80" s="6"/>
      <c r="AOO80" s="6"/>
      <c r="AOP80" s="6"/>
      <c r="AOQ80" s="6"/>
      <c r="AOR80" s="6"/>
      <c r="AOS80" s="6"/>
      <c r="AOT80" s="6"/>
      <c r="AOU80" s="6"/>
      <c r="AOV80" s="6"/>
      <c r="AOW80" s="6"/>
      <c r="AOX80" s="6"/>
      <c r="AOY80" s="6"/>
      <c r="AOZ80" s="6"/>
      <c r="APA80" s="6"/>
      <c r="APB80" s="6"/>
      <c r="APC80" s="6"/>
      <c r="APD80" s="6"/>
      <c r="APE80" s="6"/>
      <c r="APF80" s="6"/>
      <c r="APG80" s="6"/>
      <c r="APH80" s="6"/>
      <c r="API80" s="6"/>
      <c r="APJ80" s="6"/>
      <c r="APK80" s="6"/>
      <c r="APL80" s="6"/>
      <c r="APM80" s="6"/>
      <c r="APN80" s="6"/>
      <c r="APO80" s="6"/>
      <c r="APP80" s="6"/>
      <c r="APQ80" s="6"/>
      <c r="APR80" s="6"/>
      <c r="APS80" s="6"/>
      <c r="APT80" s="6"/>
      <c r="APU80" s="6"/>
      <c r="APV80" s="6"/>
      <c r="APW80" s="6"/>
      <c r="APX80" s="6"/>
      <c r="APY80" s="6"/>
      <c r="APZ80" s="6"/>
      <c r="AQA80" s="6"/>
      <c r="AQB80" s="6"/>
      <c r="AQC80" s="6"/>
      <c r="AQD80" s="6"/>
      <c r="AQE80" s="6"/>
      <c r="AQF80" s="6"/>
      <c r="AQG80" s="6"/>
      <c r="AQH80" s="6"/>
      <c r="AQI80" s="6"/>
      <c r="AQJ80" s="6"/>
      <c r="AQK80" s="6"/>
      <c r="AQL80" s="6"/>
      <c r="AQM80" s="6"/>
      <c r="AQN80" s="6"/>
      <c r="AQO80" s="6"/>
      <c r="AQP80" s="6"/>
    </row>
    <row r="81" spans="1:1151" x14ac:dyDescent="0.3">
      <c r="A81" s="4" t="s">
        <v>40</v>
      </c>
      <c r="B81" s="1" t="s">
        <v>100</v>
      </c>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6"/>
      <c r="NH81" s="6"/>
      <c r="NI81" s="6"/>
      <c r="NJ81" s="6"/>
      <c r="NK81" s="6"/>
      <c r="NL81" s="6"/>
      <c r="NM81" s="6"/>
      <c r="NN81" s="6"/>
      <c r="NO81" s="6"/>
      <c r="NP81" s="6"/>
      <c r="NQ81" s="6"/>
      <c r="NR81" s="6"/>
      <c r="NS81" s="6"/>
      <c r="NT81" s="6"/>
      <c r="NU81" s="6"/>
      <c r="NV81" s="6"/>
      <c r="NW81" s="6"/>
      <c r="NX81" s="6"/>
      <c r="NY81" s="6"/>
      <c r="NZ81" s="6"/>
      <c r="OA81" s="6"/>
      <c r="OB81" s="6"/>
      <c r="OC81" s="6"/>
      <c r="OD81" s="6"/>
      <c r="OE81" s="6"/>
      <c r="OF81" s="6"/>
      <c r="OG81" s="6"/>
      <c r="OH81" s="6"/>
      <c r="OI81" s="6"/>
      <c r="OJ81" s="6"/>
      <c r="OK81" s="6"/>
      <c r="OL81" s="6"/>
      <c r="OM81" s="6"/>
      <c r="ON81" s="6"/>
      <c r="OO81" s="6"/>
      <c r="OP81" s="6"/>
      <c r="OQ81" s="6"/>
      <c r="OR81" s="6"/>
      <c r="OS81" s="6"/>
      <c r="OT81" s="6"/>
      <c r="OU81" s="6"/>
      <c r="OV81" s="6"/>
      <c r="OW81" s="6"/>
      <c r="OX81" s="6"/>
      <c r="OY81" s="6"/>
      <c r="OZ81" s="6"/>
      <c r="PA81" s="6"/>
      <c r="PB81" s="6"/>
      <c r="PC81" s="6"/>
      <c r="PD81" s="6"/>
      <c r="PE81" s="6"/>
      <c r="PF81" s="6"/>
      <c r="PG81" s="6"/>
      <c r="PH81" s="6"/>
      <c r="PI81" s="6"/>
      <c r="PJ81" s="6"/>
      <c r="PK81" s="6"/>
      <c r="PL81" s="6"/>
      <c r="PM81" s="6"/>
      <c r="PN81" s="6"/>
      <c r="PO81" s="6"/>
      <c r="PP81" s="6"/>
      <c r="PQ81" s="6"/>
      <c r="PR81" s="6"/>
      <c r="PS81" s="6"/>
      <c r="PT81" s="6"/>
      <c r="PU81" s="6"/>
      <c r="PV81" s="6"/>
      <c r="PW81" s="6"/>
      <c r="PX81" s="6"/>
      <c r="PY81" s="6"/>
      <c r="PZ81" s="6"/>
      <c r="QA81" s="6"/>
      <c r="QB81" s="6"/>
      <c r="QC81" s="6"/>
      <c r="QD81" s="6"/>
      <c r="QE81" s="6"/>
      <c r="QF81" s="6"/>
      <c r="QG81" s="6"/>
      <c r="QH81" s="6"/>
      <c r="QI81" s="6"/>
      <c r="QJ81" s="6"/>
      <c r="QK81" s="6"/>
      <c r="QL81" s="6"/>
      <c r="QM81" s="6"/>
      <c r="QN81" s="6"/>
      <c r="QO81" s="6"/>
      <c r="QP81" s="6"/>
      <c r="QQ81" s="6"/>
      <c r="QR81" s="6"/>
      <c r="QS81" s="6"/>
      <c r="QT81" s="6"/>
      <c r="QU81" s="6"/>
      <c r="QV81" s="6"/>
      <c r="QW81" s="6"/>
      <c r="QX81" s="6"/>
      <c r="QY81" s="6"/>
      <c r="QZ81" s="6"/>
      <c r="RA81" s="6"/>
      <c r="RB81" s="6"/>
      <c r="RC81" s="6"/>
      <c r="RD81" s="6"/>
      <c r="RE81" s="6"/>
      <c r="RF81" s="6"/>
      <c r="RG81" s="6"/>
      <c r="RH81" s="6"/>
      <c r="RI81" s="6"/>
      <c r="RJ81" s="6"/>
      <c r="RK81" s="6"/>
      <c r="RL81" s="6"/>
      <c r="RM81" s="6"/>
      <c r="RN81" s="6"/>
      <c r="RO81" s="6"/>
      <c r="RP81" s="6"/>
      <c r="RQ81" s="6"/>
      <c r="RR81" s="6"/>
      <c r="RS81" s="6"/>
      <c r="RT81" s="6"/>
      <c r="RU81" s="6"/>
      <c r="RV81" s="6"/>
      <c r="RW81" s="6"/>
      <c r="RX81" s="6"/>
      <c r="RY81" s="6"/>
      <c r="RZ81" s="6"/>
      <c r="SA81" s="6"/>
      <c r="SB81" s="6"/>
      <c r="SC81" s="6"/>
      <c r="SD81" s="6"/>
      <c r="SE81" s="6"/>
      <c r="SF81" s="6"/>
      <c r="SG81" s="6"/>
      <c r="SH81" s="6"/>
      <c r="SI81" s="6"/>
      <c r="SJ81" s="6"/>
      <c r="SK81" s="6"/>
      <c r="SL81" s="6"/>
      <c r="SM81" s="6"/>
      <c r="SN81" s="6"/>
      <c r="SO81" s="6"/>
      <c r="SP81" s="6"/>
      <c r="SQ81" s="6"/>
      <c r="SR81" s="6"/>
      <c r="SS81" s="6"/>
      <c r="ST81" s="6"/>
      <c r="SU81" s="6"/>
      <c r="SV81" s="6"/>
      <c r="SW81" s="6"/>
      <c r="SX81" s="6"/>
      <c r="SY81" s="6"/>
      <c r="SZ81" s="6"/>
      <c r="TA81" s="6"/>
      <c r="TB81" s="6"/>
      <c r="TC81" s="6"/>
      <c r="TD81" s="6"/>
      <c r="TE81" s="6"/>
      <c r="TF81" s="6"/>
      <c r="TG81" s="6"/>
      <c r="TH81" s="6"/>
      <c r="TI81" s="6"/>
      <c r="TJ81" s="6"/>
      <c r="TK81" s="6"/>
      <c r="TL81" s="6"/>
      <c r="TM81" s="6"/>
      <c r="TN81" s="6"/>
      <c r="TO81" s="6"/>
      <c r="TP81" s="6"/>
      <c r="TQ81" s="6"/>
      <c r="TR81" s="6"/>
      <c r="TS81" s="6"/>
      <c r="TT81" s="6"/>
      <c r="TU81" s="6"/>
      <c r="TV81" s="6"/>
      <c r="TW81" s="6"/>
      <c r="TX81" s="6"/>
      <c r="TY81" s="6"/>
      <c r="TZ81" s="6"/>
      <c r="UA81" s="6"/>
      <c r="UB81" s="6"/>
      <c r="UC81" s="6"/>
      <c r="UD81" s="6"/>
      <c r="UE81" s="6"/>
      <c r="UF81" s="6"/>
      <c r="UG81" s="6"/>
      <c r="UH81" s="6"/>
      <c r="UI81" s="6"/>
      <c r="UJ81" s="6"/>
      <c r="UK81" s="6"/>
      <c r="UL81" s="6"/>
      <c r="UM81" s="6"/>
      <c r="UN81" s="6"/>
      <c r="UO81" s="6"/>
      <c r="UP81" s="6"/>
      <c r="UQ81" s="6"/>
      <c r="UR81" s="6"/>
      <c r="US81" s="6"/>
      <c r="UT81" s="6"/>
      <c r="UU81" s="6"/>
      <c r="UV81" s="6"/>
      <c r="UW81" s="6"/>
      <c r="UX81" s="6"/>
      <c r="UY81" s="6"/>
      <c r="UZ81" s="6"/>
      <c r="VA81" s="6"/>
      <c r="VB81" s="6"/>
      <c r="VC81" s="6"/>
      <c r="VD81" s="6"/>
      <c r="VE81" s="6"/>
      <c r="VF81" s="6"/>
      <c r="VG81" s="6"/>
      <c r="VH81" s="6"/>
      <c r="VI81" s="6"/>
      <c r="VJ81" s="6"/>
      <c r="VK81" s="6"/>
      <c r="VL81" s="6"/>
      <c r="VM81" s="6"/>
      <c r="VN81" s="6"/>
      <c r="VO81" s="6"/>
      <c r="VP81" s="6"/>
      <c r="VQ81" s="6"/>
      <c r="VR81" s="6"/>
      <c r="VS81" s="6"/>
      <c r="VT81" s="6"/>
      <c r="VU81" s="6"/>
      <c r="VV81" s="6"/>
      <c r="VW81" s="6"/>
      <c r="VX81" s="6"/>
      <c r="VY81" s="6"/>
      <c r="VZ81" s="6"/>
      <c r="WA81" s="6"/>
      <c r="WB81" s="6"/>
      <c r="WC81" s="6"/>
      <c r="WD81" s="6"/>
      <c r="WE81" s="6"/>
      <c r="WF81" s="6"/>
      <c r="WG81" s="6"/>
      <c r="WH81" s="6"/>
      <c r="WI81" s="6"/>
      <c r="WJ81" s="6"/>
      <c r="WK81" s="6"/>
      <c r="WL81" s="6"/>
      <c r="WM81" s="6"/>
      <c r="WN81" s="6"/>
      <c r="WO81" s="6"/>
      <c r="WP81" s="6"/>
      <c r="WQ81" s="6"/>
      <c r="WR81" s="6"/>
      <c r="WS81" s="6"/>
      <c r="WT81" s="6"/>
      <c r="WU81" s="6"/>
      <c r="WV81" s="6"/>
      <c r="WW81" s="6"/>
      <c r="WX81" s="6"/>
      <c r="WY81" s="6"/>
      <c r="WZ81" s="6"/>
      <c r="XA81" s="6"/>
      <c r="XB81" s="6"/>
      <c r="XC81" s="6"/>
      <c r="XD81" s="6"/>
      <c r="XE81" s="6"/>
      <c r="XF81" s="6"/>
      <c r="XG81" s="6"/>
      <c r="XH81" s="6"/>
      <c r="XI81" s="6"/>
      <c r="XJ81" s="6"/>
      <c r="XK81" s="6"/>
      <c r="XL81" s="6"/>
      <c r="XM81" s="6"/>
      <c r="XN81" s="6"/>
      <c r="XO81" s="6"/>
      <c r="XP81" s="6"/>
      <c r="XQ81" s="6"/>
      <c r="XR81" s="6"/>
      <c r="XS81" s="6"/>
      <c r="XT81" s="6"/>
      <c r="XU81" s="6"/>
      <c r="XV81" s="6"/>
      <c r="XW81" s="6"/>
      <c r="XX81" s="6"/>
      <c r="XY81" s="6"/>
      <c r="XZ81" s="6"/>
      <c r="YA81" s="6"/>
      <c r="YB81" s="6"/>
      <c r="YC81" s="6"/>
      <c r="YD81" s="6"/>
      <c r="YE81" s="6"/>
      <c r="YF81" s="6"/>
      <c r="YG81" s="6"/>
      <c r="YH81" s="6"/>
      <c r="YI81" s="6"/>
      <c r="YJ81" s="6"/>
      <c r="YK81" s="6"/>
      <c r="YL81" s="6"/>
      <c r="YM81" s="6"/>
      <c r="YN81" s="6"/>
      <c r="YO81" s="6"/>
      <c r="YP81" s="6"/>
      <c r="YQ81" s="6"/>
      <c r="YR81" s="6"/>
      <c r="YS81" s="6"/>
      <c r="YT81" s="6"/>
      <c r="YU81" s="6"/>
      <c r="YV81" s="6"/>
      <c r="YW81" s="6"/>
      <c r="YX81" s="6"/>
      <c r="YY81" s="6"/>
      <c r="YZ81" s="6"/>
      <c r="ZA81" s="6"/>
      <c r="ZB81" s="6"/>
      <c r="ZC81" s="6"/>
      <c r="ZD81" s="6"/>
      <c r="ZE81" s="6"/>
      <c r="ZF81" s="6"/>
      <c r="ZG81" s="6"/>
      <c r="ZH81" s="6"/>
      <c r="ZI81" s="6"/>
      <c r="ZJ81" s="6"/>
      <c r="ZK81" s="6"/>
      <c r="ZL81" s="6"/>
      <c r="ZM81" s="6"/>
      <c r="ZN81" s="6"/>
      <c r="ZO81" s="6"/>
      <c r="ZP81" s="6"/>
      <c r="ZQ81" s="6"/>
      <c r="ZR81" s="6"/>
      <c r="ZS81" s="6"/>
      <c r="ZT81" s="6"/>
      <c r="ZU81" s="6"/>
      <c r="ZV81" s="6"/>
      <c r="ZW81" s="6"/>
      <c r="ZX81" s="6"/>
      <c r="ZY81" s="6"/>
      <c r="ZZ81" s="6"/>
      <c r="AAA81" s="6"/>
      <c r="AAB81" s="6"/>
      <c r="AAC81" s="6"/>
      <c r="AAD81" s="6"/>
      <c r="AAE81" s="6"/>
      <c r="AAF81" s="6"/>
      <c r="AAG81" s="6"/>
      <c r="AAH81" s="6"/>
      <c r="AAI81" s="6"/>
      <c r="AAJ81" s="6"/>
      <c r="AAK81" s="6"/>
      <c r="AAL81" s="6"/>
      <c r="AAM81" s="6"/>
      <c r="AAN81" s="6"/>
      <c r="AAO81" s="6"/>
      <c r="AAP81" s="6"/>
      <c r="AAQ81" s="6"/>
      <c r="AAR81" s="6"/>
      <c r="AAS81" s="6"/>
      <c r="AAT81" s="6"/>
      <c r="AAU81" s="6"/>
      <c r="AAV81" s="6"/>
      <c r="AAW81" s="6"/>
      <c r="AAX81" s="6"/>
      <c r="AAY81" s="6"/>
      <c r="AAZ81" s="6"/>
      <c r="ABA81" s="6"/>
      <c r="ABB81" s="6"/>
      <c r="ABC81" s="6"/>
      <c r="ABD81" s="6"/>
      <c r="ABE81" s="6"/>
      <c r="ABF81" s="6"/>
      <c r="ABG81" s="6"/>
      <c r="ABH81" s="6"/>
      <c r="ABI81" s="6"/>
      <c r="ABJ81" s="6"/>
      <c r="ABK81" s="6"/>
      <c r="ABL81" s="6"/>
      <c r="ABM81" s="6"/>
      <c r="ABN81" s="6"/>
      <c r="ABO81" s="6"/>
      <c r="ABP81" s="6"/>
      <c r="ABQ81" s="6"/>
      <c r="ABR81" s="6"/>
      <c r="ABS81" s="6"/>
      <c r="ABT81" s="6"/>
      <c r="ABU81" s="6"/>
      <c r="ABV81" s="6"/>
      <c r="ABW81" s="6"/>
      <c r="ABX81" s="6"/>
      <c r="ABY81" s="6"/>
      <c r="ABZ81" s="6"/>
      <c r="ACA81" s="6"/>
      <c r="ACB81" s="6"/>
      <c r="ACC81" s="6"/>
      <c r="ACD81" s="6"/>
      <c r="ACE81" s="6"/>
      <c r="ACF81" s="6"/>
      <c r="ACG81" s="6"/>
      <c r="ACH81" s="6"/>
      <c r="ACI81" s="6"/>
      <c r="ACJ81" s="6"/>
      <c r="ACK81" s="6"/>
      <c r="ACL81" s="6"/>
      <c r="ACM81" s="6"/>
      <c r="ACN81" s="6"/>
      <c r="ACO81" s="6"/>
      <c r="ACP81" s="6"/>
      <c r="ACQ81" s="6"/>
      <c r="ACR81" s="6"/>
      <c r="ACS81" s="6"/>
      <c r="ACT81" s="6"/>
      <c r="ACU81" s="6"/>
      <c r="ACV81" s="6"/>
      <c r="ACW81" s="6"/>
      <c r="ACX81" s="6"/>
      <c r="ACY81" s="6"/>
      <c r="ACZ81" s="6"/>
      <c r="ADA81" s="6"/>
      <c r="ADB81" s="6"/>
      <c r="ADC81" s="6"/>
      <c r="ADD81" s="6"/>
      <c r="ADE81" s="6"/>
      <c r="ADF81" s="6"/>
      <c r="ADG81" s="6"/>
      <c r="ADH81" s="6"/>
      <c r="ADI81" s="6"/>
      <c r="ADJ81" s="6"/>
      <c r="ADK81" s="6"/>
      <c r="ADL81" s="6"/>
      <c r="ADM81" s="6"/>
      <c r="ADN81" s="6"/>
      <c r="ADO81" s="6"/>
      <c r="ADP81" s="6"/>
      <c r="ADQ81" s="6"/>
      <c r="ADR81" s="6"/>
      <c r="ADS81" s="6"/>
      <c r="ADT81" s="6"/>
      <c r="ADU81" s="6"/>
      <c r="ADV81" s="6"/>
      <c r="ADW81" s="6"/>
      <c r="ADX81" s="6"/>
      <c r="ADY81" s="6"/>
      <c r="ADZ81" s="6"/>
      <c r="AEA81" s="6"/>
      <c r="AEB81" s="6"/>
      <c r="AEC81" s="6"/>
      <c r="AED81" s="6"/>
      <c r="AEE81" s="6"/>
      <c r="AEF81" s="6"/>
      <c r="AEG81" s="6"/>
      <c r="AEH81" s="6"/>
      <c r="AEI81" s="6"/>
      <c r="AEJ81" s="6"/>
      <c r="AEK81" s="6"/>
      <c r="AEL81" s="6"/>
      <c r="AEM81" s="6"/>
      <c r="AEN81" s="6"/>
      <c r="AEO81" s="6"/>
      <c r="AEP81" s="6"/>
      <c r="AEQ81" s="6"/>
      <c r="AER81" s="6"/>
      <c r="AES81" s="6"/>
      <c r="AET81" s="6"/>
      <c r="AEU81" s="6"/>
      <c r="AEV81" s="6"/>
      <c r="AEW81" s="6"/>
      <c r="AEX81" s="6"/>
      <c r="AEY81" s="6"/>
      <c r="AEZ81" s="6"/>
      <c r="AFA81" s="6"/>
      <c r="AFB81" s="6"/>
      <c r="AFC81" s="6"/>
      <c r="AFD81" s="6"/>
      <c r="AFE81" s="6"/>
      <c r="AFF81" s="6"/>
      <c r="AFG81" s="6"/>
      <c r="AFH81" s="6"/>
      <c r="AFI81" s="6"/>
      <c r="AFJ81" s="6"/>
      <c r="AFK81" s="6"/>
      <c r="AFL81" s="6"/>
      <c r="AFM81" s="6"/>
      <c r="AFN81" s="6"/>
      <c r="AFO81" s="6"/>
      <c r="AFP81" s="6"/>
      <c r="AFQ81" s="6"/>
      <c r="AFR81" s="6"/>
      <c r="AFS81" s="6"/>
      <c r="AFT81" s="6"/>
      <c r="AFU81" s="6"/>
      <c r="AFV81" s="6"/>
      <c r="AFW81" s="6"/>
      <c r="AFX81" s="6"/>
      <c r="AFY81" s="6"/>
      <c r="AFZ81" s="6"/>
      <c r="AGA81" s="6"/>
      <c r="AGB81" s="6"/>
      <c r="AGC81" s="6"/>
      <c r="AGD81" s="6"/>
      <c r="AGE81" s="6"/>
      <c r="AGF81" s="6"/>
      <c r="AGG81" s="6"/>
      <c r="AGH81" s="6"/>
      <c r="AGI81" s="6"/>
      <c r="AGJ81" s="6"/>
      <c r="AGK81" s="6"/>
      <c r="AGL81" s="6"/>
      <c r="AGM81" s="6"/>
      <c r="AGN81" s="6"/>
      <c r="AGO81" s="6"/>
      <c r="AGP81" s="6"/>
      <c r="AGQ81" s="6"/>
      <c r="AGR81" s="6"/>
      <c r="AGS81" s="6"/>
      <c r="AGT81" s="6"/>
      <c r="AGU81" s="6"/>
      <c r="AGV81" s="6"/>
      <c r="AGW81" s="6"/>
      <c r="AGX81" s="6"/>
      <c r="AGY81" s="6"/>
      <c r="AGZ81" s="6"/>
      <c r="AHA81" s="6"/>
      <c r="AHB81" s="6"/>
      <c r="AHC81" s="6"/>
      <c r="AHD81" s="6"/>
      <c r="AHE81" s="6"/>
      <c r="AHF81" s="6"/>
      <c r="AHG81" s="6"/>
      <c r="AHH81" s="6"/>
      <c r="AHI81" s="6"/>
      <c r="AHJ81" s="6"/>
      <c r="AHK81" s="6"/>
      <c r="AHL81" s="6"/>
      <c r="AHM81" s="6"/>
      <c r="AHN81" s="6"/>
      <c r="AHO81" s="6"/>
      <c r="AHP81" s="6"/>
      <c r="AHQ81" s="6"/>
      <c r="AHR81" s="6"/>
      <c r="AHS81" s="6"/>
      <c r="AHT81" s="6"/>
      <c r="AHU81" s="6"/>
      <c r="AHV81" s="6"/>
      <c r="AHW81" s="6"/>
      <c r="AHX81" s="6"/>
      <c r="AHY81" s="6"/>
      <c r="AHZ81" s="6"/>
      <c r="AIA81" s="6"/>
      <c r="AIB81" s="6"/>
      <c r="AIC81" s="6"/>
      <c r="AID81" s="6"/>
      <c r="AIE81" s="6"/>
      <c r="AIF81" s="6"/>
      <c r="AIG81" s="6"/>
      <c r="AIH81" s="6"/>
      <c r="AII81" s="6"/>
      <c r="AIJ81" s="6"/>
      <c r="AIK81" s="6"/>
      <c r="AIL81" s="6"/>
      <c r="AIM81" s="6"/>
      <c r="AIN81" s="6"/>
      <c r="AIO81" s="6"/>
      <c r="AIP81" s="6"/>
      <c r="AIQ81" s="6"/>
      <c r="AIR81" s="6"/>
      <c r="AIS81" s="6"/>
      <c r="AIT81" s="6"/>
      <c r="AIU81" s="6"/>
      <c r="AIV81" s="6"/>
      <c r="AIW81" s="6"/>
      <c r="AIX81" s="6"/>
      <c r="AIY81" s="6"/>
      <c r="AIZ81" s="6"/>
      <c r="AJA81" s="6"/>
      <c r="AJB81" s="6"/>
      <c r="AJC81" s="6"/>
      <c r="AJD81" s="6"/>
      <c r="AJE81" s="6"/>
      <c r="AJF81" s="6"/>
      <c r="AJG81" s="6"/>
      <c r="AJH81" s="6"/>
      <c r="AJI81" s="6"/>
      <c r="AJJ81" s="6"/>
      <c r="AJK81" s="6"/>
      <c r="AJL81" s="6"/>
      <c r="AJM81" s="6"/>
      <c r="AJN81" s="6"/>
      <c r="AJO81" s="6"/>
      <c r="AJP81" s="6"/>
      <c r="AJQ81" s="6"/>
      <c r="AJR81" s="6"/>
      <c r="AJS81" s="6"/>
      <c r="AJT81" s="6"/>
      <c r="AJU81" s="6"/>
      <c r="AJV81" s="6"/>
      <c r="AJW81" s="6"/>
      <c r="AJX81" s="6"/>
      <c r="AJY81" s="6"/>
      <c r="AJZ81" s="6"/>
      <c r="AKA81" s="6"/>
      <c r="AKB81" s="6"/>
      <c r="AKC81" s="6"/>
      <c r="AKD81" s="6"/>
      <c r="AKE81" s="6"/>
      <c r="AKF81" s="6"/>
      <c r="AKG81" s="6"/>
      <c r="AKH81" s="6"/>
      <c r="AKI81" s="6"/>
      <c r="AKJ81" s="6"/>
      <c r="AKK81" s="6"/>
      <c r="AKL81" s="6"/>
      <c r="AKM81" s="6"/>
      <c r="AKN81" s="6"/>
      <c r="AKO81" s="6"/>
      <c r="AKP81" s="6"/>
      <c r="AKQ81" s="6"/>
      <c r="AKR81" s="6"/>
      <c r="AKS81" s="6"/>
      <c r="AKT81" s="6"/>
      <c r="AKU81" s="6"/>
      <c r="AKV81" s="6"/>
      <c r="AKW81" s="6"/>
      <c r="AKX81" s="6"/>
      <c r="AKY81" s="6"/>
      <c r="AKZ81" s="6"/>
      <c r="ALA81" s="6"/>
      <c r="ALB81" s="6"/>
      <c r="ALC81" s="6"/>
      <c r="ALD81" s="6"/>
      <c r="ALE81" s="6"/>
      <c r="ALF81" s="6"/>
      <c r="ALG81" s="6"/>
      <c r="ALH81" s="6"/>
      <c r="ALI81" s="6"/>
      <c r="ALJ81" s="6"/>
      <c r="ALK81" s="6"/>
      <c r="ALL81" s="6"/>
      <c r="ALM81" s="6"/>
      <c r="ALN81" s="6"/>
      <c r="ALO81" s="6"/>
      <c r="ALP81" s="6"/>
      <c r="ALQ81" s="6"/>
      <c r="ALR81" s="6"/>
      <c r="ALS81" s="6"/>
      <c r="ALT81" s="6"/>
      <c r="ALU81" s="6"/>
      <c r="ALV81" s="6"/>
      <c r="ALW81" s="6"/>
      <c r="ALX81" s="6"/>
      <c r="ALY81" s="6"/>
      <c r="ALZ81" s="6"/>
      <c r="AMA81" s="6"/>
      <c r="AMB81" s="6"/>
      <c r="AMC81" s="6"/>
      <c r="AMD81" s="6"/>
      <c r="AME81" s="6"/>
      <c r="AMF81" s="6"/>
      <c r="AMG81" s="6"/>
      <c r="AMH81" s="6"/>
      <c r="AMI81" s="6"/>
      <c r="AMJ81" s="6"/>
      <c r="AMK81" s="6"/>
      <c r="AML81" s="6"/>
      <c r="AMM81" s="6"/>
      <c r="AMN81" s="6"/>
      <c r="AMO81" s="6"/>
      <c r="AMP81" s="6"/>
      <c r="AMQ81" s="6"/>
      <c r="AMR81" s="6"/>
      <c r="AMS81" s="6"/>
      <c r="AMT81" s="6"/>
      <c r="AMU81" s="6"/>
      <c r="AMV81" s="6"/>
      <c r="AMW81" s="6"/>
      <c r="AMX81" s="6"/>
      <c r="AMY81" s="6"/>
      <c r="AMZ81" s="6"/>
      <c r="ANA81" s="6"/>
      <c r="ANB81" s="6"/>
      <c r="ANC81" s="6"/>
      <c r="AND81" s="6"/>
      <c r="ANE81" s="6"/>
      <c r="ANF81" s="6"/>
      <c r="ANG81" s="6"/>
      <c r="ANH81" s="6"/>
      <c r="ANI81" s="6"/>
      <c r="ANJ81" s="6"/>
      <c r="ANK81" s="6"/>
      <c r="ANL81" s="6"/>
      <c r="ANM81" s="6"/>
      <c r="ANN81" s="6"/>
      <c r="ANO81" s="6"/>
      <c r="ANP81" s="6"/>
      <c r="ANQ81" s="6"/>
      <c r="ANR81" s="6"/>
      <c r="ANS81" s="6"/>
      <c r="ANT81" s="6"/>
      <c r="ANU81" s="6"/>
      <c r="ANV81" s="6"/>
      <c r="ANW81" s="6"/>
      <c r="ANX81" s="6"/>
      <c r="ANY81" s="6"/>
      <c r="ANZ81" s="6"/>
      <c r="AOA81" s="6"/>
      <c r="AOB81" s="6"/>
      <c r="AOC81" s="6"/>
      <c r="AOD81" s="6"/>
      <c r="AOE81" s="6"/>
      <c r="AOF81" s="6"/>
      <c r="AOG81" s="6"/>
      <c r="AOH81" s="6"/>
      <c r="AOI81" s="6"/>
      <c r="AOJ81" s="6"/>
      <c r="AOK81" s="6"/>
      <c r="AOL81" s="6"/>
      <c r="AOM81" s="6"/>
      <c r="AON81" s="6"/>
      <c r="AOO81" s="6"/>
      <c r="AOP81" s="6"/>
      <c r="AOQ81" s="6"/>
      <c r="AOR81" s="6"/>
      <c r="AOS81" s="6"/>
      <c r="AOT81" s="6"/>
      <c r="AOU81" s="6"/>
      <c r="AOV81" s="6"/>
      <c r="AOW81" s="6"/>
      <c r="AOX81" s="6"/>
      <c r="AOY81" s="6"/>
      <c r="AOZ81" s="6"/>
      <c r="APA81" s="6"/>
      <c r="APB81" s="6"/>
      <c r="APC81" s="6"/>
      <c r="APD81" s="6"/>
      <c r="APE81" s="6"/>
      <c r="APF81" s="6"/>
      <c r="APG81" s="6"/>
      <c r="APH81" s="6"/>
      <c r="API81" s="6"/>
      <c r="APJ81" s="6"/>
      <c r="APK81" s="6"/>
      <c r="APL81" s="6"/>
      <c r="APM81" s="6"/>
      <c r="APN81" s="6"/>
      <c r="APO81" s="6"/>
      <c r="APP81" s="6"/>
      <c r="APQ81" s="6"/>
      <c r="APR81" s="6"/>
      <c r="APS81" s="6"/>
      <c r="APT81" s="6"/>
      <c r="APU81" s="6"/>
      <c r="APV81" s="6"/>
      <c r="APW81" s="6"/>
      <c r="APX81" s="6"/>
      <c r="APY81" s="6"/>
      <c r="APZ81" s="6"/>
      <c r="AQA81" s="6"/>
      <c r="AQB81" s="6"/>
      <c r="AQC81" s="6"/>
      <c r="AQD81" s="6"/>
      <c r="AQE81" s="6"/>
      <c r="AQF81" s="6"/>
      <c r="AQG81" s="6"/>
      <c r="AQH81" s="6"/>
      <c r="AQI81" s="6"/>
      <c r="AQJ81" s="6"/>
      <c r="AQK81" s="6"/>
      <c r="AQL81" s="6"/>
      <c r="AQM81" s="6"/>
      <c r="AQN81" s="6"/>
      <c r="AQO81" s="6"/>
      <c r="AQP81" s="6"/>
      <c r="AQQ81" s="6"/>
      <c r="AQR81" s="6"/>
      <c r="AQS81" s="6"/>
      <c r="AQT81" s="6"/>
      <c r="AQU81" s="6"/>
      <c r="AQV81" s="6"/>
      <c r="AQW81" s="6"/>
      <c r="AQX81" s="6"/>
      <c r="AQY81" s="6"/>
      <c r="AQZ81" s="6"/>
      <c r="ARA81" s="6"/>
      <c r="ARB81" s="6"/>
      <c r="ARC81" s="6"/>
      <c r="ARD81" s="6"/>
      <c r="ARE81" s="6"/>
      <c r="ARF81" s="6"/>
      <c r="ARG81" s="6"/>
    </row>
    <row r="82" spans="1:1151" x14ac:dyDescent="0.3">
      <c r="A82" s="1" t="s">
        <v>9</v>
      </c>
      <c r="B82" s="9" t="s">
        <v>10</v>
      </c>
    </row>
    <row r="83" spans="1:1151" ht="13" customHeight="1" x14ac:dyDescent="0.3">
      <c r="A83" s="95" t="s">
        <v>101</v>
      </c>
      <c r="B83" s="122" t="s">
        <v>102</v>
      </c>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c r="AC83" s="123"/>
      <c r="AD83" s="123"/>
      <c r="AE83" s="123"/>
      <c r="AF83" s="123"/>
      <c r="AG83" s="123"/>
      <c r="AH83" s="123"/>
      <c r="AI83" s="123"/>
      <c r="AJ83" s="123"/>
      <c r="AK83" s="123"/>
      <c r="AL83" s="123"/>
      <c r="AM83" s="123"/>
      <c r="AN83" s="123"/>
      <c r="AO83" s="123"/>
      <c r="AP83" s="123"/>
      <c r="AQ83" s="123"/>
      <c r="AR83" s="123"/>
      <c r="AS83" s="123"/>
      <c r="AT83" s="123"/>
      <c r="AU83" s="123"/>
      <c r="AV83" s="123"/>
      <c r="AW83" s="123"/>
      <c r="AX83" s="123"/>
      <c r="AY83" s="123"/>
      <c r="AZ83" s="123"/>
      <c r="BA83" s="123"/>
      <c r="BB83" s="123"/>
      <c r="BC83" s="123"/>
      <c r="BD83" s="123"/>
      <c r="BE83" s="123"/>
      <c r="BF83" s="123"/>
      <c r="BG83" s="123"/>
      <c r="BH83" s="123"/>
      <c r="BI83" s="123"/>
      <c r="BJ83" s="123"/>
      <c r="BK83" s="123"/>
      <c r="BL83" s="123"/>
      <c r="BM83" s="123"/>
      <c r="BN83" s="123"/>
      <c r="BO83" s="123"/>
      <c r="BP83" s="123"/>
      <c r="BQ83" s="123"/>
      <c r="BR83" s="123"/>
      <c r="BS83" s="123"/>
      <c r="BT83" s="123"/>
      <c r="BU83" s="123"/>
      <c r="BV83" s="123"/>
      <c r="BW83" s="123"/>
      <c r="BX83" s="123"/>
      <c r="BY83" s="123"/>
      <c r="BZ83" s="123"/>
      <c r="CA83" s="123"/>
      <c r="CB83" s="123"/>
      <c r="CC83" s="123"/>
      <c r="CD83" s="123"/>
      <c r="CE83" s="123"/>
      <c r="CF83" s="123"/>
      <c r="CG83" s="123"/>
      <c r="CH83" s="123"/>
      <c r="CI83" s="123"/>
      <c r="CJ83" s="123"/>
      <c r="CK83" s="123"/>
      <c r="CL83" s="123"/>
      <c r="CM83" s="123"/>
      <c r="CN83" s="123"/>
      <c r="CO83" s="123"/>
      <c r="CP83" s="123"/>
      <c r="CQ83" s="123"/>
      <c r="CR83" s="123"/>
      <c r="CS83" s="123"/>
      <c r="CT83" s="123"/>
      <c r="CU83" s="123"/>
      <c r="CV83" s="123"/>
      <c r="CW83" s="123"/>
      <c r="CX83" s="123"/>
      <c r="CY83" s="123"/>
      <c r="CZ83" s="123"/>
      <c r="DA83" s="123"/>
      <c r="DB83" s="123"/>
      <c r="DC83" s="123"/>
      <c r="DD83" s="123"/>
      <c r="DE83" s="123"/>
      <c r="DF83" s="123"/>
      <c r="DG83" s="123"/>
      <c r="DH83" s="123"/>
      <c r="DI83" s="123"/>
      <c r="DJ83" s="123"/>
      <c r="DK83" s="123"/>
      <c r="DL83" s="123"/>
      <c r="DM83" s="123"/>
      <c r="DN83" s="123"/>
      <c r="DO83" s="123"/>
      <c r="DP83" s="123"/>
      <c r="DQ83" s="123"/>
      <c r="DR83" s="123"/>
      <c r="DS83" s="123"/>
      <c r="DT83" s="123"/>
      <c r="DU83" s="123"/>
      <c r="DV83" s="123"/>
      <c r="DW83" s="123"/>
      <c r="DX83" s="123"/>
      <c r="DY83" s="123"/>
      <c r="DZ83" s="123"/>
      <c r="EA83" s="123"/>
      <c r="EB83" s="123"/>
      <c r="EC83" s="123"/>
      <c r="ED83" s="123"/>
      <c r="EE83" s="123"/>
      <c r="EF83" s="123"/>
      <c r="EG83" s="123"/>
    </row>
    <row r="84" spans="1:1151" ht="15.5" x14ac:dyDescent="0.35">
      <c r="A84" s="124"/>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c r="AC84" s="123"/>
      <c r="AD84" s="123"/>
      <c r="AE84" s="123"/>
      <c r="AF84" s="123"/>
      <c r="AG84" s="123"/>
      <c r="AH84" s="123"/>
      <c r="AI84" s="123"/>
      <c r="AJ84" s="123"/>
      <c r="AK84" s="123"/>
      <c r="AL84" s="123"/>
      <c r="AM84" s="123"/>
      <c r="AN84" s="123"/>
      <c r="AO84" s="123"/>
      <c r="AP84" s="123"/>
      <c r="AQ84" s="123"/>
      <c r="AR84" s="123"/>
      <c r="AS84" s="123"/>
      <c r="AT84" s="123"/>
      <c r="AU84" s="123"/>
      <c r="AV84" s="123"/>
      <c r="AW84" s="123"/>
      <c r="AX84" s="123"/>
      <c r="AY84" s="123"/>
      <c r="AZ84" s="123"/>
      <c r="BA84" s="123"/>
      <c r="BB84" s="123"/>
      <c r="BC84" s="123"/>
      <c r="BD84" s="123"/>
      <c r="BE84" s="123"/>
      <c r="BF84" s="123"/>
      <c r="BG84" s="123"/>
      <c r="BH84" s="123"/>
      <c r="BI84" s="123"/>
      <c r="BJ84" s="123"/>
      <c r="BK84" s="123"/>
      <c r="BL84" s="123"/>
      <c r="BM84" s="123"/>
      <c r="BN84" s="123"/>
      <c r="BO84" s="123"/>
      <c r="BP84" s="123"/>
      <c r="BQ84" s="123"/>
      <c r="BR84" s="123"/>
      <c r="BS84" s="123"/>
      <c r="BT84" s="123"/>
      <c r="BU84" s="123"/>
      <c r="BV84" s="123"/>
      <c r="BW84" s="123"/>
      <c r="BX84" s="123"/>
      <c r="BY84" s="123"/>
      <c r="BZ84" s="123"/>
      <c r="CA84" s="123"/>
      <c r="CB84" s="123"/>
      <c r="CC84" s="123"/>
      <c r="CD84" s="123"/>
      <c r="CE84" s="123"/>
      <c r="CF84" s="123"/>
      <c r="CG84" s="123"/>
      <c r="CH84" s="123"/>
      <c r="CI84" s="123"/>
      <c r="CJ84" s="123"/>
      <c r="CK84" s="123"/>
      <c r="CL84" s="123"/>
      <c r="CM84" s="123"/>
      <c r="CN84" s="123"/>
      <c r="CO84" s="123"/>
      <c r="CP84" s="123"/>
      <c r="CQ84" s="123"/>
      <c r="CR84" s="123"/>
      <c r="CS84" s="123"/>
      <c r="CT84" s="123"/>
      <c r="CU84" s="123"/>
      <c r="CV84" s="123"/>
      <c r="CW84" s="123"/>
      <c r="CX84" s="123"/>
      <c r="CY84" s="123"/>
      <c r="CZ84" s="123"/>
      <c r="DA84" s="123"/>
      <c r="DB84" s="123"/>
      <c r="DC84" s="123"/>
      <c r="DD84" s="123"/>
      <c r="DE84" s="123"/>
      <c r="DF84" s="123"/>
      <c r="DG84" s="123"/>
      <c r="DH84" s="123"/>
      <c r="DI84" s="123"/>
      <c r="DJ84" s="123"/>
      <c r="DK84" s="123"/>
      <c r="DL84" s="123"/>
      <c r="DM84" s="123"/>
      <c r="DN84" s="123"/>
      <c r="DO84" s="123"/>
      <c r="DP84" s="123"/>
      <c r="DQ84" s="123"/>
      <c r="DR84" s="123"/>
      <c r="DS84" s="123"/>
      <c r="DT84" s="123"/>
      <c r="DU84" s="123"/>
      <c r="DV84" s="123"/>
      <c r="DW84" s="123"/>
      <c r="DX84" s="123"/>
      <c r="DY84" s="123"/>
      <c r="DZ84" s="123"/>
      <c r="EA84" s="123"/>
      <c r="EB84" s="123"/>
      <c r="EC84" s="123"/>
      <c r="ED84" s="123"/>
      <c r="EE84" s="123"/>
      <c r="EF84" s="123"/>
      <c r="EG84" s="123"/>
    </row>
    <row r="85" spans="1:1151" ht="13" customHeight="1" x14ac:dyDescent="0.3">
      <c r="A85" s="58" t="s">
        <v>103</v>
      </c>
      <c r="B85" s="1" t="s">
        <v>43</v>
      </c>
      <c r="C85" s="1" t="s">
        <v>104</v>
      </c>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c r="BE85" s="123"/>
      <c r="BF85" s="123"/>
      <c r="BG85" s="123"/>
      <c r="BH85" s="123"/>
      <c r="BI85" s="123"/>
      <c r="BJ85" s="123"/>
      <c r="BK85" s="123"/>
      <c r="BL85" s="123"/>
      <c r="BM85" s="123"/>
      <c r="BN85" s="123"/>
      <c r="BO85" s="123"/>
      <c r="BP85" s="123"/>
      <c r="BQ85" s="123"/>
      <c r="BR85" s="123"/>
      <c r="BS85" s="123"/>
      <c r="BT85" s="123"/>
      <c r="BU85" s="123"/>
      <c r="BV85" s="123"/>
      <c r="BW85" s="123"/>
      <c r="BX85" s="123"/>
      <c r="BY85" s="123"/>
      <c r="BZ85" s="123"/>
      <c r="CA85" s="123"/>
      <c r="CB85" s="123"/>
      <c r="CC85" s="123"/>
      <c r="CD85" s="123"/>
      <c r="CE85" s="123"/>
      <c r="CF85" s="123"/>
      <c r="CG85" s="123"/>
      <c r="CH85" s="123"/>
      <c r="CI85" s="123"/>
      <c r="CJ85" s="123"/>
      <c r="CK85" s="123"/>
      <c r="CL85" s="123"/>
      <c r="CM85" s="123"/>
      <c r="CN85" s="123"/>
      <c r="CO85" s="123"/>
      <c r="CP85" s="123"/>
      <c r="CQ85" s="123"/>
      <c r="CR85" s="123"/>
      <c r="CS85" s="123"/>
      <c r="CT85" s="123"/>
      <c r="CU85" s="123"/>
      <c r="CV85" s="123"/>
      <c r="CW85" s="123"/>
      <c r="CX85" s="123"/>
      <c r="CY85" s="123"/>
      <c r="CZ85" s="123"/>
      <c r="DA85" s="123"/>
      <c r="DB85" s="123"/>
      <c r="DC85" s="123"/>
      <c r="DD85" s="123"/>
      <c r="DE85" s="123"/>
      <c r="DF85" s="123"/>
      <c r="DG85" s="123"/>
      <c r="DH85" s="123"/>
      <c r="DI85" s="123"/>
      <c r="DJ85" s="123"/>
      <c r="DK85" s="123"/>
      <c r="DL85" s="123"/>
      <c r="DM85" s="123"/>
      <c r="DN85" s="123"/>
      <c r="DO85" s="123"/>
      <c r="DP85" s="123"/>
      <c r="DQ85" s="123"/>
      <c r="DR85" s="123"/>
      <c r="DS85" s="123"/>
      <c r="DT85" s="123"/>
      <c r="DU85" s="123"/>
      <c r="DV85" s="123"/>
      <c r="DW85" s="123"/>
      <c r="DX85" s="123"/>
      <c r="DY85" s="123"/>
      <c r="DZ85" s="123"/>
      <c r="EA85" s="123"/>
      <c r="EB85" s="123"/>
      <c r="EC85" s="123"/>
      <c r="ED85" s="123"/>
      <c r="EE85" s="123"/>
      <c r="EF85" s="123"/>
      <c r="EG85" s="123"/>
    </row>
    <row r="86" spans="1:1151" ht="15.5" x14ac:dyDescent="0.3">
      <c r="A86" s="58" t="s">
        <v>105</v>
      </c>
      <c r="B86" s="1" t="s">
        <v>43</v>
      </c>
      <c r="C86" s="1" t="s">
        <v>106</v>
      </c>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c r="AE86" s="97"/>
      <c r="AF86" s="97"/>
      <c r="AG86" s="97"/>
      <c r="AH86" s="97"/>
      <c r="AI86" s="97"/>
      <c r="AJ86" s="97"/>
      <c r="AK86" s="97"/>
      <c r="AL86" s="97"/>
      <c r="AM86" s="97"/>
      <c r="AN86" s="97"/>
      <c r="AO86" s="97"/>
      <c r="AP86" s="97"/>
      <c r="AQ86" s="97"/>
      <c r="AR86" s="97"/>
      <c r="AS86" s="97"/>
      <c r="AT86" s="97"/>
      <c r="AU86" s="97"/>
      <c r="AV86" s="97"/>
      <c r="AW86" s="97"/>
      <c r="AX86" s="97"/>
      <c r="AY86" s="97"/>
      <c r="AZ86" s="97"/>
      <c r="BA86" s="97"/>
      <c r="BB86" s="97"/>
      <c r="BC86" s="97"/>
      <c r="BD86" s="97"/>
      <c r="BE86" s="97"/>
      <c r="BF86" s="97"/>
      <c r="BG86" s="97"/>
      <c r="BH86" s="97"/>
      <c r="BI86" s="97"/>
      <c r="BJ86" s="97"/>
      <c r="BK86" s="97"/>
      <c r="BL86" s="97"/>
      <c r="BM86" s="97"/>
      <c r="BN86" s="97"/>
      <c r="BO86" s="97"/>
      <c r="BP86" s="97"/>
      <c r="BQ86" s="97"/>
      <c r="BR86" s="97"/>
      <c r="BS86" s="97"/>
      <c r="BT86" s="97"/>
      <c r="BU86" s="97"/>
      <c r="BV86" s="97"/>
      <c r="BW86" s="97"/>
      <c r="BX86" s="97"/>
      <c r="BY86" s="97"/>
      <c r="BZ86" s="97"/>
      <c r="CA86" s="97"/>
      <c r="CB86" s="97"/>
      <c r="CC86" s="97"/>
      <c r="CD86" s="97"/>
      <c r="CE86" s="97"/>
      <c r="CF86" s="97"/>
      <c r="CG86" s="97"/>
      <c r="CH86" s="97"/>
      <c r="CI86" s="97"/>
      <c r="CJ86" s="97"/>
      <c r="CK86" s="97"/>
      <c r="CL86" s="97"/>
      <c r="CM86" s="97"/>
      <c r="CN86" s="97"/>
      <c r="CO86" s="97"/>
      <c r="CP86" s="97"/>
      <c r="CQ86" s="97"/>
      <c r="CR86" s="97"/>
      <c r="CS86" s="97"/>
      <c r="CT86" s="97"/>
      <c r="CU86" s="97"/>
      <c r="CV86" s="97"/>
      <c r="CW86" s="97"/>
      <c r="CX86" s="97"/>
      <c r="CY86" s="97"/>
      <c r="CZ86" s="97"/>
      <c r="DA86" s="97"/>
      <c r="DB86" s="97"/>
      <c r="DC86" s="97"/>
      <c r="DD86" s="97"/>
      <c r="DE86" s="97"/>
      <c r="DF86" s="97"/>
      <c r="DG86" s="97"/>
      <c r="DH86" s="97"/>
      <c r="DI86" s="97"/>
      <c r="DJ86" s="97"/>
      <c r="DK86" s="97"/>
      <c r="DL86" s="97"/>
      <c r="DM86" s="97"/>
      <c r="DN86" s="97"/>
      <c r="DO86" s="97"/>
      <c r="DP86" s="97"/>
      <c r="DQ86" s="97"/>
      <c r="DR86" s="97"/>
      <c r="DS86" s="97"/>
      <c r="DT86" s="97"/>
      <c r="DU86" s="97"/>
      <c r="DV86" s="97"/>
      <c r="DW86" s="97"/>
      <c r="DX86" s="97"/>
      <c r="DY86" s="97"/>
      <c r="DZ86" s="97"/>
      <c r="EA86" s="97"/>
      <c r="EB86" s="97"/>
      <c r="EC86" s="97"/>
      <c r="ED86" s="97"/>
      <c r="EE86" s="97"/>
      <c r="EF86" s="97"/>
      <c r="EG86" s="97"/>
    </row>
    <row r="87" spans="1:1151" x14ac:dyDescent="0.3">
      <c r="A87" s="58" t="s">
        <v>107</v>
      </c>
      <c r="B87" s="1" t="s">
        <v>43</v>
      </c>
      <c r="C87" s="1" t="s">
        <v>108</v>
      </c>
    </row>
    <row r="88" spans="1:1151" x14ac:dyDescent="0.3">
      <c r="A88" s="58"/>
    </row>
    <row r="89" spans="1:1151" x14ac:dyDescent="0.3">
      <c r="A89" s="58"/>
    </row>
    <row r="90" spans="1:1151" x14ac:dyDescent="0.3">
      <c r="A90" s="58"/>
    </row>
    <row r="91" spans="1:1151" x14ac:dyDescent="0.3">
      <c r="A91" s="58"/>
    </row>
    <row r="92" spans="1:1151" x14ac:dyDescent="0.3">
      <c r="A92" s="58"/>
    </row>
    <row r="93" spans="1:1151" x14ac:dyDescent="0.3">
      <c r="A93" s="58"/>
    </row>
    <row r="94" spans="1:1151" x14ac:dyDescent="0.3">
      <c r="A94" s="58"/>
    </row>
    <row r="95" spans="1:1151" x14ac:dyDescent="0.3">
      <c r="A95" s="58"/>
    </row>
  </sheetData>
  <mergeCells count="59">
    <mergeCell ref="H8:N8"/>
    <mergeCell ref="O8:U8"/>
    <mergeCell ref="AC8:AI8"/>
    <mergeCell ref="AJ8:AP8"/>
    <mergeCell ref="AQ8:AW8"/>
    <mergeCell ref="EJ61:EJ66"/>
    <mergeCell ref="DI8:DO8"/>
    <mergeCell ref="CG8:CM8"/>
    <mergeCell ref="BZ8:CF8"/>
    <mergeCell ref="BL8:BR8"/>
    <mergeCell ref="BE8:BK8"/>
    <mergeCell ref="AX8:BD8"/>
    <mergeCell ref="V8:AB8"/>
    <mergeCell ref="B59:G59"/>
    <mergeCell ref="V59:AB59"/>
    <mergeCell ref="ED59:EJ59"/>
    <mergeCell ref="ED61:ED67"/>
    <mergeCell ref="EE61:EE67"/>
    <mergeCell ref="EF61:EF67"/>
    <mergeCell ref="EG61:EG67"/>
    <mergeCell ref="EH61:EH67"/>
    <mergeCell ref="EI61:EI66"/>
    <mergeCell ref="GV8:HB8"/>
    <mergeCell ref="GO8:GU8"/>
    <mergeCell ref="B8:G8"/>
    <mergeCell ref="GA8:GG8"/>
    <mergeCell ref="FT8:FZ8"/>
    <mergeCell ref="FM8:FS8"/>
    <mergeCell ref="ER8:EX8"/>
    <mergeCell ref="EK8:EQ8"/>
    <mergeCell ref="ED8:EJ8"/>
    <mergeCell ref="DW8:EC8"/>
    <mergeCell ref="EY8:FE8"/>
    <mergeCell ref="DP8:DV8"/>
    <mergeCell ref="DB8:DH8"/>
    <mergeCell ref="CU8:DA8"/>
    <mergeCell ref="CN8:CT8"/>
    <mergeCell ref="BS8:BY8"/>
    <mergeCell ref="GL10:GL11"/>
    <mergeCell ref="GR10:GR11"/>
    <mergeCell ref="GS10:GS11"/>
    <mergeCell ref="FF8:FL8"/>
    <mergeCell ref="GH8:GN8"/>
    <mergeCell ref="A3:EH3"/>
    <mergeCell ref="GV20:HB21"/>
    <mergeCell ref="GV10:GV11"/>
    <mergeCell ref="GW10:GW11"/>
    <mergeCell ref="GX10:GX11"/>
    <mergeCell ref="GY10:GY11"/>
    <mergeCell ref="GZ10:GZ11"/>
    <mergeCell ref="GO20:GU21"/>
    <mergeCell ref="GO10:GO11"/>
    <mergeCell ref="GP10:GP11"/>
    <mergeCell ref="GQ10:GQ11"/>
    <mergeCell ref="GH20:GN21"/>
    <mergeCell ref="GH10:GH11"/>
    <mergeCell ref="GI10:GI11"/>
    <mergeCell ref="GJ10:GJ11"/>
    <mergeCell ref="GK10:GK11"/>
  </mergeCells>
  <hyperlinks>
    <hyperlink ref="B24" r:id="rId1" xr:uid="{00000000-0004-0000-0100-000000000000}"/>
    <hyperlink ref="B27" r:id="rId2" xr:uid="{00000000-0004-0000-0100-000001000000}"/>
    <hyperlink ref="B79" r:id="rId3" xr:uid="{00000000-0004-0000-0100-000002000000}"/>
    <hyperlink ref="B82" r:id="rId4" xr:uid="{00000000-0004-0000-0100-000003000000}"/>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71"/>
  <sheetViews>
    <sheetView zoomScale="60" workbookViewId="0">
      <pane ySplit="6" topLeftCell="A49" activePane="bottomLeft" state="frozen"/>
      <selection pane="bottomLeft"/>
    </sheetView>
  </sheetViews>
  <sheetFormatPr defaultColWidth="8.83203125" defaultRowHeight="15.5" x14ac:dyDescent="0.35"/>
  <cols>
    <col min="1" max="1" width="12.33203125" style="15" customWidth="1"/>
    <col min="2" max="2" width="17.08203125" style="15" customWidth="1"/>
    <col min="3" max="3" width="12.5" style="15" customWidth="1"/>
    <col min="4" max="4" width="11.83203125" style="16" customWidth="1"/>
    <col min="5" max="5" width="13.08203125" style="15" customWidth="1"/>
    <col min="6" max="6" width="15.33203125" style="15" customWidth="1"/>
    <col min="7" max="16384" width="8.83203125" style="15"/>
  </cols>
  <sheetData>
    <row r="1" spans="1:15" ht="18.5" x14ac:dyDescent="0.45">
      <c r="A1" s="19" t="s">
        <v>109</v>
      </c>
    </row>
    <row r="2" spans="1:15" s="20" customFormat="1" ht="18.5" x14ac:dyDescent="0.45">
      <c r="A2" s="24" t="s">
        <v>12</v>
      </c>
      <c r="B2" s="165" t="s">
        <v>110</v>
      </c>
      <c r="C2" s="166"/>
      <c r="D2" s="166"/>
      <c r="E2" s="166"/>
      <c r="F2" s="166"/>
      <c r="G2" s="166"/>
      <c r="H2" s="166"/>
      <c r="I2" s="166"/>
      <c r="J2" s="166"/>
      <c r="K2" s="166"/>
      <c r="L2" s="166"/>
      <c r="M2" s="166"/>
      <c r="N2" s="166"/>
      <c r="O2" s="166"/>
    </row>
    <row r="3" spans="1:15" x14ac:dyDescent="0.35">
      <c r="A3" s="16" t="s">
        <v>111</v>
      </c>
    </row>
    <row r="5" spans="1:15" ht="16.5" customHeight="1" x14ac:dyDescent="0.35">
      <c r="A5" s="125"/>
      <c r="B5" s="126"/>
      <c r="C5" s="125"/>
      <c r="D5" s="160" t="s">
        <v>112</v>
      </c>
      <c r="E5" s="161"/>
      <c r="F5" s="162"/>
    </row>
    <row r="6" spans="1:15" x14ac:dyDescent="0.35">
      <c r="A6" s="127" t="s">
        <v>113</v>
      </c>
      <c r="B6" s="128" t="s">
        <v>114</v>
      </c>
      <c r="C6" s="129" t="s">
        <v>115</v>
      </c>
      <c r="D6" s="130">
        <f ca="1">TODAY()</f>
        <v>43952</v>
      </c>
      <c r="E6" s="163" t="s">
        <v>116</v>
      </c>
      <c r="F6" s="164"/>
    </row>
    <row r="7" spans="1:15" x14ac:dyDescent="0.35">
      <c r="A7" s="131">
        <v>43901</v>
      </c>
      <c r="B7" s="132">
        <v>1</v>
      </c>
      <c r="C7" s="133">
        <f>B7</f>
        <v>1</v>
      </c>
      <c r="D7" s="134"/>
      <c r="F7" s="135"/>
    </row>
    <row r="8" spans="1:15" x14ac:dyDescent="0.35">
      <c r="A8" s="131">
        <v>43902</v>
      </c>
      <c r="B8" s="136">
        <v>0</v>
      </c>
      <c r="C8" s="133">
        <f t="shared" ref="C8:C42" si="0">C7+B8</f>
        <v>1</v>
      </c>
      <c r="D8" s="134"/>
      <c r="F8" s="135"/>
    </row>
    <row r="9" spans="1:15" x14ac:dyDescent="0.35">
      <c r="A9" s="131">
        <v>43903</v>
      </c>
      <c r="B9" s="136">
        <v>0</v>
      </c>
      <c r="C9" s="133">
        <f t="shared" si="0"/>
        <v>1</v>
      </c>
      <c r="D9" s="134"/>
      <c r="F9" s="135"/>
    </row>
    <row r="10" spans="1:15" x14ac:dyDescent="0.35">
      <c r="A10" s="131">
        <v>43904</v>
      </c>
      <c r="B10" s="136">
        <v>1</v>
      </c>
      <c r="C10" s="133">
        <f t="shared" si="0"/>
        <v>2</v>
      </c>
      <c r="D10" s="134"/>
      <c r="F10" s="135"/>
    </row>
    <row r="11" spans="1:15" x14ac:dyDescent="0.35">
      <c r="A11" s="131">
        <v>43905</v>
      </c>
      <c r="B11" s="136">
        <v>2</v>
      </c>
      <c r="C11" s="133">
        <f t="shared" si="0"/>
        <v>4</v>
      </c>
      <c r="D11" s="134"/>
      <c r="F11" s="135"/>
    </row>
    <row r="12" spans="1:15" x14ac:dyDescent="0.35">
      <c r="A12" s="131">
        <v>43906</v>
      </c>
      <c r="B12" s="136">
        <v>1</v>
      </c>
      <c r="C12" s="133">
        <f t="shared" si="0"/>
        <v>5</v>
      </c>
      <c r="D12" s="134"/>
      <c r="F12" s="135"/>
    </row>
    <row r="13" spans="1:15" x14ac:dyDescent="0.35">
      <c r="A13" s="131">
        <v>43907</v>
      </c>
      <c r="B13" s="136">
        <v>1</v>
      </c>
      <c r="C13" s="133">
        <f t="shared" si="0"/>
        <v>6</v>
      </c>
      <c r="D13" s="134"/>
      <c r="F13" s="135"/>
    </row>
    <row r="14" spans="1:15" x14ac:dyDescent="0.35">
      <c r="A14" s="131">
        <v>43908</v>
      </c>
      <c r="B14" s="136">
        <v>4</v>
      </c>
      <c r="C14" s="133">
        <f t="shared" si="0"/>
        <v>10</v>
      </c>
      <c r="D14" s="134"/>
      <c r="F14" s="135"/>
    </row>
    <row r="15" spans="1:15" x14ac:dyDescent="0.35">
      <c r="A15" s="131">
        <v>43909</v>
      </c>
      <c r="B15" s="136">
        <v>5</v>
      </c>
      <c r="C15" s="133">
        <f t="shared" si="0"/>
        <v>15</v>
      </c>
      <c r="D15" s="134"/>
      <c r="F15" s="135"/>
    </row>
    <row r="16" spans="1:15" x14ac:dyDescent="0.35">
      <c r="A16" s="131">
        <v>43910</v>
      </c>
      <c r="B16" s="136">
        <v>4</v>
      </c>
      <c r="C16" s="133">
        <f t="shared" si="0"/>
        <v>19</v>
      </c>
      <c r="D16" s="134"/>
      <c r="F16" s="135"/>
    </row>
    <row r="17" spans="1:6" x14ac:dyDescent="0.35">
      <c r="A17" s="131">
        <v>43911</v>
      </c>
      <c r="B17" s="136">
        <v>3</v>
      </c>
      <c r="C17" s="133">
        <f t="shared" si="0"/>
        <v>22</v>
      </c>
      <c r="D17" s="134"/>
      <c r="F17" s="135"/>
    </row>
    <row r="18" spans="1:6" x14ac:dyDescent="0.35">
      <c r="A18" s="131">
        <v>43912</v>
      </c>
      <c r="B18" s="136">
        <v>3</v>
      </c>
      <c r="C18" s="133">
        <f t="shared" si="0"/>
        <v>25</v>
      </c>
      <c r="D18" s="134"/>
      <c r="F18" s="135"/>
    </row>
    <row r="19" spans="1:6" x14ac:dyDescent="0.35">
      <c r="A19" s="131">
        <v>43913</v>
      </c>
      <c r="B19" s="136">
        <v>6</v>
      </c>
      <c r="C19" s="133">
        <f t="shared" si="0"/>
        <v>31</v>
      </c>
      <c r="D19" s="134"/>
      <c r="F19" s="135"/>
    </row>
    <row r="20" spans="1:6" x14ac:dyDescent="0.35">
      <c r="A20" s="131">
        <v>43914</v>
      </c>
      <c r="B20" s="136">
        <v>6</v>
      </c>
      <c r="C20" s="133">
        <f t="shared" si="0"/>
        <v>37</v>
      </c>
      <c r="D20" s="134"/>
      <c r="F20" s="135"/>
    </row>
    <row r="21" spans="1:6" x14ac:dyDescent="0.35">
      <c r="A21" s="131">
        <v>43915</v>
      </c>
      <c r="B21" s="136">
        <v>6</v>
      </c>
      <c r="C21" s="133">
        <f t="shared" si="0"/>
        <v>43</v>
      </c>
      <c r="D21" s="134"/>
      <c r="F21" s="135"/>
    </row>
    <row r="22" spans="1:6" x14ac:dyDescent="0.35">
      <c r="A22" s="131">
        <v>43916</v>
      </c>
      <c r="B22" s="136">
        <v>12</v>
      </c>
      <c r="C22" s="133">
        <f t="shared" si="0"/>
        <v>55</v>
      </c>
      <c r="D22" s="134"/>
      <c r="F22" s="135"/>
    </row>
    <row r="23" spans="1:6" x14ac:dyDescent="0.35">
      <c r="A23" s="131">
        <v>43917</v>
      </c>
      <c r="B23" s="136">
        <v>12</v>
      </c>
      <c r="C23" s="133">
        <f t="shared" si="0"/>
        <v>67</v>
      </c>
      <c r="D23" s="134"/>
      <c r="F23" s="135"/>
    </row>
    <row r="24" spans="1:6" x14ac:dyDescent="0.35">
      <c r="A24" s="131">
        <v>43918</v>
      </c>
      <c r="B24" s="136">
        <v>9</v>
      </c>
      <c r="C24" s="133">
        <f t="shared" si="0"/>
        <v>76</v>
      </c>
      <c r="D24" s="134"/>
      <c r="F24" s="135"/>
    </row>
    <row r="25" spans="1:6" x14ac:dyDescent="0.35">
      <c r="A25" s="131">
        <v>43919</v>
      </c>
      <c r="B25" s="136">
        <v>8</v>
      </c>
      <c r="C25" s="133">
        <f t="shared" si="0"/>
        <v>84</v>
      </c>
      <c r="D25" s="134"/>
      <c r="F25" s="135"/>
    </row>
    <row r="26" spans="1:6" x14ac:dyDescent="0.35">
      <c r="A26" s="131">
        <v>43920</v>
      </c>
      <c r="B26" s="136">
        <v>11</v>
      </c>
      <c r="C26" s="133">
        <f t="shared" si="0"/>
        <v>95</v>
      </c>
      <c r="D26" s="134"/>
      <c r="F26" s="135"/>
    </row>
    <row r="27" spans="1:6" x14ac:dyDescent="0.35">
      <c r="A27" s="131">
        <v>43921</v>
      </c>
      <c r="B27" s="136">
        <v>15</v>
      </c>
      <c r="C27" s="133">
        <f t="shared" si="0"/>
        <v>110</v>
      </c>
      <c r="D27" s="134"/>
      <c r="F27" s="135"/>
    </row>
    <row r="28" spans="1:6" x14ac:dyDescent="0.35">
      <c r="A28" s="131">
        <v>43922</v>
      </c>
      <c r="B28" s="136">
        <v>22</v>
      </c>
      <c r="C28" s="133">
        <f t="shared" si="0"/>
        <v>132</v>
      </c>
      <c r="D28" s="134"/>
      <c r="F28" s="135"/>
    </row>
    <row r="29" spans="1:6" x14ac:dyDescent="0.35">
      <c r="A29" s="131">
        <v>43923</v>
      </c>
      <c r="B29" s="136">
        <v>18</v>
      </c>
      <c r="C29" s="133">
        <f t="shared" si="0"/>
        <v>150</v>
      </c>
      <c r="D29" s="134"/>
      <c r="F29" s="135"/>
    </row>
    <row r="30" spans="1:6" x14ac:dyDescent="0.35">
      <c r="A30" s="131">
        <v>43924</v>
      </c>
      <c r="B30" s="136">
        <v>20</v>
      </c>
      <c r="C30" s="133">
        <f t="shared" si="0"/>
        <v>170</v>
      </c>
      <c r="D30" s="137">
        <f>C30-'SSI_by age and sex_Data'!AA75</f>
        <v>31</v>
      </c>
      <c r="F30" s="135"/>
    </row>
    <row r="31" spans="1:6" x14ac:dyDescent="0.35">
      <c r="A31" s="131">
        <v>43925</v>
      </c>
      <c r="B31" s="136">
        <v>15</v>
      </c>
      <c r="C31" s="133">
        <f t="shared" si="0"/>
        <v>185</v>
      </c>
      <c r="D31" s="137">
        <f>C31-'SSI_by age and sex_Data'!T75</f>
        <v>24</v>
      </c>
      <c r="F31" s="135"/>
    </row>
    <row r="32" spans="1:6" x14ac:dyDescent="0.35">
      <c r="A32" s="131">
        <v>43926</v>
      </c>
      <c r="B32" s="136">
        <v>12</v>
      </c>
      <c r="C32" s="133">
        <f t="shared" si="0"/>
        <v>197</v>
      </c>
      <c r="D32" s="137">
        <f>C32-'SSI_by age and sex_Data'!M75</f>
        <v>18</v>
      </c>
      <c r="F32" s="135"/>
    </row>
    <row r="33" spans="1:6" x14ac:dyDescent="0.35">
      <c r="A33" s="131">
        <v>43927</v>
      </c>
      <c r="B33" s="136">
        <v>17</v>
      </c>
      <c r="C33" s="133">
        <f t="shared" si="0"/>
        <v>214</v>
      </c>
      <c r="D33" s="137">
        <f>C33-'SSI_by age and sex_Data'!GF19</f>
        <v>27</v>
      </c>
      <c r="F33" s="135"/>
    </row>
    <row r="34" spans="1:6" x14ac:dyDescent="0.35">
      <c r="A34" s="131">
        <v>43928</v>
      </c>
      <c r="B34" s="136">
        <v>12</v>
      </c>
      <c r="C34" s="133">
        <f t="shared" si="0"/>
        <v>226</v>
      </c>
      <c r="D34" s="137">
        <f>C34-'SSI_by age and sex_Data'!FY19</f>
        <v>23</v>
      </c>
      <c r="F34" s="135"/>
    </row>
    <row r="35" spans="1:6" x14ac:dyDescent="0.35">
      <c r="A35" s="131">
        <v>43929</v>
      </c>
      <c r="B35" s="136">
        <v>15</v>
      </c>
      <c r="C35" s="133">
        <f t="shared" si="0"/>
        <v>241</v>
      </c>
      <c r="D35" s="137">
        <f>C35-'SSI_by age and sex_Data'!FR19</f>
        <v>23</v>
      </c>
      <c r="F35" s="135"/>
    </row>
    <row r="36" spans="1:6" x14ac:dyDescent="0.35">
      <c r="A36" s="131">
        <v>43930</v>
      </c>
      <c r="B36" s="136">
        <v>13</v>
      </c>
      <c r="C36" s="133">
        <f t="shared" si="0"/>
        <v>254</v>
      </c>
      <c r="D36" s="137">
        <f>C36-'SSI_by age and sex_Data'!FK19</f>
        <v>17</v>
      </c>
      <c r="F36" s="135"/>
    </row>
    <row r="37" spans="1:6" x14ac:dyDescent="0.35">
      <c r="A37" s="131">
        <v>43931</v>
      </c>
      <c r="B37" s="136">
        <v>16</v>
      </c>
      <c r="C37" s="133">
        <f t="shared" si="0"/>
        <v>270</v>
      </c>
      <c r="D37" s="137">
        <f>C37-'SSI_by age and sex_Data'!FD19</f>
        <v>23</v>
      </c>
      <c r="F37" s="135"/>
    </row>
    <row r="38" spans="1:6" x14ac:dyDescent="0.35">
      <c r="A38" s="131">
        <v>43932</v>
      </c>
      <c r="B38" s="136">
        <v>11</v>
      </c>
      <c r="C38" s="133">
        <f t="shared" si="0"/>
        <v>281</v>
      </c>
      <c r="D38" s="137">
        <f>C38-'SSI_by age and sex_Data'!EW19</f>
        <v>21</v>
      </c>
      <c r="F38" s="135"/>
    </row>
    <row r="39" spans="1:6" x14ac:dyDescent="0.35">
      <c r="A39" s="131">
        <v>43933</v>
      </c>
      <c r="B39" s="136">
        <v>11</v>
      </c>
      <c r="C39" s="133">
        <f t="shared" si="0"/>
        <v>292</v>
      </c>
      <c r="D39" s="137">
        <f>C39-'SSI_by age and sex_Data'!EP19</f>
        <v>19</v>
      </c>
      <c r="F39" s="135"/>
    </row>
    <row r="40" spans="1:6" x14ac:dyDescent="0.35">
      <c r="A40" s="131">
        <v>43934</v>
      </c>
      <c r="B40" s="136">
        <v>16</v>
      </c>
      <c r="C40" s="133">
        <f t="shared" si="0"/>
        <v>308</v>
      </c>
      <c r="D40" s="137">
        <f>C40-'SSI_by age and sex_Data'!EI19</f>
        <v>23</v>
      </c>
      <c r="F40" s="135"/>
    </row>
    <row r="41" spans="1:6" x14ac:dyDescent="0.35">
      <c r="A41" s="131">
        <v>43935</v>
      </c>
      <c r="B41" s="136">
        <v>12</v>
      </c>
      <c r="C41" s="133">
        <f t="shared" si="0"/>
        <v>320</v>
      </c>
      <c r="D41" s="137">
        <f>C41-'SSI_by age and sex_Data'!EB19</f>
        <v>21</v>
      </c>
      <c r="F41" s="135"/>
    </row>
    <row r="42" spans="1:6" x14ac:dyDescent="0.35">
      <c r="A42" s="131">
        <v>43936</v>
      </c>
      <c r="B42" s="136">
        <v>10</v>
      </c>
      <c r="C42" s="133">
        <f t="shared" si="0"/>
        <v>330</v>
      </c>
      <c r="D42" s="137">
        <f>C42-'SSI_by age and sex_Data'!DU19</f>
        <v>21</v>
      </c>
      <c r="F42" s="135"/>
    </row>
    <row r="43" spans="1:6" x14ac:dyDescent="0.35">
      <c r="A43" s="131">
        <v>43937</v>
      </c>
      <c r="B43" s="136">
        <v>12</v>
      </c>
      <c r="C43" s="133">
        <f t="shared" ref="C43:C58" si="1">C42+B43</f>
        <v>342</v>
      </c>
      <c r="D43" s="137">
        <f>C43-'SSI_by age and sex_Data'!DN19</f>
        <v>21</v>
      </c>
      <c r="F43" s="135"/>
    </row>
    <row r="44" spans="1:6" x14ac:dyDescent="0.35">
      <c r="A44" s="131">
        <v>43938</v>
      </c>
      <c r="B44" s="136">
        <v>9</v>
      </c>
      <c r="C44" s="133">
        <f t="shared" si="1"/>
        <v>351</v>
      </c>
      <c r="D44" s="137">
        <f>C44-'SSI_by age and sex_Data'!DG19</f>
        <v>15</v>
      </c>
      <c r="F44" s="135"/>
    </row>
    <row r="45" spans="1:6" x14ac:dyDescent="0.35">
      <c r="A45" s="131">
        <v>43939</v>
      </c>
      <c r="B45" s="136">
        <v>10</v>
      </c>
      <c r="C45" s="133">
        <f t="shared" si="1"/>
        <v>361</v>
      </c>
      <c r="D45" s="137">
        <f>C45-'SSI_by age and sex_Data'!CZ19</f>
        <v>15</v>
      </c>
      <c r="F45" s="135"/>
    </row>
    <row r="46" spans="1:6" x14ac:dyDescent="0.35">
      <c r="A46" s="131">
        <v>43940</v>
      </c>
      <c r="B46" s="136">
        <v>6</v>
      </c>
      <c r="C46" s="133">
        <f t="shared" si="1"/>
        <v>367</v>
      </c>
      <c r="D46" s="137">
        <f>C46-'SSI_by age and sex_Data'!CS19</f>
        <v>12</v>
      </c>
      <c r="F46" s="135"/>
    </row>
    <row r="47" spans="1:6" x14ac:dyDescent="0.35">
      <c r="A47" s="131">
        <v>43941</v>
      </c>
      <c r="B47" s="136">
        <v>8</v>
      </c>
      <c r="C47" s="133">
        <f t="shared" si="1"/>
        <v>375</v>
      </c>
      <c r="D47" s="137">
        <f>C47-'SSI_by age and sex_Data'!CL19</f>
        <v>11</v>
      </c>
      <c r="F47" s="135"/>
    </row>
    <row r="48" spans="1:6" x14ac:dyDescent="0.35">
      <c r="A48" s="131">
        <v>43942</v>
      </c>
      <c r="B48" s="136">
        <v>12</v>
      </c>
      <c r="C48" s="133">
        <f t="shared" si="1"/>
        <v>387</v>
      </c>
      <c r="D48" s="137">
        <f>C48-'SSI_by age and sex_Data'!CE19</f>
        <v>17</v>
      </c>
      <c r="F48" s="135"/>
    </row>
    <row r="49" spans="1:6" x14ac:dyDescent="0.35">
      <c r="A49" s="131">
        <v>43943</v>
      </c>
      <c r="B49" s="136">
        <v>15</v>
      </c>
      <c r="C49" s="133">
        <f t="shared" si="1"/>
        <v>402</v>
      </c>
      <c r="D49" s="137">
        <f>C49-'SSI_by age and sex_Data'!BX19</f>
        <v>18</v>
      </c>
      <c r="F49" s="135"/>
    </row>
    <row r="50" spans="1:6" x14ac:dyDescent="0.35">
      <c r="A50" s="131">
        <v>43944</v>
      </c>
      <c r="B50" s="136">
        <v>11</v>
      </c>
      <c r="C50" s="133">
        <f t="shared" si="1"/>
        <v>413</v>
      </c>
      <c r="D50" s="137">
        <f>C50-'SSI_by age and sex_Data'!BQ19</f>
        <v>19</v>
      </c>
      <c r="F50" s="135"/>
    </row>
    <row r="51" spans="1:6" x14ac:dyDescent="0.35">
      <c r="A51" s="131">
        <v>43945</v>
      </c>
      <c r="B51" s="136">
        <v>6</v>
      </c>
      <c r="C51" s="133">
        <f t="shared" si="1"/>
        <v>419</v>
      </c>
      <c r="D51" s="137">
        <f>C51-'SSI_by age and sex_Data'!BJ19</f>
        <v>16</v>
      </c>
      <c r="F51" s="135"/>
    </row>
    <row r="52" spans="1:6" x14ac:dyDescent="0.35">
      <c r="A52" s="131">
        <v>43946</v>
      </c>
      <c r="B52" s="136">
        <v>5</v>
      </c>
      <c r="C52" s="133">
        <f t="shared" si="1"/>
        <v>424</v>
      </c>
      <c r="D52" s="137">
        <f>C52-'SSI_by age and sex_Data'!BC19</f>
        <v>6</v>
      </c>
      <c r="F52" s="135"/>
    </row>
    <row r="53" spans="1:6" x14ac:dyDescent="0.35">
      <c r="A53" s="131">
        <v>43947</v>
      </c>
      <c r="B53" s="136">
        <v>5</v>
      </c>
      <c r="C53" s="133">
        <f t="shared" si="1"/>
        <v>429</v>
      </c>
      <c r="D53" s="137">
        <f>C53-'SSI_by age and sex_Data'!AV19</f>
        <v>7</v>
      </c>
      <c r="F53" s="135"/>
    </row>
    <row r="54" spans="1:6" x14ac:dyDescent="0.35">
      <c r="A54" s="131">
        <v>43948</v>
      </c>
      <c r="B54" s="136">
        <v>9</v>
      </c>
      <c r="C54" s="133">
        <f t="shared" si="1"/>
        <v>438</v>
      </c>
      <c r="D54" s="137">
        <f>C54-'SSI_by age and sex_Data'!AO19</f>
        <v>11</v>
      </c>
      <c r="F54" s="135"/>
    </row>
    <row r="55" spans="1:6" x14ac:dyDescent="0.35">
      <c r="A55" s="131">
        <v>43949</v>
      </c>
      <c r="B55" s="136">
        <v>8</v>
      </c>
      <c r="C55" s="133">
        <f t="shared" si="1"/>
        <v>446</v>
      </c>
      <c r="D55" s="137">
        <f>C55-'SSI_by age and sex_Data'!AH19</f>
        <v>12</v>
      </c>
      <c r="F55" s="135"/>
    </row>
    <row r="56" spans="1:6" x14ac:dyDescent="0.35">
      <c r="A56" s="131">
        <v>43950</v>
      </c>
      <c r="B56" s="136">
        <v>10</v>
      </c>
      <c r="C56" s="133">
        <f t="shared" si="1"/>
        <v>456</v>
      </c>
      <c r="D56" s="137">
        <f>C56-'SSI_by age and sex_Data'!AA19</f>
        <v>13</v>
      </c>
      <c r="F56" s="135"/>
    </row>
    <row r="57" spans="1:6" x14ac:dyDescent="0.35">
      <c r="A57" s="131">
        <v>43951</v>
      </c>
      <c r="B57" s="136">
        <v>4</v>
      </c>
      <c r="C57" s="133">
        <f t="shared" si="1"/>
        <v>460</v>
      </c>
      <c r="D57" s="137">
        <f>C57-'SSI_by age and sex_Data'!T19</f>
        <v>8</v>
      </c>
      <c r="F57" s="135"/>
    </row>
    <row r="58" spans="1:6" x14ac:dyDescent="0.35">
      <c r="A58" s="131">
        <v>43952</v>
      </c>
      <c r="B58" s="136">
        <v>0</v>
      </c>
      <c r="C58" s="133">
        <f t="shared" si="1"/>
        <v>460</v>
      </c>
      <c r="D58" s="137">
        <f>C58-'SSI_by age and sex_Data'!M19</f>
        <v>0</v>
      </c>
      <c r="F58" s="135"/>
    </row>
    <row r="59" spans="1:6" x14ac:dyDescent="0.35">
      <c r="A59" s="138" t="s">
        <v>117</v>
      </c>
      <c r="B59" s="129">
        <f>SUM(B7:B58)</f>
        <v>460</v>
      </c>
      <c r="C59" s="139">
        <f>MAX(C7:C58)</f>
        <v>460</v>
      </c>
      <c r="D59" s="139"/>
      <c r="E59" s="140"/>
      <c r="F59" s="141"/>
    </row>
    <row r="60" spans="1:6" x14ac:dyDescent="0.35">
      <c r="A60" s="142"/>
    </row>
    <row r="61" spans="1:6" x14ac:dyDescent="0.35">
      <c r="A61" s="4" t="s">
        <v>118</v>
      </c>
    </row>
    <row r="62" spans="1:6" x14ac:dyDescent="0.35">
      <c r="A62" s="1" t="s">
        <v>14</v>
      </c>
      <c r="B62" s="1"/>
    </row>
    <row r="63" spans="1:6" x14ac:dyDescent="0.35">
      <c r="A63" s="17" t="s">
        <v>15</v>
      </c>
    </row>
    <row r="64" spans="1:6" s="1" customFormat="1" ht="13" x14ac:dyDescent="0.3">
      <c r="A64" s="1" t="s">
        <v>9</v>
      </c>
      <c r="B64" s="9" t="s">
        <v>10</v>
      </c>
      <c r="D64" s="4"/>
    </row>
    <row r="65" spans="1:4" x14ac:dyDescent="0.35">
      <c r="A65" s="143" t="s">
        <v>119</v>
      </c>
      <c r="B65" s="10" t="s">
        <v>120</v>
      </c>
      <c r="D65" s="144"/>
    </row>
    <row r="66" spans="1:4" x14ac:dyDescent="0.35">
      <c r="A66" s="143" t="s">
        <v>101</v>
      </c>
      <c r="B66" s="124" t="s">
        <v>121</v>
      </c>
      <c r="D66" s="144"/>
    </row>
    <row r="67" spans="1:4" x14ac:dyDescent="0.35">
      <c r="A67" s="142"/>
      <c r="B67" s="10" t="s">
        <v>122</v>
      </c>
    </row>
    <row r="68" spans="1:4" x14ac:dyDescent="0.35">
      <c r="A68" s="142"/>
    </row>
    <row r="69" spans="1:4" x14ac:dyDescent="0.35">
      <c r="A69" s="142"/>
    </row>
    <row r="70" spans="1:4" x14ac:dyDescent="0.35">
      <c r="A70" s="142"/>
    </row>
    <row r="71" spans="1:4" x14ac:dyDescent="0.35">
      <c r="A71" s="142"/>
    </row>
    <row r="72" spans="1:4" x14ac:dyDescent="0.35">
      <c r="A72" s="142"/>
    </row>
    <row r="73" spans="1:4" x14ac:dyDescent="0.35">
      <c r="A73" s="142"/>
    </row>
    <row r="74" spans="1:4" x14ac:dyDescent="0.35">
      <c r="A74" s="142"/>
    </row>
    <row r="75" spans="1:4" x14ac:dyDescent="0.35">
      <c r="A75" s="142"/>
    </row>
    <row r="76" spans="1:4" x14ac:dyDescent="0.35">
      <c r="A76" s="142"/>
    </row>
    <row r="77" spans="1:4" x14ac:dyDescent="0.35">
      <c r="A77" s="142"/>
    </row>
    <row r="78" spans="1:4" x14ac:dyDescent="0.35">
      <c r="A78" s="142"/>
    </row>
    <row r="79" spans="1:4" x14ac:dyDescent="0.35">
      <c r="A79" s="142"/>
    </row>
    <row r="80" spans="1:4" x14ac:dyDescent="0.35">
      <c r="A80" s="142"/>
    </row>
    <row r="81" spans="1:1" x14ac:dyDescent="0.35">
      <c r="A81" s="142"/>
    </row>
    <row r="82" spans="1:1" x14ac:dyDescent="0.35">
      <c r="A82" s="142"/>
    </row>
    <row r="83" spans="1:1" x14ac:dyDescent="0.35">
      <c r="A83" s="142"/>
    </row>
    <row r="84" spans="1:1" x14ac:dyDescent="0.35">
      <c r="A84" s="142"/>
    </row>
    <row r="85" spans="1:1" x14ac:dyDescent="0.35">
      <c r="A85" s="142"/>
    </row>
    <row r="86" spans="1:1" x14ac:dyDescent="0.35">
      <c r="A86" s="142"/>
    </row>
    <row r="87" spans="1:1" x14ac:dyDescent="0.35">
      <c r="A87" s="142"/>
    </row>
    <row r="88" spans="1:1" x14ac:dyDescent="0.35">
      <c r="A88" s="142"/>
    </row>
    <row r="89" spans="1:1" x14ac:dyDescent="0.35">
      <c r="A89" s="142"/>
    </row>
    <row r="90" spans="1:1" x14ac:dyDescent="0.35">
      <c r="A90" s="142"/>
    </row>
    <row r="91" spans="1:1" x14ac:dyDescent="0.35">
      <c r="A91" s="142"/>
    </row>
    <row r="92" spans="1:1" x14ac:dyDescent="0.35">
      <c r="A92" s="142"/>
    </row>
    <row r="93" spans="1:1" x14ac:dyDescent="0.35">
      <c r="A93" s="142"/>
    </row>
    <row r="94" spans="1:1" x14ac:dyDescent="0.35">
      <c r="A94" s="142"/>
    </row>
    <row r="95" spans="1:1" x14ac:dyDescent="0.35">
      <c r="A95" s="142"/>
    </row>
    <row r="96" spans="1:1" x14ac:dyDescent="0.35">
      <c r="A96" s="142"/>
    </row>
    <row r="97" spans="1:1" x14ac:dyDescent="0.35">
      <c r="A97" s="142"/>
    </row>
    <row r="98" spans="1:1" x14ac:dyDescent="0.35">
      <c r="A98" s="142"/>
    </row>
    <row r="99" spans="1:1" x14ac:dyDescent="0.35">
      <c r="A99" s="142"/>
    </row>
    <row r="100" spans="1:1" x14ac:dyDescent="0.35">
      <c r="A100" s="142"/>
    </row>
    <row r="101" spans="1:1" x14ac:dyDescent="0.35">
      <c r="A101" s="142"/>
    </row>
    <row r="102" spans="1:1" x14ac:dyDescent="0.35">
      <c r="A102" s="142"/>
    </row>
    <row r="103" spans="1:1" x14ac:dyDescent="0.35">
      <c r="A103" s="142"/>
    </row>
    <row r="104" spans="1:1" x14ac:dyDescent="0.35">
      <c r="A104" s="142"/>
    </row>
    <row r="105" spans="1:1" x14ac:dyDescent="0.35">
      <c r="A105" s="142"/>
    </row>
    <row r="106" spans="1:1" x14ac:dyDescent="0.35">
      <c r="A106" s="142"/>
    </row>
    <row r="107" spans="1:1" x14ac:dyDescent="0.35">
      <c r="A107" s="142"/>
    </row>
    <row r="108" spans="1:1" x14ac:dyDescent="0.35">
      <c r="A108" s="142"/>
    </row>
    <row r="109" spans="1:1" x14ac:dyDescent="0.35">
      <c r="A109" s="142"/>
    </row>
    <row r="110" spans="1:1" x14ac:dyDescent="0.35">
      <c r="A110" s="142"/>
    </row>
    <row r="111" spans="1:1" x14ac:dyDescent="0.35">
      <c r="A111" s="142"/>
    </row>
    <row r="112" spans="1:1" x14ac:dyDescent="0.35">
      <c r="A112" s="142"/>
    </row>
    <row r="113" spans="1:1" x14ac:dyDescent="0.35">
      <c r="A113" s="142"/>
    </row>
    <row r="114" spans="1:1" x14ac:dyDescent="0.35">
      <c r="A114" s="142"/>
    </row>
    <row r="115" spans="1:1" x14ac:dyDescent="0.35">
      <c r="A115" s="142"/>
    </row>
    <row r="116" spans="1:1" x14ac:dyDescent="0.35">
      <c r="A116" s="142"/>
    </row>
    <row r="117" spans="1:1" x14ac:dyDescent="0.35">
      <c r="A117" s="142"/>
    </row>
    <row r="118" spans="1:1" x14ac:dyDescent="0.35">
      <c r="A118" s="142"/>
    </row>
    <row r="119" spans="1:1" x14ac:dyDescent="0.35">
      <c r="A119" s="142"/>
    </row>
    <row r="120" spans="1:1" x14ac:dyDescent="0.35">
      <c r="A120" s="142"/>
    </row>
    <row r="121" spans="1:1" x14ac:dyDescent="0.35">
      <c r="A121" s="142"/>
    </row>
    <row r="122" spans="1:1" x14ac:dyDescent="0.35">
      <c r="A122" s="142"/>
    </row>
    <row r="123" spans="1:1" x14ac:dyDescent="0.35">
      <c r="A123" s="142"/>
    </row>
    <row r="124" spans="1:1" x14ac:dyDescent="0.35">
      <c r="A124" s="142"/>
    </row>
    <row r="125" spans="1:1" x14ac:dyDescent="0.35">
      <c r="A125" s="142"/>
    </row>
    <row r="126" spans="1:1" x14ac:dyDescent="0.35">
      <c r="A126" s="142"/>
    </row>
    <row r="127" spans="1:1" x14ac:dyDescent="0.35">
      <c r="A127" s="142"/>
    </row>
    <row r="128" spans="1:1" x14ac:dyDescent="0.35">
      <c r="A128" s="142"/>
    </row>
    <row r="129" spans="1:1" x14ac:dyDescent="0.35">
      <c r="A129" s="142"/>
    </row>
    <row r="130" spans="1:1" x14ac:dyDescent="0.35">
      <c r="A130" s="142"/>
    </row>
    <row r="131" spans="1:1" x14ac:dyDescent="0.35">
      <c r="A131" s="142"/>
    </row>
    <row r="132" spans="1:1" x14ac:dyDescent="0.35">
      <c r="A132" s="142"/>
    </row>
    <row r="133" spans="1:1" x14ac:dyDescent="0.35">
      <c r="A133" s="142"/>
    </row>
    <row r="134" spans="1:1" x14ac:dyDescent="0.35">
      <c r="A134" s="142"/>
    </row>
    <row r="135" spans="1:1" x14ac:dyDescent="0.35">
      <c r="A135" s="142"/>
    </row>
    <row r="136" spans="1:1" x14ac:dyDescent="0.35">
      <c r="A136" s="142"/>
    </row>
    <row r="137" spans="1:1" x14ac:dyDescent="0.35">
      <c r="A137" s="142"/>
    </row>
    <row r="138" spans="1:1" x14ac:dyDescent="0.35">
      <c r="A138" s="142"/>
    </row>
    <row r="139" spans="1:1" x14ac:dyDescent="0.35">
      <c r="A139" s="142"/>
    </row>
    <row r="140" spans="1:1" x14ac:dyDescent="0.35">
      <c r="A140" s="142"/>
    </row>
    <row r="141" spans="1:1" x14ac:dyDescent="0.35">
      <c r="A141" s="142"/>
    </row>
    <row r="142" spans="1:1" x14ac:dyDescent="0.35">
      <c r="A142" s="142"/>
    </row>
    <row r="143" spans="1:1" x14ac:dyDescent="0.35">
      <c r="A143" s="142"/>
    </row>
    <row r="144" spans="1:1" x14ac:dyDescent="0.35">
      <c r="A144" s="142"/>
    </row>
    <row r="145" spans="1:1" x14ac:dyDescent="0.35">
      <c r="A145" s="142"/>
    </row>
    <row r="146" spans="1:1" x14ac:dyDescent="0.35">
      <c r="A146" s="142"/>
    </row>
    <row r="147" spans="1:1" x14ac:dyDescent="0.35">
      <c r="A147" s="142"/>
    </row>
    <row r="148" spans="1:1" x14ac:dyDescent="0.35">
      <c r="A148" s="142"/>
    </row>
    <row r="149" spans="1:1" x14ac:dyDescent="0.35">
      <c r="A149" s="142"/>
    </row>
    <row r="150" spans="1:1" x14ac:dyDescent="0.35">
      <c r="A150" s="142"/>
    </row>
    <row r="151" spans="1:1" x14ac:dyDescent="0.35">
      <c r="A151" s="142"/>
    </row>
    <row r="152" spans="1:1" x14ac:dyDescent="0.35">
      <c r="A152" s="142"/>
    </row>
    <row r="153" spans="1:1" x14ac:dyDescent="0.35">
      <c r="A153" s="142"/>
    </row>
    <row r="154" spans="1:1" x14ac:dyDescent="0.35">
      <c r="A154" s="142"/>
    </row>
    <row r="155" spans="1:1" x14ac:dyDescent="0.35">
      <c r="A155" s="142"/>
    </row>
    <row r="156" spans="1:1" x14ac:dyDescent="0.35">
      <c r="A156" s="142"/>
    </row>
    <row r="157" spans="1:1" x14ac:dyDescent="0.35">
      <c r="A157" s="142"/>
    </row>
    <row r="158" spans="1:1" x14ac:dyDescent="0.35">
      <c r="A158" s="142"/>
    </row>
    <row r="159" spans="1:1" x14ac:dyDescent="0.35">
      <c r="A159" s="142"/>
    </row>
    <row r="160" spans="1:1" x14ac:dyDescent="0.35">
      <c r="A160" s="142"/>
    </row>
    <row r="161" spans="1:1" x14ac:dyDescent="0.35">
      <c r="A161" s="142"/>
    </row>
    <row r="162" spans="1:1" x14ac:dyDescent="0.35">
      <c r="A162" s="142"/>
    </row>
    <row r="163" spans="1:1" x14ac:dyDescent="0.35">
      <c r="A163" s="142"/>
    </row>
    <row r="164" spans="1:1" x14ac:dyDescent="0.35">
      <c r="A164" s="142"/>
    </row>
    <row r="165" spans="1:1" x14ac:dyDescent="0.35">
      <c r="A165" s="142"/>
    </row>
    <row r="166" spans="1:1" x14ac:dyDescent="0.35">
      <c r="A166" s="142"/>
    </row>
    <row r="167" spans="1:1" x14ac:dyDescent="0.35">
      <c r="A167" s="142"/>
    </row>
    <row r="168" spans="1:1" x14ac:dyDescent="0.35">
      <c r="A168" s="142"/>
    </row>
    <row r="169" spans="1:1" x14ac:dyDescent="0.35">
      <c r="A169" s="142"/>
    </row>
    <row r="170" spans="1:1" x14ac:dyDescent="0.35">
      <c r="A170" s="142"/>
    </row>
    <row r="171" spans="1:1" x14ac:dyDescent="0.35">
      <c r="A171" s="142"/>
    </row>
  </sheetData>
  <mergeCells count="3">
    <mergeCell ref="D5:F5"/>
    <mergeCell ref="E6:F6"/>
    <mergeCell ref="B2:O2"/>
  </mergeCells>
  <hyperlinks>
    <hyperlink ref="B64" r:id="rId1" xr:uid="{00000000-0004-0000-0200-000000000000}"/>
  </hyperlinks>
  <pageMargins left="0.7" right="0.7" top="0.75" bottom="0.75" header="0.3" footer="0.3"/>
  <pageSetup paperSize="9"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SSI_by age and sex_Data</vt:lpstr>
      <vt:lpstr>SSI_Total_Deaths_Data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Catalina Torres</cp:lastModifiedBy>
  <cp:revision>1</cp:revision>
  <dcterms:created xsi:type="dcterms:W3CDTF">2020-03-24T16:18:29Z</dcterms:created>
  <dcterms:modified xsi:type="dcterms:W3CDTF">2020-05-01T16:34:30Z</dcterms:modified>
</cp:coreProperties>
</file>