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autoCompressPictures="0"/>
  <bookViews>
    <workbookView xWindow="-105" yWindow="-105" windowWidth="19425" windowHeight="10425" firstSheet="1" activeTab="1"/>
  </bookViews>
  <sheets>
    <sheet name="Metadata" sheetId="1" r:id="rId1"/>
    <sheet name="SSI_by age and sex_Data" sheetId="2" r:id="rId2"/>
    <sheet name="SSI_Total_Deaths_Data" sheetId="3" r:id="rId3"/>
  </sheets>
  <calcPr calcId="144525"/>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90" i="3" l="1"/>
  <c r="J19" i="2"/>
  <c r="H19" i="2"/>
  <c r="M16" i="2"/>
  <c r="M19" i="2" s="1"/>
  <c r="L16" i="2"/>
  <c r="L19" i="2" s="1"/>
  <c r="J16" i="2"/>
  <c r="H16" i="2"/>
  <c r="I13" i="2" s="1"/>
  <c r="N14" i="2"/>
  <c r="K14" i="2"/>
  <c r="N13" i="2"/>
  <c r="K13" i="2"/>
  <c r="N12" i="2"/>
  <c r="K12" i="2"/>
  <c r="I12" i="2"/>
  <c r="N11" i="2"/>
  <c r="K11" i="2"/>
  <c r="I11" i="2"/>
  <c r="N10" i="2"/>
  <c r="N16" i="2" s="1"/>
  <c r="K10" i="2"/>
  <c r="K16" i="2" l="1"/>
  <c r="I10" i="2"/>
  <c r="I14" i="2"/>
  <c r="T16" i="2"/>
  <c r="T19" i="2"/>
  <c r="S16" i="2"/>
  <c r="S19" i="2" s="1"/>
  <c r="Q16" i="2"/>
  <c r="Q19" i="2"/>
  <c r="O16" i="2"/>
  <c r="U10" i="2"/>
  <c r="U11" i="2"/>
  <c r="U12" i="2"/>
  <c r="U13" i="2"/>
  <c r="U14" i="2"/>
  <c r="R10" i="2"/>
  <c r="R11" i="2"/>
  <c r="R12" i="2"/>
  <c r="R13" i="2"/>
  <c r="R14" i="2"/>
  <c r="P11" i="2"/>
  <c r="P12" i="2"/>
  <c r="C7" i="3"/>
  <c r="C8" i="3" s="1"/>
  <c r="C9" i="3" s="1"/>
  <c r="C10" i="3"/>
  <c r="C11" i="3"/>
  <c r="C12" i="3" s="1"/>
  <c r="C13" i="3" s="1"/>
  <c r="C14" i="3" s="1"/>
  <c r="C15" i="3" s="1"/>
  <c r="C16" i="3" s="1"/>
  <c r="C17" i="3" s="1"/>
  <c r="C18" i="3" s="1"/>
  <c r="C19" i="3" s="1"/>
  <c r="C20" i="3" s="1"/>
  <c r="C21" i="3" s="1"/>
  <c r="C22" i="3" s="1"/>
  <c r="C23" i="3" s="1"/>
  <c r="C24" i="3" s="1"/>
  <c r="C25" i="3" s="1"/>
  <c r="C26" i="3" s="1"/>
  <c r="C27" i="3" s="1"/>
  <c r="C28" i="3" s="1"/>
  <c r="C29" i="3" s="1"/>
  <c r="C30" i="3" s="1"/>
  <c r="AA16" i="2"/>
  <c r="Z16" i="2"/>
  <c r="Z19" i="2"/>
  <c r="V16" i="2"/>
  <c r="X16" i="2"/>
  <c r="X19" i="2"/>
  <c r="Y14" i="2"/>
  <c r="W12" i="2"/>
  <c r="Y11" i="2"/>
  <c r="Y10" i="2"/>
  <c r="W10" i="2"/>
  <c r="AB10" i="2"/>
  <c r="Y13" i="2"/>
  <c r="Y12" i="2"/>
  <c r="AH16" i="2"/>
  <c r="AG16" i="2"/>
  <c r="AG19" i="2"/>
  <c r="AE16" i="2"/>
  <c r="AC16" i="2"/>
  <c r="AD13" i="2" s="1"/>
  <c r="AC19" i="2"/>
  <c r="AD14" i="2"/>
  <c r="AD12" i="2"/>
  <c r="AF11" i="2"/>
  <c r="AD10" i="2"/>
  <c r="AF14" i="2"/>
  <c r="AI14" i="2"/>
  <c r="AI10" i="2"/>
  <c r="AN16" i="2"/>
  <c r="AN19" i="2"/>
  <c r="AO16" i="2"/>
  <c r="AL16" i="2"/>
  <c r="AM11" i="2" s="1"/>
  <c r="AL19" i="2"/>
  <c r="AJ16" i="2"/>
  <c r="AM10" i="2"/>
  <c r="AM16" i="2" s="1"/>
  <c r="AM13" i="2"/>
  <c r="AM14" i="2"/>
  <c r="AM12" i="2"/>
  <c r="AK14" i="2"/>
  <c r="AK11" i="2"/>
  <c r="AV16" i="2"/>
  <c r="AU16" i="2"/>
  <c r="AU19" i="2"/>
  <c r="AS16" i="2"/>
  <c r="AQ16" i="2"/>
  <c r="AR13" i="2"/>
  <c r="AQ19" i="2"/>
  <c r="AT13" i="2"/>
  <c r="AR10" i="2"/>
  <c r="AR11" i="2"/>
  <c r="AR12" i="2"/>
  <c r="AR16" i="2" s="1"/>
  <c r="AR14" i="2"/>
  <c r="BC16" i="2"/>
  <c r="BB16" i="2"/>
  <c r="BB19" i="2"/>
  <c r="AZ16" i="2"/>
  <c r="AX16" i="2"/>
  <c r="AX19" i="2"/>
  <c r="BA13" i="2"/>
  <c r="AY10" i="2"/>
  <c r="AY11" i="2"/>
  <c r="AY12" i="2"/>
  <c r="AY13" i="2"/>
  <c r="AY16" i="2" s="1"/>
  <c r="AY14" i="2"/>
  <c r="BJ16" i="2"/>
  <c r="BJ19" i="2"/>
  <c r="BQ16" i="2"/>
  <c r="BX16" i="2"/>
  <c r="C90" i="3"/>
  <c r="BI16" i="2"/>
  <c r="BI19" i="2" s="1"/>
  <c r="BG16" i="2"/>
  <c r="BG19" i="2"/>
  <c r="BE16" i="2"/>
  <c r="BK10" i="2"/>
  <c r="BK11" i="2"/>
  <c r="BK13" i="2"/>
  <c r="BK12" i="2"/>
  <c r="BH11" i="2"/>
  <c r="BH10" i="2"/>
  <c r="BH16" i="2" s="1"/>
  <c r="BH12" i="2"/>
  <c r="BH13" i="2"/>
  <c r="BH14" i="2"/>
  <c r="BK14" i="2"/>
  <c r="BL16" i="2"/>
  <c r="BM11" i="2" s="1"/>
  <c r="BP16" i="2"/>
  <c r="BP19" i="2"/>
  <c r="BN16" i="2"/>
  <c r="BW16" i="2"/>
  <c r="BW19" i="2"/>
  <c r="BS16" i="2"/>
  <c r="BU16" i="2"/>
  <c r="BU19" i="2"/>
  <c r="BV13" i="2"/>
  <c r="BT12" i="2"/>
  <c r="BV11" i="2"/>
  <c r="BY12" i="2"/>
  <c r="BY16" i="2" s="1"/>
  <c r="BY11" i="2"/>
  <c r="CE16" i="2"/>
  <c r="CF13" i="2"/>
  <c r="CD16" i="2"/>
  <c r="CD19" i="2" s="1"/>
  <c r="CB16" i="2"/>
  <c r="BZ16" i="2"/>
  <c r="CA10" i="2"/>
  <c r="CF12" i="2"/>
  <c r="CF14" i="2"/>
  <c r="CC14" i="2"/>
  <c r="CL16" i="2"/>
  <c r="CL19" i="2" s="1"/>
  <c r="CK16" i="2"/>
  <c r="CK19" i="2"/>
  <c r="CI16" i="2"/>
  <c r="CJ14" i="2" s="1"/>
  <c r="CG16" i="2"/>
  <c r="CH11" i="2" s="1"/>
  <c r="CH13" i="2"/>
  <c r="CM14" i="2"/>
  <c r="CG19" i="2"/>
  <c r="CH12" i="2"/>
  <c r="CH10" i="2"/>
  <c r="CS16" i="2"/>
  <c r="CT14" i="2" s="1"/>
  <c r="CS19" i="2"/>
  <c r="CR16" i="2"/>
  <c r="CR19" i="2" s="1"/>
  <c r="CP16" i="2"/>
  <c r="CQ10" i="2" s="1"/>
  <c r="CQ11" i="2"/>
  <c r="CP19" i="2"/>
  <c r="CN16" i="2"/>
  <c r="CT12" i="2"/>
  <c r="CT10" i="2"/>
  <c r="CQ13" i="2"/>
  <c r="CQ14" i="2"/>
  <c r="CQ12" i="2"/>
  <c r="CO11" i="2"/>
  <c r="CT13" i="2"/>
  <c r="CT11" i="2"/>
  <c r="CZ16" i="2"/>
  <c r="CY16" i="2"/>
  <c r="CY19" i="2"/>
  <c r="CW16" i="2"/>
  <c r="CX11" i="2" s="1"/>
  <c r="CU16" i="2"/>
  <c r="DA12" i="2"/>
  <c r="CV12" i="2"/>
  <c r="DG16" i="2"/>
  <c r="DD16" i="2"/>
  <c r="DD19" i="2"/>
  <c r="DB16" i="2"/>
  <c r="DC13" i="2" s="1"/>
  <c r="DF16" i="2"/>
  <c r="DF19" i="2" s="1"/>
  <c r="DE11" i="2"/>
  <c r="DE10" i="2"/>
  <c r="DE14" i="2"/>
  <c r="DE13" i="2"/>
  <c r="DN16" i="2"/>
  <c r="DK16" i="2"/>
  <c r="DI16" i="2"/>
  <c r="DJ13" i="2"/>
  <c r="DU16" i="2"/>
  <c r="DR16" i="2"/>
  <c r="DS11" i="2" s="1"/>
  <c r="DP16" i="2"/>
  <c r="DW16" i="2"/>
  <c r="H100" i="2"/>
  <c r="H108" i="2" s="1"/>
  <c r="H111" i="2" s="1"/>
  <c r="DM16" i="2"/>
  <c r="DM19" i="2" s="1"/>
  <c r="DT16" i="2"/>
  <c r="DT19" i="2"/>
  <c r="DV13" i="2"/>
  <c r="EA16" i="2"/>
  <c r="EA19" i="2" s="1"/>
  <c r="EB16" i="2"/>
  <c r="DY16" i="2"/>
  <c r="DZ10" i="2" s="1"/>
  <c r="EC11" i="2"/>
  <c r="EI16" i="2"/>
  <c r="EH16" i="2"/>
  <c r="EH19" i="2"/>
  <c r="EF16" i="2"/>
  <c r="EF19" i="2" s="1"/>
  <c r="ED16" i="2"/>
  <c r="EG11" i="2"/>
  <c r="EG14" i="2"/>
  <c r="EG10" i="2"/>
  <c r="EO16" i="2"/>
  <c r="EO19" i="2" s="1"/>
  <c r="EP16" i="2"/>
  <c r="EM16" i="2"/>
  <c r="EN10" i="2"/>
  <c r="EK16" i="2"/>
  <c r="EL14" i="2" s="1"/>
  <c r="EQ10" i="2"/>
  <c r="EQ11" i="2"/>
  <c r="EQ14" i="2"/>
  <c r="EQ13" i="2"/>
  <c r="EL12" i="2"/>
  <c r="EV16" i="2"/>
  <c r="EV19" i="2" s="1"/>
  <c r="EW16" i="2"/>
  <c r="EX11" i="2"/>
  <c r="EW19" i="2"/>
  <c r="ET16" i="2"/>
  <c r="ET19" i="2" s="1"/>
  <c r="ER16" i="2"/>
  <c r="ES10" i="2"/>
  <c r="EX10" i="2"/>
  <c r="EX12" i="2"/>
  <c r="EU11" i="2"/>
  <c r="EU13" i="2"/>
  <c r="EU10" i="2"/>
  <c r="EU12" i="2"/>
  <c r="EU14" i="2"/>
  <c r="ES13" i="2"/>
  <c r="FD16" i="2"/>
  <c r="FE13" i="2" s="1"/>
  <c r="FA16" i="2"/>
  <c r="EY16" i="2"/>
  <c r="EZ12" i="2"/>
  <c r="FC16" i="2"/>
  <c r="FC19" i="2" s="1"/>
  <c r="FE10" i="2"/>
  <c r="FE16" i="2" s="1"/>
  <c r="FE11" i="2"/>
  <c r="EZ13" i="2"/>
  <c r="EZ14" i="2"/>
  <c r="FJ16" i="2"/>
  <c r="FJ19" i="2"/>
  <c r="FK16" i="2"/>
  <c r="FL10" i="2" s="1"/>
  <c r="FH16" i="2"/>
  <c r="FI14" i="2"/>
  <c r="FF16" i="2"/>
  <c r="FL11" i="2"/>
  <c r="FL14" i="2"/>
  <c r="FL13" i="2"/>
  <c r="FL16" i="2" s="1"/>
  <c r="FR16" i="2"/>
  <c r="FR19" i="2"/>
  <c r="FO16" i="2"/>
  <c r="FP14" i="2" s="1"/>
  <c r="FO19" i="2"/>
  <c r="FM16" i="2"/>
  <c r="FQ16" i="2"/>
  <c r="FQ19" i="2"/>
  <c r="FS12" i="2"/>
  <c r="FS13" i="2"/>
  <c r="FP12" i="2"/>
  <c r="FP11" i="2"/>
  <c r="FP10" i="2"/>
  <c r="FP13" i="2"/>
  <c r="FX16" i="2"/>
  <c r="FX19" i="2"/>
  <c r="FY16" i="2"/>
  <c r="FV16" i="2"/>
  <c r="FW13" i="2"/>
  <c r="FT16" i="2"/>
  <c r="FZ12" i="2"/>
  <c r="FZ11" i="2"/>
  <c r="FW12" i="2"/>
  <c r="FU13" i="2"/>
  <c r="FZ10" i="2"/>
  <c r="FZ13" i="2"/>
  <c r="GF16" i="2"/>
  <c r="GE16" i="2"/>
  <c r="GE19" i="2"/>
  <c r="GC16" i="2"/>
  <c r="GA16" i="2"/>
  <c r="GG13" i="2"/>
  <c r="GM16" i="2"/>
  <c r="GJ16" i="2"/>
  <c r="GH16" i="2"/>
  <c r="GI12" i="2"/>
  <c r="GL16" i="2"/>
  <c r="GL19" i="2"/>
  <c r="GN10" i="2"/>
  <c r="GN11" i="2"/>
  <c r="GN12" i="2"/>
  <c r="GI14" i="2"/>
  <c r="GI13" i="2"/>
  <c r="GT16" i="2"/>
  <c r="GU11" i="2"/>
  <c r="GQ16" i="2"/>
  <c r="GQ19" i="2"/>
  <c r="GO16" i="2"/>
  <c r="GP11" i="2"/>
  <c r="GP16" i="2" s="1"/>
  <c r="GS16" i="2"/>
  <c r="GS19" i="2"/>
  <c r="GU12" i="2"/>
  <c r="GR12" i="2"/>
  <c r="GP10" i="2"/>
  <c r="GP14" i="2"/>
  <c r="HA16" i="2"/>
  <c r="HA19" i="2" s="1"/>
  <c r="GZ16" i="2"/>
  <c r="GZ19" i="2" s="1"/>
  <c r="GX16" i="2"/>
  <c r="GV16" i="2"/>
  <c r="HN16" i="2"/>
  <c r="HN19" i="2" s="1"/>
  <c r="HH16" i="2"/>
  <c r="HH19" i="2" s="1"/>
  <c r="HG16" i="2"/>
  <c r="HG19" i="2"/>
  <c r="HE16" i="2"/>
  <c r="HC16" i="2"/>
  <c r="HD13" i="2"/>
  <c r="HO16" i="2"/>
  <c r="HL16" i="2"/>
  <c r="HM10" i="2"/>
  <c r="HM16" i="2" s="1"/>
  <c r="HJ16" i="2"/>
  <c r="HV16" i="2"/>
  <c r="HU16" i="2"/>
  <c r="HU19" i="2"/>
  <c r="HS16" i="2"/>
  <c r="HQ16" i="2"/>
  <c r="IC16" i="2"/>
  <c r="ID13" i="2"/>
  <c r="HZ16" i="2"/>
  <c r="HX16" i="2"/>
  <c r="D6" i="3"/>
  <c r="Z108" i="2"/>
  <c r="Z111" i="2" s="1"/>
  <c r="S108" i="2"/>
  <c r="S111" i="2"/>
  <c r="L108" i="2"/>
  <c r="L111" i="2" s="1"/>
  <c r="D108" i="2"/>
  <c r="D111" i="2"/>
  <c r="B108" i="2"/>
  <c r="B111" i="2"/>
  <c r="F106" i="2"/>
  <c r="F105" i="2"/>
  <c r="F104" i="2"/>
  <c r="F103" i="2"/>
  <c r="F102" i="2"/>
  <c r="F101" i="2"/>
  <c r="AA100" i="2"/>
  <c r="AA108" i="2" s="1"/>
  <c r="AA111" i="2" s="1"/>
  <c r="X100" i="2"/>
  <c r="X108" i="2" s="1"/>
  <c r="X111" i="2"/>
  <c r="Y106" i="2" s="1"/>
  <c r="V100" i="2"/>
  <c r="V108" i="2" s="1"/>
  <c r="V111" i="2" s="1"/>
  <c r="W105" i="2" s="1"/>
  <c r="T100" i="2"/>
  <c r="Q100" i="2"/>
  <c r="Q108" i="2" s="1"/>
  <c r="Q111" i="2"/>
  <c r="R106" i="2" s="1"/>
  <c r="O100" i="2"/>
  <c r="O108" i="2"/>
  <c r="O111" i="2" s="1"/>
  <c r="P106" i="2" s="1"/>
  <c r="M100" i="2"/>
  <c r="M108" i="2" s="1"/>
  <c r="M111" i="2"/>
  <c r="J100" i="2"/>
  <c r="F100" i="2"/>
  <c r="F99" i="2"/>
  <c r="F98" i="2"/>
  <c r="F97" i="2"/>
  <c r="OO16" i="2"/>
  <c r="OA16" i="2"/>
  <c r="MY16" i="2"/>
  <c r="MK16" i="2"/>
  <c r="LP16" i="2"/>
  <c r="LQ12" i="2" s="1"/>
  <c r="JS16" i="2"/>
  <c r="JT10" i="2"/>
  <c r="ON16" i="2"/>
  <c r="ON19" i="2"/>
  <c r="OL16" i="2"/>
  <c r="OJ16" i="2"/>
  <c r="OK11" i="2"/>
  <c r="OH16" i="2"/>
  <c r="OI12" i="2"/>
  <c r="OG16" i="2"/>
  <c r="OG19" i="2"/>
  <c r="OE16" i="2"/>
  <c r="OC16" i="2"/>
  <c r="NZ16" i="2"/>
  <c r="NZ19" i="2" s="1"/>
  <c r="NX16" i="2"/>
  <c r="NV16" i="2"/>
  <c r="NT16" i="2"/>
  <c r="NS16" i="2"/>
  <c r="NS19" i="2" s="1"/>
  <c r="NQ16" i="2"/>
  <c r="NO16" i="2"/>
  <c r="NP14" i="2"/>
  <c r="NM16" i="2"/>
  <c r="NM19" i="2" s="1"/>
  <c r="NN13" i="2"/>
  <c r="NL16" i="2"/>
  <c r="NL19" i="2" s="1"/>
  <c r="NJ16" i="2"/>
  <c r="NH16" i="2"/>
  <c r="NI13" i="2"/>
  <c r="NF16" i="2"/>
  <c r="NG10" i="2"/>
  <c r="NG13" i="2"/>
  <c r="NE16" i="2"/>
  <c r="NE19" i="2" s="1"/>
  <c r="NC16" i="2"/>
  <c r="NA16" i="2"/>
  <c r="NA19" i="2"/>
  <c r="MX16" i="2"/>
  <c r="MX19" i="2"/>
  <c r="MV16" i="2"/>
  <c r="MW14" i="2"/>
  <c r="MT16" i="2"/>
  <c r="MU10" i="2" s="1"/>
  <c r="MU11" i="2"/>
  <c r="MR16" i="2"/>
  <c r="MQ16" i="2"/>
  <c r="MQ19" i="2" s="1"/>
  <c r="MO16" i="2"/>
  <c r="MM16" i="2"/>
  <c r="MN14" i="2"/>
  <c r="MJ16" i="2"/>
  <c r="MJ19" i="2"/>
  <c r="MH16" i="2"/>
  <c r="MI13" i="2"/>
  <c r="MI10" i="2"/>
  <c r="MF16" i="2"/>
  <c r="MG13" i="2" s="1"/>
  <c r="MD16" i="2"/>
  <c r="ME13" i="2"/>
  <c r="MC16" i="2"/>
  <c r="MC19" i="2"/>
  <c r="MA16" i="2"/>
  <c r="MA19" i="2" s="1"/>
  <c r="MB13" i="2"/>
  <c r="LY16" i="2"/>
  <c r="LY19" i="2" s="1"/>
  <c r="LW16" i="2"/>
  <c r="LX10" i="2" s="1"/>
  <c r="LV16" i="2"/>
  <c r="LV19" i="2" s="1"/>
  <c r="LT16" i="2"/>
  <c r="LU12" i="2" s="1"/>
  <c r="LR16" i="2"/>
  <c r="LS10" i="2"/>
  <c r="LO16" i="2"/>
  <c r="LO19" i="2"/>
  <c r="LM16" i="2"/>
  <c r="LN14" i="2"/>
  <c r="LK16" i="2"/>
  <c r="LL11" i="2" s="1"/>
  <c r="LI16" i="2"/>
  <c r="LH16" i="2"/>
  <c r="LH19" i="2"/>
  <c r="LF16" i="2"/>
  <c r="LG14" i="2" s="1"/>
  <c r="LG13" i="2"/>
  <c r="LD16" i="2"/>
  <c r="LE14" i="2"/>
  <c r="LB16" i="2"/>
  <c r="LC12" i="2" s="1"/>
  <c r="LA16" i="2"/>
  <c r="LA19" i="2" s="1"/>
  <c r="KY16" i="2"/>
  <c r="KW16" i="2"/>
  <c r="KX11" i="2" s="1"/>
  <c r="KU16" i="2"/>
  <c r="KT16" i="2"/>
  <c r="KT19" i="2"/>
  <c r="KR16" i="2"/>
  <c r="KP16" i="2"/>
  <c r="KN16" i="2"/>
  <c r="KM16" i="2"/>
  <c r="KM19" i="2"/>
  <c r="KK16" i="2"/>
  <c r="KL11" i="2" s="1"/>
  <c r="KL12" i="2"/>
  <c r="KI16" i="2"/>
  <c r="KJ12" i="2"/>
  <c r="KJ10" i="2"/>
  <c r="KG16" i="2"/>
  <c r="KF16" i="2"/>
  <c r="KF19" i="2" s="1"/>
  <c r="KD16" i="2"/>
  <c r="KB16" i="2"/>
  <c r="JZ16" i="2"/>
  <c r="KA12" i="2"/>
  <c r="JY16" i="2"/>
  <c r="JY19" i="2"/>
  <c r="JW16" i="2"/>
  <c r="JX14" i="2"/>
  <c r="JU16" i="2"/>
  <c r="JR16" i="2"/>
  <c r="JR19" i="2" s="1"/>
  <c r="JP16" i="2"/>
  <c r="JQ13" i="2" s="1"/>
  <c r="JN16" i="2"/>
  <c r="JO14" i="2"/>
  <c r="JN19" i="2"/>
  <c r="JL16" i="2"/>
  <c r="JK16" i="2"/>
  <c r="JK19" i="2"/>
  <c r="JI16" i="2"/>
  <c r="JI19" i="2" s="1"/>
  <c r="JJ14" i="2"/>
  <c r="JG16" i="2"/>
  <c r="JH10" i="2"/>
  <c r="JH13" i="2"/>
  <c r="JE16" i="2"/>
  <c r="JF12" i="2" s="1"/>
  <c r="JD16" i="2"/>
  <c r="JD19" i="2"/>
  <c r="JB16" i="2"/>
  <c r="JC12" i="2"/>
  <c r="JC16" i="2" s="1"/>
  <c r="IZ16" i="2"/>
  <c r="JA14" i="2"/>
  <c r="IX16" i="2"/>
  <c r="IY10" i="2" s="1"/>
  <c r="IY14" i="2"/>
  <c r="IW16" i="2"/>
  <c r="IW19" i="2" s="1"/>
  <c r="IU16" i="2"/>
  <c r="IV13" i="2" s="1"/>
  <c r="IS16" i="2"/>
  <c r="IT14" i="2" s="1"/>
  <c r="IT12" i="2"/>
  <c r="IQ16" i="2"/>
  <c r="IQ19" i="2"/>
  <c r="IR11" i="2"/>
  <c r="IP16" i="2"/>
  <c r="IP19" i="2" s="1"/>
  <c r="IN16" i="2"/>
  <c r="IO12" i="2" s="1"/>
  <c r="IL16" i="2"/>
  <c r="IM14" i="2"/>
  <c r="IJ16" i="2"/>
  <c r="IK14" i="2" s="1"/>
  <c r="IK11" i="2"/>
  <c r="II16" i="2"/>
  <c r="II19" i="2" s="1"/>
  <c r="IG16" i="2"/>
  <c r="IE16" i="2"/>
  <c r="IF14" i="2" s="1"/>
  <c r="F14" i="2"/>
  <c r="F13" i="2"/>
  <c r="F12" i="2"/>
  <c r="F11" i="2"/>
  <c r="D10" i="2"/>
  <c r="D16" i="2"/>
  <c r="B10" i="2"/>
  <c r="B16" i="2" s="1"/>
  <c r="C100" i="2" s="1"/>
  <c r="IB16" i="2"/>
  <c r="IB19" i="2" s="1"/>
  <c r="HY11" i="2"/>
  <c r="MU13" i="2"/>
  <c r="ND10" i="2"/>
  <c r="NB13" i="2"/>
  <c r="JJ11" i="2"/>
  <c r="MP14" i="2"/>
  <c r="NB12" i="2"/>
  <c r="JO10" i="2"/>
  <c r="OI10" i="2"/>
  <c r="JT12" i="2"/>
  <c r="MW13" i="2"/>
  <c r="HT12" i="2"/>
  <c r="MP10" i="2"/>
  <c r="KZ10" i="2"/>
  <c r="OM11" i="2"/>
  <c r="LG11" i="2"/>
  <c r="OM10" i="2"/>
  <c r="JS19" i="2"/>
  <c r="OI13" i="2"/>
  <c r="OI14" i="2"/>
  <c r="HT13" i="2"/>
  <c r="JO12" i="2"/>
  <c r="KQ10" i="2"/>
  <c r="ML11" i="2"/>
  <c r="NP11" i="2"/>
  <c r="HB11" i="2"/>
  <c r="NP13" i="2"/>
  <c r="ML14" i="2"/>
  <c r="MK19" i="2"/>
  <c r="GW14" i="2"/>
  <c r="NR10" i="2"/>
  <c r="MY19" i="2"/>
  <c r="HW13" i="2"/>
  <c r="HW11" i="2"/>
  <c r="HW14" i="2"/>
  <c r="NG11" i="2"/>
  <c r="NG12" i="2"/>
  <c r="NG16" i="2" s="1"/>
  <c r="LP19" i="2"/>
  <c r="GY11" i="2"/>
  <c r="GX19" i="2"/>
  <c r="GY10" i="2"/>
  <c r="GY13" i="2"/>
  <c r="GY14" i="2"/>
  <c r="NR12" i="2"/>
  <c r="NF19" i="2"/>
  <c r="IE19" i="2"/>
  <c r="IR13" i="2"/>
  <c r="IR14" i="2"/>
  <c r="JV13" i="2"/>
  <c r="HM12" i="2"/>
  <c r="HM13" i="2"/>
  <c r="HM11" i="2"/>
  <c r="OK13" i="2"/>
  <c r="OP12" i="2"/>
  <c r="KQ14" i="2"/>
  <c r="LZ14" i="2"/>
  <c r="JO13" i="2"/>
  <c r="JH11" i="2"/>
  <c r="HT11" i="2"/>
  <c r="HT10" i="2"/>
  <c r="JO11" i="2"/>
  <c r="HY13" i="2"/>
  <c r="OH19" i="2"/>
  <c r="OM12" i="2"/>
  <c r="LZ13" i="2"/>
  <c r="HB14" i="2"/>
  <c r="HB10" i="2"/>
  <c r="NB14" i="2"/>
  <c r="LG12" i="2"/>
  <c r="IK13" i="2"/>
  <c r="MS11" i="2"/>
  <c r="ID12" i="2"/>
  <c r="NN10" i="2"/>
  <c r="NG14" i="2"/>
  <c r="ME12" i="2"/>
  <c r="LL10" i="2"/>
  <c r="MN10" i="2"/>
  <c r="NU11" i="2"/>
  <c r="KZ12" i="2"/>
  <c r="OK12" i="2"/>
  <c r="HR10" i="2"/>
  <c r="HI10" i="2"/>
  <c r="GY12" i="2"/>
  <c r="HB13" i="2"/>
  <c r="IR10" i="2"/>
  <c r="IR12" i="2"/>
  <c r="KZ11" i="2"/>
  <c r="HR13" i="2"/>
  <c r="HB12" i="2"/>
  <c r="ID14" i="2"/>
  <c r="HI12" i="2"/>
  <c r="HI14" i="2"/>
  <c r="HM14" i="2"/>
  <c r="HL19" i="2"/>
  <c r="ID10" i="2"/>
  <c r="MB11" i="2"/>
  <c r="MB10" i="2"/>
  <c r="IV12" i="2"/>
  <c r="MB14" i="2"/>
  <c r="HI11" i="2"/>
  <c r="HI16" i="2" s="1"/>
  <c r="MW11" i="2"/>
  <c r="MW16" i="2" s="1"/>
  <c r="HI13" i="2"/>
  <c r="IY11" i="2"/>
  <c r="IY12" i="2"/>
  <c r="LB19" i="2"/>
  <c r="LC14" i="2"/>
  <c r="IK10" i="2"/>
  <c r="IJ19" i="2"/>
  <c r="IZ19" i="2"/>
  <c r="JA12" i="2"/>
  <c r="JA10" i="2"/>
  <c r="JA11" i="2"/>
  <c r="JA13" i="2"/>
  <c r="JA16" i="2" s="1"/>
  <c r="JF10" i="2"/>
  <c r="JV11" i="2"/>
  <c r="JV12" i="2"/>
  <c r="JU19" i="2"/>
  <c r="KH10" i="2"/>
  <c r="LD19" i="2"/>
  <c r="LE12" i="2"/>
  <c r="LJ14" i="2"/>
  <c r="LS11" i="2"/>
  <c r="LS14" i="2"/>
  <c r="LS12" i="2"/>
  <c r="MH19" i="2"/>
  <c r="MI12" i="2"/>
  <c r="MI11" i="2"/>
  <c r="MI14" i="2"/>
  <c r="NJ19" i="2"/>
  <c r="NY13" i="2"/>
  <c r="MW12" i="2"/>
  <c r="IM13" i="2"/>
  <c r="JH14" i="2"/>
  <c r="JX10" i="2"/>
  <c r="KJ14" i="2"/>
  <c r="KJ13" i="2"/>
  <c r="KI19" i="2"/>
  <c r="KJ11" i="2"/>
  <c r="KQ13" i="2"/>
  <c r="LT19" i="2"/>
  <c r="HP12" i="2"/>
  <c r="NY14" i="2"/>
  <c r="NY11" i="2"/>
  <c r="JJ13" i="2"/>
  <c r="JJ12" i="2"/>
  <c r="KK19" i="2"/>
  <c r="KR19" i="2"/>
  <c r="KS10" i="2"/>
  <c r="LM19" i="2"/>
  <c r="LN13" i="2"/>
  <c r="LN12" i="2"/>
  <c r="LN11" i="2"/>
  <c r="LN10" i="2"/>
  <c r="LN16" i="2" s="1"/>
  <c r="MU12" i="2"/>
  <c r="NV19" i="2"/>
  <c r="OF12" i="2"/>
  <c r="OF11" i="2"/>
  <c r="OF16" i="2" s="1"/>
  <c r="OF10" i="2"/>
  <c r="HP10" i="2"/>
  <c r="HD10" i="2"/>
  <c r="MG10" i="2"/>
  <c r="MW10" i="2"/>
  <c r="MV19" i="2"/>
  <c r="NH19" i="2"/>
  <c r="NI11" i="2"/>
  <c r="NI10" i="2"/>
  <c r="NI12" i="2"/>
  <c r="NI14" i="2"/>
  <c r="ID11" i="2"/>
  <c r="IC19" i="2"/>
  <c r="JL19" i="2"/>
  <c r="KE12" i="2"/>
  <c r="NR14" i="2"/>
  <c r="HY12" i="2"/>
  <c r="HY10" i="2"/>
  <c r="HY16" i="2" s="1"/>
  <c r="HT14" i="2"/>
  <c r="HS19" i="2"/>
  <c r="BD13" i="2"/>
  <c r="BD12" i="2"/>
  <c r="BC19" i="2"/>
  <c r="BD11" i="2"/>
  <c r="BD14" i="2"/>
  <c r="KO14" i="2"/>
  <c r="KO12" i="2"/>
  <c r="FG13" i="2"/>
  <c r="FF19" i="2"/>
  <c r="FG11" i="2"/>
  <c r="FG16" i="2" s="1"/>
  <c r="FG12" i="2"/>
  <c r="FG10" i="2"/>
  <c r="DS12" i="2"/>
  <c r="DS14" i="2"/>
  <c r="BO13" i="2"/>
  <c r="BO11" i="2"/>
  <c r="BO10" i="2"/>
  <c r="BO16" i="2" s="1"/>
  <c r="BO12" i="2"/>
  <c r="BO14" i="2"/>
  <c r="BN19" i="2"/>
  <c r="HD11" i="2"/>
  <c r="IM11" i="2"/>
  <c r="IS19" i="2"/>
  <c r="HD14" i="2"/>
  <c r="JX11" i="2"/>
  <c r="JM12" i="2"/>
  <c r="HC19" i="2"/>
  <c r="JM14" i="2"/>
  <c r="KS11" i="2"/>
  <c r="KS14" i="2"/>
  <c r="LC11" i="2"/>
  <c r="LC10" i="2"/>
  <c r="LQ10" i="2"/>
  <c r="LQ14" i="2"/>
  <c r="FG14" i="2"/>
  <c r="CO13" i="2"/>
  <c r="CO12" i="2"/>
  <c r="CO10" i="2"/>
  <c r="CO16" i="2" s="1"/>
  <c r="CN19" i="2"/>
  <c r="CO14" i="2"/>
  <c r="BA12" i="2"/>
  <c r="BA11" i="2"/>
  <c r="AZ19" i="2"/>
  <c r="BA14" i="2"/>
  <c r="BA10" i="2"/>
  <c r="HK10" i="2"/>
  <c r="HK13" i="2"/>
  <c r="HJ19" i="2"/>
  <c r="HK14" i="2"/>
  <c r="HK11" i="2"/>
  <c r="GK10" i="2"/>
  <c r="GK12" i="2"/>
  <c r="GJ19" i="2"/>
  <c r="GK14" i="2"/>
  <c r="GK16" i="2" s="1"/>
  <c r="GK13" i="2"/>
  <c r="GK11" i="2"/>
  <c r="FB10" i="2"/>
  <c r="FA19" i="2"/>
  <c r="FB12" i="2"/>
  <c r="FB14" i="2"/>
  <c r="FB13" i="2"/>
  <c r="FB11" i="2"/>
  <c r="FB16" i="2" s="1"/>
  <c r="EN11" i="2"/>
  <c r="EN12" i="2"/>
  <c r="EN13" i="2"/>
  <c r="EN14" i="2"/>
  <c r="EM19" i="2"/>
  <c r="DO13" i="2"/>
  <c r="DO11" i="2"/>
  <c r="DO12" i="2"/>
  <c r="DO14" i="2"/>
  <c r="JX12" i="2"/>
  <c r="IL19" i="2"/>
  <c r="HD12" i="2"/>
  <c r="JW19" i="2"/>
  <c r="IM12" i="2"/>
  <c r="JM10" i="2"/>
  <c r="HK12" i="2"/>
  <c r="IT13" i="2"/>
  <c r="IM10" i="2"/>
  <c r="IM16" i="2" s="1"/>
  <c r="IT10" i="2"/>
  <c r="JF13" i="2"/>
  <c r="JX13" i="2"/>
  <c r="KC11" i="2"/>
  <c r="GF19" i="2"/>
  <c r="GG11" i="2"/>
  <c r="GG12" i="2"/>
  <c r="GG10" i="2"/>
  <c r="GG14" i="2"/>
  <c r="GG16" i="2" s="1"/>
  <c r="BR10" i="2"/>
  <c r="BD10" i="2"/>
  <c r="LZ11" i="2"/>
  <c r="NB11" i="2"/>
  <c r="MR19" i="2"/>
  <c r="LZ12" i="2"/>
  <c r="NB10" i="2"/>
  <c r="NP12" i="2"/>
  <c r="NP10" i="2"/>
  <c r="OI11" i="2"/>
  <c r="LZ10" i="2"/>
  <c r="JO16" i="2"/>
  <c r="LL12" i="2"/>
  <c r="LL13" i="2"/>
  <c r="NO19" i="2"/>
  <c r="HZ19" i="2"/>
  <c r="GP12" i="2"/>
  <c r="GU13" i="2"/>
  <c r="GO19" i="2"/>
  <c r="GT19" i="2"/>
  <c r="FW14" i="2"/>
  <c r="FW11" i="2"/>
  <c r="FV19" i="2"/>
  <c r="FI12" i="2"/>
  <c r="FH19" i="2"/>
  <c r="FD19" i="2"/>
  <c r="FE12" i="2"/>
  <c r="FE14" i="2"/>
  <c r="ES12" i="2"/>
  <c r="EP19" i="2"/>
  <c r="EQ12" i="2"/>
  <c r="EQ16" i="2"/>
  <c r="EJ10" i="2"/>
  <c r="CI19" i="2"/>
  <c r="CJ13" i="2"/>
  <c r="BV10" i="2"/>
  <c r="BV16" i="2" s="1"/>
  <c r="BV14" i="2"/>
  <c r="BV12" i="2"/>
  <c r="MP12" i="2"/>
  <c r="EY19" i="2"/>
  <c r="EZ11" i="2"/>
  <c r="EZ10" i="2"/>
  <c r="EK19" i="2"/>
  <c r="EL10" i="2"/>
  <c r="EL16" i="2" s="1"/>
  <c r="EC14" i="2"/>
  <c r="EC12" i="2"/>
  <c r="DX14" i="2"/>
  <c r="DJ14" i="2"/>
  <c r="DJ12" i="2"/>
  <c r="CJ11" i="2"/>
  <c r="CJ12" i="2"/>
  <c r="CM13" i="2"/>
  <c r="CM12" i="2"/>
  <c r="CM10" i="2"/>
  <c r="CM11" i="2"/>
  <c r="GU14" i="2"/>
  <c r="GU16" i="2" s="1"/>
  <c r="GP13" i="2"/>
  <c r="GU10" i="2"/>
  <c r="GB12" i="2"/>
  <c r="GB14" i="2"/>
  <c r="GA19" i="2"/>
  <c r="FW10" i="2"/>
  <c r="FW16" i="2"/>
  <c r="FI13" i="2"/>
  <c r="FK19" i="2"/>
  <c r="FL12" i="2"/>
  <c r="EX14" i="2"/>
  <c r="EX13" i="2"/>
  <c r="EX16" i="2" s="1"/>
  <c r="EL13" i="2"/>
  <c r="EL11" i="2"/>
  <c r="EG13" i="2"/>
  <c r="EG12" i="2"/>
  <c r="EG16" i="2" s="1"/>
  <c r="EC13" i="2"/>
  <c r="CX10" i="2"/>
  <c r="CJ10" i="2"/>
  <c r="CJ16" i="2"/>
  <c r="CC12" i="2"/>
  <c r="CC13" i="2"/>
  <c r="CC11" i="2"/>
  <c r="BM14" i="2"/>
  <c r="BM12" i="2"/>
  <c r="BL19" i="2"/>
  <c r="BM13" i="2"/>
  <c r="BM10" i="2"/>
  <c r="BM16" i="2" s="1"/>
  <c r="BY13" i="2"/>
  <c r="BX19" i="2"/>
  <c r="BY10" i="2"/>
  <c r="BY14" i="2"/>
  <c r="Y105" i="2"/>
  <c r="Y104" i="2"/>
  <c r="CQ16" i="2"/>
  <c r="E11" i="2"/>
  <c r="E101" i="2"/>
  <c r="C101" i="2"/>
  <c r="EU16" i="2"/>
  <c r="E105" i="2"/>
  <c r="E103" i="2"/>
  <c r="E14" i="2"/>
  <c r="E104" i="2"/>
  <c r="E10" i="2"/>
  <c r="E13" i="2"/>
  <c r="HF12" i="2"/>
  <c r="HF10" i="2"/>
  <c r="HF13" i="2"/>
  <c r="HE19" i="2"/>
  <c r="GW12" i="2"/>
  <c r="GW10" i="2"/>
  <c r="GW11" i="2"/>
  <c r="GV19" i="2"/>
  <c r="GW13" i="2"/>
  <c r="DQ13" i="2"/>
  <c r="DQ11" i="2"/>
  <c r="DQ12" i="2"/>
  <c r="DQ10" i="2"/>
  <c r="DQ14" i="2"/>
  <c r="DK19" i="2"/>
  <c r="DL11" i="2"/>
  <c r="DL10" i="2"/>
  <c r="DL12" i="2"/>
  <c r="DL14" i="2"/>
  <c r="DL13" i="2"/>
  <c r="JQ12" i="2"/>
  <c r="JQ10" i="2"/>
  <c r="OP10" i="2"/>
  <c r="OP13" i="2"/>
  <c r="OP14" i="2"/>
  <c r="OO19" i="2"/>
  <c r="OP11" i="2"/>
  <c r="N100" i="2"/>
  <c r="KA13" i="2"/>
  <c r="JZ19" i="2"/>
  <c r="KA14" i="2"/>
  <c r="KA16" i="2" s="1"/>
  <c r="KV14" i="2"/>
  <c r="KV13" i="2"/>
  <c r="KU19" i="2"/>
  <c r="KA11" i="2"/>
  <c r="JC11" i="2"/>
  <c r="JC13" i="2"/>
  <c r="JB19" i="2"/>
  <c r="JC10" i="2"/>
  <c r="LU11" i="2"/>
  <c r="LU13" i="2"/>
  <c r="LU14" i="2"/>
  <c r="NT19" i="2"/>
  <c r="NU13" i="2"/>
  <c r="NU12" i="2"/>
  <c r="NU14" i="2"/>
  <c r="NU16" i="2" s="1"/>
  <c r="NU10" i="2"/>
  <c r="OE19" i="2"/>
  <c r="OF13" i="2"/>
  <c r="OF14" i="2"/>
  <c r="P105" i="2"/>
  <c r="P104" i="2"/>
  <c r="P100" i="2"/>
  <c r="DP19" i="2"/>
  <c r="HF14" i="2"/>
  <c r="KA10" i="2"/>
  <c r="IR16" i="2"/>
  <c r="HF11" i="2"/>
  <c r="LU10" i="2"/>
  <c r="JC14" i="2"/>
  <c r="KV10" i="2"/>
  <c r="LE13" i="2"/>
  <c r="LE11" i="2"/>
  <c r="LE10" i="2"/>
  <c r="LE16" i="2" s="1"/>
  <c r="LJ12" i="2"/>
  <c r="LJ10" i="2"/>
  <c r="LJ13" i="2"/>
  <c r="DG19" i="2"/>
  <c r="DH12" i="2"/>
  <c r="DH10" i="2"/>
  <c r="DH14" i="2"/>
  <c r="DH13" i="2"/>
  <c r="DH11" i="2"/>
  <c r="CV13" i="2"/>
  <c r="CV10" i="2"/>
  <c r="CV11" i="2"/>
  <c r="CV14" i="2"/>
  <c r="CV16" i="2" s="1"/>
  <c r="CU19" i="2"/>
  <c r="KC14" i="2"/>
  <c r="KL14" i="2"/>
  <c r="KL13" i="2"/>
  <c r="NW13" i="2"/>
  <c r="JT11" i="2"/>
  <c r="JT14" i="2"/>
  <c r="JT13" i="2"/>
  <c r="DY19" i="2"/>
  <c r="DZ11" i="2"/>
  <c r="DZ13" i="2"/>
  <c r="DZ12" i="2"/>
  <c r="DZ16" i="2" s="1"/>
  <c r="DZ14" i="2"/>
  <c r="DB19" i="2"/>
  <c r="DC14" i="2"/>
  <c r="DC11" i="2"/>
  <c r="DC10" i="2"/>
  <c r="DC12" i="2"/>
  <c r="IH14" i="2"/>
  <c r="OM13" i="2"/>
  <c r="OL19" i="2"/>
  <c r="HP11" i="2"/>
  <c r="NW14" i="2"/>
  <c r="KS12" i="2"/>
  <c r="JJ10" i="2"/>
  <c r="LL14" i="2"/>
  <c r="JG19" i="2"/>
  <c r="NK10" i="2"/>
  <c r="LS13" i="2"/>
  <c r="LR19" i="2"/>
  <c r="KH13" i="2"/>
  <c r="E97" i="2"/>
  <c r="E98" i="2"/>
  <c r="LC13" i="2"/>
  <c r="IY13" i="2"/>
  <c r="IY16" i="2"/>
  <c r="Y100" i="2"/>
  <c r="Y108" i="2" s="1"/>
  <c r="E100" i="2"/>
  <c r="MB12" i="2"/>
  <c r="MB16" i="2"/>
  <c r="E99" i="2"/>
  <c r="OK10" i="2"/>
  <c r="MD19" i="2"/>
  <c r="LQ13" i="2"/>
  <c r="KS13" i="2"/>
  <c r="LQ11" i="2"/>
  <c r="F10" i="2"/>
  <c r="NN11" i="2"/>
  <c r="MZ10" i="2"/>
  <c r="NW12" i="2"/>
  <c r="MM19" i="2"/>
  <c r="JH12" i="2"/>
  <c r="MN12" i="2"/>
  <c r="LG10" i="2"/>
  <c r="OM14" i="2"/>
  <c r="IH10" i="2"/>
  <c r="ME10" i="2"/>
  <c r="JV10" i="2"/>
  <c r="JV16" i="2" s="1"/>
  <c r="JV14" i="2"/>
  <c r="OB13" i="2"/>
  <c r="HX19" i="2"/>
  <c r="HY14" i="2"/>
  <c r="BQ19" i="2"/>
  <c r="BR13" i="2"/>
  <c r="BR12" i="2"/>
  <c r="DU19" i="2"/>
  <c r="DV14" i="2"/>
  <c r="DV10" i="2"/>
  <c r="DV11" i="2"/>
  <c r="DV12" i="2"/>
  <c r="BZ19" i="2"/>
  <c r="CA12" i="2"/>
  <c r="CA14" i="2"/>
  <c r="CA11" i="2"/>
  <c r="CA13" i="2"/>
  <c r="DX12" i="2"/>
  <c r="EC10" i="2"/>
  <c r="EC16" i="2" s="1"/>
  <c r="EB19" i="2"/>
  <c r="DS13" i="2"/>
  <c r="DS10" i="2"/>
  <c r="DJ10" i="2"/>
  <c r="DJ16" i="2" s="1"/>
  <c r="DO10" i="2"/>
  <c r="DW19" i="2"/>
  <c r="DR19" i="2"/>
  <c r="DI19" i="2"/>
  <c r="DN19" i="2"/>
  <c r="DE12" i="2"/>
  <c r="CX12" i="2"/>
  <c r="CZ19" i="2"/>
  <c r="CX14" i="2"/>
  <c r="CW19" i="2"/>
  <c r="CC10" i="2"/>
  <c r="CC16" i="2" s="1"/>
  <c r="CF11" i="2"/>
  <c r="CF10" i="2"/>
  <c r="CF16" i="2" s="1"/>
  <c r="CB19" i="2"/>
  <c r="CE19" i="2"/>
  <c r="DJ11" i="2"/>
  <c r="CX13" i="2"/>
  <c r="NB16" i="2"/>
  <c r="HD16" i="2"/>
  <c r="BD16" i="2"/>
  <c r="JX16" i="2"/>
  <c r="DO16" i="2"/>
  <c r="CA16" i="2"/>
  <c r="DH16" i="2"/>
  <c r="DC16" i="2"/>
  <c r="DV16" i="2"/>
  <c r="DQ16" i="2"/>
  <c r="HF16" i="2"/>
  <c r="I104" i="2" l="1"/>
  <c r="I105" i="2"/>
  <c r="I106" i="2"/>
  <c r="AB103" i="2"/>
  <c r="AB106" i="2"/>
  <c r="P108" i="2"/>
  <c r="R100" i="2"/>
  <c r="I100" i="2"/>
  <c r="F16" i="2"/>
  <c r="BA16" i="2"/>
  <c r="OM16" i="2"/>
  <c r="FP16" i="2"/>
  <c r="LG16" i="2"/>
  <c r="LU16" i="2"/>
  <c r="EZ16" i="2"/>
  <c r="LZ16" i="2"/>
  <c r="HK16" i="2"/>
  <c r="LQ16" i="2"/>
  <c r="OI16" i="2"/>
  <c r="CX16" i="2"/>
  <c r="LL16" i="2"/>
  <c r="JT16" i="2"/>
  <c r="DE16" i="2"/>
  <c r="DS16" i="2"/>
  <c r="KS16" i="2"/>
  <c r="JJ16" i="2"/>
  <c r="OP16" i="2"/>
  <c r="DL16" i="2"/>
  <c r="CM16" i="2"/>
  <c r="NP16" i="2"/>
  <c r="MI16" i="2"/>
  <c r="HB16" i="2"/>
  <c r="GW16" i="2"/>
  <c r="JH16" i="2"/>
  <c r="KJ16" i="2"/>
  <c r="LS16" i="2"/>
  <c r="CT16" i="2"/>
  <c r="U16" i="2"/>
  <c r="I16" i="2"/>
  <c r="C14" i="2"/>
  <c r="C103" i="2"/>
  <c r="C99" i="2"/>
  <c r="B19" i="2"/>
  <c r="C10" i="2"/>
  <c r="C12" i="2"/>
  <c r="C106" i="2"/>
  <c r="C98" i="2"/>
  <c r="C97" i="2"/>
  <c r="G11" i="2"/>
  <c r="G99" i="2"/>
  <c r="ME16" i="2"/>
  <c r="G14" i="2"/>
  <c r="G98" i="2"/>
  <c r="G13" i="2"/>
  <c r="G105" i="2"/>
  <c r="G106" i="2"/>
  <c r="G102" i="2"/>
  <c r="G104" i="2"/>
  <c r="G101" i="2"/>
  <c r="G100" i="2"/>
  <c r="G12" i="2"/>
  <c r="G97" i="2"/>
  <c r="G10" i="2"/>
  <c r="F19" i="2"/>
  <c r="G103" i="2"/>
  <c r="D30" i="3"/>
  <c r="C31" i="3"/>
  <c r="ND16" i="2"/>
  <c r="KE10" i="2"/>
  <c r="KE11" i="2"/>
  <c r="KD19" i="2"/>
  <c r="ND13" i="2"/>
  <c r="ND12" i="2"/>
  <c r="ND14" i="2"/>
  <c r="NK12" i="2"/>
  <c r="NK13" i="2"/>
  <c r="OD10" i="2"/>
  <c r="OC19" i="2"/>
  <c r="OD12" i="2"/>
  <c r="OD14" i="2"/>
  <c r="OB10" i="2"/>
  <c r="OB11" i="2"/>
  <c r="N103" i="2"/>
  <c r="N104" i="2"/>
  <c r="IA10" i="2"/>
  <c r="IA13" i="2"/>
  <c r="BF10" i="2"/>
  <c r="BE19" i="2"/>
  <c r="BF14" i="2"/>
  <c r="AW12" i="2"/>
  <c r="AW13" i="2"/>
  <c r="AV19" i="2"/>
  <c r="AW10" i="2"/>
  <c r="AW14" i="2"/>
  <c r="LX14" i="2"/>
  <c r="AB104" i="2"/>
  <c r="N105" i="2"/>
  <c r="AB105" i="2"/>
  <c r="BF12" i="2"/>
  <c r="KE14" i="2"/>
  <c r="NI16" i="2"/>
  <c r="GY16" i="2"/>
  <c r="OD13" i="2"/>
  <c r="HT16" i="2"/>
  <c r="OA19" i="2"/>
  <c r="C13" i="2"/>
  <c r="C102" i="2"/>
  <c r="C105" i="2"/>
  <c r="C11" i="2"/>
  <c r="C104" i="2"/>
  <c r="IH11" i="2"/>
  <c r="IH13" i="2"/>
  <c r="IH12" i="2"/>
  <c r="IG19" i="2"/>
  <c r="KY19" i="2"/>
  <c r="KZ14" i="2"/>
  <c r="KZ13" i="2"/>
  <c r="KZ16" i="2" s="1"/>
  <c r="NW10" i="2"/>
  <c r="NW11" i="2"/>
  <c r="BK16" i="2"/>
  <c r="AT11" i="2"/>
  <c r="AT12" i="2"/>
  <c r="AS19" i="2"/>
  <c r="AT14" i="2"/>
  <c r="AT10" i="2"/>
  <c r="W104" i="2"/>
  <c r="W106" i="2"/>
  <c r="ND11" i="2"/>
  <c r="AB100" i="2"/>
  <c r="R105" i="2"/>
  <c r="AW11" i="2"/>
  <c r="BF11" i="2"/>
  <c r="IA11" i="2"/>
  <c r="EN16" i="2"/>
  <c r="IV10" i="2"/>
  <c r="D19" i="2"/>
  <c r="E102" i="2"/>
  <c r="E106" i="2"/>
  <c r="E12" i="2"/>
  <c r="E16" i="2" s="1"/>
  <c r="JF14" i="2"/>
  <c r="JE19" i="2"/>
  <c r="JF11" i="2"/>
  <c r="JM11" i="2"/>
  <c r="JM16" i="2" s="1"/>
  <c r="JM13" i="2"/>
  <c r="JQ14" i="2"/>
  <c r="JQ11" i="2"/>
  <c r="JQ16" i="2" s="1"/>
  <c r="JP19" i="2"/>
  <c r="KH14" i="2"/>
  <c r="KH11" i="2"/>
  <c r="KG19" i="2"/>
  <c r="KO10" i="2"/>
  <c r="KO13" i="2"/>
  <c r="KN19" i="2"/>
  <c r="KO11" i="2"/>
  <c r="LJ11" i="2"/>
  <c r="LJ16" i="2" s="1"/>
  <c r="LI19" i="2"/>
  <c r="MS14" i="2"/>
  <c r="MS13" i="2"/>
  <c r="MS12" i="2"/>
  <c r="MS10" i="2"/>
  <c r="NQ19" i="2"/>
  <c r="NR13" i="2"/>
  <c r="NR11" i="2"/>
  <c r="NY10" i="2"/>
  <c r="NX19" i="2"/>
  <c r="NY12" i="2"/>
  <c r="ML12" i="2"/>
  <c r="ML13" i="2"/>
  <c r="ML10" i="2"/>
  <c r="F108" i="2"/>
  <c r="F111" i="2" s="1"/>
  <c r="FT19" i="2"/>
  <c r="FU12" i="2"/>
  <c r="FU10" i="2"/>
  <c r="FU11" i="2"/>
  <c r="FU14" i="2"/>
  <c r="DX13" i="2"/>
  <c r="DX11" i="2"/>
  <c r="DX10" i="2"/>
  <c r="BR14" i="2"/>
  <c r="BR11" i="2"/>
  <c r="IF13" i="2"/>
  <c r="IF10" i="2"/>
  <c r="IF12" i="2"/>
  <c r="IF11" i="2"/>
  <c r="IO10" i="2"/>
  <c r="IO14" i="2"/>
  <c r="IO13" i="2"/>
  <c r="KW19" i="2"/>
  <c r="KX12" i="2"/>
  <c r="KX14" i="2"/>
  <c r="KX10" i="2"/>
  <c r="LX12" i="2"/>
  <c r="LX11" i="2"/>
  <c r="MG11" i="2"/>
  <c r="MG12" i="2"/>
  <c r="MF19" i="2"/>
  <c r="MP13" i="2"/>
  <c r="MO19" i="2"/>
  <c r="MP11" i="2"/>
  <c r="MP16" i="2" s="1"/>
  <c r="KX13" i="2"/>
  <c r="OB14" i="2"/>
  <c r="IO11" i="2"/>
  <c r="LW19" i="2"/>
  <c r="W100" i="2"/>
  <c r="R104" i="2"/>
  <c r="BF13" i="2"/>
  <c r="IA12" i="2"/>
  <c r="LC16" i="2"/>
  <c r="MG14" i="2"/>
  <c r="N106" i="2"/>
  <c r="LX13" i="2"/>
  <c r="ID16" i="2"/>
  <c r="IU19" i="2"/>
  <c r="KE13" i="2"/>
  <c r="IV11" i="2"/>
  <c r="KH12" i="2"/>
  <c r="NK11" i="2"/>
  <c r="OD11" i="2"/>
  <c r="OB12" i="2"/>
  <c r="IA14" i="2"/>
  <c r="IN19" i="2"/>
  <c r="IV14" i="2"/>
  <c r="KB19" i="2"/>
  <c r="KC12" i="2"/>
  <c r="KC10" i="2"/>
  <c r="KC13" i="2"/>
  <c r="KQ11" i="2"/>
  <c r="KQ16" i="2" s="1"/>
  <c r="KQ12" i="2"/>
  <c r="KP19" i="2"/>
  <c r="KV11" i="2"/>
  <c r="KV12" i="2"/>
  <c r="ME11" i="2"/>
  <c r="ME14" i="2"/>
  <c r="MN13" i="2"/>
  <c r="MN11" i="2"/>
  <c r="NC19" i="2"/>
  <c r="NK14" i="2"/>
  <c r="OK14" i="2"/>
  <c r="OK16" i="2" s="1"/>
  <c r="OJ19" i="2"/>
  <c r="MZ14" i="2"/>
  <c r="MZ12" i="2"/>
  <c r="MZ11" i="2"/>
  <c r="MZ13" i="2"/>
  <c r="K100" i="2"/>
  <c r="J108" i="2"/>
  <c r="J111" i="2" s="1"/>
  <c r="T108" i="2"/>
  <c r="T111" i="2" s="1"/>
  <c r="HQ19" i="2"/>
  <c r="HR14" i="2"/>
  <c r="HR11" i="2"/>
  <c r="HR12" i="2"/>
  <c r="HW10" i="2"/>
  <c r="HV19" i="2"/>
  <c r="HW12" i="2"/>
  <c r="HP14" i="2"/>
  <c r="HP13" i="2"/>
  <c r="HP16" i="2" s="1"/>
  <c r="HO19" i="2"/>
  <c r="GB10" i="2"/>
  <c r="GB13" i="2"/>
  <c r="GB11" i="2"/>
  <c r="EE12" i="2"/>
  <c r="EE11" i="2"/>
  <c r="ED19" i="2"/>
  <c r="EE14" i="2"/>
  <c r="EE10" i="2"/>
  <c r="EE13" i="2"/>
  <c r="EJ11" i="2"/>
  <c r="EJ12" i="2"/>
  <c r="EI19" i="2"/>
  <c r="EJ14" i="2"/>
  <c r="EJ13" i="2"/>
  <c r="Y16" i="2"/>
  <c r="GR14" i="2"/>
  <c r="GR11" i="2"/>
  <c r="GH19" i="2"/>
  <c r="GI10" i="2"/>
  <c r="GI16" i="2" s="1"/>
  <c r="GD14" i="2"/>
  <c r="GD10" i="2"/>
  <c r="GC19" i="2"/>
  <c r="GD11" i="2"/>
  <c r="FM19" i="2"/>
  <c r="FN10" i="2"/>
  <c r="FN12" i="2"/>
  <c r="FN11" i="2"/>
  <c r="FS10" i="2"/>
  <c r="FS11" i="2"/>
  <c r="ER19" i="2"/>
  <c r="ES11" i="2"/>
  <c r="ES16" i="2" s="1"/>
  <c r="ES14" i="2"/>
  <c r="DA13" i="2"/>
  <c r="DA11" i="2"/>
  <c r="DA10" i="2"/>
  <c r="BS19" i="2"/>
  <c r="BT11" i="2"/>
  <c r="BT13" i="2"/>
  <c r="BT10" i="2"/>
  <c r="AO19" i="2"/>
  <c r="AP13" i="2"/>
  <c r="AP12" i="2"/>
  <c r="AP11" i="2"/>
  <c r="O19" i="2"/>
  <c r="P13" i="2"/>
  <c r="P10" i="2"/>
  <c r="P14" i="2"/>
  <c r="GR13" i="2"/>
  <c r="GR10" i="2"/>
  <c r="GR16" i="2" s="1"/>
  <c r="GI11" i="2"/>
  <c r="GD12" i="2"/>
  <c r="FN14" i="2"/>
  <c r="FS14" i="2"/>
  <c r="DA14" i="2"/>
  <c r="BT14" i="2"/>
  <c r="AP10" i="2"/>
  <c r="AJ19" i="2"/>
  <c r="AK13" i="2"/>
  <c r="AK12" i="2"/>
  <c r="AI13" i="2"/>
  <c r="AH19" i="2"/>
  <c r="AI12" i="2"/>
  <c r="AA19" i="2"/>
  <c r="AB14" i="2"/>
  <c r="AB11" i="2"/>
  <c r="R16" i="2"/>
  <c r="IT11" i="2"/>
  <c r="IT16" i="2" s="1"/>
  <c r="MT19" i="2"/>
  <c r="KL10" i="2"/>
  <c r="KL16" i="2" s="1"/>
  <c r="LK19" i="2"/>
  <c r="IK12" i="2"/>
  <c r="IK16" i="2" s="1"/>
  <c r="IX19" i="2"/>
  <c r="NN12" i="2"/>
  <c r="NN14" i="2"/>
  <c r="MU14" i="2"/>
  <c r="MU16" i="2" s="1"/>
  <c r="LF19" i="2"/>
  <c r="GM19" i="2"/>
  <c r="GN14" i="2"/>
  <c r="GN13" i="2"/>
  <c r="GD13" i="2"/>
  <c r="FY19" i="2"/>
  <c r="FZ14" i="2"/>
  <c r="FZ16" i="2" s="1"/>
  <c r="FN13" i="2"/>
  <c r="FI10" i="2"/>
  <c r="FI11" i="2"/>
  <c r="AK10" i="2"/>
  <c r="AK16" i="2" s="1"/>
  <c r="AP14" i="2"/>
  <c r="AI11" i="2"/>
  <c r="AE19" i="2"/>
  <c r="AF12" i="2"/>
  <c r="AF10" i="2"/>
  <c r="AF13" i="2"/>
  <c r="AB13" i="2"/>
  <c r="AB12" i="2"/>
  <c r="V19" i="2"/>
  <c r="W14" i="2"/>
  <c r="W13" i="2"/>
  <c r="W16" i="2" s="1"/>
  <c r="W11" i="2"/>
  <c r="CH14" i="2"/>
  <c r="CH16" i="2" s="1"/>
  <c r="AD11" i="2"/>
  <c r="AD16" i="2" s="1"/>
  <c r="W108" i="2" l="1"/>
  <c r="I108" i="2"/>
  <c r="N108" i="2"/>
  <c r="R108" i="2"/>
  <c r="AB108" i="2"/>
  <c r="EJ16" i="2"/>
  <c r="MZ16" i="2"/>
  <c r="MN16" i="2"/>
  <c r="KV16" i="2"/>
  <c r="MG16" i="2"/>
  <c r="HR16" i="2"/>
  <c r="NW16" i="2"/>
  <c r="NN16" i="2"/>
  <c r="FN16" i="2"/>
  <c r="GB16" i="2"/>
  <c r="NK16" i="2"/>
  <c r="AI16" i="2"/>
  <c r="FI16" i="2"/>
  <c r="AB16" i="2"/>
  <c r="LX16" i="2"/>
  <c r="BR16" i="2"/>
  <c r="NY16" i="2"/>
  <c r="MS16" i="2"/>
  <c r="C108" i="2"/>
  <c r="E108" i="2"/>
  <c r="G16" i="2"/>
  <c r="GD16" i="2"/>
  <c r="U103" i="2"/>
  <c r="U106" i="2"/>
  <c r="U105" i="2"/>
  <c r="U104" i="2"/>
  <c r="BF16" i="2"/>
  <c r="AF16" i="2"/>
  <c r="GN16" i="2"/>
  <c r="AP16" i="2"/>
  <c r="FS16" i="2"/>
  <c r="EE16" i="2"/>
  <c r="K104" i="2"/>
  <c r="K108" i="2" s="1"/>
  <c r="K105" i="2"/>
  <c r="K106" i="2"/>
  <c r="KC16" i="2"/>
  <c r="KX16" i="2"/>
  <c r="NR16" i="2"/>
  <c r="KO16" i="2"/>
  <c r="IV16" i="2"/>
  <c r="AT16" i="2"/>
  <c r="C16" i="2"/>
  <c r="C32" i="3"/>
  <c r="D31" i="3"/>
  <c r="G108" i="2"/>
  <c r="DA16" i="2"/>
  <c r="DX16" i="2"/>
  <c r="JF16" i="2"/>
  <c r="AW16" i="2"/>
  <c r="IA16" i="2"/>
  <c r="OB16" i="2"/>
  <c r="OD16" i="2"/>
  <c r="BT16" i="2"/>
  <c r="HW16" i="2"/>
  <c r="IF16" i="2"/>
  <c r="P16" i="2"/>
  <c r="U100" i="2"/>
  <c r="IO16" i="2"/>
  <c r="FU16" i="2"/>
  <c r="ML16" i="2"/>
  <c r="KH16" i="2"/>
  <c r="IH16" i="2"/>
  <c r="KE16" i="2"/>
  <c r="C33" i="3" l="1"/>
  <c r="D32" i="3"/>
  <c r="U108" i="2"/>
  <c r="C34" i="3" l="1"/>
  <c r="D33" i="3"/>
  <c r="C35" i="3" l="1"/>
  <c r="D34" i="3"/>
  <c r="C36" i="3" l="1"/>
  <c r="D35" i="3"/>
  <c r="C37" i="3" l="1"/>
  <c r="D36" i="3"/>
  <c r="C38" i="3" l="1"/>
  <c r="D37" i="3"/>
  <c r="C39" i="3" l="1"/>
  <c r="D38" i="3"/>
  <c r="C40" i="3" l="1"/>
  <c r="D39" i="3"/>
  <c r="C41" i="3" l="1"/>
  <c r="D40" i="3"/>
  <c r="C42" i="3" l="1"/>
  <c r="D41" i="3"/>
  <c r="D42" i="3" l="1"/>
  <c r="C43" i="3"/>
  <c r="C44" i="3" l="1"/>
  <c r="D43" i="3"/>
  <c r="C45" i="3" l="1"/>
  <c r="D44" i="3"/>
  <c r="C46" i="3" l="1"/>
  <c r="D45" i="3"/>
  <c r="C47" i="3" l="1"/>
  <c r="D46" i="3"/>
  <c r="C48" i="3" l="1"/>
  <c r="D47" i="3"/>
  <c r="C49" i="3" l="1"/>
  <c r="D48" i="3"/>
  <c r="C50" i="3" l="1"/>
  <c r="D49" i="3"/>
  <c r="D50" i="3" l="1"/>
  <c r="C51" i="3"/>
  <c r="C52" i="3" l="1"/>
  <c r="D51" i="3"/>
  <c r="C53" i="3" l="1"/>
  <c r="D52" i="3"/>
  <c r="C54" i="3" l="1"/>
  <c r="D53" i="3"/>
  <c r="C55" i="3" l="1"/>
  <c r="D54" i="3"/>
  <c r="C56" i="3" l="1"/>
  <c r="D55" i="3"/>
  <c r="C57" i="3" l="1"/>
  <c r="D56" i="3"/>
  <c r="C58" i="3" l="1"/>
  <c r="D57" i="3"/>
  <c r="D58" i="3" l="1"/>
  <c r="C59" i="3"/>
  <c r="C60" i="3" l="1"/>
  <c r="D59" i="3"/>
  <c r="C61" i="3" l="1"/>
  <c r="D60" i="3"/>
  <c r="C62" i="3" l="1"/>
  <c r="D61" i="3"/>
  <c r="C63" i="3" l="1"/>
  <c r="D62" i="3"/>
  <c r="C64" i="3" l="1"/>
  <c r="D63" i="3"/>
  <c r="C65" i="3" l="1"/>
  <c r="D64" i="3"/>
  <c r="C66" i="3" l="1"/>
  <c r="D65" i="3"/>
  <c r="C67" i="3" l="1"/>
  <c r="D66" i="3"/>
  <c r="C68" i="3" l="1"/>
  <c r="D67" i="3"/>
  <c r="C69" i="3" l="1"/>
  <c r="D68" i="3"/>
  <c r="C70" i="3" l="1"/>
  <c r="D69" i="3"/>
  <c r="C71" i="3" l="1"/>
  <c r="D70" i="3"/>
  <c r="C72" i="3" l="1"/>
  <c r="D71" i="3"/>
  <c r="C73" i="3" l="1"/>
  <c r="D72" i="3"/>
  <c r="C74" i="3" l="1"/>
  <c r="D73" i="3"/>
  <c r="D74" i="3" l="1"/>
  <c r="C75" i="3"/>
  <c r="C76" i="3" l="1"/>
  <c r="D75" i="3"/>
  <c r="C77" i="3" l="1"/>
  <c r="D76" i="3"/>
  <c r="C78" i="3" l="1"/>
  <c r="D77" i="3"/>
  <c r="C79" i="3" l="1"/>
  <c r="D78" i="3"/>
  <c r="C80" i="3" l="1"/>
  <c r="D79" i="3"/>
  <c r="C81" i="3" l="1"/>
  <c r="D80" i="3"/>
  <c r="C82" i="3" l="1"/>
  <c r="D81" i="3"/>
  <c r="D82" i="3" l="1"/>
  <c r="C83" i="3"/>
  <c r="C84" i="3" l="1"/>
  <c r="D83" i="3"/>
  <c r="C85" i="3" l="1"/>
  <c r="D84" i="3"/>
  <c r="C86" i="3" l="1"/>
  <c r="D86" i="3" s="1"/>
  <c r="D85" i="3"/>
</calcChain>
</file>

<file path=xl/sharedStrings.xml><?xml version="1.0" encoding="utf-8"?>
<sst xmlns="http://schemas.openxmlformats.org/spreadsheetml/2006/main" count="736" uniqueCount="213">
  <si>
    <t>Daily number of cumulative COVID-19 deaths in Denmark</t>
  </si>
  <si>
    <t>Sheet "SSI_by age and sex_Data".</t>
  </si>
  <si>
    <t xml:space="preserve">Coverage: </t>
  </si>
  <si>
    <r>
      <t>Deaths known by 8:00 at a given date. As information on COVID-19 deaths is gathered by the SSI from the</t>
    </r>
    <r>
      <rPr>
        <sz val="10"/>
        <color indexed="2"/>
        <rFont val="Calibri"/>
        <family val="2"/>
        <scheme val="minor"/>
      </rPr>
      <t xml:space="preserve"> </t>
    </r>
    <r>
      <rPr>
        <sz val="10"/>
        <rFont val="Calibri"/>
        <family val="2"/>
        <scheme val="minor"/>
      </rPr>
      <t xml:space="preserve">Danish Civil Registration System (CPR) </t>
    </r>
    <r>
      <rPr>
        <sz val="10"/>
        <color theme="1"/>
        <rFont val="Calibri"/>
        <family val="2"/>
        <scheme val="minor"/>
      </rPr>
      <t xml:space="preserve">and the Cause of Death register, there is some delay between the date of death (as indicated in those registers) and the date when </t>
    </r>
    <r>
      <rPr>
        <sz val="10"/>
        <rFont val="Calibri"/>
        <family val="2"/>
        <scheme val="minor"/>
      </rPr>
      <t>some deaths</t>
    </r>
    <r>
      <rPr>
        <sz val="10"/>
        <color theme="1"/>
        <rFont val="Calibri"/>
        <family val="2"/>
        <scheme val="minor"/>
      </rPr>
      <t xml:space="preserve"> are included in SSI's daily reports (see the sheet SSI_Total_Deaths_Data).</t>
    </r>
  </si>
  <si>
    <t>Due to the low number of cases below age 60 and for confidentiality issues, ages 0 to 59 are pooled together in the first days of this series in original data sources.</t>
  </si>
  <si>
    <t xml:space="preserve">Data Source: </t>
  </si>
  <si>
    <t>Daily surveillance reports of the Statens Serum Institut (SSI):</t>
  </si>
  <si>
    <t>Statens Serum Institut (SSI): “COVID-19 i Danmark: Epidemiologisk overvågningsrapport” [COVID-19 in Denmark: Epidemiological surveillance report].</t>
  </si>
  <si>
    <t xml:space="preserve">Website: </t>
  </si>
  <si>
    <t>https://www.ssi.dk/aktuelt/sygdomsudbrud/coronavirus/covid-19-i-danmark-epidemiologisk-overvaagningsrapport</t>
  </si>
  <si>
    <t>Sheet "SSI_Total_Deaths_Data"</t>
  </si>
  <si>
    <t>Coverage:</t>
  </si>
  <si>
    <t xml:space="preserve">Statens Serum Institut (SSI): “COVID-19 i Danmark: Epidemiologisk overvågningsrapport: Tabel 9. Antal dødsfald med COVID-19 infektion, vist på dødsdato” </t>
  </si>
  <si>
    <t>[COVID-19 in Denmark: Epidemiological surveillance report: Table 9. Number of deaths with COVID-19 infection, by date of death]</t>
  </si>
  <si>
    <t>Daily number of cumulative COVID-19 deaths in Denmark by age groups &amp; sex</t>
  </si>
  <si>
    <r>
      <t>Total number of deaths of individuas with confirmed COVID-19 infection</t>
    </r>
    <r>
      <rPr>
        <sz val="14"/>
        <rFont val="Calibri"/>
        <family val="2"/>
        <scheme val="minor"/>
      </rPr>
      <t>,</t>
    </r>
    <r>
      <rPr>
        <sz val="14"/>
        <color indexed="64"/>
        <rFont val="Calibri"/>
        <family val="2"/>
        <scheme val="minor"/>
      </rPr>
      <t xml:space="preserve"> by 10-year age groups and sex</t>
    </r>
  </si>
  <si>
    <t>Deaths known by 8:00 at a given date. As information on COVID-19 deaths is gathered by SSI from the Danish Civil Registration System (CPR) and the Cause of Death register, there is some delay between the date of death (as indicated in those registers) and the date when the deaths are included in SSI's daily reports (see the sheet "SSI_Total_Deaths_Data").</t>
  </si>
  <si>
    <t>Warning : the data provided below are imperfect and incomplete. Please consider them with caution.</t>
  </si>
  <si>
    <t>Reported COVID-19 deaths by date</t>
  </si>
  <si>
    <t>Population* on 01-01-2020</t>
  </si>
  <si>
    <t>Age Group</t>
  </si>
  <si>
    <t>Males</t>
  </si>
  <si>
    <t>%</t>
  </si>
  <si>
    <t>Females</t>
  </si>
  <si>
    <t>Both sexes</t>
  </si>
  <si>
    <t>Unknown</t>
  </si>
  <si>
    <t>&lt;60</t>
  </si>
  <si>
    <t>60-69</t>
  </si>
  <si>
    <t>70-79</t>
  </si>
  <si>
    <t>80-89</t>
  </si>
  <si>
    <t>90+</t>
  </si>
  <si>
    <t>Total known</t>
  </si>
  <si>
    <t>TOTAL</t>
  </si>
  <si>
    <t xml:space="preserve">Data sources: </t>
  </si>
  <si>
    <t xml:space="preserve">*Population: </t>
  </si>
  <si>
    <t>Population estimates comes from Statistics Denmark, Table BEF5: Population 1. January by sex, age and country of birth</t>
  </si>
  <si>
    <t>Website:</t>
  </si>
  <si>
    <t>https://www.statbank.dk/10021</t>
  </si>
  <si>
    <t>Covid-19 deaths:</t>
  </si>
  <si>
    <t>Daily surveillance reports of the Statens Serum Institut (SSI): “COVID-19 i Danmark: Epidemiologisk overvågningsrapport” [COVID-19 in Denmark: Epidemiological surveillance report].</t>
  </si>
  <si>
    <t>29.04</t>
  </si>
  <si>
    <t>File:</t>
  </si>
  <si>
    <t>Statens_Serum_Institut_Covid-19_2020-04-29_da</t>
  </si>
  <si>
    <t>28.04</t>
  </si>
  <si>
    <t>Statens_Serum_Institut_Covid-19_2020-04-28_da</t>
  </si>
  <si>
    <t>27.04</t>
  </si>
  <si>
    <t>Statens_Serum_Institut_Covid-19_2020-04-27_da</t>
  </si>
  <si>
    <t>26.04</t>
  </si>
  <si>
    <t>Statens_Serum_Institut_Covid-19_2020-04-26_da</t>
  </si>
  <si>
    <t>25.04</t>
  </si>
  <si>
    <t>Statens_Serum_Institut_Covid-19_2020-04-25_da</t>
  </si>
  <si>
    <t>24.04</t>
  </si>
  <si>
    <t>Statens_Serum_Institut_Covid-19_2020-04-24_da</t>
  </si>
  <si>
    <t>23.04</t>
  </si>
  <si>
    <t>Statens_Serum_Institut_Covid-19_2020-04-23_da</t>
  </si>
  <si>
    <t>22.04</t>
  </si>
  <si>
    <t>Statens_Serum_Institut_Covid-19_2020-04-22_da</t>
  </si>
  <si>
    <t>21.04</t>
  </si>
  <si>
    <t>Statens_Serum_Institut_Covid-19_2020-04-21_da</t>
  </si>
  <si>
    <t>20.04</t>
  </si>
  <si>
    <t>Statens_Serum_Institut_Covid-19_2020-04-20_da</t>
  </si>
  <si>
    <t>19.04</t>
  </si>
  <si>
    <t>Statens_Serum_Institut_Covid-19_2020-04-19_da</t>
  </si>
  <si>
    <t>18.04</t>
  </si>
  <si>
    <t>Statens_Serum_Institut_Covid-19_2020-04-18_da</t>
  </si>
  <si>
    <t>17.04</t>
  </si>
  <si>
    <t>Statens_Serum_Institut_Covid-19_2020-04-17_da</t>
  </si>
  <si>
    <t>16.04</t>
  </si>
  <si>
    <t>Statens_Serum_Institut_Covid-19_2020-04-16_da</t>
  </si>
  <si>
    <t>15.04</t>
  </si>
  <si>
    <t>Statens_Serum_Institut_Covid-19_2020-04-15_da</t>
  </si>
  <si>
    <t>14.04</t>
  </si>
  <si>
    <t>Statens_Serum_Institut_Covid-19_2020-04-14_da</t>
  </si>
  <si>
    <t>13.04</t>
  </si>
  <si>
    <t>Statens_Serum_Institut_Covid-19_2020-04-13_da</t>
  </si>
  <si>
    <t>12.04</t>
  </si>
  <si>
    <t>Statens_Serum_Institut_Covid-19_2020-04-12_da</t>
  </si>
  <si>
    <t>11.04</t>
  </si>
  <si>
    <t>Statens_Serum_Institut_Covid-19_2020-04-11_da</t>
  </si>
  <si>
    <t>10.04</t>
  </si>
  <si>
    <t>Statens_Serum_Institut_Covid-19_2020-04-10_da</t>
  </si>
  <si>
    <t>9.04</t>
  </si>
  <si>
    <t>Statens_Serum_Institut_Covid-19_2020-04-09_da</t>
  </si>
  <si>
    <t>8.04</t>
  </si>
  <si>
    <t>Statens_Serum_Institut_Covid-19_2020-04-08_da</t>
  </si>
  <si>
    <t>7.04</t>
  </si>
  <si>
    <t>Statens_Serum_Institut_Covid-19_2020-04-07_da</t>
  </si>
  <si>
    <t>6.04</t>
  </si>
  <si>
    <t>Statens_Serum_Institut_Covid-19_2020-04-06_da</t>
  </si>
  <si>
    <t>0-9</t>
  </si>
  <si>
    <t>10-19</t>
  </si>
  <si>
    <t>20-29</t>
  </si>
  <si>
    <t>30-39</t>
  </si>
  <si>
    <t>40-49</t>
  </si>
  <si>
    <t>50-59</t>
  </si>
  <si>
    <t>Daily surveillance reports of the Statens Serum Institut (SSI): “COVID-19 i Danmark: Epidemiologisk overvågningsrapport: Tabel 9B. Antal COVID-19-tilfælde og antal døde fordelt på alder og antal med underliggende sygdom samt fordeling på køn” [COVID-19 in Denmark: Epidemiological surveillance report: Table 9B. Number of COVID-19 cases and number of deaths by age and number with underlying diseases and gender distribution].</t>
  </si>
  <si>
    <t>5.04</t>
  </si>
  <si>
    <t>Statens_Serum_Institut_Covid-19_2020-04-05_da</t>
  </si>
  <si>
    <t>4.04</t>
  </si>
  <si>
    <t>Statens_Serum_Institut_Covid-19_2020-04-04_da</t>
  </si>
  <si>
    <t>3.04</t>
  </si>
  <si>
    <t>Statens_Serum_Institut_Covid-19_2020-04-03_da</t>
  </si>
  <si>
    <t>Daily and cumulative number of COVID-19 deaths in Denmark</t>
  </si>
  <si>
    <t>Total number of deaths of individuals with confirmed COVID-19 infection, both sexes combined.</t>
  </si>
  <si>
    <t>Warning: the data provided below are imperfect and incomplete. Please consider them with caution.</t>
  </si>
  <si>
    <t>Difference between the actual counts as of</t>
  </si>
  <si>
    <t>Date of death</t>
  </si>
  <si>
    <t xml:space="preserve">Data source: </t>
  </si>
  <si>
    <t>The number of deaths by date of death, as reported in Table 9 in the last Epidemiological report.</t>
  </si>
  <si>
    <t>The calculated cumulative number of deaths. This number may differ from the death counts published daily by age and sex, which are not updated (see sheet "SSI_by age and sex_Data")</t>
  </si>
  <si>
    <t>The differences between the updated cumulative counts and the total reported counts at a given date are reported in Column D</t>
  </si>
  <si>
    <t>Statens_Serum_Institut_Covid-19_2020-04-30_da</t>
  </si>
  <si>
    <t>Statens_Serum_Institut_Covid-19_2020-05-01_da</t>
  </si>
  <si>
    <t>Statens_Serum_Institut_Covid-19_2020-05-03_da</t>
  </si>
  <si>
    <t>Statens_Serum_Institut_Covid-19_2020-05-02_da</t>
  </si>
  <si>
    <t>03.05</t>
  </si>
  <si>
    <t>02.05</t>
  </si>
  <si>
    <t>01.05</t>
  </si>
  <si>
    <t>30.04</t>
  </si>
  <si>
    <t>Statens_Serum_Institut_Covid-19_2020-05-04_da</t>
  </si>
  <si>
    <t>04.05</t>
  </si>
  <si>
    <t>Statens_Serum_Institut_Covid-19_2020-05-05_da</t>
  </si>
  <si>
    <t>05.05</t>
  </si>
  <si>
    <t>Statens_Serum_Institut_Covid-19_2020-05-06_da</t>
  </si>
  <si>
    <t>06.05</t>
  </si>
  <si>
    <t>Statens_Serum_Institut_Covid-19_2020-05-07_da</t>
  </si>
  <si>
    <t>Statens_Serum_Institut_Covid-19_2020-05-08_da</t>
  </si>
  <si>
    <t>07.05</t>
  </si>
  <si>
    <t>08.05</t>
  </si>
  <si>
    <t>Statens_Serum_Institut_Covid-19_2020-05-09_da</t>
  </si>
  <si>
    <t>09.05</t>
  </si>
  <si>
    <t>Statens_Serum_Institut_Covid-19_2020-05-10_da</t>
  </si>
  <si>
    <t>Statens_Serum_Institut_Covid-19_2020-05-11_da</t>
  </si>
  <si>
    <t>11.05</t>
  </si>
  <si>
    <t>10.05</t>
  </si>
  <si>
    <t>Statens_Serum_Institut_Covid-19_2020-05-12_da</t>
  </si>
  <si>
    <t>Notes:</t>
  </si>
  <si>
    <t xml:space="preserve">The cumulative number of deaths reported daily by the SSI corresponds to the number of deaths recorded within 30 days after having detected COVID-19 infection with a positive laboratory test. In May 12 2020, the SSI published data corrected retrospectively, as patients who died in the intensive care unit &gt; 30 days of laboratory-confirmed COVID-19 infection were mistakenly included among the reported COVID-19 deaths (12 patients to that date, since April 25 2020). </t>
  </si>
  <si>
    <r>
      <rPr>
        <sz val="10"/>
        <rFont val="Calibri"/>
        <family val="2"/>
        <scheme val="minor"/>
      </rPr>
      <t xml:space="preserve">Total cumulative number of deaths of individuals with confirmed </t>
    </r>
    <r>
      <rPr>
        <sz val="10"/>
        <color indexed="64"/>
        <rFont val="Calibri"/>
        <family val="2"/>
        <scheme val="minor"/>
      </rPr>
      <t>COVID-19 infection</t>
    </r>
    <r>
      <rPr>
        <sz val="10"/>
        <rFont val="Calibri"/>
        <family val="2"/>
        <scheme val="minor"/>
      </rPr>
      <t>,</t>
    </r>
    <r>
      <rPr>
        <sz val="10"/>
        <color indexed="64"/>
        <rFont val="Calibri"/>
        <family val="2"/>
        <scheme val="minor"/>
      </rPr>
      <t xml:space="preserve"> by 10-year age groups and sex. The cumulative number of deaths reported daily by the SSI corresponds to the number of deaths recorded within 30 days after having detected COVID-19 infection.</t>
    </r>
  </si>
  <si>
    <t>Total number of deaths of individuals with confirmed COVID-19 infection, both sexes combined. The cumulative number of deaths reported daily by the SSI corresponds to the number of deaths recorded within 30 days after having detected COVID-19 infection. This sheet provides the total number of COVID-19 deaths by date of death in Denmark since 11/03/2020. Based on those counts, the cumulated number of deaths by a given date is calculated. As the total number of COVID-19 deaths by date of death is updated daily, this sheet also shows the difference between the updated cumulative number of deaths and the counts published in the daily reports by age and sex (see sheet "SSI_by age and sex_Data").</t>
  </si>
  <si>
    <t>12.05</t>
  </si>
  <si>
    <t>Statens_Serum_Institut_Covid-19_2020-05-13_da</t>
  </si>
  <si>
    <t>13.05</t>
  </si>
  <si>
    <t>Statens_Serum_Institut_Covid-19_2020-05-14_da</t>
  </si>
  <si>
    <t>14.05</t>
  </si>
  <si>
    <t>Statens_Serum_Institut_Covid-19_2020-05-15_da</t>
  </si>
  <si>
    <t>15.05</t>
  </si>
  <si>
    <t>Statens_Serum_Institut_Covid-19_2020-05-17_da</t>
  </si>
  <si>
    <t>Statens_Serum_Institut_Covid-19_2020-05-16_da</t>
  </si>
  <si>
    <t>16.05</t>
  </si>
  <si>
    <t>17.05</t>
  </si>
  <si>
    <t>Statens_Serum_Institut_Covid-19_2020-05-18_da</t>
  </si>
  <si>
    <t>18.05</t>
  </si>
  <si>
    <t>Statens_Serum_Institut_Covid-19_2020-05-19_da</t>
  </si>
  <si>
    <t>19.05</t>
  </si>
  <si>
    <t>Statens_Serum_Institut_Covid-19_2020-05-20_da</t>
  </si>
  <si>
    <r>
      <t>05/04/2020</t>
    </r>
    <r>
      <rPr>
        <b/>
        <vertAlign val="superscript"/>
        <sz val="10"/>
        <color theme="1"/>
        <rFont val="Calibri"/>
        <family val="2"/>
        <scheme val="minor"/>
      </rPr>
      <t>a</t>
    </r>
  </si>
  <si>
    <r>
      <t>04/04/2020</t>
    </r>
    <r>
      <rPr>
        <b/>
        <vertAlign val="superscript"/>
        <sz val="10"/>
        <color theme="1"/>
        <rFont val="Calibri"/>
        <family val="2"/>
        <scheme val="minor"/>
      </rPr>
      <t>a</t>
    </r>
  </si>
  <si>
    <r>
      <t>03/04/2020</t>
    </r>
    <r>
      <rPr>
        <b/>
        <vertAlign val="superscript"/>
        <sz val="10"/>
        <color theme="1"/>
        <rFont val="Calibri"/>
        <family val="2"/>
        <scheme val="minor"/>
      </rPr>
      <t>a</t>
    </r>
  </si>
  <si>
    <r>
      <t xml:space="preserve">a. From 03-04-2020 to 05-04-2020,  the number of deaths below age 70 (in red) are estimated as the total number of deaths reported by sex </t>
    </r>
    <r>
      <rPr>
        <u/>
        <sz val="10"/>
        <rFont val="Calibri"/>
        <family val="2"/>
        <scheme val="minor"/>
      </rPr>
      <t>minus</t>
    </r>
    <r>
      <rPr>
        <sz val="10"/>
        <rFont val="Calibri"/>
        <family val="2"/>
        <scheme val="minor"/>
      </rPr>
      <t xml:space="preserve"> the sum of the  (reported) deaths of known age. In the original reports, due to low number of cases for ages 0 to 69 and for confidentiality issues, the distribution by age and sex is not provided for those ages.</t>
    </r>
  </si>
  <si>
    <t xml:space="preserve">Notes: </t>
  </si>
  <si>
    <t>https://www.ssi.dk/sygdomme-beredskab-og-forskning/sygdomsovervaagning/c/covid19-overvaagning</t>
  </si>
  <si>
    <r>
      <t xml:space="preserve">Number of deaths </t>
    </r>
    <r>
      <rPr>
        <b/>
        <vertAlign val="superscript"/>
        <sz val="12"/>
        <rFont val="Calibri"/>
        <family val="2"/>
        <scheme val="minor"/>
      </rPr>
      <t>(a)</t>
    </r>
  </si>
  <si>
    <r>
      <t xml:space="preserve">CumDeaths </t>
    </r>
    <r>
      <rPr>
        <b/>
        <vertAlign val="superscript"/>
        <sz val="12"/>
        <color theme="1"/>
        <rFont val="Calibri"/>
        <family val="2"/>
        <scheme val="minor"/>
      </rPr>
      <t>(b)</t>
    </r>
  </si>
  <si>
    <r>
      <t xml:space="preserve">and original published counts </t>
    </r>
    <r>
      <rPr>
        <b/>
        <vertAlign val="superscript"/>
        <sz val="12"/>
        <color theme="1"/>
        <rFont val="Calibri"/>
        <family val="2"/>
        <scheme val="minor"/>
      </rPr>
      <t>(b)</t>
    </r>
    <r>
      <rPr>
        <b/>
        <sz val="12"/>
        <color theme="1"/>
        <rFont val="Calibri"/>
        <family val="2"/>
        <scheme val="minor"/>
      </rPr>
      <t xml:space="preserve"> </t>
    </r>
  </si>
  <si>
    <t>(a)</t>
  </si>
  <si>
    <t>(b)</t>
  </si>
  <si>
    <t>(c)</t>
  </si>
  <si>
    <t>(d)</t>
  </si>
  <si>
    <t xml:space="preserve">From May 20, the SSI does not publish daily epidemiological reports in pdf format. All daily monitoring data can be consulted online at: </t>
  </si>
  <si>
    <r>
      <t xml:space="preserve">20-05-2020 </t>
    </r>
    <r>
      <rPr>
        <vertAlign val="superscript"/>
        <sz val="12"/>
        <color theme="1"/>
        <rFont val="Calibri"/>
        <family val="2"/>
        <scheme val="minor"/>
      </rPr>
      <t>(d)</t>
    </r>
  </si>
  <si>
    <r>
      <t xml:space="preserve">12-05-2020 </t>
    </r>
    <r>
      <rPr>
        <vertAlign val="superscript"/>
        <sz val="12"/>
        <color theme="1"/>
        <rFont val="Calibri"/>
        <family val="2"/>
        <scheme val="minor"/>
      </rPr>
      <t>(c)</t>
    </r>
  </si>
  <si>
    <t>20.05</t>
  </si>
  <si>
    <t>Statens_Serum_Institut_Covid-19_2020-05-21_da</t>
  </si>
  <si>
    <r>
      <t xml:space="preserve">21-05-2020 </t>
    </r>
    <r>
      <rPr>
        <b/>
        <vertAlign val="superscript"/>
        <sz val="10"/>
        <color theme="1"/>
        <rFont val="Calibri"/>
        <family val="2"/>
        <scheme val="minor"/>
      </rPr>
      <t>(d)</t>
    </r>
  </si>
  <si>
    <r>
      <t xml:space="preserve">20-05-2020 </t>
    </r>
    <r>
      <rPr>
        <b/>
        <vertAlign val="superscript"/>
        <sz val="10"/>
        <color theme="1"/>
        <rFont val="Calibri"/>
        <family val="2"/>
        <scheme val="minor"/>
      </rPr>
      <t>(c)</t>
    </r>
  </si>
  <si>
    <r>
      <t xml:space="preserve">12-05-2020 </t>
    </r>
    <r>
      <rPr>
        <b/>
        <vertAlign val="superscript"/>
        <sz val="10"/>
        <color theme="1"/>
        <rFont val="Calibri"/>
        <family val="2"/>
        <scheme val="minor"/>
      </rPr>
      <t>(b)</t>
    </r>
  </si>
  <si>
    <t xml:space="preserve">(b) The cumulative number of deaths reported daily by the SSI corresponds to the number of deaths recorded within 30 days after having detected COVID-19 infection with a positive laboratory test. In May 12 2020, the SSI published data corrected retrospectively, as patients who died in the intensive care unit &gt; 30 days of laboratory-confirmed COVID-19 infection were mistakenly included among the reported COVID-19 deaths (12 patients to that date, since April 25 2020). </t>
  </si>
  <si>
    <t xml:space="preserve">(c) From May 20, the SSI does not publish daily epidemiological reports in pdf format. All daily monitoring data can be consulted online at: </t>
  </si>
  <si>
    <t>(d) For the holiday of May 21, the distribution of deaths by age and sex provided in SSI's webpage (see note c) was not updated. Only the total cumulative number of deaths up-to-date is reported (N = 561, i.e. 7 more than the previous day).</t>
  </si>
  <si>
    <t>Statens_Serum_Institut_Covid-19_2020-05-22_da</t>
  </si>
  <si>
    <t>21.05</t>
  </si>
  <si>
    <t>22.05</t>
  </si>
  <si>
    <t>Statens_Serum_Institut_Covid-19_2020-05-23_da</t>
  </si>
  <si>
    <t>Statens_Serum_Institut_Covid-19_2020-05-24_da</t>
  </si>
  <si>
    <t>Statens_Serum_Institut_Covid-19_2020-05-25_da</t>
  </si>
  <si>
    <t>23.05</t>
  </si>
  <si>
    <t>24.05</t>
  </si>
  <si>
    <t>25.05</t>
  </si>
  <si>
    <t>Statens_Serum_Institut_Covid-19_2020-05-26_da</t>
  </si>
  <si>
    <t>Statens_Serum_Institut_Covid-19_2020-05-27_da</t>
  </si>
  <si>
    <t>26.05</t>
  </si>
  <si>
    <t>27.05</t>
  </si>
  <si>
    <t>Statens_Serum_Institut_Covid-19_2020-05-28_da</t>
  </si>
  <si>
    <t>Statens_Serum_Institut_Covid-19_2020-05-29_da</t>
  </si>
  <si>
    <r>
      <rPr>
        <b/>
        <sz val="10"/>
        <rFont val="Calibri"/>
        <family val="2"/>
        <scheme val="minor"/>
      </rPr>
      <t>From May 20,</t>
    </r>
    <r>
      <rPr>
        <sz val="10"/>
        <rFont val="Calibri"/>
        <family val="2"/>
        <scheme val="minor"/>
      </rPr>
      <t xml:space="preserve"> the SSI does not publish daily epidemiological reports in pdf format. All daily monitoring data can be consulted online at: </t>
    </r>
  </si>
  <si>
    <r>
      <rPr>
        <b/>
        <sz val="10"/>
        <color theme="1"/>
        <rFont val="Calibri"/>
        <family val="2"/>
        <scheme val="minor"/>
      </rPr>
      <t>Up to 20 May 2020</t>
    </r>
    <r>
      <rPr>
        <sz val="10"/>
        <color theme="1"/>
        <rFont val="Calibri"/>
        <family val="2"/>
        <scheme val="minor"/>
      </rPr>
      <t xml:space="preserve">: Statens Serum Institut (SSI): “COVID-19 i Danmark: Epidemiologisk overvågningsrapport: Tabel 9. Antal dødsfald med COVID-19 infektion, vist på dødsdato” </t>
    </r>
  </si>
  <si>
    <t>Statens_Serum_Institut_Covid-19_2020-05-30_da</t>
  </si>
  <si>
    <r>
      <t xml:space="preserve">30-05-2020 </t>
    </r>
    <r>
      <rPr>
        <vertAlign val="superscript"/>
        <sz val="10"/>
        <color theme="1"/>
        <rFont val="Calibri"/>
        <family val="2"/>
        <scheme val="minor"/>
      </rPr>
      <t>(e)</t>
    </r>
  </si>
  <si>
    <t>Statens_Serum_Institut_Covid-19_2020-05-31_da</t>
  </si>
  <si>
    <r>
      <t xml:space="preserve">31-05-2020 </t>
    </r>
    <r>
      <rPr>
        <vertAlign val="superscript"/>
        <sz val="10"/>
        <color theme="1"/>
        <rFont val="Calibri"/>
        <family val="2"/>
        <scheme val="minor"/>
      </rPr>
      <t>(e)</t>
    </r>
  </si>
  <si>
    <t>non updated</t>
  </si>
  <si>
    <r>
      <t xml:space="preserve">Total </t>
    </r>
    <r>
      <rPr>
        <b/>
        <vertAlign val="superscript"/>
        <sz val="12"/>
        <color theme="1"/>
        <rFont val="Calibri"/>
        <family val="2"/>
        <scheme val="minor"/>
      </rPr>
      <t>(e)</t>
    </r>
  </si>
  <si>
    <t>(e)</t>
  </si>
  <si>
    <t>31.05</t>
  </si>
  <si>
    <t>30.05</t>
  </si>
  <si>
    <t>29.05</t>
  </si>
  <si>
    <t>28.05</t>
  </si>
  <si>
    <t>01.06</t>
  </si>
  <si>
    <t>Statens_Serum_Institut_Covid-19_2020-06-01_da</t>
  </si>
  <si>
    <r>
      <t xml:space="preserve">01-06-2020 </t>
    </r>
    <r>
      <rPr>
        <vertAlign val="superscript"/>
        <sz val="10"/>
        <color theme="1"/>
        <rFont val="Calibri"/>
        <family val="2"/>
        <scheme val="minor"/>
      </rPr>
      <t>(e)</t>
    </r>
  </si>
  <si>
    <t>(e) For May 30-31 and June 1, the distribution of COVID-19 deaths by age and sex was not updated in SSI's webpage (see note c). Only the total cumulative number of deaths up-to-date was reported (571, 574 and 576 deaths in total, for May 30, 31 and June 1 respectively).</t>
  </si>
  <si>
    <t>The total includes the eight deaths reported in the weekend of May 30-31 and June 1, for which the date of death is unkown. The distribution of deaths by date of occurrence was not updated by the SSI on those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</si>
</sst>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dd/mm/yyyy;@"/>
    <numFmt numFmtId="166" formatCode="d/mm/yyyy;@"/>
  </numFmts>
  <fonts count="35" x14ac:knownFonts="1">
    <font>
      <sz val="12"/>
      <color theme="1"/>
      <name val="Calibri"/>
      <family val="2"/>
      <scheme val="minor"/>
    </font>
    <font>
      <u/>
      <sz val="12"/>
      <color theme="10"/>
      <name val="Calibri"/>
      <family val="2"/>
      <scheme val="minor"/>
    </font>
    <font>
      <sz val="10"/>
      <color theme="1"/>
      <name val="Calibri"/>
      <family val="2"/>
      <scheme val="minor"/>
    </font>
    <font>
      <b/>
      <sz val="10"/>
      <name val="Calibri"/>
      <family val="2"/>
      <scheme val="minor"/>
    </font>
    <font>
      <b/>
      <sz val="14"/>
      <color rgb="FF0070C0"/>
      <name val="Calibri"/>
      <family val="2"/>
      <scheme val="minor"/>
    </font>
    <font>
      <b/>
      <sz val="10"/>
      <color theme="1"/>
      <name val="Calibri"/>
      <family val="2"/>
      <scheme val="minor"/>
    </font>
    <font>
      <sz val="10"/>
      <name val="Calibri"/>
      <family val="2"/>
      <scheme val="minor"/>
    </font>
    <font>
      <sz val="10"/>
      <color rgb="FF0070C0"/>
      <name val="Calibri"/>
      <family val="2"/>
      <scheme val="minor"/>
    </font>
    <font>
      <sz val="10"/>
      <color indexed="64"/>
      <name val="Calibri"/>
      <family val="2"/>
      <scheme val="minor"/>
    </font>
    <font>
      <u/>
      <sz val="10"/>
      <color theme="10"/>
      <name val="Calibri"/>
      <family val="2"/>
      <scheme val="minor"/>
    </font>
    <font>
      <sz val="10"/>
      <color theme="4"/>
      <name val="Calibri"/>
      <family val="2"/>
      <scheme val="minor"/>
    </font>
    <font>
      <sz val="10"/>
      <color indexed="2"/>
      <name val="Calibri"/>
      <family val="2"/>
      <scheme val="minor"/>
    </font>
    <font>
      <sz val="12"/>
      <color indexed="2"/>
      <name val="Calibri"/>
      <family val="2"/>
      <scheme val="minor"/>
    </font>
    <font>
      <b/>
      <sz val="12"/>
      <color theme="1"/>
      <name val="Calibri"/>
      <family val="2"/>
      <scheme val="minor"/>
    </font>
    <font>
      <b/>
      <sz val="14"/>
      <color theme="1"/>
      <name val="Arial"/>
      <family val="2"/>
    </font>
    <font>
      <b/>
      <sz val="14"/>
      <name val="Calibri"/>
      <family val="2"/>
      <scheme val="minor"/>
    </font>
    <font>
      <sz val="14"/>
      <color theme="1"/>
      <name val="Calibri"/>
      <family val="2"/>
      <scheme val="minor"/>
    </font>
    <font>
      <sz val="14"/>
      <color rgb="FF0070C0"/>
      <name val="Calibri"/>
      <family val="2"/>
      <scheme val="minor"/>
    </font>
    <font>
      <sz val="14"/>
      <color indexed="64"/>
      <name val="Calibri"/>
      <family val="2"/>
      <scheme val="minor"/>
    </font>
    <font>
      <sz val="14"/>
      <name val="Calibri"/>
      <family val="2"/>
      <scheme val="minor"/>
    </font>
    <font>
      <sz val="14"/>
      <color theme="4"/>
      <name val="Calibri"/>
      <family val="2"/>
      <scheme val="minor"/>
    </font>
    <font>
      <b/>
      <sz val="14"/>
      <color theme="1"/>
      <name val="Calibri"/>
      <family val="2"/>
      <scheme val="minor"/>
    </font>
    <font>
      <i/>
      <sz val="10"/>
      <color theme="1"/>
      <name val="Calibri"/>
      <family val="2"/>
      <scheme val="minor"/>
    </font>
    <font>
      <i/>
      <sz val="10"/>
      <color theme="4"/>
      <name val="Calibri"/>
      <family val="2"/>
      <scheme val="minor"/>
    </font>
    <font>
      <b/>
      <sz val="10"/>
      <color rgb="FF0070C0"/>
      <name val="Calibri"/>
      <family val="2"/>
      <scheme val="minor"/>
    </font>
    <font>
      <sz val="12"/>
      <name val="Calibri"/>
      <family val="2"/>
      <scheme val="minor"/>
    </font>
    <font>
      <b/>
      <sz val="12"/>
      <name val="Calibri"/>
      <family val="2"/>
      <scheme val="minor"/>
    </font>
    <font>
      <u/>
      <sz val="10"/>
      <name val="Calibri"/>
      <family val="2"/>
      <scheme val="minor"/>
    </font>
    <font>
      <sz val="10"/>
      <name val="Calibri"/>
      <family val="2"/>
      <scheme val="minor"/>
    </font>
    <font>
      <sz val="12"/>
      <color theme="1"/>
      <name val="Calibri"/>
      <family val="2"/>
      <scheme val="minor"/>
    </font>
    <font>
      <b/>
      <vertAlign val="superscript"/>
      <sz val="10"/>
      <color theme="1"/>
      <name val="Calibri"/>
      <family val="2"/>
      <scheme val="minor"/>
    </font>
    <font>
      <b/>
      <vertAlign val="superscript"/>
      <sz val="12"/>
      <name val="Calibri"/>
      <family val="2"/>
      <scheme val="minor"/>
    </font>
    <font>
      <b/>
      <vertAlign val="superscript"/>
      <sz val="12"/>
      <color theme="1"/>
      <name val="Calibri"/>
      <family val="2"/>
      <scheme val="minor"/>
    </font>
    <font>
      <vertAlign val="superscript"/>
      <sz val="12"/>
      <color theme="1"/>
      <name val="Calibri"/>
      <family val="2"/>
      <scheme val="minor"/>
    </font>
    <font>
      <vertAlign val="superscript"/>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26"/>
      </patternFill>
    </fill>
  </fills>
  <borders count="33">
    <border>
      <left/>
      <right/>
      <top/>
      <bottom/>
      <diagonal/>
    </border>
    <border>
      <left/>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style="hair">
        <color theme="1"/>
      </top>
      <bottom style="hair">
        <color theme="1"/>
      </bottom>
      <diagonal/>
    </border>
    <border>
      <left/>
      <right/>
      <top style="hair">
        <color theme="1"/>
      </top>
      <bottom style="hair">
        <color theme="1"/>
      </bottom>
      <diagonal/>
    </border>
    <border>
      <left/>
      <right style="thin">
        <color theme="1"/>
      </right>
      <top style="hair">
        <color theme="1"/>
      </top>
      <bottom style="hair">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diagonal/>
    </border>
    <border>
      <left/>
      <right style="thin">
        <color theme="1"/>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auto="1"/>
      </left>
      <right style="thin">
        <color theme="0" tint="-0.14999847407452621"/>
      </right>
      <top style="thin">
        <color theme="1"/>
      </top>
      <bottom/>
      <diagonal/>
    </border>
    <border>
      <left style="thin">
        <color theme="0" tint="-0.14999847407452621"/>
      </left>
      <right style="thin">
        <color theme="0" tint="-0.14999847407452621"/>
      </right>
      <top/>
      <bottom/>
      <diagonal/>
    </border>
    <border>
      <left style="thin">
        <color theme="0" tint="-0.14999847407452621"/>
      </left>
      <right/>
      <top/>
      <bottom/>
      <diagonal/>
    </border>
    <border>
      <left style="thin">
        <color theme="0" tint="-0.14999847407452621"/>
      </left>
      <right style="thin">
        <color auto="1"/>
      </right>
      <top style="thin">
        <color theme="1"/>
      </top>
      <bottom/>
      <diagonal/>
    </border>
    <border>
      <left style="thin">
        <color auto="1"/>
      </left>
      <right style="thin">
        <color theme="0" tint="-0.14999847407452621"/>
      </right>
      <top/>
      <bottom/>
      <diagonal/>
    </border>
    <border>
      <left style="thin">
        <color theme="0" tint="-0.14999847407452621"/>
      </left>
      <right style="thin">
        <color auto="1"/>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style="thin">
        <color theme="0" tint="-0.14999847407452621"/>
      </left>
      <right style="thin">
        <color auto="1"/>
      </right>
      <top/>
      <bottom style="thin">
        <color theme="0" tint="-0.14999847407452621"/>
      </bottom>
      <diagonal/>
    </border>
    <border>
      <left style="thin">
        <color auto="1"/>
      </left>
      <right style="thin">
        <color theme="0" tint="-0.14999847407452621"/>
      </right>
      <top/>
      <bottom style="thin">
        <color theme="0" tint="-0.14999847407452621"/>
      </bottom>
      <diagonal/>
    </border>
    <border>
      <left style="thin">
        <color theme="1"/>
      </left>
      <right/>
      <top style="thin">
        <color theme="0" tint="-0.14999847407452621"/>
      </top>
      <bottom/>
      <diagonal/>
    </border>
    <border>
      <left style="thin">
        <color theme="1"/>
      </left>
      <right style="thin">
        <color theme="1"/>
      </right>
      <top style="thin">
        <color theme="1"/>
      </top>
      <bottom/>
      <diagonal/>
    </border>
  </borders>
  <cellStyleXfs count="2">
    <xf numFmtId="0" fontId="0" fillId="0" borderId="0"/>
    <xf numFmtId="0" fontId="1" fillId="0" borderId="0" applyNumberFormat="0" applyFill="0" applyBorder="0"/>
  </cellStyleXfs>
  <cellXfs count="204">
    <xf numFmtId="0" fontId="0" fillId="0" borderId="0" xfId="0"/>
    <xf numFmtId="0" fontId="2" fillId="2" borderId="0" xfId="0" applyFont="1" applyFill="1"/>
    <xf numFmtId="0" fontId="3" fillId="3" borderId="0" xfId="0" applyFont="1" applyFill="1"/>
    <xf numFmtId="0" fontId="4" fillId="3" borderId="0" xfId="0" applyFont="1" applyFill="1"/>
    <xf numFmtId="0" fontId="5" fillId="2" borderId="0" xfId="0" applyFont="1" applyFill="1"/>
    <xf numFmtId="0" fontId="1" fillId="2" borderId="0" xfId="1" applyFont="1" applyFill="1"/>
    <xf numFmtId="0" fontId="6" fillId="3" borderId="0" xfId="0" applyFont="1" applyFill="1"/>
    <xf numFmtId="0" fontId="8" fillId="2" borderId="0" xfId="0" applyFont="1" applyFill="1"/>
    <xf numFmtId="0" fontId="9" fillId="2" borderId="0" xfId="1" applyFont="1" applyFill="1"/>
    <xf numFmtId="0" fontId="6" fillId="2" borderId="0" xfId="0" applyFont="1" applyFill="1"/>
    <xf numFmtId="0" fontId="10" fillId="2" borderId="0" xfId="0" applyFont="1" applyFill="1"/>
    <xf numFmtId="0" fontId="11" fillId="2" borderId="0" xfId="0" applyFont="1" applyFill="1" applyAlignment="1">
      <alignment vertical="top" wrapText="1"/>
    </xf>
    <xf numFmtId="0" fontId="12" fillId="2" borderId="0" xfId="0" applyFont="1" applyFill="1" applyAlignment="1">
      <alignment vertical="top" wrapText="1"/>
    </xf>
    <xf numFmtId="0" fontId="0" fillId="2" borderId="0" xfId="0" applyFill="1" applyAlignment="1">
      <alignment wrapText="1"/>
    </xf>
    <xf numFmtId="0" fontId="0" fillId="2" borderId="0" xfId="0" applyFill="1"/>
    <xf numFmtId="0" fontId="13" fillId="2" borderId="0" xfId="0" applyFont="1" applyFill="1"/>
    <xf numFmtId="0" fontId="2" fillId="0" borderId="0" xfId="0" applyFont="1"/>
    <xf numFmtId="0" fontId="14" fillId="3" borderId="0" xfId="0" applyFont="1" applyFill="1"/>
    <xf numFmtId="0" fontId="15" fillId="3" borderId="0" xfId="0" applyFont="1" applyFill="1"/>
    <xf numFmtId="0" fontId="16" fillId="2" borderId="0" xfId="0" applyFont="1" applyFill="1"/>
    <xf numFmtId="0" fontId="17" fillId="3" borderId="0" xfId="0" applyFont="1" applyFill="1"/>
    <xf numFmtId="0" fontId="18" fillId="2" borderId="0" xfId="0" applyFont="1" applyFill="1"/>
    <xf numFmtId="0" fontId="19" fillId="3" borderId="0" xfId="0" applyFont="1" applyFill="1"/>
    <xf numFmtId="0" fontId="20" fillId="2" borderId="0" xfId="0" applyFont="1" applyFill="1"/>
    <xf numFmtId="0" fontId="15" fillId="2" borderId="0" xfId="0" applyFont="1" applyFill="1"/>
    <xf numFmtId="0" fontId="21" fillId="2" borderId="0" xfId="0" applyFont="1" applyFill="1"/>
    <xf numFmtId="0" fontId="2" fillId="2" borderId="1" xfId="0" applyFont="1" applyFill="1" applyBorder="1"/>
    <xf numFmtId="0" fontId="5" fillId="2" borderId="2" xfId="0" applyFont="1" applyFill="1" applyBorder="1"/>
    <xf numFmtId="0" fontId="5" fillId="2" borderId="3" xfId="0" applyFont="1" applyFill="1" applyBorder="1"/>
    <xf numFmtId="0" fontId="2" fillId="2" borderId="4" xfId="0" applyFont="1" applyFill="1" applyBorder="1"/>
    <xf numFmtId="0" fontId="5" fillId="2" borderId="5" xfId="0" applyFont="1" applyFill="1" applyBorder="1" applyAlignment="1">
      <alignment horizontal="right"/>
    </xf>
    <xf numFmtId="0" fontId="5" fillId="2" borderId="9" xfId="0" applyFont="1" applyFill="1" applyBorder="1" applyAlignment="1">
      <alignment horizontal="right"/>
    </xf>
    <xf numFmtId="0" fontId="2" fillId="2" borderId="10" xfId="0" applyFont="1" applyFill="1" applyBorder="1" applyAlignment="1">
      <alignment horizontal="center"/>
    </xf>
    <xf numFmtId="0" fontId="10" fillId="2" borderId="11"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10" fillId="2" borderId="13" xfId="0" applyFont="1" applyFill="1" applyBorder="1" applyAlignment="1">
      <alignment horizontal="center"/>
    </xf>
    <xf numFmtId="0" fontId="2" fillId="2" borderId="0" xfId="0" applyFont="1" applyFill="1" applyAlignment="1">
      <alignment horizontal="center"/>
    </xf>
    <xf numFmtId="0" fontId="10" fillId="2" borderId="0" xfId="0" applyFont="1" applyFill="1" applyAlignment="1">
      <alignment horizontal="center"/>
    </xf>
    <xf numFmtId="0" fontId="5" fillId="2" borderId="14" xfId="0" applyFont="1" applyFill="1" applyBorder="1" applyAlignment="1">
      <alignment horizontal="right"/>
    </xf>
    <xf numFmtId="3" fontId="0" fillId="2" borderId="14" xfId="0" applyNumberFormat="1" applyFill="1" applyBorder="1" applyAlignment="1">
      <alignment horizontal="center"/>
    </xf>
    <xf numFmtId="164" fontId="10" fillId="2" borderId="0" xfId="0" applyNumberFormat="1" applyFont="1" applyFill="1"/>
    <xf numFmtId="3" fontId="0" fillId="2" borderId="0" xfId="0" applyNumberFormat="1" applyFill="1" applyAlignment="1">
      <alignment horizontal="center"/>
    </xf>
    <xf numFmtId="164" fontId="10" fillId="2" borderId="15" xfId="0" applyNumberFormat="1" applyFont="1" applyFill="1" applyBorder="1"/>
    <xf numFmtId="0" fontId="2" fillId="2" borderId="16" xfId="0" applyFont="1" applyFill="1" applyBorder="1" applyAlignment="1">
      <alignment vertical="center"/>
    </xf>
    <xf numFmtId="164" fontId="10" fillId="2" borderId="1" xfId="0" applyNumberFormat="1" applyFont="1" applyFill="1" applyBorder="1" applyAlignment="1">
      <alignment vertical="center"/>
    </xf>
    <xf numFmtId="0" fontId="2" fillId="2" borderId="1" xfId="0" applyFont="1" applyFill="1" applyBorder="1" applyAlignment="1">
      <alignment vertical="center"/>
    </xf>
    <xf numFmtId="1" fontId="2" fillId="2" borderId="0" xfId="0" applyNumberFormat="1" applyFont="1" applyFill="1"/>
    <xf numFmtId="1" fontId="2" fillId="2" borderId="1" xfId="0" applyNumberFormat="1" applyFont="1" applyFill="1" applyBorder="1" applyAlignment="1">
      <alignment vertical="center"/>
    </xf>
    <xf numFmtId="164" fontId="10" fillId="2" borderId="17" xfId="0" applyNumberFormat="1" applyFont="1" applyFill="1" applyBorder="1" applyAlignment="1">
      <alignmen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0" fontId="2" fillId="2" borderId="14" xfId="0" applyFont="1" applyFill="1" applyBorder="1" applyAlignment="1">
      <alignment horizontal="right"/>
    </xf>
    <xf numFmtId="164" fontId="10" fillId="2" borderId="0" xfId="0" applyNumberFormat="1" applyFont="1" applyFill="1" applyAlignment="1">
      <alignment horizontal="right"/>
    </xf>
    <xf numFmtId="0" fontId="2" fillId="2" borderId="0" xfId="0" applyFont="1" applyFill="1" applyAlignment="1">
      <alignment horizontal="right"/>
    </xf>
    <xf numFmtId="1" fontId="2" fillId="2" borderId="0" xfId="0" applyNumberFormat="1" applyFont="1" applyFill="1" applyAlignment="1">
      <alignment horizontal="right" vertical="center"/>
    </xf>
    <xf numFmtId="164" fontId="10" fillId="2" borderId="15" xfId="0" applyNumberFormat="1" applyFont="1" applyFill="1" applyBorder="1" applyAlignment="1">
      <alignment horizontal="right"/>
    </xf>
    <xf numFmtId="1" fontId="2" fillId="2" borderId="0" xfId="0" applyNumberFormat="1" applyFont="1" applyFill="1" applyAlignment="1">
      <alignment horizontal="right"/>
    </xf>
    <xf numFmtId="0" fontId="2" fillId="2" borderId="14" xfId="0" applyFont="1" applyFill="1" applyBorder="1"/>
    <xf numFmtId="1" fontId="2" fillId="2" borderId="0" xfId="0" applyNumberFormat="1" applyFont="1" applyFill="1" applyAlignment="1">
      <alignment vertical="center"/>
    </xf>
    <xf numFmtId="0" fontId="10" fillId="2" borderId="15" xfId="0" applyFont="1" applyFill="1" applyBorder="1"/>
    <xf numFmtId="0" fontId="22" fillId="2" borderId="14" xfId="0" applyFont="1" applyFill="1" applyBorder="1" applyAlignment="1">
      <alignment horizontal="right"/>
    </xf>
    <xf numFmtId="3" fontId="22" fillId="2" borderId="14" xfId="0" applyNumberFormat="1" applyFont="1" applyFill="1" applyBorder="1"/>
    <xf numFmtId="1" fontId="23" fillId="2" borderId="0" xfId="0" applyNumberFormat="1" applyFont="1" applyFill="1"/>
    <xf numFmtId="3" fontId="22" fillId="2" borderId="0" xfId="0" applyNumberFormat="1" applyFont="1" applyFill="1"/>
    <xf numFmtId="1" fontId="23" fillId="2" borderId="15" xfId="0" applyNumberFormat="1" applyFont="1" applyFill="1" applyBorder="1"/>
    <xf numFmtId="0" fontId="22" fillId="2" borderId="14" xfId="0" applyFont="1" applyFill="1" applyBorder="1"/>
    <xf numFmtId="0" fontId="22" fillId="2" borderId="0" xfId="0" applyFont="1" applyFill="1"/>
    <xf numFmtId="164" fontId="23" fillId="2" borderId="0" xfId="0" applyNumberFormat="1" applyFont="1" applyFill="1"/>
    <xf numFmtId="1" fontId="22" fillId="2" borderId="0" xfId="0" applyNumberFormat="1" applyFont="1" applyFill="1"/>
    <xf numFmtId="164" fontId="23" fillId="2" borderId="15" xfId="0" applyNumberFormat="1" applyFont="1" applyFill="1" applyBorder="1"/>
    <xf numFmtId="0" fontId="2" fillId="2" borderId="15" xfId="0" applyFont="1" applyFill="1" applyBorder="1"/>
    <xf numFmtId="0" fontId="5" fillId="2" borderId="10" xfId="0" applyFont="1" applyFill="1" applyBorder="1" applyAlignment="1">
      <alignment horizontal="right"/>
    </xf>
    <xf numFmtId="0" fontId="2" fillId="2" borderId="10" xfId="0" applyFont="1" applyFill="1" applyBorder="1"/>
    <xf numFmtId="0" fontId="2" fillId="2" borderId="11" xfId="0" applyFont="1" applyFill="1" applyBorder="1"/>
    <xf numFmtId="0" fontId="2" fillId="2" borderId="13" xfId="0" applyFont="1" applyFill="1" applyBorder="1"/>
    <xf numFmtId="1" fontId="2" fillId="2" borderId="11" xfId="0" applyNumberFormat="1" applyFont="1" applyFill="1" applyBorder="1"/>
    <xf numFmtId="0" fontId="5" fillId="2" borderId="18" xfId="0" applyFont="1" applyFill="1" applyBorder="1" applyAlignment="1">
      <alignment horizontal="right"/>
    </xf>
    <xf numFmtId="3" fontId="5" fillId="2" borderId="18" xfId="0" applyNumberFormat="1" applyFont="1" applyFill="1" applyBorder="1"/>
    <xf numFmtId="3" fontId="5" fillId="2" borderId="19" xfId="0" applyNumberFormat="1" applyFont="1" applyFill="1" applyBorder="1"/>
    <xf numFmtId="0" fontId="5" fillId="2" borderId="20" xfId="0" applyFont="1" applyFill="1" applyBorder="1"/>
    <xf numFmtId="0" fontId="5" fillId="2" borderId="18" xfId="0" applyFont="1" applyFill="1" applyBorder="1"/>
    <xf numFmtId="0" fontId="5" fillId="2" borderId="19" xfId="0" applyFont="1" applyFill="1" applyBorder="1"/>
    <xf numFmtId="1" fontId="5" fillId="2" borderId="19" xfId="0" applyNumberFormat="1" applyFont="1" applyFill="1" applyBorder="1"/>
    <xf numFmtId="1" fontId="5" fillId="2" borderId="0" xfId="0" applyNumberFormat="1" applyFont="1" applyFill="1"/>
    <xf numFmtId="0" fontId="24" fillId="3" borderId="0" xfId="0" applyFont="1" applyFill="1"/>
    <xf numFmtId="49" fontId="3" fillId="2" borderId="0" xfId="0" applyNumberFormat="1" applyFont="1" applyFill="1" applyAlignment="1">
      <alignment horizontal="left" vertical="top"/>
    </xf>
    <xf numFmtId="0" fontId="11" fillId="3" borderId="0" xfId="0" applyFont="1" applyFill="1"/>
    <xf numFmtId="0" fontId="9" fillId="3" borderId="0" xfId="1" applyFont="1" applyFill="1"/>
    <xf numFmtId="49" fontId="6" fillId="2" borderId="0" xfId="0" applyNumberFormat="1" applyFont="1" applyFill="1" applyAlignment="1">
      <alignment horizontal="left" vertical="top"/>
    </xf>
    <xf numFmtId="49" fontId="6" fillId="2" borderId="0" xfId="0" applyNumberFormat="1" applyFont="1" applyFill="1" applyAlignment="1">
      <alignment horizontal="center" vertical="top"/>
    </xf>
    <xf numFmtId="0" fontId="3" fillId="2" borderId="0" xfId="0" applyFont="1" applyFill="1" applyAlignment="1">
      <alignment horizontal="right"/>
    </xf>
    <xf numFmtId="0" fontId="6" fillId="2" borderId="0" xfId="0" applyFont="1" applyFill="1" applyAlignment="1">
      <alignment vertical="top" wrapText="1"/>
    </xf>
    <xf numFmtId="0" fontId="25" fillId="2" borderId="0" xfId="0" applyFont="1" applyFill="1" applyAlignment="1">
      <alignment vertical="top" wrapText="1"/>
    </xf>
    <xf numFmtId="0" fontId="6" fillId="2" borderId="0" xfId="0" applyFont="1" applyFill="1" applyAlignment="1">
      <alignment horizontal="right"/>
    </xf>
    <xf numFmtId="0" fontId="5" fillId="2" borderId="4" xfId="0" applyFont="1" applyFill="1" applyBorder="1"/>
    <xf numFmtId="3" fontId="0" fillId="2" borderId="16" xfId="0" applyNumberFormat="1" applyFill="1" applyBorder="1" applyAlignment="1">
      <alignment horizontal="center"/>
    </xf>
    <xf numFmtId="3" fontId="0" fillId="2" borderId="1" xfId="0" applyNumberFormat="1" applyFill="1" applyBorder="1" applyAlignment="1">
      <alignment horizontal="center"/>
    </xf>
    <xf numFmtId="164" fontId="10" fillId="2" borderId="1" xfId="0" applyNumberFormat="1" applyFont="1" applyFill="1" applyBorder="1"/>
    <xf numFmtId="0" fontId="2" fillId="2" borderId="21" xfId="0" applyFont="1" applyFill="1" applyBorder="1"/>
    <xf numFmtId="0" fontId="2" fillId="2" borderId="22" xfId="0" applyFont="1" applyFill="1" applyBorder="1"/>
    <xf numFmtId="0" fontId="2" fillId="2" borderId="23" xfId="0" applyFont="1" applyFill="1" applyBorder="1"/>
    <xf numFmtId="0" fontId="2" fillId="2" borderId="24" xfId="0" applyFont="1" applyFill="1" applyBorder="1"/>
    <xf numFmtId="49" fontId="5" fillId="2" borderId="14" xfId="0" applyNumberFormat="1" applyFont="1" applyFill="1" applyBorder="1" applyAlignment="1">
      <alignment horizontal="right"/>
    </xf>
    <xf numFmtId="0" fontId="11" fillId="2" borderId="25" xfId="0" applyFont="1" applyFill="1" applyBorder="1" applyAlignment="1">
      <alignment vertical="center"/>
    </xf>
    <xf numFmtId="164" fontId="10" fillId="2" borderId="22" xfId="0" applyNumberFormat="1" applyFont="1" applyFill="1" applyBorder="1" applyAlignment="1">
      <alignment vertical="center"/>
    </xf>
    <xf numFmtId="0" fontId="11" fillId="2" borderId="22" xfId="0" applyFont="1" applyFill="1" applyBorder="1" applyAlignment="1">
      <alignment vertical="center"/>
    </xf>
    <xf numFmtId="1" fontId="11" fillId="2" borderId="0" xfId="0" applyNumberFormat="1" applyFont="1" applyFill="1" applyAlignment="1">
      <alignment vertical="center"/>
    </xf>
    <xf numFmtId="1" fontId="11" fillId="2" borderId="22" xfId="0" applyNumberFormat="1" applyFont="1" applyFill="1" applyBorder="1" applyAlignment="1">
      <alignment vertical="center"/>
    </xf>
    <xf numFmtId="164" fontId="10" fillId="2" borderId="23" xfId="0" applyNumberFormat="1" applyFont="1" applyFill="1" applyBorder="1" applyAlignment="1">
      <alignment vertical="center"/>
    </xf>
    <xf numFmtId="164" fontId="10" fillId="2" borderId="26" xfId="0" applyNumberFormat="1" applyFont="1" applyFill="1" applyBorder="1" applyAlignment="1">
      <alignment vertical="center"/>
    </xf>
    <xf numFmtId="1" fontId="11" fillId="2" borderId="27" xfId="0" applyNumberFormat="1" applyFont="1" applyFill="1" applyBorder="1" applyAlignment="1">
      <alignment vertical="center"/>
    </xf>
    <xf numFmtId="164" fontId="10" fillId="2" borderId="28" xfId="0" applyNumberFormat="1" applyFont="1" applyFill="1" applyBorder="1" applyAlignment="1">
      <alignment vertical="center"/>
    </xf>
    <xf numFmtId="164" fontId="10" fillId="2" borderId="29" xfId="0" applyNumberFormat="1" applyFont="1" applyFill="1" applyBorder="1" applyAlignment="1">
      <alignment vertical="center"/>
    </xf>
    <xf numFmtId="0" fontId="11" fillId="2" borderId="30" xfId="0" applyFont="1" applyFill="1" applyBorder="1" applyAlignment="1">
      <alignment vertical="center"/>
    </xf>
    <xf numFmtId="164" fontId="10" fillId="2" borderId="27" xfId="0" applyNumberFormat="1" applyFont="1" applyFill="1" applyBorder="1" applyAlignment="1">
      <alignment vertical="center"/>
    </xf>
    <xf numFmtId="0" fontId="11" fillId="2" borderId="27" xfId="0" applyFont="1" applyFill="1" applyBorder="1" applyAlignment="1">
      <alignment vertical="center"/>
    </xf>
    <xf numFmtId="0" fontId="2" fillId="2" borderId="31" xfId="0" applyFont="1" applyFill="1" applyBorder="1"/>
    <xf numFmtId="0" fontId="6" fillId="2" borderId="0" xfId="0" applyFont="1" applyFill="1" applyAlignment="1">
      <alignment vertical="top"/>
    </xf>
    <xf numFmtId="0" fontId="25" fillId="2" borderId="0" xfId="0" applyFont="1" applyFill="1" applyAlignment="1">
      <alignment vertical="top"/>
    </xf>
    <xf numFmtId="0" fontId="25" fillId="2" borderId="0" xfId="0" applyFont="1" applyFill="1"/>
    <xf numFmtId="0" fontId="0" fillId="2" borderId="32" xfId="0" applyFill="1" applyBorder="1"/>
    <xf numFmtId="0" fontId="2" fillId="2" borderId="32" xfId="0" applyFont="1" applyFill="1" applyBorder="1"/>
    <xf numFmtId="166" fontId="26" fillId="2" borderId="9" xfId="0" applyNumberFormat="1" applyFont="1" applyFill="1" applyBorder="1"/>
    <xf numFmtId="0" fontId="26" fillId="2" borderId="9" xfId="0" applyFont="1" applyFill="1" applyBorder="1"/>
    <xf numFmtId="0" fontId="13" fillId="2" borderId="9" xfId="0" applyFont="1" applyFill="1" applyBorder="1"/>
    <xf numFmtId="165" fontId="13" fillId="2" borderId="18" xfId="0" applyNumberFormat="1" applyFont="1" applyFill="1" applyBorder="1" applyAlignment="1">
      <alignment horizontal="left"/>
    </xf>
    <xf numFmtId="166" fontId="0" fillId="2" borderId="5" xfId="0" applyNumberFormat="1" applyFill="1" applyBorder="1"/>
    <xf numFmtId="0" fontId="0" fillId="2" borderId="5" xfId="0" applyFill="1" applyBorder="1" applyAlignment="1">
      <alignment horizontal="right"/>
    </xf>
    <xf numFmtId="0" fontId="0" fillId="2" borderId="14" xfId="0" applyFill="1" applyBorder="1"/>
    <xf numFmtId="0" fontId="13" fillId="2" borderId="14" xfId="0" applyFont="1" applyFill="1" applyBorder="1"/>
    <xf numFmtId="0" fontId="0" fillId="2" borderId="15" xfId="0" applyFill="1" applyBorder="1"/>
    <xf numFmtId="0" fontId="0" fillId="2" borderId="5" xfId="0" applyFill="1" applyBorder="1"/>
    <xf numFmtId="1" fontId="0" fillId="2" borderId="14" xfId="0" applyNumberFormat="1" applyFill="1" applyBorder="1"/>
    <xf numFmtId="165" fontId="13" fillId="2" borderId="9" xfId="0" applyNumberFormat="1" applyFont="1" applyFill="1" applyBorder="1"/>
    <xf numFmtId="0" fontId="13" fillId="2" borderId="18" xfId="0" applyFont="1" applyFill="1" applyBorder="1"/>
    <xf numFmtId="0" fontId="0" fillId="2" borderId="19" xfId="0" applyFill="1" applyBorder="1"/>
    <xf numFmtId="0" fontId="0" fillId="2" borderId="20" xfId="0" applyFill="1" applyBorder="1"/>
    <xf numFmtId="165" fontId="0" fillId="2" borderId="0" xfId="0" applyNumberFormat="1" applyFill="1"/>
    <xf numFmtId="0" fontId="5" fillId="2" borderId="3" xfId="0" applyFont="1" applyFill="1" applyBorder="1" applyAlignment="1"/>
    <xf numFmtId="0" fontId="28" fillId="2" borderId="0" xfId="0" applyFont="1" applyFill="1" applyAlignment="1">
      <alignment horizontal="right"/>
    </xf>
    <xf numFmtId="49" fontId="6" fillId="2" borderId="0" xfId="0" applyNumberFormat="1" applyFont="1" applyFill="1" applyAlignment="1">
      <alignment horizontal="right"/>
    </xf>
    <xf numFmtId="0" fontId="6" fillId="2" borderId="0" xfId="0" applyFont="1" applyFill="1" applyAlignment="1">
      <alignment horizontal="left" vertical="top" wrapText="1"/>
    </xf>
    <xf numFmtId="0" fontId="6" fillId="2" borderId="0" xfId="0" applyFont="1" applyFill="1" applyAlignment="1">
      <alignment horizontal="left"/>
    </xf>
    <xf numFmtId="166" fontId="29" fillId="2" borderId="5" xfId="0" applyNumberFormat="1" applyFont="1" applyFill="1" applyBorder="1"/>
    <xf numFmtId="0" fontId="7" fillId="3" borderId="0" xfId="0" applyFont="1" applyFill="1" applyAlignment="1">
      <alignment vertical="top"/>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14" fontId="5" fillId="2" borderId="6" xfId="0" applyNumberFormat="1" applyFont="1" applyFill="1" applyBorder="1" applyAlignment="1"/>
    <xf numFmtId="14" fontId="5" fillId="2" borderId="7" xfId="0" applyNumberFormat="1" applyFont="1" applyFill="1" applyBorder="1" applyAlignment="1"/>
    <xf numFmtId="14" fontId="5" fillId="2" borderId="8" xfId="0" applyNumberFormat="1" applyFont="1" applyFill="1" applyBorder="1" applyAlignment="1"/>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xf numFmtId="0" fontId="9" fillId="0" borderId="0" xfId="1" applyFont="1"/>
    <xf numFmtId="166" fontId="29" fillId="2" borderId="5" xfId="0" applyNumberFormat="1" applyFont="1" applyFill="1" applyBorder="1" applyAlignment="1">
      <alignment horizontal="right"/>
    </xf>
    <xf numFmtId="165" fontId="5" fillId="2" borderId="0" xfId="0" applyNumberFormat="1" applyFont="1" applyFill="1"/>
    <xf numFmtId="0" fontId="2" fillId="2" borderId="0" xfId="0" applyFont="1" applyFill="1" applyAlignment="1">
      <alignment vertical="top" wrapText="1"/>
    </xf>
    <xf numFmtId="0" fontId="2" fillId="2" borderId="0" xfId="0" applyFont="1" applyFill="1" applyAlignment="1">
      <alignment horizontal="right" vertical="top"/>
    </xf>
    <xf numFmtId="165" fontId="2" fillId="2" borderId="0" xfId="0" applyNumberFormat="1" applyFont="1" applyFill="1" applyAlignment="1">
      <alignment horizontal="right" vertical="top"/>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165" fontId="29" fillId="2" borderId="0" xfId="0" applyNumberFormat="1" applyFont="1" applyFill="1" applyAlignment="1">
      <alignment horizontal="right"/>
    </xf>
    <xf numFmtId="0" fontId="29" fillId="2" borderId="5" xfId="0" applyFont="1" applyFill="1" applyBorder="1" applyAlignment="1">
      <alignment horizontal="right"/>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0" fillId="2" borderId="5" xfId="0" applyFont="1" applyFill="1" applyBorder="1" applyAlignment="1">
      <alignment horizontal="right"/>
    </xf>
    <xf numFmtId="0" fontId="6" fillId="2" borderId="0" xfId="0" applyFont="1" applyFill="1" applyAlignment="1">
      <alignment horizontal="left" vertical="top" wrapText="1"/>
    </xf>
    <xf numFmtId="0" fontId="2" fillId="2" borderId="0" xfId="0" applyFont="1" applyFill="1" applyAlignment="1">
      <alignment horizontal="left" vertical="top" wrapText="1"/>
    </xf>
    <xf numFmtId="0" fontId="0" fillId="0" borderId="0" xfId="0" applyAlignment="1">
      <alignment horizontal="left" vertical="top" wrapText="1"/>
    </xf>
    <xf numFmtId="0" fontId="0" fillId="0" borderId="0" xfId="0"/>
    <xf numFmtId="0" fontId="6" fillId="2" borderId="0" xfId="0" applyFont="1" applyFill="1" applyAlignment="1">
      <alignment horizontal="left" vertical="top" wrapText="1"/>
    </xf>
    <xf numFmtId="0" fontId="8" fillId="2" borderId="0" xfId="0" applyFont="1" applyFill="1" applyAlignment="1">
      <alignment horizontal="left" vertical="top" wrapText="1"/>
    </xf>
    <xf numFmtId="0" fontId="6" fillId="2" borderId="0" xfId="0" applyFont="1" applyFill="1"/>
    <xf numFmtId="0" fontId="2" fillId="2" borderId="0" xfId="0" applyFont="1" applyFill="1" applyAlignment="1">
      <alignment horizontal="left" wrapText="1"/>
    </xf>
    <xf numFmtId="0" fontId="11" fillId="2" borderId="0" xfId="0" applyFont="1" applyFill="1" applyAlignment="1">
      <alignment horizontal="righ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14" fontId="5" fillId="2" borderId="0" xfId="0" applyNumberFormat="1" applyFont="1" applyFill="1" applyAlignment="1">
      <alignment horizontal="center"/>
    </xf>
    <xf numFmtId="0" fontId="5" fillId="2" borderId="0" xfId="0" applyFont="1" applyFill="1" applyAlignment="1">
      <alignment horizontal="center"/>
    </xf>
    <xf numFmtId="165" fontId="13" fillId="2" borderId="16" xfId="0" applyNumberFormat="1" applyFont="1" applyFill="1" applyBorder="1" applyAlignment="1">
      <alignment horizontal="left"/>
    </xf>
    <xf numFmtId="0" fontId="0" fillId="0" borderId="1" xfId="0" applyBorder="1"/>
    <xf numFmtId="0" fontId="0" fillId="0" borderId="17" xfId="0" applyBorder="1"/>
    <xf numFmtId="0" fontId="13" fillId="2" borderId="19" xfId="0" applyFont="1" applyFill="1" applyBorder="1"/>
    <xf numFmtId="0" fontId="13" fillId="2" borderId="20" xfId="0" applyFont="1" applyFill="1" applyBorder="1"/>
    <xf numFmtId="0" fontId="19" fillId="2" borderId="0" xfId="0" applyFont="1" applyFill="1" applyAlignment="1">
      <alignment vertical="top" wrapText="1"/>
    </xf>
    <xf numFmtId="0" fontId="19" fillId="0" borderId="0" xfId="0" applyFont="1" applyAlignment="1">
      <alignment vertical="top" wrapText="1"/>
    </xf>
    <xf numFmtId="0" fontId="29" fillId="2" borderId="0" xfId="0" applyFont="1" applyFill="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ssi.dk/sygdomme-beredskab-og-forskning/sygdomsovervaagning/c/covid19-overvaagning" TargetMode="External"/><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si.dk/aktuelt/sygdomsudbrud/coronavirus/covid-19-i-danmark-epidemiologisk-overvaagningsrapport" TargetMode="External"/><Relationship Id="rId4" Type="http://schemas.openxmlformats.org/officeDocument/2006/relationships/hyperlink" Target="https://www.ssi.dk/sygdomme-beredskab-og-forskning/sygdomsovervaagning/c/covid19-overvaagning"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bank.dk/10021" TargetMode="External"/><Relationship Id="rId7" Type="http://schemas.openxmlformats.org/officeDocument/2006/relationships/printerSettings" Target="../printerSettings/printerSettings1.bin"/><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tatbank.dk/10021" TargetMode="External"/><Relationship Id="rId6" Type="http://schemas.openxmlformats.org/officeDocument/2006/relationships/hyperlink" Target="https://www.ssi.dk/sygdomme-beredskab-og-forskning/sygdomsovervaagning/c/covid19-overvaagning" TargetMode="External"/><Relationship Id="rId5" Type="http://schemas.openxmlformats.org/officeDocument/2006/relationships/hyperlink" Target="https://www.ssi.dk/sygdomme-beredskab-og-forskning/sygdomsovervaagning/c/covid19-overvaagning" TargetMode="External"/><Relationship Id="rId4" Type="http://schemas.openxmlformats.org/officeDocument/2006/relationships/hyperlink" Target="https://www.ssi.dk/aktuelt/sygdomsudbrud/coronavirus/covid-19-i-danmark-epidemiologisk-overvaagningsrapport"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si.dk/sygdomme-beredskab-og-forskning/sygdomsovervaagning/c/covid19-overvaagning" TargetMode="External"/><Relationship Id="rId1" Type="http://schemas.openxmlformats.org/officeDocument/2006/relationships/hyperlink" Target="https://www.ssi.dk/aktuelt/sygdomsudbrud/coronavirus/covid-19-i-danmark-epidemiologisk-overvaagningsrappo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3"/>
  <sheetViews>
    <sheetView topLeftCell="A7" zoomScale="110" workbookViewId="0">
      <selection activeCell="A11" sqref="A11"/>
    </sheetView>
  </sheetViews>
  <sheetFormatPr baseColWidth="10" defaultColWidth="10.5" defaultRowHeight="12.75" x14ac:dyDescent="0.2"/>
  <cols>
    <col min="1" max="1" width="8" style="1" customWidth="1"/>
    <col min="2" max="9" width="10.5" style="1"/>
    <col min="10" max="10" width="9" style="1" customWidth="1"/>
    <col min="11" max="11" width="14" style="1" customWidth="1"/>
    <col min="12" max="16384" width="10.5" style="1"/>
  </cols>
  <sheetData>
    <row r="1" spans="1:1025" s="2" customFormat="1" ht="20.25" customHeight="1" x14ac:dyDescent="0.3">
      <c r="A1" s="3" t="s">
        <v>0</v>
      </c>
    </row>
    <row r="2" spans="1:1025" x14ac:dyDescent="0.2">
      <c r="A2" s="4"/>
    </row>
    <row r="3" spans="1:1025" ht="15.75" x14ac:dyDescent="0.25">
      <c r="A3" s="5" t="s">
        <v>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c r="NY3" s="6"/>
      <c r="NZ3" s="6"/>
      <c r="OA3" s="6"/>
      <c r="OB3" s="6"/>
      <c r="OC3" s="6"/>
      <c r="OD3" s="6"/>
      <c r="OE3" s="6"/>
      <c r="OF3" s="6"/>
      <c r="OG3" s="6"/>
      <c r="OH3" s="6"/>
      <c r="OI3" s="6"/>
      <c r="OJ3" s="6"/>
      <c r="OK3" s="6"/>
      <c r="OL3" s="6"/>
      <c r="OM3" s="6"/>
      <c r="ON3" s="6"/>
      <c r="OO3" s="6"/>
      <c r="OP3" s="6"/>
      <c r="OQ3" s="6"/>
      <c r="OR3" s="6"/>
      <c r="OS3" s="6"/>
      <c r="OT3" s="6"/>
      <c r="OU3" s="6"/>
      <c r="OV3" s="6"/>
      <c r="OW3" s="6"/>
      <c r="OX3" s="6"/>
      <c r="OY3" s="6"/>
      <c r="OZ3" s="6"/>
      <c r="PA3" s="6"/>
      <c r="PB3" s="6"/>
      <c r="PC3" s="6"/>
      <c r="PD3" s="6"/>
      <c r="PE3" s="6"/>
      <c r="PF3" s="6"/>
      <c r="PG3" s="6"/>
      <c r="PH3" s="6"/>
      <c r="PI3" s="6"/>
      <c r="PJ3" s="6"/>
      <c r="PK3" s="6"/>
      <c r="PL3" s="6"/>
      <c r="PM3" s="6"/>
      <c r="PN3" s="6"/>
      <c r="PO3" s="6"/>
      <c r="PP3" s="6"/>
      <c r="PQ3" s="6"/>
      <c r="PR3" s="6"/>
      <c r="PS3" s="6"/>
      <c r="PT3" s="6"/>
      <c r="PU3" s="6"/>
      <c r="PV3" s="6"/>
      <c r="PW3" s="6"/>
      <c r="PX3" s="6"/>
      <c r="PY3" s="6"/>
      <c r="PZ3" s="6"/>
      <c r="QA3" s="6"/>
      <c r="QB3" s="6"/>
      <c r="QC3" s="6"/>
      <c r="QD3" s="6"/>
      <c r="QE3" s="6"/>
      <c r="QF3" s="6"/>
      <c r="QG3" s="6"/>
      <c r="QH3" s="6"/>
      <c r="QI3" s="6"/>
      <c r="QJ3" s="6"/>
      <c r="QK3" s="6"/>
      <c r="QL3" s="6"/>
      <c r="QM3" s="6"/>
      <c r="QN3" s="6"/>
      <c r="QO3" s="6"/>
      <c r="QP3" s="6"/>
      <c r="QQ3" s="6"/>
      <c r="QR3" s="6"/>
      <c r="QS3" s="6"/>
      <c r="QT3" s="6"/>
      <c r="QU3" s="6"/>
      <c r="QV3" s="6"/>
      <c r="QW3" s="6"/>
      <c r="QX3" s="6"/>
      <c r="QY3" s="6"/>
      <c r="QZ3" s="6"/>
      <c r="RA3" s="6"/>
      <c r="RB3" s="6"/>
      <c r="RC3" s="6"/>
      <c r="RD3" s="6"/>
      <c r="RE3" s="6"/>
      <c r="RF3" s="6"/>
      <c r="RG3" s="6"/>
      <c r="RH3" s="6"/>
      <c r="RI3" s="6"/>
      <c r="RJ3" s="6"/>
      <c r="RK3" s="6"/>
      <c r="RL3" s="6"/>
      <c r="RM3" s="6"/>
      <c r="RN3" s="6"/>
      <c r="RO3" s="6"/>
      <c r="RP3" s="6"/>
      <c r="RQ3" s="6"/>
      <c r="RR3" s="6"/>
      <c r="RS3" s="6"/>
      <c r="RT3" s="6"/>
      <c r="RU3" s="6"/>
      <c r="RV3" s="6"/>
      <c r="RW3" s="6"/>
      <c r="RX3" s="6"/>
      <c r="RY3" s="6"/>
      <c r="RZ3" s="6"/>
      <c r="SA3" s="6"/>
      <c r="SB3" s="6"/>
      <c r="SC3" s="6"/>
      <c r="SD3" s="6"/>
      <c r="SE3" s="6"/>
      <c r="SF3" s="6"/>
      <c r="SG3" s="6"/>
      <c r="SH3" s="6"/>
      <c r="SI3" s="6"/>
      <c r="SJ3" s="6"/>
      <c r="SK3" s="6"/>
      <c r="SL3" s="6"/>
      <c r="SM3" s="6"/>
      <c r="SN3" s="6"/>
      <c r="SO3" s="6"/>
      <c r="SP3" s="6"/>
      <c r="SQ3" s="6"/>
      <c r="SR3" s="6"/>
      <c r="SS3" s="6"/>
      <c r="ST3" s="6"/>
      <c r="SU3" s="6"/>
      <c r="SV3" s="6"/>
      <c r="SW3" s="6"/>
      <c r="SX3" s="6"/>
      <c r="SY3" s="6"/>
      <c r="SZ3" s="6"/>
      <c r="TA3" s="6"/>
      <c r="TB3" s="6"/>
      <c r="TC3" s="6"/>
      <c r="TD3" s="6"/>
      <c r="TE3" s="6"/>
      <c r="TF3" s="6"/>
      <c r="TG3" s="6"/>
      <c r="TH3" s="6"/>
      <c r="TI3" s="6"/>
      <c r="TJ3" s="6"/>
      <c r="TK3" s="6"/>
      <c r="TL3" s="6"/>
      <c r="TM3" s="6"/>
      <c r="TN3" s="6"/>
      <c r="TO3" s="6"/>
      <c r="TP3" s="6"/>
      <c r="TQ3" s="6"/>
      <c r="TR3" s="6"/>
      <c r="TS3" s="6"/>
      <c r="TT3" s="6"/>
      <c r="TU3" s="6"/>
      <c r="TV3" s="6"/>
      <c r="TW3" s="6"/>
      <c r="TX3" s="6"/>
      <c r="TY3" s="6"/>
      <c r="TZ3" s="6"/>
      <c r="UA3" s="6"/>
      <c r="UB3" s="6"/>
      <c r="UC3" s="6"/>
      <c r="UD3" s="6"/>
      <c r="UE3" s="6"/>
      <c r="UF3" s="6"/>
      <c r="UG3" s="6"/>
      <c r="UH3" s="6"/>
      <c r="UI3" s="6"/>
      <c r="UJ3" s="6"/>
      <c r="UK3" s="6"/>
      <c r="UL3" s="6"/>
      <c r="UM3" s="6"/>
      <c r="UN3" s="6"/>
      <c r="UO3" s="6"/>
      <c r="UP3" s="6"/>
      <c r="UQ3" s="6"/>
      <c r="UR3" s="6"/>
      <c r="US3" s="6"/>
      <c r="UT3" s="6"/>
      <c r="UU3" s="6"/>
      <c r="UV3" s="6"/>
      <c r="UW3" s="6"/>
      <c r="UX3" s="6"/>
      <c r="UY3" s="6"/>
      <c r="UZ3" s="6"/>
      <c r="VA3" s="6"/>
      <c r="VB3" s="6"/>
      <c r="VC3" s="6"/>
      <c r="VD3" s="6"/>
      <c r="VE3" s="6"/>
      <c r="VF3" s="6"/>
      <c r="VG3" s="6"/>
      <c r="VH3" s="6"/>
      <c r="VI3" s="6"/>
      <c r="VJ3" s="6"/>
      <c r="VK3" s="6"/>
      <c r="VL3" s="6"/>
      <c r="VM3" s="6"/>
      <c r="VN3" s="6"/>
      <c r="VO3" s="6"/>
      <c r="VP3" s="6"/>
      <c r="VQ3" s="6"/>
      <c r="VR3" s="6"/>
      <c r="VS3" s="6"/>
      <c r="VT3" s="6"/>
      <c r="VU3" s="6"/>
      <c r="VV3" s="6"/>
      <c r="VW3" s="6"/>
      <c r="VX3" s="6"/>
      <c r="VY3" s="6"/>
      <c r="VZ3" s="6"/>
      <c r="WA3" s="6"/>
      <c r="WB3" s="6"/>
      <c r="WC3" s="6"/>
      <c r="WD3" s="6"/>
      <c r="WE3" s="6"/>
      <c r="WF3" s="6"/>
      <c r="WG3" s="6"/>
      <c r="WH3" s="6"/>
      <c r="WI3" s="6"/>
      <c r="WJ3" s="6"/>
      <c r="WK3" s="6"/>
      <c r="WL3" s="6"/>
      <c r="WM3" s="6"/>
      <c r="WN3" s="6"/>
      <c r="WO3" s="6"/>
      <c r="WP3" s="6"/>
      <c r="WQ3" s="6"/>
      <c r="WR3" s="6"/>
      <c r="WS3" s="6"/>
      <c r="WT3" s="6"/>
      <c r="WU3" s="6"/>
      <c r="WV3" s="6"/>
      <c r="WW3" s="6"/>
      <c r="WX3" s="6"/>
      <c r="WY3" s="6"/>
      <c r="WZ3" s="6"/>
      <c r="XA3" s="6"/>
      <c r="XB3" s="6"/>
      <c r="XC3" s="6"/>
      <c r="XD3" s="6"/>
      <c r="XE3" s="6"/>
      <c r="XF3" s="6"/>
      <c r="XG3" s="6"/>
      <c r="XH3" s="6"/>
      <c r="XI3" s="6"/>
      <c r="XJ3" s="6"/>
      <c r="XK3" s="6"/>
      <c r="XL3" s="6"/>
      <c r="XM3" s="6"/>
      <c r="XN3" s="6"/>
      <c r="XO3" s="6"/>
      <c r="XP3" s="6"/>
      <c r="XQ3" s="6"/>
      <c r="XR3" s="6"/>
      <c r="XS3" s="6"/>
      <c r="XT3" s="6"/>
      <c r="XU3" s="6"/>
      <c r="XV3" s="6"/>
      <c r="XW3" s="6"/>
      <c r="XX3" s="6"/>
      <c r="XY3" s="6"/>
      <c r="XZ3" s="6"/>
      <c r="YA3" s="6"/>
      <c r="YB3" s="6"/>
      <c r="YC3" s="6"/>
      <c r="YD3" s="6"/>
      <c r="YE3" s="6"/>
      <c r="YF3" s="6"/>
      <c r="YG3" s="6"/>
      <c r="YH3" s="6"/>
      <c r="YI3" s="6"/>
      <c r="YJ3" s="6"/>
      <c r="YK3" s="6"/>
      <c r="YL3" s="6"/>
      <c r="YM3" s="6"/>
      <c r="YN3" s="6"/>
      <c r="YO3" s="6"/>
      <c r="YP3" s="6"/>
      <c r="YQ3" s="6"/>
      <c r="YR3" s="6"/>
      <c r="YS3" s="6"/>
      <c r="YT3" s="6"/>
      <c r="YU3" s="6"/>
      <c r="YV3" s="6"/>
      <c r="YW3" s="6"/>
      <c r="YX3" s="6"/>
      <c r="YY3" s="6"/>
      <c r="YZ3" s="6"/>
      <c r="ZA3" s="6"/>
      <c r="ZB3" s="6"/>
      <c r="ZC3" s="6"/>
      <c r="ZD3" s="6"/>
      <c r="ZE3" s="6"/>
      <c r="ZF3" s="6"/>
      <c r="ZG3" s="6"/>
      <c r="ZH3" s="6"/>
      <c r="ZI3" s="6"/>
      <c r="ZJ3" s="6"/>
      <c r="ZK3" s="6"/>
      <c r="ZL3" s="6"/>
      <c r="ZM3" s="6"/>
      <c r="ZN3" s="6"/>
      <c r="ZO3" s="6"/>
      <c r="ZP3" s="6"/>
      <c r="ZQ3" s="6"/>
      <c r="ZR3" s="6"/>
      <c r="ZS3" s="6"/>
      <c r="ZT3" s="6"/>
      <c r="ZU3" s="6"/>
      <c r="ZV3" s="6"/>
      <c r="ZW3" s="6"/>
      <c r="ZX3" s="6"/>
      <c r="ZY3" s="6"/>
      <c r="ZZ3" s="6"/>
      <c r="AAA3" s="6"/>
      <c r="AAB3" s="6"/>
      <c r="AAC3" s="6"/>
      <c r="AAD3" s="6"/>
      <c r="AAE3" s="6"/>
      <c r="AAF3" s="6"/>
      <c r="AAG3" s="6"/>
      <c r="AAH3" s="6"/>
      <c r="AAI3" s="6"/>
      <c r="AAJ3" s="6"/>
      <c r="AAK3" s="6"/>
      <c r="AAL3" s="6"/>
      <c r="AAM3" s="6"/>
      <c r="AAN3" s="6"/>
      <c r="AAO3" s="6"/>
      <c r="AAP3" s="6"/>
      <c r="AAQ3" s="6"/>
      <c r="AAR3" s="6"/>
      <c r="AAS3" s="6"/>
      <c r="AAT3" s="6"/>
      <c r="AAU3" s="6"/>
      <c r="AAV3" s="6"/>
      <c r="AAW3" s="6"/>
      <c r="AAX3" s="6"/>
      <c r="AAY3" s="6"/>
      <c r="AAZ3" s="6"/>
      <c r="ABA3" s="6"/>
      <c r="ABB3" s="6"/>
      <c r="ABC3" s="6"/>
      <c r="ABD3" s="6"/>
      <c r="ABE3" s="6"/>
      <c r="ABF3" s="6"/>
      <c r="ABG3" s="6"/>
      <c r="ABH3" s="6"/>
      <c r="ABI3" s="6"/>
      <c r="ABJ3" s="6"/>
      <c r="ABK3" s="6"/>
      <c r="ABL3" s="6"/>
      <c r="ABM3" s="6"/>
      <c r="ABN3" s="6"/>
      <c r="ABO3" s="6"/>
      <c r="ABP3" s="6"/>
      <c r="ABQ3" s="6"/>
      <c r="ABR3" s="6"/>
      <c r="ABS3" s="6"/>
      <c r="ABT3" s="6"/>
      <c r="ABU3" s="6"/>
      <c r="ABV3" s="6"/>
      <c r="ABW3" s="6"/>
      <c r="ABX3" s="6"/>
      <c r="ABY3" s="6"/>
      <c r="ABZ3" s="6"/>
      <c r="ACA3" s="6"/>
      <c r="ACB3" s="6"/>
      <c r="ACC3" s="6"/>
      <c r="ACD3" s="6"/>
      <c r="ACE3" s="6"/>
      <c r="ACF3" s="6"/>
      <c r="ACG3" s="6"/>
      <c r="ACH3" s="6"/>
      <c r="ACI3" s="6"/>
      <c r="ACJ3" s="6"/>
      <c r="ACK3" s="6"/>
      <c r="ACL3" s="6"/>
      <c r="ACM3" s="6"/>
      <c r="ACN3" s="6"/>
      <c r="ACO3" s="6"/>
      <c r="ACP3" s="6"/>
      <c r="ACQ3" s="6"/>
      <c r="ACR3" s="6"/>
      <c r="ACS3" s="6"/>
      <c r="ACT3" s="6"/>
      <c r="ACU3" s="6"/>
      <c r="ACV3" s="6"/>
      <c r="ACW3" s="6"/>
      <c r="ACX3" s="6"/>
      <c r="ACY3" s="6"/>
      <c r="ACZ3" s="6"/>
      <c r="ADA3" s="6"/>
      <c r="ADB3" s="6"/>
      <c r="ADC3" s="6"/>
      <c r="ADD3" s="6"/>
      <c r="ADE3" s="6"/>
      <c r="ADF3" s="6"/>
      <c r="ADG3" s="6"/>
      <c r="ADH3" s="6"/>
      <c r="ADI3" s="6"/>
      <c r="ADJ3" s="6"/>
      <c r="ADK3" s="6"/>
      <c r="ADL3" s="6"/>
      <c r="ADM3" s="6"/>
      <c r="ADN3" s="6"/>
      <c r="ADO3" s="6"/>
      <c r="ADP3" s="6"/>
      <c r="ADQ3" s="6"/>
      <c r="ADR3" s="6"/>
      <c r="ADS3" s="6"/>
      <c r="ADT3" s="6"/>
      <c r="ADU3" s="6"/>
      <c r="ADV3" s="6"/>
      <c r="ADW3" s="6"/>
      <c r="ADX3" s="6"/>
      <c r="ADY3" s="6"/>
      <c r="ADZ3" s="6"/>
      <c r="AEA3" s="6"/>
      <c r="AEB3" s="6"/>
      <c r="AEC3" s="6"/>
      <c r="AED3" s="6"/>
      <c r="AEE3" s="6"/>
      <c r="AEF3" s="6"/>
      <c r="AEG3" s="6"/>
      <c r="AEH3" s="6"/>
      <c r="AEI3" s="6"/>
      <c r="AEJ3" s="6"/>
      <c r="AEK3" s="6"/>
      <c r="AEL3" s="6"/>
      <c r="AEM3" s="6"/>
      <c r="AEN3" s="6"/>
      <c r="AEO3" s="6"/>
      <c r="AEP3" s="6"/>
      <c r="AEQ3" s="6"/>
      <c r="AER3" s="6"/>
      <c r="AES3" s="6"/>
      <c r="AET3" s="6"/>
      <c r="AEU3" s="6"/>
      <c r="AEV3" s="6"/>
      <c r="AEW3" s="6"/>
      <c r="AEX3" s="6"/>
      <c r="AEY3" s="6"/>
      <c r="AEZ3" s="6"/>
      <c r="AFA3" s="6"/>
      <c r="AFB3" s="6"/>
      <c r="AFC3" s="6"/>
      <c r="AFD3" s="6"/>
      <c r="AFE3" s="6"/>
      <c r="AFF3" s="6"/>
      <c r="AFG3" s="6"/>
      <c r="AFH3" s="6"/>
      <c r="AFI3" s="6"/>
      <c r="AFJ3" s="6"/>
      <c r="AFK3" s="6"/>
      <c r="AFL3" s="6"/>
      <c r="AFM3" s="6"/>
      <c r="AFN3" s="6"/>
      <c r="AFO3" s="6"/>
      <c r="AFP3" s="6"/>
      <c r="AFQ3" s="6"/>
      <c r="AFR3" s="6"/>
      <c r="AFS3" s="6"/>
      <c r="AFT3" s="6"/>
      <c r="AFU3" s="6"/>
      <c r="AFV3" s="6"/>
      <c r="AFW3" s="6"/>
      <c r="AFX3" s="6"/>
      <c r="AFY3" s="6"/>
      <c r="AFZ3" s="6"/>
      <c r="AGA3" s="6"/>
      <c r="AGB3" s="6"/>
      <c r="AGC3" s="6"/>
      <c r="AGD3" s="6"/>
      <c r="AGE3" s="6"/>
      <c r="AGF3" s="6"/>
      <c r="AGG3" s="6"/>
      <c r="AGH3" s="6"/>
      <c r="AGI3" s="6"/>
      <c r="AGJ3" s="6"/>
      <c r="AGK3" s="6"/>
      <c r="AGL3" s="6"/>
      <c r="AGM3" s="6"/>
      <c r="AGN3" s="6"/>
      <c r="AGO3" s="6"/>
      <c r="AGP3" s="6"/>
      <c r="AGQ3" s="6"/>
      <c r="AGR3" s="6"/>
      <c r="AGS3" s="6"/>
      <c r="AGT3" s="6"/>
      <c r="AGU3" s="6"/>
      <c r="AGV3" s="6"/>
      <c r="AGW3" s="6"/>
      <c r="AGX3" s="6"/>
      <c r="AGY3" s="6"/>
      <c r="AGZ3" s="6"/>
      <c r="AHA3" s="6"/>
      <c r="AHB3" s="6"/>
      <c r="AHC3" s="6"/>
      <c r="AHD3" s="6"/>
      <c r="AHE3" s="6"/>
      <c r="AHF3" s="6"/>
      <c r="AHG3" s="6"/>
      <c r="AHH3" s="6"/>
      <c r="AHI3" s="6"/>
      <c r="AHJ3" s="6"/>
      <c r="AHK3" s="6"/>
      <c r="AHL3" s="6"/>
      <c r="AHM3" s="6"/>
      <c r="AHN3" s="6"/>
      <c r="AHO3" s="6"/>
      <c r="AHP3" s="6"/>
      <c r="AHQ3" s="6"/>
      <c r="AHR3" s="6"/>
      <c r="AHS3" s="6"/>
      <c r="AHT3" s="6"/>
      <c r="AHU3" s="6"/>
      <c r="AHV3" s="6"/>
      <c r="AHW3" s="6"/>
      <c r="AHX3" s="6"/>
      <c r="AHY3" s="6"/>
      <c r="AHZ3" s="6"/>
      <c r="AIA3" s="6"/>
      <c r="AIB3" s="6"/>
      <c r="AIC3" s="6"/>
      <c r="AID3" s="6"/>
      <c r="AIE3" s="6"/>
      <c r="AIF3" s="6"/>
      <c r="AIG3" s="6"/>
      <c r="AIH3" s="6"/>
      <c r="AII3" s="6"/>
      <c r="AIJ3" s="6"/>
      <c r="AIK3" s="6"/>
      <c r="AIL3" s="6"/>
      <c r="AIM3" s="6"/>
      <c r="AIN3" s="6"/>
      <c r="AIO3" s="6"/>
      <c r="AIP3" s="6"/>
      <c r="AIQ3" s="6"/>
      <c r="AIR3" s="6"/>
      <c r="AIS3" s="6"/>
      <c r="AIT3" s="6"/>
      <c r="AIU3" s="6"/>
      <c r="AIV3" s="6"/>
      <c r="AIW3" s="6"/>
      <c r="AIX3" s="6"/>
      <c r="AIY3" s="6"/>
      <c r="AIZ3" s="6"/>
      <c r="AJA3" s="6"/>
      <c r="AJB3" s="6"/>
      <c r="AJC3" s="6"/>
      <c r="AJD3" s="6"/>
      <c r="AJE3" s="6"/>
      <c r="AJF3" s="6"/>
      <c r="AJG3" s="6"/>
      <c r="AJH3" s="6"/>
      <c r="AJI3" s="6"/>
      <c r="AJJ3" s="6"/>
      <c r="AJK3" s="6"/>
      <c r="AJL3" s="6"/>
      <c r="AJM3" s="6"/>
      <c r="AJN3" s="6"/>
      <c r="AJO3" s="6"/>
      <c r="AJP3" s="6"/>
      <c r="AJQ3" s="6"/>
      <c r="AJR3" s="6"/>
      <c r="AJS3" s="6"/>
      <c r="AJT3" s="6"/>
      <c r="AJU3" s="6"/>
      <c r="AJV3" s="6"/>
      <c r="AJW3" s="6"/>
      <c r="AJX3" s="6"/>
      <c r="AJY3" s="6"/>
      <c r="AJZ3" s="6"/>
      <c r="AKA3" s="6"/>
      <c r="AKB3" s="6"/>
      <c r="AKC3" s="6"/>
      <c r="AKD3" s="6"/>
      <c r="AKE3" s="6"/>
      <c r="AKF3" s="6"/>
      <c r="AKG3" s="6"/>
      <c r="AKH3" s="6"/>
      <c r="AKI3" s="6"/>
      <c r="AKJ3" s="6"/>
      <c r="AKK3" s="6"/>
      <c r="AKL3" s="6"/>
      <c r="AKM3" s="6"/>
      <c r="AKN3" s="6"/>
      <c r="AKO3" s="6"/>
      <c r="AKP3" s="6"/>
      <c r="AKQ3" s="6"/>
      <c r="AKR3" s="6"/>
      <c r="AKS3" s="6"/>
      <c r="AKT3" s="6"/>
      <c r="AKU3" s="6"/>
      <c r="AKV3" s="6"/>
      <c r="AKW3" s="6"/>
      <c r="AKX3" s="6"/>
      <c r="AKY3" s="6"/>
      <c r="AKZ3" s="6"/>
      <c r="ALA3" s="6"/>
      <c r="ALB3" s="6"/>
      <c r="ALC3" s="6"/>
      <c r="ALD3" s="6"/>
      <c r="ALE3" s="6"/>
      <c r="ALF3" s="6"/>
      <c r="ALG3" s="6"/>
      <c r="ALH3" s="6"/>
      <c r="ALI3" s="6"/>
      <c r="ALJ3" s="6"/>
      <c r="ALK3" s="6"/>
      <c r="ALL3" s="6"/>
      <c r="ALM3" s="6"/>
      <c r="ALN3" s="6"/>
      <c r="ALO3" s="6"/>
      <c r="ALP3" s="6"/>
      <c r="ALQ3" s="6"/>
      <c r="ALR3" s="6"/>
      <c r="ALS3" s="6"/>
      <c r="ALT3" s="6"/>
      <c r="ALU3" s="6"/>
      <c r="ALV3" s="6"/>
      <c r="ALW3" s="6"/>
      <c r="ALX3" s="6"/>
      <c r="ALY3" s="6"/>
      <c r="ALZ3" s="6"/>
      <c r="AMA3" s="6"/>
      <c r="AMB3" s="6"/>
      <c r="AMC3" s="6"/>
      <c r="AMD3" s="6"/>
      <c r="AME3" s="6"/>
      <c r="AMF3" s="6"/>
      <c r="AMG3" s="6"/>
      <c r="AMH3" s="6"/>
      <c r="AMI3" s="6"/>
      <c r="AMJ3" s="6"/>
      <c r="AMK3" s="6"/>
    </row>
    <row r="4" spans="1:1025" ht="29.45" customHeight="1" x14ac:dyDescent="0.2">
      <c r="A4" s="145" t="s">
        <v>2</v>
      </c>
      <c r="B4" s="185" t="s">
        <v>138</v>
      </c>
      <c r="C4" s="185"/>
      <c r="D4" s="185"/>
      <c r="E4" s="185"/>
      <c r="F4" s="185"/>
      <c r="G4" s="185"/>
      <c r="H4" s="185"/>
      <c r="I4" s="185"/>
      <c r="J4" s="185"/>
      <c r="K4" s="185"/>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c r="NY4" s="6"/>
      <c r="NZ4" s="6"/>
      <c r="OA4" s="6"/>
      <c r="OB4" s="6"/>
      <c r="OC4" s="6"/>
      <c r="OD4" s="6"/>
      <c r="OE4" s="6"/>
      <c r="OF4" s="6"/>
      <c r="OG4" s="6"/>
      <c r="OH4" s="6"/>
      <c r="OI4" s="6"/>
      <c r="OJ4" s="6"/>
      <c r="OK4" s="6"/>
      <c r="OL4" s="6"/>
      <c r="OM4" s="6"/>
      <c r="ON4" s="6"/>
      <c r="OO4" s="6"/>
      <c r="OP4" s="6"/>
      <c r="OQ4" s="6"/>
      <c r="OR4" s="6"/>
      <c r="OS4" s="6"/>
      <c r="OT4" s="6"/>
      <c r="OU4" s="6"/>
      <c r="OV4" s="6"/>
      <c r="OW4" s="6"/>
      <c r="OX4" s="6"/>
      <c r="OY4" s="6"/>
      <c r="OZ4" s="6"/>
      <c r="PA4" s="6"/>
      <c r="PB4" s="6"/>
      <c r="PC4" s="6"/>
      <c r="PD4" s="6"/>
      <c r="PE4" s="6"/>
      <c r="PF4" s="6"/>
      <c r="PG4" s="6"/>
      <c r="PH4" s="6"/>
      <c r="PI4" s="6"/>
      <c r="PJ4" s="6"/>
      <c r="PK4" s="6"/>
      <c r="PL4" s="6"/>
      <c r="PM4" s="6"/>
      <c r="PN4" s="6"/>
      <c r="PO4" s="6"/>
      <c r="PP4" s="6"/>
      <c r="PQ4" s="6"/>
      <c r="PR4" s="6"/>
      <c r="PS4" s="6"/>
      <c r="PT4" s="6"/>
      <c r="PU4" s="6"/>
      <c r="PV4" s="6"/>
      <c r="PW4" s="6"/>
      <c r="PX4" s="6"/>
      <c r="PY4" s="6"/>
      <c r="PZ4" s="6"/>
      <c r="QA4" s="6"/>
      <c r="QB4" s="6"/>
      <c r="QC4" s="6"/>
      <c r="QD4" s="6"/>
      <c r="QE4" s="6"/>
      <c r="QF4" s="6"/>
      <c r="QG4" s="6"/>
      <c r="QH4" s="6"/>
      <c r="QI4" s="6"/>
      <c r="QJ4" s="6"/>
      <c r="QK4" s="6"/>
      <c r="QL4" s="6"/>
      <c r="QM4" s="6"/>
      <c r="QN4" s="6"/>
      <c r="QO4" s="6"/>
      <c r="QP4" s="6"/>
      <c r="QQ4" s="6"/>
      <c r="QR4" s="6"/>
      <c r="QS4" s="6"/>
      <c r="QT4" s="6"/>
      <c r="QU4" s="6"/>
      <c r="QV4" s="6"/>
      <c r="QW4" s="6"/>
      <c r="QX4" s="6"/>
      <c r="QY4" s="6"/>
      <c r="QZ4" s="6"/>
      <c r="RA4" s="6"/>
      <c r="RB4" s="6"/>
      <c r="RC4" s="6"/>
      <c r="RD4" s="6"/>
      <c r="RE4" s="6"/>
      <c r="RF4" s="6"/>
      <c r="RG4" s="6"/>
      <c r="RH4" s="6"/>
      <c r="RI4" s="6"/>
      <c r="RJ4" s="6"/>
      <c r="RK4" s="6"/>
      <c r="RL4" s="6"/>
      <c r="RM4" s="6"/>
      <c r="RN4" s="6"/>
      <c r="RO4" s="6"/>
      <c r="RP4" s="6"/>
      <c r="RQ4" s="6"/>
      <c r="RR4" s="6"/>
      <c r="RS4" s="6"/>
      <c r="RT4" s="6"/>
      <c r="RU4" s="6"/>
      <c r="RV4" s="6"/>
      <c r="RW4" s="6"/>
      <c r="RX4" s="6"/>
      <c r="RY4" s="6"/>
      <c r="RZ4" s="6"/>
      <c r="SA4" s="6"/>
      <c r="SB4" s="6"/>
      <c r="SC4" s="6"/>
      <c r="SD4" s="6"/>
      <c r="SE4" s="6"/>
      <c r="SF4" s="6"/>
      <c r="SG4" s="6"/>
      <c r="SH4" s="6"/>
      <c r="SI4" s="6"/>
      <c r="SJ4" s="6"/>
      <c r="SK4" s="6"/>
      <c r="SL4" s="6"/>
      <c r="SM4" s="6"/>
      <c r="SN4" s="6"/>
      <c r="SO4" s="6"/>
      <c r="SP4" s="6"/>
      <c r="SQ4" s="6"/>
      <c r="SR4" s="6"/>
      <c r="SS4" s="6"/>
      <c r="ST4" s="6"/>
      <c r="SU4" s="6"/>
      <c r="SV4" s="6"/>
      <c r="SW4" s="6"/>
      <c r="SX4" s="6"/>
      <c r="SY4" s="6"/>
      <c r="SZ4" s="6"/>
      <c r="TA4" s="6"/>
      <c r="TB4" s="6"/>
      <c r="TC4" s="6"/>
      <c r="TD4" s="6"/>
      <c r="TE4" s="6"/>
      <c r="TF4" s="6"/>
      <c r="TG4" s="6"/>
      <c r="TH4" s="6"/>
      <c r="TI4" s="6"/>
      <c r="TJ4" s="6"/>
      <c r="TK4" s="6"/>
      <c r="TL4" s="6"/>
      <c r="TM4" s="6"/>
      <c r="TN4" s="6"/>
      <c r="TO4" s="6"/>
      <c r="TP4" s="6"/>
      <c r="TQ4" s="6"/>
      <c r="TR4" s="6"/>
      <c r="TS4" s="6"/>
      <c r="TT4" s="6"/>
      <c r="TU4" s="6"/>
      <c r="TV4" s="6"/>
      <c r="TW4" s="6"/>
      <c r="TX4" s="6"/>
      <c r="TY4" s="6"/>
      <c r="TZ4" s="6"/>
      <c r="UA4" s="6"/>
      <c r="UB4" s="6"/>
      <c r="UC4" s="6"/>
      <c r="UD4" s="6"/>
      <c r="UE4" s="6"/>
      <c r="UF4" s="6"/>
      <c r="UG4" s="6"/>
      <c r="UH4" s="6"/>
      <c r="UI4" s="6"/>
      <c r="UJ4" s="6"/>
      <c r="UK4" s="6"/>
      <c r="UL4" s="6"/>
      <c r="UM4" s="6"/>
      <c r="UN4" s="6"/>
      <c r="UO4" s="6"/>
      <c r="UP4" s="6"/>
      <c r="UQ4" s="6"/>
      <c r="UR4" s="6"/>
      <c r="US4" s="6"/>
      <c r="UT4" s="6"/>
      <c r="UU4" s="6"/>
      <c r="UV4" s="6"/>
      <c r="UW4" s="6"/>
      <c r="UX4" s="6"/>
      <c r="UY4" s="6"/>
      <c r="UZ4" s="6"/>
      <c r="VA4" s="6"/>
      <c r="VB4" s="6"/>
      <c r="VC4" s="6"/>
      <c r="VD4" s="6"/>
      <c r="VE4" s="6"/>
      <c r="VF4" s="6"/>
      <c r="VG4" s="6"/>
      <c r="VH4" s="6"/>
      <c r="VI4" s="6"/>
      <c r="VJ4" s="6"/>
      <c r="VK4" s="6"/>
      <c r="VL4" s="6"/>
      <c r="VM4" s="6"/>
      <c r="VN4" s="6"/>
      <c r="VO4" s="6"/>
      <c r="VP4" s="6"/>
      <c r="VQ4" s="6"/>
      <c r="VR4" s="6"/>
      <c r="VS4" s="6"/>
      <c r="VT4" s="6"/>
      <c r="VU4" s="6"/>
      <c r="VV4" s="6"/>
      <c r="VW4" s="6"/>
      <c r="VX4" s="6"/>
      <c r="VY4" s="6"/>
      <c r="VZ4" s="6"/>
      <c r="WA4" s="6"/>
      <c r="WB4" s="6"/>
      <c r="WC4" s="6"/>
      <c r="WD4" s="6"/>
      <c r="WE4" s="6"/>
      <c r="WF4" s="6"/>
      <c r="WG4" s="6"/>
      <c r="WH4" s="6"/>
      <c r="WI4" s="6"/>
      <c r="WJ4" s="6"/>
      <c r="WK4" s="6"/>
      <c r="WL4" s="6"/>
      <c r="WM4" s="6"/>
      <c r="WN4" s="6"/>
      <c r="WO4" s="6"/>
      <c r="WP4" s="6"/>
      <c r="WQ4" s="6"/>
      <c r="WR4" s="6"/>
      <c r="WS4" s="6"/>
      <c r="WT4" s="6"/>
      <c r="WU4" s="6"/>
      <c r="WV4" s="6"/>
      <c r="WW4" s="6"/>
      <c r="WX4" s="6"/>
      <c r="WY4" s="6"/>
      <c r="WZ4" s="6"/>
      <c r="XA4" s="6"/>
      <c r="XB4" s="6"/>
      <c r="XC4" s="6"/>
      <c r="XD4" s="6"/>
      <c r="XE4" s="6"/>
      <c r="XF4" s="6"/>
      <c r="XG4" s="6"/>
      <c r="XH4" s="6"/>
      <c r="XI4" s="6"/>
      <c r="XJ4" s="6"/>
      <c r="XK4" s="6"/>
      <c r="XL4" s="6"/>
      <c r="XM4" s="6"/>
      <c r="XN4" s="6"/>
      <c r="XO4" s="6"/>
      <c r="XP4" s="6"/>
      <c r="XQ4" s="6"/>
      <c r="XR4" s="6"/>
      <c r="XS4" s="6"/>
      <c r="XT4" s="6"/>
      <c r="XU4" s="6"/>
      <c r="XV4" s="6"/>
      <c r="XW4" s="6"/>
      <c r="XX4" s="6"/>
      <c r="XY4" s="6"/>
      <c r="XZ4" s="6"/>
      <c r="YA4" s="6"/>
      <c r="YB4" s="6"/>
      <c r="YC4" s="6"/>
      <c r="YD4" s="6"/>
      <c r="YE4" s="6"/>
      <c r="YF4" s="6"/>
      <c r="YG4" s="6"/>
      <c r="YH4" s="6"/>
      <c r="YI4" s="6"/>
      <c r="YJ4" s="6"/>
      <c r="YK4" s="6"/>
      <c r="YL4" s="6"/>
      <c r="YM4" s="6"/>
      <c r="YN4" s="6"/>
      <c r="YO4" s="6"/>
      <c r="YP4" s="6"/>
      <c r="YQ4" s="6"/>
      <c r="YR4" s="6"/>
      <c r="YS4" s="6"/>
      <c r="YT4" s="6"/>
      <c r="YU4" s="6"/>
      <c r="YV4" s="6"/>
      <c r="YW4" s="6"/>
      <c r="YX4" s="6"/>
      <c r="YY4" s="6"/>
      <c r="YZ4" s="6"/>
      <c r="ZA4" s="6"/>
      <c r="ZB4" s="6"/>
      <c r="ZC4" s="6"/>
      <c r="ZD4" s="6"/>
      <c r="ZE4" s="6"/>
      <c r="ZF4" s="6"/>
      <c r="ZG4" s="6"/>
      <c r="ZH4" s="6"/>
      <c r="ZI4" s="6"/>
      <c r="ZJ4" s="6"/>
      <c r="ZK4" s="6"/>
      <c r="ZL4" s="6"/>
      <c r="ZM4" s="6"/>
      <c r="ZN4" s="6"/>
      <c r="ZO4" s="6"/>
      <c r="ZP4" s="6"/>
      <c r="ZQ4" s="6"/>
      <c r="ZR4" s="6"/>
      <c r="ZS4" s="6"/>
      <c r="ZT4" s="6"/>
      <c r="ZU4" s="6"/>
      <c r="ZV4" s="6"/>
      <c r="ZW4" s="6"/>
      <c r="ZX4" s="6"/>
      <c r="ZY4" s="6"/>
      <c r="ZZ4" s="6"/>
      <c r="AAA4" s="6"/>
      <c r="AAB4" s="6"/>
      <c r="AAC4" s="6"/>
      <c r="AAD4" s="6"/>
      <c r="AAE4" s="6"/>
      <c r="AAF4" s="6"/>
      <c r="AAG4" s="6"/>
      <c r="AAH4" s="6"/>
      <c r="AAI4" s="6"/>
      <c r="AAJ4" s="6"/>
      <c r="AAK4" s="6"/>
      <c r="AAL4" s="6"/>
      <c r="AAM4" s="6"/>
      <c r="AAN4" s="6"/>
      <c r="AAO4" s="6"/>
      <c r="AAP4" s="6"/>
      <c r="AAQ4" s="6"/>
      <c r="AAR4" s="6"/>
      <c r="AAS4" s="6"/>
      <c r="AAT4" s="6"/>
      <c r="AAU4" s="6"/>
      <c r="AAV4" s="6"/>
      <c r="AAW4" s="6"/>
      <c r="AAX4" s="6"/>
      <c r="AAY4" s="6"/>
      <c r="AAZ4" s="6"/>
      <c r="ABA4" s="6"/>
      <c r="ABB4" s="6"/>
      <c r="ABC4" s="6"/>
      <c r="ABD4" s="6"/>
      <c r="ABE4" s="6"/>
      <c r="ABF4" s="6"/>
      <c r="ABG4" s="6"/>
      <c r="ABH4" s="6"/>
      <c r="ABI4" s="6"/>
      <c r="ABJ4" s="6"/>
      <c r="ABK4" s="6"/>
      <c r="ABL4" s="6"/>
      <c r="ABM4" s="6"/>
      <c r="ABN4" s="6"/>
      <c r="ABO4" s="6"/>
      <c r="ABP4" s="6"/>
      <c r="ABQ4" s="6"/>
      <c r="ABR4" s="6"/>
      <c r="ABS4" s="6"/>
      <c r="ABT4" s="6"/>
      <c r="ABU4" s="6"/>
      <c r="ABV4" s="6"/>
      <c r="ABW4" s="6"/>
      <c r="ABX4" s="6"/>
      <c r="ABY4" s="6"/>
      <c r="ABZ4" s="6"/>
      <c r="ACA4" s="6"/>
      <c r="ACB4" s="6"/>
      <c r="ACC4" s="6"/>
      <c r="ACD4" s="6"/>
      <c r="ACE4" s="6"/>
      <c r="ACF4" s="6"/>
      <c r="ACG4" s="6"/>
      <c r="ACH4" s="6"/>
      <c r="ACI4" s="6"/>
      <c r="ACJ4" s="6"/>
      <c r="ACK4" s="6"/>
      <c r="ACL4" s="6"/>
      <c r="ACM4" s="6"/>
      <c r="ACN4" s="6"/>
      <c r="ACO4" s="6"/>
      <c r="ACP4" s="6"/>
      <c r="ACQ4" s="6"/>
      <c r="ACR4" s="6"/>
      <c r="ACS4" s="6"/>
      <c r="ACT4" s="6"/>
      <c r="ACU4" s="6"/>
      <c r="ACV4" s="6"/>
      <c r="ACW4" s="6"/>
      <c r="ACX4" s="6"/>
      <c r="ACY4" s="6"/>
      <c r="ACZ4" s="6"/>
      <c r="ADA4" s="6"/>
      <c r="ADB4" s="6"/>
      <c r="ADC4" s="6"/>
      <c r="ADD4" s="6"/>
      <c r="ADE4" s="6"/>
      <c r="ADF4" s="6"/>
      <c r="ADG4" s="6"/>
      <c r="ADH4" s="6"/>
      <c r="ADI4" s="6"/>
      <c r="ADJ4" s="6"/>
      <c r="ADK4" s="6"/>
      <c r="ADL4" s="6"/>
      <c r="ADM4" s="6"/>
      <c r="ADN4" s="6"/>
      <c r="ADO4" s="6"/>
      <c r="ADP4" s="6"/>
      <c r="ADQ4" s="6"/>
      <c r="ADR4" s="6"/>
      <c r="ADS4" s="6"/>
      <c r="ADT4" s="6"/>
      <c r="ADU4" s="6"/>
      <c r="ADV4" s="6"/>
      <c r="ADW4" s="6"/>
      <c r="ADX4" s="6"/>
      <c r="ADY4" s="6"/>
      <c r="ADZ4" s="6"/>
      <c r="AEA4" s="6"/>
      <c r="AEB4" s="6"/>
      <c r="AEC4" s="6"/>
      <c r="AED4" s="6"/>
      <c r="AEE4" s="6"/>
      <c r="AEF4" s="6"/>
      <c r="AEG4" s="6"/>
      <c r="AEH4" s="6"/>
      <c r="AEI4" s="6"/>
      <c r="AEJ4" s="6"/>
      <c r="AEK4" s="6"/>
      <c r="AEL4" s="6"/>
      <c r="AEM4" s="6"/>
      <c r="AEN4" s="6"/>
      <c r="AEO4" s="6"/>
      <c r="AEP4" s="6"/>
      <c r="AEQ4" s="6"/>
      <c r="AER4" s="6"/>
      <c r="AES4" s="6"/>
      <c r="AET4" s="6"/>
      <c r="AEU4" s="6"/>
      <c r="AEV4" s="6"/>
      <c r="AEW4" s="6"/>
      <c r="AEX4" s="6"/>
      <c r="AEY4" s="6"/>
      <c r="AEZ4" s="6"/>
      <c r="AFA4" s="6"/>
      <c r="AFB4" s="6"/>
      <c r="AFC4" s="6"/>
      <c r="AFD4" s="6"/>
      <c r="AFE4" s="6"/>
      <c r="AFF4" s="6"/>
      <c r="AFG4" s="6"/>
      <c r="AFH4" s="6"/>
      <c r="AFI4" s="6"/>
      <c r="AFJ4" s="6"/>
      <c r="AFK4" s="6"/>
      <c r="AFL4" s="6"/>
      <c r="AFM4" s="6"/>
      <c r="AFN4" s="6"/>
      <c r="AFO4" s="6"/>
      <c r="AFP4" s="6"/>
      <c r="AFQ4" s="6"/>
      <c r="AFR4" s="6"/>
      <c r="AFS4" s="6"/>
      <c r="AFT4" s="6"/>
      <c r="AFU4" s="6"/>
      <c r="AFV4" s="6"/>
      <c r="AFW4" s="6"/>
      <c r="AFX4" s="6"/>
      <c r="AFY4" s="6"/>
      <c r="AFZ4" s="6"/>
      <c r="AGA4" s="6"/>
      <c r="AGB4" s="6"/>
      <c r="AGC4" s="6"/>
      <c r="AGD4" s="6"/>
      <c r="AGE4" s="6"/>
      <c r="AGF4" s="6"/>
      <c r="AGG4" s="6"/>
      <c r="AGH4" s="6"/>
      <c r="AGI4" s="6"/>
      <c r="AGJ4" s="6"/>
      <c r="AGK4" s="6"/>
      <c r="AGL4" s="6"/>
      <c r="AGM4" s="6"/>
      <c r="AGN4" s="6"/>
      <c r="AGO4" s="6"/>
      <c r="AGP4" s="6"/>
      <c r="AGQ4" s="6"/>
      <c r="AGR4" s="6"/>
      <c r="AGS4" s="6"/>
      <c r="AGT4" s="6"/>
      <c r="AGU4" s="6"/>
      <c r="AGV4" s="6"/>
      <c r="AGW4" s="6"/>
      <c r="AGX4" s="6"/>
      <c r="AGY4" s="6"/>
      <c r="AGZ4" s="6"/>
      <c r="AHA4" s="6"/>
      <c r="AHB4" s="6"/>
      <c r="AHC4" s="6"/>
      <c r="AHD4" s="6"/>
      <c r="AHE4" s="6"/>
      <c r="AHF4" s="6"/>
      <c r="AHG4" s="6"/>
      <c r="AHH4" s="6"/>
      <c r="AHI4" s="6"/>
      <c r="AHJ4" s="6"/>
      <c r="AHK4" s="6"/>
      <c r="AHL4" s="6"/>
      <c r="AHM4" s="6"/>
      <c r="AHN4" s="6"/>
      <c r="AHO4" s="6"/>
      <c r="AHP4" s="6"/>
      <c r="AHQ4" s="6"/>
      <c r="AHR4" s="6"/>
      <c r="AHS4" s="6"/>
      <c r="AHT4" s="6"/>
      <c r="AHU4" s="6"/>
      <c r="AHV4" s="6"/>
      <c r="AHW4" s="6"/>
      <c r="AHX4" s="6"/>
      <c r="AHY4" s="6"/>
      <c r="AHZ4" s="6"/>
      <c r="AIA4" s="6"/>
      <c r="AIB4" s="6"/>
      <c r="AIC4" s="6"/>
      <c r="AID4" s="6"/>
      <c r="AIE4" s="6"/>
      <c r="AIF4" s="6"/>
      <c r="AIG4" s="6"/>
      <c r="AIH4" s="6"/>
      <c r="AII4" s="6"/>
      <c r="AIJ4" s="6"/>
      <c r="AIK4" s="6"/>
      <c r="AIL4" s="6"/>
      <c r="AIM4" s="6"/>
      <c r="AIN4" s="6"/>
      <c r="AIO4" s="6"/>
      <c r="AIP4" s="6"/>
      <c r="AIQ4" s="6"/>
      <c r="AIR4" s="6"/>
      <c r="AIS4" s="6"/>
      <c r="AIT4" s="6"/>
      <c r="AIU4" s="6"/>
      <c r="AIV4" s="6"/>
      <c r="AIW4" s="6"/>
      <c r="AIX4" s="6"/>
      <c r="AIY4" s="6"/>
      <c r="AIZ4" s="6"/>
      <c r="AJA4" s="6"/>
      <c r="AJB4" s="6"/>
      <c r="AJC4" s="6"/>
      <c r="AJD4" s="6"/>
      <c r="AJE4" s="6"/>
      <c r="AJF4" s="6"/>
      <c r="AJG4" s="6"/>
      <c r="AJH4" s="6"/>
      <c r="AJI4" s="6"/>
      <c r="AJJ4" s="6"/>
      <c r="AJK4" s="6"/>
      <c r="AJL4" s="6"/>
      <c r="AJM4" s="6"/>
      <c r="AJN4" s="6"/>
      <c r="AJO4" s="6"/>
      <c r="AJP4" s="6"/>
      <c r="AJQ4" s="6"/>
      <c r="AJR4" s="6"/>
      <c r="AJS4" s="6"/>
      <c r="AJT4" s="6"/>
      <c r="AJU4" s="6"/>
      <c r="AJV4" s="6"/>
      <c r="AJW4" s="6"/>
      <c r="AJX4" s="6"/>
      <c r="AJY4" s="6"/>
      <c r="AJZ4" s="6"/>
      <c r="AKA4" s="6"/>
      <c r="AKB4" s="6"/>
      <c r="AKC4" s="6"/>
      <c r="AKD4" s="6"/>
      <c r="AKE4" s="6"/>
      <c r="AKF4" s="6"/>
      <c r="AKG4" s="6"/>
      <c r="AKH4" s="6"/>
      <c r="AKI4" s="6"/>
      <c r="AKJ4" s="6"/>
      <c r="AKK4" s="6"/>
      <c r="AKL4" s="6"/>
      <c r="AKM4" s="6"/>
      <c r="AKN4" s="6"/>
      <c r="AKO4" s="6"/>
      <c r="AKP4" s="6"/>
      <c r="AKQ4" s="6"/>
      <c r="AKR4" s="6"/>
      <c r="AKS4" s="6"/>
      <c r="AKT4" s="6"/>
      <c r="AKU4" s="6"/>
      <c r="AKV4" s="6"/>
      <c r="AKW4" s="6"/>
      <c r="AKX4" s="6"/>
      <c r="AKY4" s="6"/>
      <c r="AKZ4" s="6"/>
      <c r="ALA4" s="6"/>
      <c r="ALB4" s="6"/>
      <c r="ALC4" s="6"/>
      <c r="ALD4" s="6"/>
      <c r="ALE4" s="6"/>
      <c r="ALF4" s="6"/>
      <c r="ALG4" s="6"/>
      <c r="ALH4" s="6"/>
      <c r="ALI4" s="6"/>
      <c r="ALJ4" s="6"/>
      <c r="ALK4" s="6"/>
      <c r="ALL4" s="6"/>
      <c r="ALM4" s="6"/>
      <c r="ALN4" s="6"/>
      <c r="ALO4" s="6"/>
      <c r="ALP4" s="6"/>
      <c r="ALQ4" s="6"/>
      <c r="ALR4" s="6"/>
      <c r="ALS4" s="6"/>
      <c r="ALT4" s="6"/>
      <c r="ALU4" s="6"/>
      <c r="ALV4" s="6"/>
      <c r="ALW4" s="6"/>
      <c r="ALX4" s="6"/>
      <c r="ALY4" s="6"/>
      <c r="ALZ4" s="6"/>
      <c r="AMA4" s="6"/>
      <c r="AMB4" s="6"/>
      <c r="AMC4" s="6"/>
      <c r="AMD4" s="6"/>
      <c r="AME4" s="6"/>
      <c r="AMF4" s="6"/>
      <c r="AMG4" s="6"/>
      <c r="AMH4" s="6"/>
      <c r="AMI4" s="6"/>
      <c r="AMJ4" s="6"/>
      <c r="AMK4" s="6"/>
    </row>
    <row r="5" spans="1:1025" ht="41.25" customHeight="1" x14ac:dyDescent="0.25">
      <c r="B5" s="181" t="s">
        <v>3</v>
      </c>
      <c r="C5" s="182"/>
      <c r="D5" s="182"/>
      <c r="E5" s="182"/>
      <c r="F5" s="182"/>
      <c r="G5" s="182"/>
      <c r="H5" s="182"/>
      <c r="I5" s="182"/>
      <c r="J5" s="182"/>
      <c r="K5" s="183"/>
    </row>
    <row r="6" spans="1:1025" ht="12.95" customHeight="1" x14ac:dyDescent="0.2">
      <c r="B6" s="1" t="s">
        <v>4</v>
      </c>
    </row>
    <row r="7" spans="1:1025" x14ac:dyDescent="0.2">
      <c r="A7" s="2" t="s">
        <v>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c r="IW7" s="6"/>
      <c r="IX7" s="6"/>
      <c r="IY7" s="6"/>
      <c r="IZ7" s="6"/>
      <c r="JA7" s="6"/>
      <c r="JB7" s="6"/>
      <c r="JC7" s="6"/>
      <c r="JD7" s="6"/>
      <c r="JE7" s="6"/>
      <c r="JF7" s="6"/>
      <c r="JG7" s="6"/>
      <c r="JH7" s="6"/>
      <c r="JI7" s="6"/>
      <c r="JJ7" s="6"/>
      <c r="JK7" s="6"/>
      <c r="JL7" s="6"/>
      <c r="JM7" s="6"/>
      <c r="JN7" s="6"/>
      <c r="JO7" s="6"/>
      <c r="JP7" s="6"/>
      <c r="JQ7" s="6"/>
      <c r="JR7" s="6"/>
      <c r="JS7" s="6"/>
      <c r="JT7" s="6"/>
      <c r="JU7" s="6"/>
      <c r="JV7" s="6"/>
      <c r="JW7" s="6"/>
      <c r="JX7" s="6"/>
      <c r="JY7" s="6"/>
      <c r="JZ7" s="6"/>
      <c r="KA7" s="6"/>
      <c r="KB7" s="6"/>
      <c r="KC7" s="6"/>
      <c r="KD7" s="6"/>
      <c r="KE7" s="6"/>
      <c r="KF7" s="6"/>
      <c r="KG7" s="6"/>
      <c r="KH7" s="6"/>
      <c r="KI7" s="6"/>
      <c r="KJ7" s="6"/>
      <c r="KK7" s="6"/>
      <c r="KL7" s="6"/>
      <c r="KM7" s="6"/>
      <c r="KN7" s="6"/>
      <c r="KO7" s="6"/>
      <c r="KP7" s="6"/>
      <c r="KQ7" s="6"/>
      <c r="KR7" s="6"/>
      <c r="KS7" s="6"/>
      <c r="KT7" s="6"/>
      <c r="KU7" s="6"/>
      <c r="KV7" s="6"/>
      <c r="KW7" s="6"/>
      <c r="KX7" s="6"/>
      <c r="KY7" s="6"/>
      <c r="KZ7" s="6"/>
      <c r="LA7" s="6"/>
      <c r="LB7" s="6"/>
      <c r="LC7" s="6"/>
      <c r="LD7" s="6"/>
      <c r="LE7" s="6"/>
      <c r="LF7" s="6"/>
      <c r="LG7" s="6"/>
      <c r="LH7" s="6"/>
      <c r="LI7" s="6"/>
      <c r="LJ7" s="6"/>
      <c r="LK7" s="6"/>
      <c r="LL7" s="6"/>
      <c r="LM7" s="6"/>
      <c r="LN7" s="6"/>
      <c r="LO7" s="6"/>
      <c r="LP7" s="6"/>
      <c r="LQ7" s="6"/>
      <c r="LR7" s="6"/>
      <c r="LS7" s="6"/>
      <c r="LT7" s="6"/>
      <c r="LU7" s="6"/>
      <c r="LV7" s="6"/>
      <c r="LW7" s="6"/>
      <c r="LX7" s="6"/>
      <c r="LY7" s="6"/>
      <c r="LZ7" s="6"/>
      <c r="MA7" s="6"/>
      <c r="MB7" s="6"/>
      <c r="MC7" s="6"/>
      <c r="MD7" s="6"/>
      <c r="ME7" s="6"/>
      <c r="MF7" s="6"/>
      <c r="MG7" s="6"/>
      <c r="MH7" s="6"/>
      <c r="MI7" s="6"/>
      <c r="MJ7" s="6"/>
      <c r="MK7" s="6"/>
      <c r="ML7" s="6"/>
      <c r="MM7" s="6"/>
      <c r="MN7" s="6"/>
      <c r="MO7" s="6"/>
      <c r="MP7" s="6"/>
      <c r="MQ7" s="6"/>
      <c r="MR7" s="6"/>
      <c r="MS7" s="6"/>
      <c r="MT7" s="6"/>
      <c r="MU7" s="6"/>
      <c r="MV7" s="6"/>
      <c r="MW7" s="6"/>
      <c r="MX7" s="6"/>
      <c r="MY7" s="6"/>
      <c r="MZ7" s="6"/>
      <c r="NA7" s="6"/>
      <c r="NB7" s="6"/>
      <c r="NC7" s="6"/>
      <c r="ND7" s="6"/>
      <c r="NE7" s="6"/>
      <c r="NF7" s="6"/>
      <c r="NG7" s="6"/>
      <c r="NH7" s="6"/>
      <c r="NI7" s="6"/>
      <c r="NJ7" s="6"/>
      <c r="NK7" s="6"/>
      <c r="NL7" s="6"/>
      <c r="NM7" s="6"/>
      <c r="NN7" s="6"/>
      <c r="NO7" s="6"/>
      <c r="NP7" s="6"/>
      <c r="NQ7" s="6"/>
      <c r="NR7" s="6"/>
      <c r="NS7" s="6"/>
      <c r="NT7" s="6"/>
      <c r="NU7" s="6"/>
      <c r="NV7" s="6"/>
      <c r="NW7" s="6"/>
      <c r="NX7" s="6"/>
      <c r="NY7" s="6"/>
      <c r="NZ7" s="6"/>
      <c r="OA7" s="6"/>
      <c r="OB7" s="6"/>
      <c r="OC7" s="6"/>
      <c r="OD7" s="6"/>
      <c r="OE7" s="6"/>
      <c r="OF7" s="6"/>
      <c r="OG7" s="6"/>
      <c r="OH7" s="6"/>
      <c r="OI7" s="6"/>
      <c r="OJ7" s="6"/>
      <c r="OK7" s="6"/>
      <c r="OL7" s="6"/>
      <c r="OM7" s="6"/>
      <c r="ON7" s="6"/>
      <c r="OO7" s="6"/>
      <c r="OP7" s="6"/>
      <c r="OQ7" s="6"/>
      <c r="OR7" s="6"/>
      <c r="OS7" s="6"/>
      <c r="OT7" s="6"/>
      <c r="OU7" s="6"/>
      <c r="OV7" s="6"/>
      <c r="OW7" s="6"/>
      <c r="OX7" s="6"/>
      <c r="OY7" s="6"/>
      <c r="OZ7" s="6"/>
      <c r="PA7" s="6"/>
      <c r="PB7" s="6"/>
      <c r="PC7" s="6"/>
      <c r="PD7" s="6"/>
      <c r="PE7" s="6"/>
      <c r="PF7" s="6"/>
      <c r="PG7" s="6"/>
      <c r="PH7" s="6"/>
      <c r="PI7" s="6"/>
      <c r="PJ7" s="6"/>
      <c r="PK7" s="6"/>
      <c r="PL7" s="6"/>
      <c r="PM7" s="6"/>
      <c r="PN7" s="6"/>
      <c r="PO7" s="6"/>
      <c r="PP7" s="6"/>
      <c r="PQ7" s="6"/>
      <c r="PR7" s="6"/>
      <c r="PS7" s="6"/>
      <c r="PT7" s="6"/>
      <c r="PU7" s="6"/>
      <c r="PV7" s="6"/>
      <c r="PW7" s="6"/>
      <c r="PX7" s="6"/>
      <c r="PY7" s="6"/>
      <c r="PZ7" s="6"/>
      <c r="QA7" s="6"/>
      <c r="QB7" s="6"/>
      <c r="QC7" s="6"/>
      <c r="QD7" s="6"/>
      <c r="QE7" s="6"/>
      <c r="QF7" s="6"/>
      <c r="QG7" s="6"/>
      <c r="QH7" s="6"/>
      <c r="QI7" s="6"/>
      <c r="QJ7" s="6"/>
      <c r="QK7" s="6"/>
      <c r="QL7" s="6"/>
      <c r="QM7" s="6"/>
      <c r="QN7" s="6"/>
      <c r="QO7" s="6"/>
      <c r="QP7" s="6"/>
      <c r="QQ7" s="6"/>
      <c r="QR7" s="6"/>
      <c r="QS7" s="6"/>
      <c r="QT7" s="6"/>
      <c r="QU7" s="6"/>
      <c r="QV7" s="6"/>
      <c r="QW7" s="6"/>
      <c r="QX7" s="6"/>
      <c r="QY7" s="6"/>
      <c r="QZ7" s="6"/>
      <c r="RA7" s="6"/>
      <c r="RB7" s="6"/>
      <c r="RC7" s="6"/>
      <c r="RD7" s="6"/>
      <c r="RE7" s="6"/>
      <c r="RF7" s="6"/>
      <c r="RG7" s="6"/>
      <c r="RH7" s="6"/>
      <c r="RI7" s="6"/>
      <c r="RJ7" s="6"/>
      <c r="RK7" s="6"/>
      <c r="RL7" s="6"/>
      <c r="RM7" s="6"/>
      <c r="RN7" s="6"/>
      <c r="RO7" s="6"/>
      <c r="RP7" s="6"/>
      <c r="RQ7" s="6"/>
      <c r="RR7" s="6"/>
      <c r="RS7" s="6"/>
      <c r="RT7" s="6"/>
      <c r="RU7" s="6"/>
      <c r="RV7" s="6"/>
      <c r="RW7" s="6"/>
      <c r="RX7" s="6"/>
      <c r="RY7" s="6"/>
      <c r="RZ7" s="6"/>
      <c r="SA7" s="6"/>
      <c r="SB7" s="6"/>
      <c r="SC7" s="6"/>
      <c r="SD7" s="6"/>
      <c r="SE7" s="6"/>
      <c r="SF7" s="6"/>
      <c r="SG7" s="6"/>
      <c r="SH7" s="6"/>
      <c r="SI7" s="6"/>
      <c r="SJ7" s="6"/>
      <c r="SK7" s="6"/>
      <c r="SL7" s="6"/>
      <c r="SM7" s="6"/>
      <c r="SN7" s="6"/>
      <c r="SO7" s="6"/>
      <c r="SP7" s="6"/>
      <c r="SQ7" s="6"/>
      <c r="SR7" s="6"/>
      <c r="SS7" s="6"/>
      <c r="ST7" s="6"/>
      <c r="SU7" s="6"/>
      <c r="SV7" s="6"/>
      <c r="SW7" s="6"/>
      <c r="SX7" s="6"/>
      <c r="SY7" s="6"/>
      <c r="SZ7" s="6"/>
      <c r="TA7" s="6"/>
      <c r="TB7" s="6"/>
      <c r="TC7" s="6"/>
      <c r="TD7" s="6"/>
      <c r="TE7" s="6"/>
      <c r="TF7" s="6"/>
      <c r="TG7" s="6"/>
      <c r="TH7" s="6"/>
      <c r="TI7" s="6"/>
      <c r="TJ7" s="6"/>
      <c r="TK7" s="6"/>
      <c r="TL7" s="6"/>
      <c r="TM7" s="6"/>
      <c r="TN7" s="6"/>
      <c r="TO7" s="6"/>
      <c r="TP7" s="6"/>
      <c r="TQ7" s="6"/>
      <c r="TR7" s="6"/>
      <c r="TS7" s="6"/>
      <c r="TT7" s="6"/>
      <c r="TU7" s="6"/>
      <c r="TV7" s="6"/>
      <c r="TW7" s="6"/>
      <c r="TX7" s="6"/>
      <c r="TY7" s="6"/>
      <c r="TZ7" s="6"/>
      <c r="UA7" s="6"/>
      <c r="UB7" s="6"/>
      <c r="UC7" s="6"/>
      <c r="UD7" s="6"/>
      <c r="UE7" s="6"/>
      <c r="UF7" s="6"/>
      <c r="UG7" s="6"/>
      <c r="UH7" s="6"/>
      <c r="UI7" s="6"/>
      <c r="UJ7" s="6"/>
      <c r="UK7" s="6"/>
      <c r="UL7" s="6"/>
      <c r="UM7" s="6"/>
      <c r="UN7" s="6"/>
      <c r="UO7" s="6"/>
      <c r="UP7" s="6"/>
      <c r="UQ7" s="6"/>
      <c r="UR7" s="6"/>
      <c r="US7" s="6"/>
      <c r="UT7" s="6"/>
      <c r="UU7" s="6"/>
      <c r="UV7" s="6"/>
      <c r="UW7" s="6"/>
      <c r="UX7" s="6"/>
      <c r="UY7" s="6"/>
      <c r="UZ7" s="6"/>
      <c r="VA7" s="6"/>
      <c r="VB7" s="6"/>
      <c r="VC7" s="6"/>
      <c r="VD7" s="6"/>
      <c r="VE7" s="6"/>
      <c r="VF7" s="6"/>
      <c r="VG7" s="6"/>
      <c r="VH7" s="6"/>
      <c r="VI7" s="6"/>
      <c r="VJ7" s="6"/>
      <c r="VK7" s="6"/>
      <c r="VL7" s="6"/>
      <c r="VM7" s="6"/>
      <c r="VN7" s="6"/>
      <c r="VO7" s="6"/>
      <c r="VP7" s="6"/>
      <c r="VQ7" s="6"/>
      <c r="VR7" s="6"/>
      <c r="VS7" s="6"/>
      <c r="VT7" s="6"/>
      <c r="VU7" s="6"/>
      <c r="VV7" s="6"/>
      <c r="VW7" s="6"/>
      <c r="VX7" s="6"/>
      <c r="VY7" s="6"/>
      <c r="VZ7" s="6"/>
      <c r="WA7" s="6"/>
      <c r="WB7" s="6"/>
      <c r="WC7" s="6"/>
      <c r="WD7" s="6"/>
      <c r="WE7" s="6"/>
      <c r="WF7" s="6"/>
      <c r="WG7" s="6"/>
      <c r="WH7" s="6"/>
      <c r="WI7" s="6"/>
      <c r="WJ7" s="6"/>
      <c r="WK7" s="6"/>
      <c r="WL7" s="6"/>
      <c r="WM7" s="6"/>
      <c r="WN7" s="6"/>
      <c r="WO7" s="6"/>
      <c r="WP7" s="6"/>
      <c r="WQ7" s="6"/>
      <c r="WR7" s="6"/>
      <c r="WS7" s="6"/>
      <c r="WT7" s="6"/>
      <c r="WU7" s="6"/>
      <c r="WV7" s="6"/>
      <c r="WW7" s="6"/>
      <c r="WX7" s="6"/>
      <c r="WY7" s="6"/>
      <c r="WZ7" s="6"/>
      <c r="XA7" s="6"/>
      <c r="XB7" s="6"/>
      <c r="XC7" s="6"/>
      <c r="XD7" s="6"/>
      <c r="XE7" s="6"/>
      <c r="XF7" s="6"/>
      <c r="XG7" s="6"/>
      <c r="XH7" s="6"/>
      <c r="XI7" s="6"/>
      <c r="XJ7" s="6"/>
      <c r="XK7" s="6"/>
      <c r="XL7" s="6"/>
      <c r="XM7" s="6"/>
      <c r="XN7" s="6"/>
      <c r="XO7" s="6"/>
      <c r="XP7" s="6"/>
      <c r="XQ7" s="6"/>
      <c r="XR7" s="6"/>
      <c r="XS7" s="6"/>
      <c r="XT7" s="6"/>
      <c r="XU7" s="6"/>
      <c r="XV7" s="6"/>
      <c r="XW7" s="6"/>
      <c r="XX7" s="6"/>
      <c r="XY7" s="6"/>
      <c r="XZ7" s="6"/>
      <c r="YA7" s="6"/>
      <c r="YB7" s="6"/>
      <c r="YC7" s="6"/>
      <c r="YD7" s="6"/>
      <c r="YE7" s="6"/>
      <c r="YF7" s="6"/>
      <c r="YG7" s="6"/>
      <c r="YH7" s="6"/>
      <c r="YI7" s="6"/>
      <c r="YJ7" s="6"/>
      <c r="YK7" s="6"/>
      <c r="YL7" s="6"/>
      <c r="YM7" s="6"/>
      <c r="YN7" s="6"/>
      <c r="YO7" s="6"/>
      <c r="YP7" s="6"/>
      <c r="YQ7" s="6"/>
      <c r="YR7" s="6"/>
      <c r="YS7" s="6"/>
      <c r="YT7" s="6"/>
      <c r="YU7" s="6"/>
      <c r="YV7" s="6"/>
      <c r="YW7" s="6"/>
      <c r="YX7" s="6"/>
      <c r="YY7" s="6"/>
      <c r="YZ7" s="6"/>
      <c r="ZA7" s="6"/>
      <c r="ZB7" s="6"/>
      <c r="ZC7" s="6"/>
      <c r="ZD7" s="6"/>
      <c r="ZE7" s="6"/>
      <c r="ZF7" s="6"/>
      <c r="ZG7" s="6"/>
      <c r="ZH7" s="6"/>
      <c r="ZI7" s="6"/>
      <c r="ZJ7" s="6"/>
      <c r="ZK7" s="6"/>
      <c r="ZL7" s="6"/>
      <c r="ZM7" s="6"/>
      <c r="ZN7" s="6"/>
      <c r="ZO7" s="6"/>
      <c r="ZP7" s="6"/>
      <c r="ZQ7" s="6"/>
      <c r="ZR7" s="6"/>
      <c r="ZS7" s="6"/>
      <c r="ZT7" s="6"/>
      <c r="ZU7" s="6"/>
      <c r="ZV7" s="6"/>
      <c r="ZW7" s="6"/>
      <c r="ZX7" s="6"/>
      <c r="ZY7" s="6"/>
      <c r="ZZ7" s="6"/>
      <c r="AAA7" s="6"/>
      <c r="AAB7" s="6"/>
      <c r="AAC7" s="6"/>
      <c r="AAD7" s="6"/>
      <c r="AAE7" s="6"/>
      <c r="AAF7" s="6"/>
      <c r="AAG7" s="6"/>
      <c r="AAH7" s="6"/>
      <c r="AAI7" s="6"/>
      <c r="AAJ7" s="6"/>
      <c r="AAK7" s="6"/>
      <c r="AAL7" s="6"/>
      <c r="AAM7" s="6"/>
      <c r="AAN7" s="6"/>
      <c r="AAO7" s="6"/>
      <c r="AAP7" s="6"/>
      <c r="AAQ7" s="6"/>
      <c r="AAR7" s="6"/>
      <c r="AAS7" s="6"/>
      <c r="AAT7" s="6"/>
      <c r="AAU7" s="6"/>
      <c r="AAV7" s="6"/>
      <c r="AAW7" s="6"/>
      <c r="AAX7" s="6"/>
      <c r="AAY7" s="6"/>
      <c r="AAZ7" s="6"/>
      <c r="ABA7" s="6"/>
      <c r="ABB7" s="6"/>
      <c r="ABC7" s="6"/>
      <c r="ABD7" s="6"/>
      <c r="ABE7" s="6"/>
      <c r="ABF7" s="6"/>
      <c r="ABG7" s="6"/>
      <c r="ABH7" s="6"/>
      <c r="ABI7" s="6"/>
      <c r="ABJ7" s="6"/>
      <c r="ABK7" s="6"/>
      <c r="ABL7" s="6"/>
      <c r="ABM7" s="6"/>
      <c r="ABN7" s="6"/>
      <c r="ABO7" s="6"/>
      <c r="ABP7" s="6"/>
      <c r="ABQ7" s="6"/>
      <c r="ABR7" s="6"/>
      <c r="ABS7" s="6"/>
      <c r="ABT7" s="6"/>
      <c r="ABU7" s="6"/>
      <c r="ABV7" s="6"/>
      <c r="ABW7" s="6"/>
      <c r="ABX7" s="6"/>
      <c r="ABY7" s="6"/>
      <c r="ABZ7" s="6"/>
      <c r="ACA7" s="6"/>
      <c r="ACB7" s="6"/>
      <c r="ACC7" s="6"/>
      <c r="ACD7" s="6"/>
      <c r="ACE7" s="6"/>
      <c r="ACF7" s="6"/>
      <c r="ACG7" s="6"/>
      <c r="ACH7" s="6"/>
      <c r="ACI7" s="6"/>
      <c r="ACJ7" s="6"/>
      <c r="ACK7" s="6"/>
      <c r="ACL7" s="6"/>
      <c r="ACM7" s="6"/>
      <c r="ACN7" s="6"/>
      <c r="ACO7" s="6"/>
      <c r="ACP7" s="6"/>
      <c r="ACQ7" s="6"/>
      <c r="ACR7" s="6"/>
      <c r="ACS7" s="6"/>
      <c r="ACT7" s="6"/>
      <c r="ACU7" s="6"/>
      <c r="ACV7" s="6"/>
      <c r="ACW7" s="6"/>
      <c r="ACX7" s="6"/>
      <c r="ACY7" s="6"/>
      <c r="ACZ7" s="6"/>
      <c r="ADA7" s="6"/>
      <c r="ADB7" s="6"/>
      <c r="ADC7" s="6"/>
      <c r="ADD7" s="6"/>
      <c r="ADE7" s="6"/>
      <c r="ADF7" s="6"/>
      <c r="ADG7" s="6"/>
      <c r="ADH7" s="6"/>
      <c r="ADI7" s="6"/>
      <c r="ADJ7" s="6"/>
      <c r="ADK7" s="6"/>
      <c r="ADL7" s="6"/>
      <c r="ADM7" s="6"/>
      <c r="ADN7" s="6"/>
      <c r="ADO7" s="6"/>
      <c r="ADP7" s="6"/>
      <c r="ADQ7" s="6"/>
      <c r="ADR7" s="6"/>
      <c r="ADS7" s="6"/>
      <c r="ADT7" s="6"/>
      <c r="ADU7" s="6"/>
      <c r="ADV7" s="6"/>
      <c r="ADW7" s="6"/>
      <c r="ADX7" s="6"/>
      <c r="ADY7" s="6"/>
      <c r="ADZ7" s="6"/>
      <c r="AEA7" s="6"/>
      <c r="AEB7" s="6"/>
      <c r="AEC7" s="6"/>
      <c r="AED7" s="6"/>
      <c r="AEE7" s="6"/>
      <c r="AEF7" s="6"/>
      <c r="AEG7" s="6"/>
      <c r="AEH7" s="6"/>
      <c r="AEI7" s="6"/>
      <c r="AEJ7" s="6"/>
      <c r="AEK7" s="6"/>
      <c r="AEL7" s="6"/>
      <c r="AEM7" s="6"/>
      <c r="AEN7" s="6"/>
      <c r="AEO7" s="6"/>
      <c r="AEP7" s="6"/>
      <c r="AEQ7" s="6"/>
      <c r="AER7" s="6"/>
      <c r="AES7" s="6"/>
      <c r="AET7" s="6"/>
      <c r="AEU7" s="6"/>
      <c r="AEV7" s="6"/>
      <c r="AEW7" s="6"/>
      <c r="AEX7" s="6"/>
      <c r="AEY7" s="6"/>
      <c r="AEZ7" s="6"/>
      <c r="AFA7" s="6"/>
      <c r="AFB7" s="6"/>
      <c r="AFC7" s="6"/>
      <c r="AFD7" s="6"/>
      <c r="AFE7" s="6"/>
      <c r="AFF7" s="6"/>
      <c r="AFG7" s="6"/>
      <c r="AFH7" s="6"/>
      <c r="AFI7" s="6"/>
      <c r="AFJ7" s="6"/>
      <c r="AFK7" s="6"/>
      <c r="AFL7" s="6"/>
      <c r="AFM7" s="6"/>
      <c r="AFN7" s="6"/>
      <c r="AFO7" s="6"/>
      <c r="AFP7" s="6"/>
      <c r="AFQ7" s="6"/>
      <c r="AFR7" s="6"/>
      <c r="AFS7" s="6"/>
      <c r="AFT7" s="6"/>
      <c r="AFU7" s="6"/>
      <c r="AFV7" s="6"/>
      <c r="AFW7" s="6"/>
      <c r="AFX7" s="6"/>
      <c r="AFY7" s="6"/>
      <c r="AFZ7" s="6"/>
      <c r="AGA7" s="6"/>
      <c r="AGB7" s="6"/>
      <c r="AGC7" s="6"/>
      <c r="AGD7" s="6"/>
      <c r="AGE7" s="6"/>
      <c r="AGF7" s="6"/>
      <c r="AGG7" s="6"/>
      <c r="AGH7" s="6"/>
      <c r="AGI7" s="6"/>
      <c r="AGJ7" s="6"/>
      <c r="AGK7" s="6"/>
      <c r="AGL7" s="6"/>
      <c r="AGM7" s="6"/>
      <c r="AGN7" s="6"/>
      <c r="AGO7" s="6"/>
      <c r="AGP7" s="6"/>
      <c r="AGQ7" s="6"/>
      <c r="AGR7" s="6"/>
      <c r="AGS7" s="6"/>
      <c r="AGT7" s="6"/>
      <c r="AGU7" s="6"/>
      <c r="AGV7" s="6"/>
      <c r="AGW7" s="6"/>
      <c r="AGX7" s="6"/>
      <c r="AGY7" s="6"/>
      <c r="AGZ7" s="6"/>
      <c r="AHA7" s="6"/>
      <c r="AHB7" s="6"/>
      <c r="AHC7" s="6"/>
      <c r="AHD7" s="6"/>
      <c r="AHE7" s="6"/>
      <c r="AHF7" s="6"/>
      <c r="AHG7" s="6"/>
      <c r="AHH7" s="6"/>
      <c r="AHI7" s="6"/>
      <c r="AHJ7" s="6"/>
      <c r="AHK7" s="6"/>
      <c r="AHL7" s="6"/>
      <c r="AHM7" s="6"/>
      <c r="AHN7" s="6"/>
      <c r="AHO7" s="6"/>
      <c r="AHP7" s="6"/>
      <c r="AHQ7" s="6"/>
      <c r="AHR7" s="6"/>
      <c r="AHS7" s="6"/>
      <c r="AHT7" s="6"/>
      <c r="AHU7" s="6"/>
      <c r="AHV7" s="6"/>
      <c r="AHW7" s="6"/>
      <c r="AHX7" s="6"/>
      <c r="AHY7" s="6"/>
      <c r="AHZ7" s="6"/>
      <c r="AIA7" s="6"/>
      <c r="AIB7" s="6"/>
      <c r="AIC7" s="6"/>
      <c r="AID7" s="6"/>
      <c r="AIE7" s="6"/>
      <c r="AIF7" s="6"/>
      <c r="AIG7" s="6"/>
      <c r="AIH7" s="6"/>
      <c r="AII7" s="6"/>
      <c r="AIJ7" s="6"/>
      <c r="AIK7" s="6"/>
      <c r="AIL7" s="6"/>
      <c r="AIM7" s="6"/>
      <c r="AIN7" s="6"/>
      <c r="AIO7" s="6"/>
      <c r="AIP7" s="6"/>
      <c r="AIQ7" s="6"/>
      <c r="AIR7" s="6"/>
      <c r="AIS7" s="6"/>
      <c r="AIT7" s="6"/>
      <c r="AIU7" s="6"/>
      <c r="AIV7" s="6"/>
      <c r="AIW7" s="6"/>
      <c r="AIX7" s="6"/>
      <c r="AIY7" s="6"/>
      <c r="AIZ7" s="6"/>
      <c r="AJA7" s="6"/>
      <c r="AJB7" s="6"/>
      <c r="AJC7" s="6"/>
      <c r="AJD7" s="6"/>
      <c r="AJE7" s="6"/>
      <c r="AJF7" s="6"/>
      <c r="AJG7" s="6"/>
      <c r="AJH7" s="6"/>
      <c r="AJI7" s="6"/>
      <c r="AJJ7" s="6"/>
      <c r="AJK7" s="6"/>
      <c r="AJL7" s="6"/>
      <c r="AJM7" s="6"/>
      <c r="AJN7" s="6"/>
      <c r="AJO7" s="6"/>
      <c r="AJP7" s="6"/>
      <c r="AJQ7" s="6"/>
      <c r="AJR7" s="6"/>
      <c r="AJS7" s="6"/>
      <c r="AJT7" s="6"/>
      <c r="AJU7" s="6"/>
      <c r="AJV7" s="6"/>
      <c r="AJW7" s="6"/>
      <c r="AJX7" s="6"/>
      <c r="AJY7" s="6"/>
      <c r="AJZ7" s="6"/>
      <c r="AKA7" s="6"/>
      <c r="AKB7" s="6"/>
      <c r="AKC7" s="6"/>
      <c r="AKD7" s="6"/>
      <c r="AKE7" s="6"/>
      <c r="AKF7" s="6"/>
      <c r="AKG7" s="6"/>
      <c r="AKH7" s="6"/>
      <c r="AKI7" s="6"/>
      <c r="AKJ7" s="6"/>
      <c r="AKK7" s="6"/>
      <c r="AKL7" s="6"/>
      <c r="AKM7" s="6"/>
      <c r="AKN7" s="6"/>
      <c r="AKO7" s="6"/>
      <c r="AKP7" s="6"/>
      <c r="AKQ7" s="6"/>
      <c r="AKR7" s="6"/>
      <c r="AKS7" s="6"/>
      <c r="AKT7" s="6"/>
      <c r="AKU7" s="6"/>
      <c r="AKV7" s="6"/>
      <c r="AKW7" s="6"/>
      <c r="AKX7" s="6"/>
      <c r="AKY7" s="6"/>
      <c r="AKZ7" s="6"/>
      <c r="ALA7" s="6"/>
      <c r="ALB7" s="6"/>
      <c r="ALC7" s="6"/>
      <c r="ALD7" s="6"/>
      <c r="ALE7" s="6"/>
      <c r="ALF7" s="6"/>
      <c r="ALG7" s="6"/>
      <c r="ALH7" s="6"/>
      <c r="ALI7" s="6"/>
      <c r="ALJ7" s="6"/>
      <c r="ALK7" s="6"/>
      <c r="ALL7" s="6"/>
      <c r="ALM7" s="6"/>
      <c r="ALN7" s="6"/>
      <c r="ALO7" s="6"/>
      <c r="ALP7" s="6"/>
      <c r="ALQ7" s="6"/>
      <c r="ALR7" s="6"/>
      <c r="ALS7" s="6"/>
      <c r="ALT7" s="6"/>
      <c r="ALU7" s="6"/>
      <c r="ALV7" s="6"/>
      <c r="ALW7" s="6"/>
      <c r="ALX7" s="6"/>
      <c r="ALY7" s="6"/>
      <c r="ALZ7" s="6"/>
      <c r="AMA7" s="6"/>
      <c r="AMB7" s="6"/>
      <c r="AMC7" s="6"/>
      <c r="AMD7" s="6"/>
      <c r="AME7" s="6"/>
      <c r="AMF7" s="6"/>
      <c r="AMG7" s="6"/>
      <c r="AMH7" s="6"/>
      <c r="AMI7" s="6"/>
      <c r="AMJ7" s="6"/>
      <c r="AMK7" s="6"/>
    </row>
    <row r="8" spans="1:1025" x14ac:dyDescent="0.2">
      <c r="A8" s="1" t="s">
        <v>6</v>
      </c>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6"/>
      <c r="KT8" s="6"/>
      <c r="KU8" s="6"/>
      <c r="KV8" s="6"/>
      <c r="KW8" s="6"/>
      <c r="KX8" s="6"/>
      <c r="KY8" s="6"/>
      <c r="KZ8" s="6"/>
      <c r="LA8" s="6"/>
      <c r="LB8" s="6"/>
      <c r="LC8" s="6"/>
      <c r="LD8" s="6"/>
      <c r="LE8" s="6"/>
      <c r="LF8" s="6"/>
      <c r="LG8" s="6"/>
      <c r="LH8" s="6"/>
      <c r="LI8" s="6"/>
      <c r="LJ8" s="6"/>
      <c r="LK8" s="6"/>
      <c r="LL8" s="6"/>
      <c r="LM8" s="6"/>
      <c r="LN8" s="6"/>
      <c r="LO8" s="6"/>
      <c r="LP8" s="6"/>
      <c r="LQ8" s="6"/>
      <c r="LR8" s="6"/>
      <c r="LS8" s="6"/>
      <c r="LT8" s="6"/>
      <c r="LU8" s="6"/>
      <c r="LV8" s="6"/>
      <c r="LW8" s="6"/>
      <c r="LX8" s="6"/>
      <c r="LY8" s="6"/>
      <c r="LZ8" s="6"/>
      <c r="MA8" s="6"/>
      <c r="MB8" s="6"/>
      <c r="MC8" s="6"/>
      <c r="MD8" s="6"/>
      <c r="ME8" s="6"/>
      <c r="MF8" s="6"/>
      <c r="MG8" s="6"/>
      <c r="MH8" s="6"/>
      <c r="MI8" s="6"/>
      <c r="MJ8" s="6"/>
      <c r="MK8" s="6"/>
      <c r="ML8" s="6"/>
      <c r="MM8" s="6"/>
      <c r="MN8" s="6"/>
      <c r="MO8" s="6"/>
      <c r="MP8" s="6"/>
      <c r="MQ8" s="6"/>
      <c r="MR8" s="6"/>
      <c r="MS8" s="6"/>
      <c r="MT8" s="6"/>
      <c r="MU8" s="6"/>
      <c r="MV8" s="6"/>
      <c r="MW8" s="6"/>
      <c r="MX8" s="6"/>
      <c r="MY8" s="6"/>
      <c r="MZ8" s="6"/>
      <c r="NA8" s="6"/>
      <c r="NB8" s="6"/>
      <c r="NC8" s="6"/>
      <c r="ND8" s="6"/>
      <c r="NE8" s="6"/>
      <c r="NF8" s="6"/>
      <c r="NG8" s="6"/>
      <c r="NH8" s="6"/>
      <c r="NI8" s="6"/>
      <c r="NJ8" s="6"/>
      <c r="NK8" s="6"/>
      <c r="NL8" s="6"/>
      <c r="NM8" s="6"/>
      <c r="NN8" s="6"/>
      <c r="NO8" s="6"/>
      <c r="NP8" s="6"/>
      <c r="NQ8" s="6"/>
      <c r="NR8" s="6"/>
      <c r="NS8" s="6"/>
      <c r="NT8" s="6"/>
      <c r="NU8" s="6"/>
      <c r="NV8" s="6"/>
      <c r="NW8" s="6"/>
      <c r="NX8" s="6"/>
      <c r="NY8" s="6"/>
      <c r="NZ8" s="6"/>
      <c r="OA8" s="6"/>
      <c r="OB8" s="6"/>
      <c r="OC8" s="6"/>
      <c r="OD8" s="6"/>
      <c r="OE8" s="6"/>
      <c r="OF8" s="6"/>
      <c r="OG8" s="6"/>
      <c r="OH8" s="6"/>
      <c r="OI8" s="6"/>
      <c r="OJ8" s="6"/>
      <c r="OK8" s="6"/>
      <c r="OL8" s="6"/>
      <c r="OM8" s="6"/>
      <c r="ON8" s="6"/>
      <c r="OO8" s="6"/>
      <c r="OP8" s="6"/>
      <c r="OQ8" s="6"/>
      <c r="OR8" s="6"/>
      <c r="OS8" s="6"/>
      <c r="OT8" s="6"/>
      <c r="OU8" s="6"/>
      <c r="OV8" s="6"/>
      <c r="OW8" s="6"/>
      <c r="OX8" s="6"/>
      <c r="OY8" s="6"/>
      <c r="OZ8" s="6"/>
      <c r="PA8" s="6"/>
      <c r="PB8" s="6"/>
      <c r="PC8" s="6"/>
      <c r="PD8" s="6"/>
      <c r="PE8" s="6"/>
      <c r="PF8" s="6"/>
      <c r="PG8" s="6"/>
      <c r="PH8" s="6"/>
      <c r="PI8" s="6"/>
      <c r="PJ8" s="6"/>
      <c r="PK8" s="6"/>
      <c r="PL8" s="6"/>
      <c r="PM8" s="6"/>
      <c r="PN8" s="6"/>
      <c r="PO8" s="6"/>
      <c r="PP8" s="6"/>
      <c r="PQ8" s="6"/>
      <c r="PR8" s="6"/>
      <c r="PS8" s="6"/>
      <c r="PT8" s="6"/>
      <c r="PU8" s="6"/>
      <c r="PV8" s="6"/>
      <c r="PW8" s="6"/>
      <c r="PX8" s="6"/>
      <c r="PY8" s="6"/>
      <c r="PZ8" s="6"/>
      <c r="QA8" s="6"/>
      <c r="QB8" s="6"/>
      <c r="QC8" s="6"/>
      <c r="QD8" s="6"/>
      <c r="QE8" s="6"/>
      <c r="QF8" s="6"/>
      <c r="QG8" s="6"/>
      <c r="QH8" s="6"/>
      <c r="QI8" s="6"/>
      <c r="QJ8" s="6"/>
      <c r="QK8" s="6"/>
      <c r="QL8" s="6"/>
      <c r="QM8" s="6"/>
      <c r="QN8" s="6"/>
      <c r="QO8" s="6"/>
      <c r="QP8" s="6"/>
      <c r="QQ8" s="6"/>
      <c r="QR8" s="6"/>
      <c r="QS8" s="6"/>
      <c r="QT8" s="6"/>
      <c r="QU8" s="6"/>
      <c r="QV8" s="6"/>
      <c r="QW8" s="6"/>
      <c r="QX8" s="6"/>
      <c r="QY8" s="6"/>
      <c r="QZ8" s="6"/>
      <c r="RA8" s="6"/>
      <c r="RB8" s="6"/>
      <c r="RC8" s="6"/>
      <c r="RD8" s="6"/>
      <c r="RE8" s="6"/>
      <c r="RF8" s="6"/>
      <c r="RG8" s="6"/>
      <c r="RH8" s="6"/>
      <c r="RI8" s="6"/>
      <c r="RJ8" s="6"/>
      <c r="RK8" s="6"/>
      <c r="RL8" s="6"/>
      <c r="RM8" s="6"/>
      <c r="RN8" s="6"/>
      <c r="RO8" s="6"/>
      <c r="RP8" s="6"/>
      <c r="RQ8" s="6"/>
      <c r="RR8" s="6"/>
      <c r="RS8" s="6"/>
      <c r="RT8" s="6"/>
      <c r="RU8" s="6"/>
      <c r="RV8" s="6"/>
      <c r="RW8" s="6"/>
      <c r="RX8" s="6"/>
      <c r="RY8" s="6"/>
      <c r="RZ8" s="6"/>
      <c r="SA8" s="6"/>
      <c r="SB8" s="6"/>
      <c r="SC8" s="6"/>
      <c r="SD8" s="6"/>
      <c r="SE8" s="6"/>
      <c r="SF8" s="6"/>
      <c r="SG8" s="6"/>
      <c r="SH8" s="6"/>
      <c r="SI8" s="6"/>
      <c r="SJ8" s="6"/>
      <c r="SK8" s="6"/>
      <c r="SL8" s="6"/>
      <c r="SM8" s="6"/>
      <c r="SN8" s="6"/>
      <c r="SO8" s="6"/>
      <c r="SP8" s="6"/>
      <c r="SQ8" s="6"/>
      <c r="SR8" s="6"/>
      <c r="SS8" s="6"/>
      <c r="ST8" s="6"/>
      <c r="SU8" s="6"/>
      <c r="SV8" s="6"/>
      <c r="SW8" s="6"/>
      <c r="SX8" s="6"/>
      <c r="SY8" s="6"/>
      <c r="SZ8" s="6"/>
      <c r="TA8" s="6"/>
      <c r="TB8" s="6"/>
      <c r="TC8" s="6"/>
      <c r="TD8" s="6"/>
      <c r="TE8" s="6"/>
      <c r="TF8" s="6"/>
      <c r="TG8" s="6"/>
      <c r="TH8" s="6"/>
      <c r="TI8" s="6"/>
      <c r="TJ8" s="6"/>
      <c r="TK8" s="6"/>
      <c r="TL8" s="6"/>
      <c r="TM8" s="6"/>
      <c r="TN8" s="6"/>
      <c r="TO8" s="6"/>
      <c r="TP8" s="6"/>
      <c r="TQ8" s="6"/>
      <c r="TR8" s="6"/>
      <c r="TS8" s="6"/>
      <c r="TT8" s="6"/>
      <c r="TU8" s="6"/>
      <c r="TV8" s="6"/>
      <c r="TW8" s="6"/>
      <c r="TX8" s="6"/>
      <c r="TY8" s="6"/>
      <c r="TZ8" s="6"/>
      <c r="UA8" s="6"/>
      <c r="UB8" s="6"/>
      <c r="UC8" s="6"/>
      <c r="UD8" s="6"/>
      <c r="UE8" s="6"/>
      <c r="UF8" s="6"/>
      <c r="UG8" s="6"/>
      <c r="UH8" s="6"/>
      <c r="UI8" s="6"/>
      <c r="UJ8" s="6"/>
      <c r="UK8" s="6"/>
      <c r="UL8" s="6"/>
      <c r="UM8" s="6"/>
      <c r="UN8" s="6"/>
      <c r="UO8" s="6"/>
      <c r="UP8" s="6"/>
      <c r="UQ8" s="6"/>
      <c r="UR8" s="6"/>
      <c r="US8" s="6"/>
      <c r="UT8" s="6"/>
      <c r="UU8" s="6"/>
      <c r="UV8" s="6"/>
      <c r="UW8" s="6"/>
      <c r="UX8" s="6"/>
      <c r="UY8" s="6"/>
      <c r="UZ8" s="6"/>
      <c r="VA8" s="6"/>
      <c r="VB8" s="6"/>
      <c r="VC8" s="6"/>
      <c r="VD8" s="6"/>
      <c r="VE8" s="6"/>
      <c r="VF8" s="6"/>
      <c r="VG8" s="6"/>
      <c r="VH8" s="6"/>
      <c r="VI8" s="6"/>
      <c r="VJ8" s="6"/>
      <c r="VK8" s="6"/>
      <c r="VL8" s="6"/>
      <c r="VM8" s="6"/>
      <c r="VN8" s="6"/>
      <c r="VO8" s="6"/>
      <c r="VP8" s="6"/>
      <c r="VQ8" s="6"/>
      <c r="VR8" s="6"/>
      <c r="VS8" s="6"/>
      <c r="VT8" s="6"/>
      <c r="VU8" s="6"/>
      <c r="VV8" s="6"/>
      <c r="VW8" s="6"/>
      <c r="VX8" s="6"/>
      <c r="VY8" s="6"/>
      <c r="VZ8" s="6"/>
      <c r="WA8" s="6"/>
      <c r="WB8" s="6"/>
      <c r="WC8" s="6"/>
      <c r="WD8" s="6"/>
      <c r="WE8" s="6"/>
      <c r="WF8" s="6"/>
      <c r="WG8" s="6"/>
      <c r="WH8" s="6"/>
      <c r="WI8" s="6"/>
      <c r="WJ8" s="6"/>
      <c r="WK8" s="6"/>
      <c r="WL8" s="6"/>
      <c r="WM8" s="6"/>
      <c r="WN8" s="6"/>
      <c r="WO8" s="6"/>
      <c r="WP8" s="6"/>
      <c r="WQ8" s="6"/>
      <c r="WR8" s="6"/>
      <c r="WS8" s="6"/>
      <c r="WT8" s="6"/>
      <c r="WU8" s="6"/>
      <c r="WV8" s="6"/>
      <c r="WW8" s="6"/>
      <c r="WX8" s="6"/>
      <c r="WY8" s="6"/>
      <c r="WZ8" s="6"/>
      <c r="XA8" s="6"/>
      <c r="XB8" s="6"/>
      <c r="XC8" s="6"/>
      <c r="XD8" s="6"/>
      <c r="XE8" s="6"/>
      <c r="XF8" s="6"/>
      <c r="XG8" s="6"/>
      <c r="XH8" s="6"/>
      <c r="XI8" s="6"/>
      <c r="XJ8" s="6"/>
      <c r="XK8" s="6"/>
      <c r="XL8" s="6"/>
      <c r="XM8" s="6"/>
      <c r="XN8" s="6"/>
      <c r="XO8" s="6"/>
      <c r="XP8" s="6"/>
      <c r="XQ8" s="6"/>
      <c r="XR8" s="6"/>
      <c r="XS8" s="6"/>
      <c r="XT8" s="6"/>
      <c r="XU8" s="6"/>
      <c r="XV8" s="6"/>
      <c r="XW8" s="6"/>
      <c r="XX8" s="6"/>
      <c r="XY8" s="6"/>
      <c r="XZ8" s="6"/>
      <c r="YA8" s="6"/>
      <c r="YB8" s="6"/>
      <c r="YC8" s="6"/>
      <c r="YD8" s="6"/>
      <c r="YE8" s="6"/>
      <c r="YF8" s="6"/>
      <c r="YG8" s="6"/>
      <c r="YH8" s="6"/>
      <c r="YI8" s="6"/>
      <c r="YJ8" s="6"/>
      <c r="YK8" s="6"/>
      <c r="YL8" s="6"/>
      <c r="YM8" s="6"/>
      <c r="YN8" s="6"/>
      <c r="YO8" s="6"/>
      <c r="YP8" s="6"/>
      <c r="YQ8" s="6"/>
      <c r="YR8" s="6"/>
      <c r="YS8" s="6"/>
      <c r="YT8" s="6"/>
      <c r="YU8" s="6"/>
      <c r="YV8" s="6"/>
      <c r="YW8" s="6"/>
      <c r="YX8" s="6"/>
      <c r="YY8" s="6"/>
      <c r="YZ8" s="6"/>
      <c r="ZA8" s="6"/>
      <c r="ZB8" s="6"/>
      <c r="ZC8" s="6"/>
      <c r="ZD8" s="6"/>
      <c r="ZE8" s="6"/>
      <c r="ZF8" s="6"/>
      <c r="ZG8" s="6"/>
      <c r="ZH8" s="6"/>
      <c r="ZI8" s="6"/>
      <c r="ZJ8" s="6"/>
      <c r="ZK8" s="6"/>
      <c r="ZL8" s="6"/>
      <c r="ZM8" s="6"/>
      <c r="ZN8" s="6"/>
      <c r="ZO8" s="6"/>
      <c r="ZP8" s="6"/>
      <c r="ZQ8" s="6"/>
      <c r="ZR8" s="6"/>
      <c r="ZS8" s="6"/>
      <c r="ZT8" s="6"/>
      <c r="ZU8" s="6"/>
      <c r="ZV8" s="6"/>
      <c r="ZW8" s="6"/>
      <c r="ZX8" s="6"/>
      <c r="ZY8" s="6"/>
      <c r="ZZ8" s="6"/>
      <c r="AAA8" s="6"/>
      <c r="AAB8" s="6"/>
      <c r="AAC8" s="6"/>
      <c r="AAD8" s="6"/>
      <c r="AAE8" s="6"/>
      <c r="AAF8" s="6"/>
      <c r="AAG8" s="6"/>
      <c r="AAH8" s="6"/>
      <c r="AAI8" s="6"/>
      <c r="AAJ8" s="6"/>
      <c r="AAK8" s="6"/>
      <c r="AAL8" s="6"/>
      <c r="AAM8" s="6"/>
      <c r="AAN8" s="6"/>
      <c r="AAO8" s="6"/>
      <c r="AAP8" s="6"/>
      <c r="AAQ8" s="6"/>
      <c r="AAR8" s="6"/>
      <c r="AAS8" s="6"/>
      <c r="AAT8" s="6"/>
      <c r="AAU8" s="6"/>
      <c r="AAV8" s="6"/>
      <c r="AAW8" s="6"/>
      <c r="AAX8" s="6"/>
      <c r="AAY8" s="6"/>
      <c r="AAZ8" s="6"/>
      <c r="ABA8" s="6"/>
      <c r="ABB8" s="6"/>
      <c r="ABC8" s="6"/>
      <c r="ABD8" s="6"/>
      <c r="ABE8" s="6"/>
      <c r="ABF8" s="6"/>
      <c r="ABG8" s="6"/>
      <c r="ABH8" s="6"/>
      <c r="ABI8" s="6"/>
      <c r="ABJ8" s="6"/>
      <c r="ABK8" s="6"/>
      <c r="ABL8" s="6"/>
      <c r="ABM8" s="6"/>
      <c r="ABN8" s="6"/>
      <c r="ABO8" s="6"/>
      <c r="ABP8" s="6"/>
      <c r="ABQ8" s="6"/>
      <c r="ABR8" s="6"/>
      <c r="ABS8" s="6"/>
      <c r="ABT8" s="6"/>
      <c r="ABU8" s="6"/>
      <c r="ABV8" s="6"/>
      <c r="ABW8" s="6"/>
      <c r="ABX8" s="6"/>
      <c r="ABY8" s="6"/>
      <c r="ABZ8" s="6"/>
      <c r="ACA8" s="6"/>
      <c r="ACB8" s="6"/>
      <c r="ACC8" s="6"/>
      <c r="ACD8" s="6"/>
      <c r="ACE8" s="6"/>
      <c r="ACF8" s="6"/>
      <c r="ACG8" s="6"/>
      <c r="ACH8" s="6"/>
      <c r="ACI8" s="6"/>
      <c r="ACJ8" s="6"/>
      <c r="ACK8" s="6"/>
      <c r="ACL8" s="6"/>
      <c r="ACM8" s="6"/>
      <c r="ACN8" s="6"/>
      <c r="ACO8" s="6"/>
      <c r="ACP8" s="6"/>
      <c r="ACQ8" s="6"/>
      <c r="ACR8" s="6"/>
      <c r="ACS8" s="6"/>
      <c r="ACT8" s="6"/>
      <c r="ACU8" s="6"/>
      <c r="ACV8" s="6"/>
      <c r="ACW8" s="6"/>
      <c r="ACX8" s="6"/>
      <c r="ACY8" s="6"/>
      <c r="ACZ8" s="6"/>
      <c r="ADA8" s="6"/>
      <c r="ADB8" s="6"/>
      <c r="ADC8" s="6"/>
      <c r="ADD8" s="6"/>
      <c r="ADE8" s="6"/>
      <c r="ADF8" s="6"/>
      <c r="ADG8" s="6"/>
      <c r="ADH8" s="6"/>
      <c r="ADI8" s="6"/>
      <c r="ADJ8" s="6"/>
      <c r="ADK8" s="6"/>
      <c r="ADL8" s="6"/>
      <c r="ADM8" s="6"/>
      <c r="ADN8" s="6"/>
      <c r="ADO8" s="6"/>
      <c r="ADP8" s="6"/>
      <c r="ADQ8" s="6"/>
      <c r="ADR8" s="6"/>
      <c r="ADS8" s="6"/>
      <c r="ADT8" s="6"/>
      <c r="ADU8" s="6"/>
      <c r="ADV8" s="6"/>
      <c r="ADW8" s="6"/>
      <c r="ADX8" s="6"/>
      <c r="ADY8" s="6"/>
      <c r="ADZ8" s="6"/>
      <c r="AEA8" s="6"/>
      <c r="AEB8" s="6"/>
      <c r="AEC8" s="6"/>
      <c r="AED8" s="6"/>
      <c r="AEE8" s="6"/>
      <c r="AEF8" s="6"/>
      <c r="AEG8" s="6"/>
      <c r="AEH8" s="6"/>
      <c r="AEI8" s="6"/>
      <c r="AEJ8" s="6"/>
      <c r="AEK8" s="6"/>
      <c r="AEL8" s="6"/>
      <c r="AEM8" s="6"/>
      <c r="AEN8" s="6"/>
      <c r="AEO8" s="6"/>
      <c r="AEP8" s="6"/>
      <c r="AEQ8" s="6"/>
      <c r="AER8" s="6"/>
      <c r="AES8" s="6"/>
      <c r="AET8" s="6"/>
      <c r="AEU8" s="6"/>
      <c r="AEV8" s="6"/>
      <c r="AEW8" s="6"/>
      <c r="AEX8" s="6"/>
      <c r="AEY8" s="6"/>
      <c r="AEZ8" s="6"/>
      <c r="AFA8" s="6"/>
      <c r="AFB8" s="6"/>
      <c r="AFC8" s="6"/>
      <c r="AFD8" s="6"/>
      <c r="AFE8" s="6"/>
      <c r="AFF8" s="6"/>
      <c r="AFG8" s="6"/>
      <c r="AFH8" s="6"/>
      <c r="AFI8" s="6"/>
      <c r="AFJ8" s="6"/>
      <c r="AFK8" s="6"/>
      <c r="AFL8" s="6"/>
      <c r="AFM8" s="6"/>
      <c r="AFN8" s="6"/>
      <c r="AFO8" s="6"/>
      <c r="AFP8" s="6"/>
      <c r="AFQ8" s="6"/>
      <c r="AFR8" s="6"/>
      <c r="AFS8" s="6"/>
      <c r="AFT8" s="6"/>
      <c r="AFU8" s="6"/>
      <c r="AFV8" s="6"/>
      <c r="AFW8" s="6"/>
      <c r="AFX8" s="6"/>
      <c r="AFY8" s="6"/>
      <c r="AFZ8" s="6"/>
      <c r="AGA8" s="6"/>
      <c r="AGB8" s="6"/>
      <c r="AGC8" s="6"/>
      <c r="AGD8" s="6"/>
      <c r="AGE8" s="6"/>
      <c r="AGF8" s="6"/>
      <c r="AGG8" s="6"/>
      <c r="AGH8" s="6"/>
      <c r="AGI8" s="6"/>
      <c r="AGJ8" s="6"/>
      <c r="AGK8" s="6"/>
      <c r="AGL8" s="6"/>
      <c r="AGM8" s="6"/>
      <c r="AGN8" s="6"/>
      <c r="AGO8" s="6"/>
      <c r="AGP8" s="6"/>
      <c r="AGQ8" s="6"/>
      <c r="AGR8" s="6"/>
      <c r="AGS8" s="6"/>
      <c r="AGT8" s="6"/>
      <c r="AGU8" s="6"/>
      <c r="AGV8" s="6"/>
      <c r="AGW8" s="6"/>
      <c r="AGX8" s="6"/>
      <c r="AGY8" s="6"/>
      <c r="AGZ8" s="6"/>
      <c r="AHA8" s="6"/>
      <c r="AHB8" s="6"/>
      <c r="AHC8" s="6"/>
      <c r="AHD8" s="6"/>
      <c r="AHE8" s="6"/>
      <c r="AHF8" s="6"/>
      <c r="AHG8" s="6"/>
      <c r="AHH8" s="6"/>
      <c r="AHI8" s="6"/>
      <c r="AHJ8" s="6"/>
      <c r="AHK8" s="6"/>
      <c r="AHL8" s="6"/>
      <c r="AHM8" s="6"/>
      <c r="AHN8" s="6"/>
      <c r="AHO8" s="6"/>
      <c r="AHP8" s="6"/>
      <c r="AHQ8" s="6"/>
      <c r="AHR8" s="6"/>
      <c r="AHS8" s="6"/>
      <c r="AHT8" s="6"/>
      <c r="AHU8" s="6"/>
      <c r="AHV8" s="6"/>
      <c r="AHW8" s="6"/>
      <c r="AHX8" s="6"/>
      <c r="AHY8" s="6"/>
      <c r="AHZ8" s="6"/>
      <c r="AIA8" s="6"/>
      <c r="AIB8" s="6"/>
      <c r="AIC8" s="6"/>
      <c r="AID8" s="6"/>
      <c r="AIE8" s="6"/>
      <c r="AIF8" s="6"/>
      <c r="AIG8" s="6"/>
      <c r="AIH8" s="6"/>
      <c r="AII8" s="6"/>
      <c r="AIJ8" s="6"/>
      <c r="AIK8" s="6"/>
      <c r="AIL8" s="6"/>
      <c r="AIM8" s="6"/>
      <c r="AIN8" s="6"/>
      <c r="AIO8" s="6"/>
      <c r="AIP8" s="6"/>
      <c r="AIQ8" s="6"/>
      <c r="AIR8" s="6"/>
      <c r="AIS8" s="6"/>
      <c r="AIT8" s="6"/>
      <c r="AIU8" s="6"/>
      <c r="AIV8" s="6"/>
      <c r="AIW8" s="6"/>
      <c r="AIX8" s="6"/>
      <c r="AIY8" s="6"/>
      <c r="AIZ8" s="6"/>
      <c r="AJA8" s="6"/>
      <c r="AJB8" s="6"/>
      <c r="AJC8" s="6"/>
      <c r="AJD8" s="6"/>
      <c r="AJE8" s="6"/>
      <c r="AJF8" s="6"/>
      <c r="AJG8" s="6"/>
      <c r="AJH8" s="6"/>
      <c r="AJI8" s="6"/>
      <c r="AJJ8" s="6"/>
      <c r="AJK8" s="6"/>
      <c r="AJL8" s="6"/>
      <c r="AJM8" s="6"/>
      <c r="AJN8" s="6"/>
      <c r="AJO8" s="6"/>
      <c r="AJP8" s="6"/>
      <c r="AJQ8" s="6"/>
      <c r="AJR8" s="6"/>
      <c r="AJS8" s="6"/>
      <c r="AJT8" s="6"/>
      <c r="AJU8" s="6"/>
      <c r="AJV8" s="6"/>
      <c r="AJW8" s="6"/>
      <c r="AJX8" s="6"/>
      <c r="AJY8" s="6"/>
      <c r="AJZ8" s="6"/>
      <c r="AKA8" s="6"/>
      <c r="AKB8" s="6"/>
      <c r="AKC8" s="6"/>
      <c r="AKD8" s="6"/>
      <c r="AKE8" s="6"/>
      <c r="AKF8" s="6"/>
      <c r="AKG8" s="6"/>
      <c r="AKH8" s="6"/>
      <c r="AKI8" s="6"/>
      <c r="AKJ8" s="6"/>
      <c r="AKK8" s="6"/>
      <c r="AKL8" s="6"/>
      <c r="AKM8" s="6"/>
      <c r="AKN8" s="6"/>
      <c r="AKO8" s="6"/>
      <c r="AKP8" s="6"/>
      <c r="AKQ8" s="6"/>
      <c r="AKR8" s="6"/>
      <c r="AKS8" s="6"/>
      <c r="AKT8" s="6"/>
      <c r="AKU8" s="6"/>
      <c r="AKV8" s="6"/>
      <c r="AKW8" s="6"/>
      <c r="AKX8" s="6"/>
      <c r="AKY8" s="6"/>
      <c r="AKZ8" s="6"/>
      <c r="ALA8" s="6"/>
      <c r="ALB8" s="6"/>
      <c r="ALC8" s="6"/>
      <c r="ALD8" s="6"/>
      <c r="ALE8" s="6"/>
      <c r="ALF8" s="6"/>
      <c r="ALG8" s="6"/>
      <c r="ALH8" s="6"/>
      <c r="ALI8" s="6"/>
      <c r="ALJ8" s="6"/>
      <c r="ALK8" s="6"/>
      <c r="ALL8" s="6"/>
      <c r="ALM8" s="6"/>
      <c r="ALN8" s="6"/>
      <c r="ALO8" s="6"/>
      <c r="ALP8" s="6"/>
      <c r="ALQ8" s="6"/>
      <c r="ALR8" s="6"/>
      <c r="ALS8" s="6"/>
      <c r="ALT8" s="6"/>
      <c r="ALU8" s="6"/>
      <c r="ALV8" s="6"/>
      <c r="ALW8" s="6"/>
      <c r="ALX8" s="6"/>
      <c r="ALY8" s="6"/>
      <c r="ALZ8" s="6"/>
      <c r="AMA8" s="6"/>
      <c r="AMB8" s="6"/>
      <c r="AMC8" s="6"/>
      <c r="AMD8" s="6"/>
      <c r="AME8" s="6"/>
      <c r="AMF8" s="6"/>
      <c r="AMG8" s="6"/>
      <c r="AMH8" s="6"/>
      <c r="AMI8" s="6"/>
      <c r="AMJ8" s="6"/>
      <c r="AMK8" s="6"/>
    </row>
    <row r="9" spans="1:1025" x14ac:dyDescent="0.2">
      <c r="A9" s="1" t="s">
        <v>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c r="IW9" s="6"/>
      <c r="IX9" s="6"/>
      <c r="IY9" s="6"/>
      <c r="IZ9" s="6"/>
      <c r="JA9" s="6"/>
      <c r="JB9" s="6"/>
      <c r="JC9" s="6"/>
      <c r="JD9" s="6"/>
      <c r="JE9" s="6"/>
      <c r="JF9" s="6"/>
      <c r="JG9" s="6"/>
      <c r="JH9" s="6"/>
      <c r="JI9" s="6"/>
      <c r="JJ9" s="6"/>
      <c r="JK9" s="6"/>
      <c r="JL9" s="6"/>
      <c r="JM9" s="6"/>
      <c r="JN9" s="6"/>
      <c r="JO9" s="6"/>
      <c r="JP9" s="6"/>
      <c r="JQ9" s="6"/>
      <c r="JR9" s="6"/>
      <c r="JS9" s="6"/>
      <c r="JT9" s="6"/>
      <c r="JU9" s="6"/>
      <c r="JV9" s="6"/>
      <c r="JW9" s="6"/>
      <c r="JX9" s="6"/>
      <c r="JY9" s="6"/>
      <c r="JZ9" s="6"/>
      <c r="KA9" s="6"/>
      <c r="KB9" s="6"/>
      <c r="KC9" s="6"/>
      <c r="KD9" s="6"/>
      <c r="KE9" s="6"/>
      <c r="KF9" s="6"/>
      <c r="KG9" s="6"/>
      <c r="KH9" s="6"/>
      <c r="KI9" s="6"/>
      <c r="KJ9" s="6"/>
      <c r="KK9" s="6"/>
      <c r="KL9" s="6"/>
      <c r="KM9" s="6"/>
      <c r="KN9" s="6"/>
      <c r="KO9" s="6"/>
      <c r="KP9" s="6"/>
      <c r="KQ9" s="6"/>
      <c r="KR9" s="6"/>
      <c r="KS9" s="6"/>
      <c r="KT9" s="6"/>
      <c r="KU9" s="6"/>
      <c r="KV9" s="6"/>
      <c r="KW9" s="6"/>
      <c r="KX9" s="6"/>
      <c r="KY9" s="6"/>
      <c r="KZ9" s="6"/>
      <c r="LA9" s="6"/>
      <c r="LB9" s="6"/>
      <c r="LC9" s="6"/>
      <c r="LD9" s="6"/>
      <c r="LE9" s="6"/>
      <c r="LF9" s="6"/>
      <c r="LG9" s="6"/>
      <c r="LH9" s="6"/>
      <c r="LI9" s="6"/>
      <c r="LJ9" s="6"/>
      <c r="LK9" s="6"/>
      <c r="LL9" s="6"/>
      <c r="LM9" s="6"/>
      <c r="LN9" s="6"/>
      <c r="LO9" s="6"/>
      <c r="LP9" s="6"/>
      <c r="LQ9" s="6"/>
      <c r="LR9" s="6"/>
      <c r="LS9" s="6"/>
      <c r="LT9" s="6"/>
      <c r="LU9" s="6"/>
      <c r="LV9" s="6"/>
      <c r="LW9" s="6"/>
      <c r="LX9" s="6"/>
      <c r="LY9" s="6"/>
      <c r="LZ9" s="6"/>
      <c r="MA9" s="6"/>
      <c r="MB9" s="6"/>
      <c r="MC9" s="6"/>
      <c r="MD9" s="6"/>
      <c r="ME9" s="6"/>
      <c r="MF9" s="6"/>
      <c r="MG9" s="6"/>
      <c r="MH9" s="6"/>
      <c r="MI9" s="6"/>
      <c r="MJ9" s="6"/>
      <c r="MK9" s="6"/>
      <c r="ML9" s="6"/>
      <c r="MM9" s="6"/>
      <c r="MN9" s="6"/>
      <c r="MO9" s="6"/>
      <c r="MP9" s="6"/>
      <c r="MQ9" s="6"/>
      <c r="MR9" s="6"/>
      <c r="MS9" s="6"/>
      <c r="MT9" s="6"/>
      <c r="MU9" s="6"/>
      <c r="MV9" s="6"/>
      <c r="MW9" s="6"/>
      <c r="MX9" s="6"/>
      <c r="MY9" s="6"/>
      <c r="MZ9" s="6"/>
      <c r="NA9" s="6"/>
      <c r="NB9" s="6"/>
      <c r="NC9" s="6"/>
      <c r="ND9" s="6"/>
      <c r="NE9" s="6"/>
      <c r="NF9" s="6"/>
      <c r="NG9" s="6"/>
      <c r="NH9" s="6"/>
      <c r="NI9" s="6"/>
      <c r="NJ9" s="6"/>
      <c r="NK9" s="6"/>
      <c r="NL9" s="6"/>
      <c r="NM9" s="6"/>
      <c r="NN9" s="6"/>
      <c r="NO9" s="6"/>
      <c r="NP9" s="6"/>
      <c r="NQ9" s="6"/>
      <c r="NR9" s="6"/>
      <c r="NS9" s="6"/>
      <c r="NT9" s="6"/>
      <c r="NU9" s="6"/>
      <c r="NV9" s="6"/>
      <c r="NW9" s="6"/>
      <c r="NX9" s="6"/>
      <c r="NY9" s="6"/>
      <c r="NZ9" s="6"/>
      <c r="OA9" s="6"/>
      <c r="OB9" s="6"/>
      <c r="OC9" s="6"/>
      <c r="OD9" s="6"/>
      <c r="OE9" s="6"/>
      <c r="OF9" s="6"/>
      <c r="OG9" s="6"/>
      <c r="OH9" s="6"/>
      <c r="OI9" s="6"/>
      <c r="OJ9" s="6"/>
      <c r="OK9" s="6"/>
      <c r="OL9" s="6"/>
      <c r="OM9" s="6"/>
      <c r="ON9" s="6"/>
      <c r="OO9" s="6"/>
      <c r="OP9" s="6"/>
      <c r="OQ9" s="6"/>
      <c r="OR9" s="6"/>
      <c r="OS9" s="6"/>
      <c r="OT9" s="6"/>
      <c r="OU9" s="6"/>
      <c r="OV9" s="6"/>
      <c r="OW9" s="6"/>
      <c r="OX9" s="6"/>
      <c r="OY9" s="6"/>
      <c r="OZ9" s="6"/>
      <c r="PA9" s="6"/>
      <c r="PB9" s="6"/>
      <c r="PC9" s="6"/>
      <c r="PD9" s="6"/>
      <c r="PE9" s="6"/>
      <c r="PF9" s="6"/>
      <c r="PG9" s="6"/>
      <c r="PH9" s="6"/>
      <c r="PI9" s="6"/>
      <c r="PJ9" s="6"/>
      <c r="PK9" s="6"/>
      <c r="PL9" s="6"/>
      <c r="PM9" s="6"/>
      <c r="PN9" s="6"/>
      <c r="PO9" s="6"/>
      <c r="PP9" s="6"/>
      <c r="PQ9" s="6"/>
      <c r="PR9" s="6"/>
      <c r="PS9" s="6"/>
      <c r="PT9" s="6"/>
      <c r="PU9" s="6"/>
      <c r="PV9" s="6"/>
      <c r="PW9" s="6"/>
      <c r="PX9" s="6"/>
      <c r="PY9" s="6"/>
      <c r="PZ9" s="6"/>
      <c r="QA9" s="6"/>
      <c r="QB9" s="6"/>
      <c r="QC9" s="6"/>
      <c r="QD9" s="6"/>
      <c r="QE9" s="6"/>
      <c r="QF9" s="6"/>
      <c r="QG9" s="6"/>
      <c r="QH9" s="6"/>
      <c r="QI9" s="6"/>
      <c r="QJ9" s="6"/>
      <c r="QK9" s="6"/>
      <c r="QL9" s="6"/>
      <c r="QM9" s="6"/>
      <c r="QN9" s="6"/>
      <c r="QO9" s="6"/>
      <c r="QP9" s="6"/>
      <c r="QQ9" s="6"/>
      <c r="QR9" s="6"/>
      <c r="QS9" s="6"/>
      <c r="QT9" s="6"/>
      <c r="QU9" s="6"/>
      <c r="QV9" s="6"/>
      <c r="QW9" s="6"/>
      <c r="QX9" s="6"/>
      <c r="QY9" s="6"/>
      <c r="QZ9" s="6"/>
      <c r="RA9" s="6"/>
      <c r="RB9" s="6"/>
      <c r="RC9" s="6"/>
      <c r="RD9" s="6"/>
      <c r="RE9" s="6"/>
      <c r="RF9" s="6"/>
      <c r="RG9" s="6"/>
      <c r="RH9" s="6"/>
      <c r="RI9" s="6"/>
      <c r="RJ9" s="6"/>
      <c r="RK9" s="6"/>
      <c r="RL9" s="6"/>
      <c r="RM9" s="6"/>
      <c r="RN9" s="6"/>
      <c r="RO9" s="6"/>
      <c r="RP9" s="6"/>
      <c r="RQ9" s="6"/>
      <c r="RR9" s="6"/>
      <c r="RS9" s="6"/>
      <c r="RT9" s="6"/>
      <c r="RU9" s="6"/>
      <c r="RV9" s="6"/>
      <c r="RW9" s="6"/>
      <c r="RX9" s="6"/>
      <c r="RY9" s="6"/>
      <c r="RZ9" s="6"/>
      <c r="SA9" s="6"/>
      <c r="SB9" s="6"/>
      <c r="SC9" s="6"/>
      <c r="SD9" s="6"/>
      <c r="SE9" s="6"/>
      <c r="SF9" s="6"/>
      <c r="SG9" s="6"/>
      <c r="SH9" s="6"/>
      <c r="SI9" s="6"/>
      <c r="SJ9" s="6"/>
      <c r="SK9" s="6"/>
      <c r="SL9" s="6"/>
      <c r="SM9" s="6"/>
      <c r="SN9" s="6"/>
      <c r="SO9" s="6"/>
      <c r="SP9" s="6"/>
      <c r="SQ9" s="6"/>
      <c r="SR9" s="6"/>
      <c r="SS9" s="6"/>
      <c r="ST9" s="6"/>
      <c r="SU9" s="6"/>
      <c r="SV9" s="6"/>
      <c r="SW9" s="6"/>
      <c r="SX9" s="6"/>
      <c r="SY9" s="6"/>
      <c r="SZ9" s="6"/>
      <c r="TA9" s="6"/>
      <c r="TB9" s="6"/>
      <c r="TC9" s="6"/>
      <c r="TD9" s="6"/>
      <c r="TE9" s="6"/>
      <c r="TF9" s="6"/>
      <c r="TG9" s="6"/>
      <c r="TH9" s="6"/>
      <c r="TI9" s="6"/>
      <c r="TJ9" s="6"/>
      <c r="TK9" s="6"/>
      <c r="TL9" s="6"/>
      <c r="TM9" s="6"/>
      <c r="TN9" s="6"/>
      <c r="TO9" s="6"/>
      <c r="TP9" s="6"/>
      <c r="TQ9" s="6"/>
      <c r="TR9" s="6"/>
      <c r="TS9" s="6"/>
      <c r="TT9" s="6"/>
      <c r="TU9" s="6"/>
      <c r="TV9" s="6"/>
      <c r="TW9" s="6"/>
      <c r="TX9" s="6"/>
      <c r="TY9" s="6"/>
      <c r="TZ9" s="6"/>
      <c r="UA9" s="6"/>
      <c r="UB9" s="6"/>
      <c r="UC9" s="6"/>
      <c r="UD9" s="6"/>
      <c r="UE9" s="6"/>
      <c r="UF9" s="6"/>
      <c r="UG9" s="6"/>
      <c r="UH9" s="6"/>
      <c r="UI9" s="6"/>
      <c r="UJ9" s="6"/>
      <c r="UK9" s="6"/>
      <c r="UL9" s="6"/>
      <c r="UM9" s="6"/>
      <c r="UN9" s="6"/>
      <c r="UO9" s="6"/>
      <c r="UP9" s="6"/>
      <c r="UQ9" s="6"/>
      <c r="UR9" s="6"/>
      <c r="US9" s="6"/>
      <c r="UT9" s="6"/>
      <c r="UU9" s="6"/>
      <c r="UV9" s="6"/>
      <c r="UW9" s="6"/>
      <c r="UX9" s="6"/>
      <c r="UY9" s="6"/>
      <c r="UZ9" s="6"/>
      <c r="VA9" s="6"/>
      <c r="VB9" s="6"/>
      <c r="VC9" s="6"/>
      <c r="VD9" s="6"/>
      <c r="VE9" s="6"/>
      <c r="VF9" s="6"/>
      <c r="VG9" s="6"/>
      <c r="VH9" s="6"/>
      <c r="VI9" s="6"/>
      <c r="VJ9" s="6"/>
      <c r="VK9" s="6"/>
      <c r="VL9" s="6"/>
      <c r="VM9" s="6"/>
      <c r="VN9" s="6"/>
      <c r="VO9" s="6"/>
      <c r="VP9" s="6"/>
      <c r="VQ9" s="6"/>
      <c r="VR9" s="6"/>
      <c r="VS9" s="6"/>
      <c r="VT9" s="6"/>
      <c r="VU9" s="6"/>
      <c r="VV9" s="6"/>
      <c r="VW9" s="6"/>
      <c r="VX9" s="6"/>
      <c r="VY9" s="6"/>
      <c r="VZ9" s="6"/>
      <c r="WA9" s="6"/>
      <c r="WB9" s="6"/>
      <c r="WC9" s="6"/>
      <c r="WD9" s="6"/>
      <c r="WE9" s="6"/>
      <c r="WF9" s="6"/>
      <c r="WG9" s="6"/>
      <c r="WH9" s="6"/>
      <c r="WI9" s="6"/>
      <c r="WJ9" s="6"/>
      <c r="WK9" s="6"/>
      <c r="WL9" s="6"/>
      <c r="WM9" s="6"/>
      <c r="WN9" s="6"/>
      <c r="WO9" s="6"/>
      <c r="WP9" s="6"/>
      <c r="WQ9" s="6"/>
      <c r="WR9" s="6"/>
      <c r="WS9" s="6"/>
      <c r="WT9" s="6"/>
      <c r="WU9" s="6"/>
      <c r="WV9" s="6"/>
      <c r="WW9" s="6"/>
      <c r="WX9" s="6"/>
      <c r="WY9" s="6"/>
      <c r="WZ9" s="6"/>
      <c r="XA9" s="6"/>
      <c r="XB9" s="6"/>
      <c r="XC9" s="6"/>
      <c r="XD9" s="6"/>
      <c r="XE9" s="6"/>
      <c r="XF9" s="6"/>
      <c r="XG9" s="6"/>
      <c r="XH9" s="6"/>
      <c r="XI9" s="6"/>
      <c r="XJ9" s="6"/>
      <c r="XK9" s="6"/>
      <c r="XL9" s="6"/>
      <c r="XM9" s="6"/>
      <c r="XN9" s="6"/>
      <c r="XO9" s="6"/>
      <c r="XP9" s="6"/>
      <c r="XQ9" s="6"/>
      <c r="XR9" s="6"/>
      <c r="XS9" s="6"/>
      <c r="XT9" s="6"/>
      <c r="XU9" s="6"/>
      <c r="XV9" s="6"/>
      <c r="XW9" s="6"/>
      <c r="XX9" s="6"/>
      <c r="XY9" s="6"/>
      <c r="XZ9" s="6"/>
      <c r="YA9" s="6"/>
      <c r="YB9" s="6"/>
      <c r="YC9" s="6"/>
      <c r="YD9" s="6"/>
      <c r="YE9" s="6"/>
      <c r="YF9" s="6"/>
      <c r="YG9" s="6"/>
      <c r="YH9" s="6"/>
      <c r="YI9" s="6"/>
      <c r="YJ9" s="6"/>
      <c r="YK9" s="6"/>
      <c r="YL9" s="6"/>
      <c r="YM9" s="6"/>
      <c r="YN9" s="6"/>
      <c r="YO9" s="6"/>
      <c r="YP9" s="6"/>
      <c r="YQ9" s="6"/>
      <c r="YR9" s="6"/>
      <c r="YS9" s="6"/>
      <c r="YT9" s="6"/>
      <c r="YU9" s="6"/>
      <c r="YV9" s="6"/>
      <c r="YW9" s="6"/>
      <c r="YX9" s="6"/>
      <c r="YY9" s="6"/>
      <c r="YZ9" s="6"/>
      <c r="ZA9" s="6"/>
      <c r="ZB9" s="6"/>
      <c r="ZC9" s="6"/>
      <c r="ZD9" s="6"/>
      <c r="ZE9" s="6"/>
      <c r="ZF9" s="6"/>
      <c r="ZG9" s="6"/>
      <c r="ZH9" s="6"/>
      <c r="ZI9" s="6"/>
      <c r="ZJ9" s="6"/>
      <c r="ZK9" s="6"/>
      <c r="ZL9" s="6"/>
      <c r="ZM9" s="6"/>
      <c r="ZN9" s="6"/>
      <c r="ZO9" s="6"/>
      <c r="ZP9" s="6"/>
      <c r="ZQ9" s="6"/>
      <c r="ZR9" s="6"/>
      <c r="ZS9" s="6"/>
      <c r="ZT9" s="6"/>
      <c r="ZU9" s="6"/>
      <c r="ZV9" s="6"/>
      <c r="ZW9" s="6"/>
      <c r="ZX9" s="6"/>
      <c r="ZY9" s="6"/>
      <c r="ZZ9" s="6"/>
      <c r="AAA9" s="6"/>
      <c r="AAB9" s="6"/>
      <c r="AAC9" s="6"/>
      <c r="AAD9" s="6"/>
      <c r="AAE9" s="6"/>
      <c r="AAF9" s="6"/>
      <c r="AAG9" s="6"/>
      <c r="AAH9" s="6"/>
      <c r="AAI9" s="6"/>
      <c r="AAJ9" s="6"/>
      <c r="AAK9" s="6"/>
      <c r="AAL9" s="6"/>
      <c r="AAM9" s="6"/>
      <c r="AAN9" s="6"/>
      <c r="AAO9" s="6"/>
      <c r="AAP9" s="6"/>
      <c r="AAQ9" s="6"/>
      <c r="AAR9" s="6"/>
      <c r="AAS9" s="6"/>
      <c r="AAT9" s="6"/>
      <c r="AAU9" s="6"/>
      <c r="AAV9" s="6"/>
      <c r="AAW9" s="6"/>
      <c r="AAX9" s="6"/>
      <c r="AAY9" s="6"/>
      <c r="AAZ9" s="6"/>
      <c r="ABA9" s="6"/>
      <c r="ABB9" s="6"/>
      <c r="ABC9" s="6"/>
      <c r="ABD9" s="6"/>
      <c r="ABE9" s="6"/>
      <c r="ABF9" s="6"/>
      <c r="ABG9" s="6"/>
      <c r="ABH9" s="6"/>
      <c r="ABI9" s="6"/>
      <c r="ABJ9" s="6"/>
      <c r="ABK9" s="6"/>
      <c r="ABL9" s="6"/>
      <c r="ABM9" s="6"/>
      <c r="ABN9" s="6"/>
      <c r="ABO9" s="6"/>
      <c r="ABP9" s="6"/>
      <c r="ABQ9" s="6"/>
      <c r="ABR9" s="6"/>
      <c r="ABS9" s="6"/>
      <c r="ABT9" s="6"/>
      <c r="ABU9" s="6"/>
      <c r="ABV9" s="6"/>
      <c r="ABW9" s="6"/>
      <c r="ABX9" s="6"/>
      <c r="ABY9" s="6"/>
      <c r="ABZ9" s="6"/>
      <c r="ACA9" s="6"/>
      <c r="ACB9" s="6"/>
      <c r="ACC9" s="6"/>
      <c r="ACD9" s="6"/>
      <c r="ACE9" s="6"/>
      <c r="ACF9" s="6"/>
      <c r="ACG9" s="6"/>
      <c r="ACH9" s="6"/>
      <c r="ACI9" s="6"/>
      <c r="ACJ9" s="6"/>
      <c r="ACK9" s="6"/>
      <c r="ACL9" s="6"/>
      <c r="ACM9" s="6"/>
      <c r="ACN9" s="6"/>
      <c r="ACO9" s="6"/>
      <c r="ACP9" s="6"/>
      <c r="ACQ9" s="6"/>
      <c r="ACR9" s="6"/>
      <c r="ACS9" s="6"/>
      <c r="ACT9" s="6"/>
      <c r="ACU9" s="6"/>
      <c r="ACV9" s="6"/>
      <c r="ACW9" s="6"/>
      <c r="ACX9" s="6"/>
      <c r="ACY9" s="6"/>
      <c r="ACZ9" s="6"/>
      <c r="ADA9" s="6"/>
      <c r="ADB9" s="6"/>
      <c r="ADC9" s="6"/>
      <c r="ADD9" s="6"/>
      <c r="ADE9" s="6"/>
      <c r="ADF9" s="6"/>
      <c r="ADG9" s="6"/>
      <c r="ADH9" s="6"/>
      <c r="ADI9" s="6"/>
      <c r="ADJ9" s="6"/>
      <c r="ADK9" s="6"/>
      <c r="ADL9" s="6"/>
      <c r="ADM9" s="6"/>
      <c r="ADN9" s="6"/>
      <c r="ADO9" s="6"/>
      <c r="ADP9" s="6"/>
      <c r="ADQ9" s="6"/>
      <c r="ADR9" s="6"/>
      <c r="ADS9" s="6"/>
      <c r="ADT9" s="6"/>
      <c r="ADU9" s="6"/>
      <c r="ADV9" s="6"/>
      <c r="ADW9" s="6"/>
      <c r="ADX9" s="6"/>
      <c r="ADY9" s="6"/>
      <c r="ADZ9" s="6"/>
      <c r="AEA9" s="6"/>
      <c r="AEB9" s="6"/>
      <c r="AEC9" s="6"/>
      <c r="AED9" s="6"/>
      <c r="AEE9" s="6"/>
      <c r="AEF9" s="6"/>
      <c r="AEG9" s="6"/>
      <c r="AEH9" s="6"/>
      <c r="AEI9" s="6"/>
      <c r="AEJ9" s="6"/>
      <c r="AEK9" s="6"/>
      <c r="AEL9" s="6"/>
      <c r="AEM9" s="6"/>
      <c r="AEN9" s="6"/>
      <c r="AEO9" s="6"/>
      <c r="AEP9" s="6"/>
      <c r="AEQ9" s="6"/>
      <c r="AER9" s="6"/>
      <c r="AES9" s="6"/>
      <c r="AET9" s="6"/>
      <c r="AEU9" s="6"/>
      <c r="AEV9" s="6"/>
      <c r="AEW9" s="6"/>
      <c r="AEX9" s="6"/>
      <c r="AEY9" s="6"/>
      <c r="AEZ9" s="6"/>
      <c r="AFA9" s="6"/>
      <c r="AFB9" s="6"/>
      <c r="AFC9" s="6"/>
      <c r="AFD9" s="6"/>
      <c r="AFE9" s="6"/>
      <c r="AFF9" s="6"/>
      <c r="AFG9" s="6"/>
      <c r="AFH9" s="6"/>
      <c r="AFI9" s="6"/>
      <c r="AFJ9" s="6"/>
      <c r="AFK9" s="6"/>
      <c r="AFL9" s="6"/>
      <c r="AFM9" s="6"/>
      <c r="AFN9" s="6"/>
      <c r="AFO9" s="6"/>
      <c r="AFP9" s="6"/>
      <c r="AFQ9" s="6"/>
      <c r="AFR9" s="6"/>
      <c r="AFS9" s="6"/>
      <c r="AFT9" s="6"/>
      <c r="AFU9" s="6"/>
      <c r="AFV9" s="6"/>
      <c r="AFW9" s="6"/>
      <c r="AFX9" s="6"/>
      <c r="AFY9" s="6"/>
      <c r="AFZ9" s="6"/>
      <c r="AGA9" s="6"/>
      <c r="AGB9" s="6"/>
      <c r="AGC9" s="6"/>
      <c r="AGD9" s="6"/>
      <c r="AGE9" s="6"/>
      <c r="AGF9" s="6"/>
      <c r="AGG9" s="6"/>
      <c r="AGH9" s="6"/>
      <c r="AGI9" s="6"/>
      <c r="AGJ9" s="6"/>
      <c r="AGK9" s="6"/>
      <c r="AGL9" s="6"/>
      <c r="AGM9" s="6"/>
      <c r="AGN9" s="6"/>
      <c r="AGO9" s="6"/>
      <c r="AGP9" s="6"/>
      <c r="AGQ9" s="6"/>
      <c r="AGR9" s="6"/>
      <c r="AGS9" s="6"/>
      <c r="AGT9" s="6"/>
      <c r="AGU9" s="6"/>
      <c r="AGV9" s="6"/>
      <c r="AGW9" s="6"/>
      <c r="AGX9" s="6"/>
      <c r="AGY9" s="6"/>
      <c r="AGZ9" s="6"/>
      <c r="AHA9" s="6"/>
      <c r="AHB9" s="6"/>
      <c r="AHC9" s="6"/>
      <c r="AHD9" s="6"/>
      <c r="AHE9" s="6"/>
      <c r="AHF9" s="6"/>
      <c r="AHG9" s="6"/>
      <c r="AHH9" s="6"/>
      <c r="AHI9" s="6"/>
      <c r="AHJ9" s="6"/>
      <c r="AHK9" s="6"/>
      <c r="AHL9" s="6"/>
      <c r="AHM9" s="6"/>
      <c r="AHN9" s="6"/>
      <c r="AHO9" s="6"/>
      <c r="AHP9" s="6"/>
      <c r="AHQ9" s="6"/>
      <c r="AHR9" s="6"/>
      <c r="AHS9" s="6"/>
      <c r="AHT9" s="6"/>
      <c r="AHU9" s="6"/>
      <c r="AHV9" s="6"/>
      <c r="AHW9" s="6"/>
      <c r="AHX9" s="6"/>
      <c r="AHY9" s="6"/>
      <c r="AHZ9" s="6"/>
      <c r="AIA9" s="6"/>
      <c r="AIB9" s="6"/>
      <c r="AIC9" s="6"/>
      <c r="AID9" s="6"/>
      <c r="AIE9" s="6"/>
      <c r="AIF9" s="6"/>
      <c r="AIG9" s="6"/>
      <c r="AIH9" s="6"/>
      <c r="AII9" s="6"/>
      <c r="AIJ9" s="6"/>
      <c r="AIK9" s="6"/>
      <c r="AIL9" s="6"/>
      <c r="AIM9" s="6"/>
      <c r="AIN9" s="6"/>
      <c r="AIO9" s="6"/>
      <c r="AIP9" s="6"/>
      <c r="AIQ9" s="6"/>
      <c r="AIR9" s="6"/>
      <c r="AIS9" s="6"/>
      <c r="AIT9" s="6"/>
      <c r="AIU9" s="6"/>
      <c r="AIV9" s="6"/>
      <c r="AIW9" s="6"/>
      <c r="AIX9" s="6"/>
      <c r="AIY9" s="6"/>
      <c r="AIZ9" s="6"/>
      <c r="AJA9" s="6"/>
      <c r="AJB9" s="6"/>
      <c r="AJC9" s="6"/>
      <c r="AJD9" s="6"/>
      <c r="AJE9" s="6"/>
      <c r="AJF9" s="6"/>
      <c r="AJG9" s="6"/>
      <c r="AJH9" s="6"/>
      <c r="AJI9" s="6"/>
      <c r="AJJ9" s="6"/>
      <c r="AJK9" s="6"/>
      <c r="AJL9" s="6"/>
      <c r="AJM9" s="6"/>
      <c r="AJN9" s="6"/>
      <c r="AJO9" s="6"/>
      <c r="AJP9" s="6"/>
      <c r="AJQ9" s="6"/>
      <c r="AJR9" s="6"/>
      <c r="AJS9" s="6"/>
      <c r="AJT9" s="6"/>
      <c r="AJU9" s="6"/>
      <c r="AJV9" s="6"/>
      <c r="AJW9" s="6"/>
      <c r="AJX9" s="6"/>
      <c r="AJY9" s="6"/>
      <c r="AJZ9" s="6"/>
      <c r="AKA9" s="6"/>
      <c r="AKB9" s="6"/>
      <c r="AKC9" s="6"/>
      <c r="AKD9" s="6"/>
      <c r="AKE9" s="6"/>
      <c r="AKF9" s="6"/>
      <c r="AKG9" s="6"/>
      <c r="AKH9" s="6"/>
      <c r="AKI9" s="6"/>
      <c r="AKJ9" s="6"/>
      <c r="AKK9" s="6"/>
      <c r="AKL9" s="6"/>
      <c r="AKM9" s="6"/>
      <c r="AKN9" s="6"/>
      <c r="AKO9" s="6"/>
      <c r="AKP9" s="6"/>
      <c r="AKQ9" s="6"/>
      <c r="AKR9" s="6"/>
      <c r="AKS9" s="6"/>
      <c r="AKT9" s="6"/>
      <c r="AKU9" s="6"/>
      <c r="AKV9" s="6"/>
      <c r="AKW9" s="6"/>
      <c r="AKX9" s="6"/>
      <c r="AKY9" s="6"/>
      <c r="AKZ9" s="6"/>
      <c r="ALA9" s="6"/>
      <c r="ALB9" s="6"/>
      <c r="ALC9" s="6"/>
      <c r="ALD9" s="6"/>
      <c r="ALE9" s="6"/>
      <c r="ALF9" s="6"/>
      <c r="ALG9" s="6"/>
      <c r="ALH9" s="6"/>
      <c r="ALI9" s="6"/>
      <c r="ALJ9" s="6"/>
      <c r="ALK9" s="6"/>
      <c r="ALL9" s="6"/>
      <c r="ALM9" s="6"/>
      <c r="ALN9" s="6"/>
      <c r="ALO9" s="6"/>
      <c r="ALP9" s="6"/>
      <c r="ALQ9" s="6"/>
      <c r="ALR9" s="6"/>
      <c r="ALS9" s="6"/>
      <c r="ALT9" s="6"/>
      <c r="ALU9" s="6"/>
      <c r="ALV9" s="6"/>
      <c r="ALW9" s="6"/>
      <c r="ALX9" s="6"/>
      <c r="ALY9" s="6"/>
      <c r="ALZ9" s="6"/>
      <c r="AMA9" s="6"/>
      <c r="AMB9" s="6"/>
      <c r="AMC9" s="6"/>
      <c r="AMD9" s="6"/>
      <c r="AME9" s="6"/>
      <c r="AMF9" s="6"/>
      <c r="AMG9" s="6"/>
      <c r="AMH9" s="6"/>
      <c r="AMI9" s="6"/>
      <c r="AMJ9" s="6"/>
      <c r="AMK9" s="6"/>
    </row>
    <row r="10" spans="1:1025" x14ac:dyDescent="0.2">
      <c r="A10" s="1" t="s">
        <v>8</v>
      </c>
      <c r="B10" s="8" t="s">
        <v>9</v>
      </c>
    </row>
    <row r="11" spans="1:1025" x14ac:dyDescent="0.2">
      <c r="A11" s="159" t="s">
        <v>169</v>
      </c>
      <c r="B11" s="7"/>
    </row>
    <row r="12" spans="1:1025" x14ac:dyDescent="0.2">
      <c r="A12" s="159"/>
      <c r="B12" s="160" t="s">
        <v>161</v>
      </c>
    </row>
    <row r="13" spans="1:1025" x14ac:dyDescent="0.2">
      <c r="A13" s="159"/>
      <c r="B13" s="160"/>
    </row>
    <row r="14" spans="1:1025" ht="15.75" x14ac:dyDescent="0.25">
      <c r="A14" s="5" t="s">
        <v>10</v>
      </c>
      <c r="C14" s="37"/>
    </row>
    <row r="15" spans="1:1025" ht="15.75" customHeight="1" x14ac:dyDescent="0.2">
      <c r="A15" s="10" t="s">
        <v>11</v>
      </c>
      <c r="B15" s="184" t="s">
        <v>139</v>
      </c>
      <c r="C15" s="184"/>
      <c r="D15" s="184"/>
      <c r="E15" s="184"/>
      <c r="F15" s="184"/>
      <c r="G15" s="184"/>
      <c r="H15" s="184"/>
      <c r="I15" s="184"/>
      <c r="J15" s="184"/>
      <c r="K15" s="184"/>
      <c r="L15" s="11"/>
      <c r="M15" s="12"/>
      <c r="N15" s="12"/>
      <c r="O15" s="12"/>
    </row>
    <row r="16" spans="1:1025" ht="15.75" x14ac:dyDescent="0.2">
      <c r="B16" s="184"/>
      <c r="C16" s="184"/>
      <c r="D16" s="184"/>
      <c r="E16" s="184"/>
      <c r="F16" s="184"/>
      <c r="G16" s="184"/>
      <c r="H16" s="184"/>
      <c r="I16" s="184"/>
      <c r="J16" s="184"/>
      <c r="K16" s="184"/>
      <c r="L16" s="11"/>
      <c r="M16" s="12"/>
      <c r="N16" s="12"/>
      <c r="O16" s="12"/>
    </row>
    <row r="17" spans="1:1025" ht="39.950000000000003" customHeight="1" x14ac:dyDescent="0.2">
      <c r="A17" s="9"/>
      <c r="B17" s="184"/>
      <c r="C17" s="184"/>
      <c r="D17" s="184"/>
      <c r="E17" s="184"/>
      <c r="F17" s="184"/>
      <c r="G17" s="184"/>
      <c r="H17" s="184"/>
      <c r="I17" s="184"/>
      <c r="J17" s="184"/>
      <c r="K17" s="184"/>
      <c r="L17" s="11"/>
    </row>
    <row r="18" spans="1:1025" ht="15.75" x14ac:dyDescent="0.25">
      <c r="A18" s="2" t="s">
        <v>5</v>
      </c>
      <c r="B18" s="13"/>
      <c r="C18" s="13"/>
      <c r="D18" s="13"/>
      <c r="E18" s="13"/>
      <c r="F18" s="13"/>
      <c r="G18" s="13"/>
      <c r="H18" s="13"/>
      <c r="I18" s="13"/>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6"/>
      <c r="JS18" s="6"/>
      <c r="JT18" s="6"/>
      <c r="JU18" s="6"/>
      <c r="JV18" s="6"/>
      <c r="JW18" s="6"/>
      <c r="JX18" s="6"/>
      <c r="JY18" s="6"/>
      <c r="JZ18" s="6"/>
      <c r="KA18" s="6"/>
      <c r="KB18" s="6"/>
      <c r="KC18" s="6"/>
      <c r="KD18" s="6"/>
      <c r="KE18" s="6"/>
      <c r="KF18" s="6"/>
      <c r="KG18" s="6"/>
      <c r="KH18" s="6"/>
      <c r="KI18" s="6"/>
      <c r="KJ18" s="6"/>
      <c r="KK18" s="6"/>
      <c r="KL18" s="6"/>
      <c r="KM18" s="6"/>
      <c r="KN18" s="6"/>
      <c r="KO18" s="6"/>
      <c r="KP18" s="6"/>
      <c r="KQ18" s="6"/>
      <c r="KR18" s="6"/>
      <c r="KS18" s="6"/>
      <c r="KT18" s="6"/>
      <c r="KU18" s="6"/>
      <c r="KV18" s="6"/>
      <c r="KW18" s="6"/>
      <c r="KX18" s="6"/>
      <c r="KY18" s="6"/>
      <c r="KZ18" s="6"/>
      <c r="LA18" s="6"/>
      <c r="LB18" s="6"/>
      <c r="LC18" s="6"/>
      <c r="LD18" s="6"/>
      <c r="LE18" s="6"/>
      <c r="LF18" s="6"/>
      <c r="LG18" s="6"/>
      <c r="LH18" s="6"/>
      <c r="LI18" s="6"/>
      <c r="LJ18" s="6"/>
      <c r="LK18" s="6"/>
      <c r="LL18" s="6"/>
      <c r="LM18" s="6"/>
      <c r="LN18" s="6"/>
      <c r="LO18" s="6"/>
      <c r="LP18" s="6"/>
      <c r="LQ18" s="6"/>
      <c r="LR18" s="6"/>
      <c r="LS18" s="6"/>
      <c r="LT18" s="6"/>
      <c r="LU18" s="6"/>
      <c r="LV18" s="6"/>
      <c r="LW18" s="6"/>
      <c r="LX18" s="6"/>
      <c r="LY18" s="6"/>
      <c r="LZ18" s="6"/>
      <c r="MA18" s="6"/>
      <c r="MB18" s="6"/>
      <c r="MC18" s="6"/>
      <c r="MD18" s="6"/>
      <c r="ME18" s="6"/>
      <c r="MF18" s="6"/>
      <c r="MG18" s="6"/>
      <c r="MH18" s="6"/>
      <c r="MI18" s="6"/>
      <c r="MJ18" s="6"/>
      <c r="MK18" s="6"/>
      <c r="ML18" s="6"/>
      <c r="MM18" s="6"/>
      <c r="MN18" s="6"/>
      <c r="MO18" s="6"/>
      <c r="MP18" s="6"/>
      <c r="MQ18" s="6"/>
      <c r="MR18" s="6"/>
      <c r="MS18" s="6"/>
      <c r="MT18" s="6"/>
      <c r="MU18" s="6"/>
      <c r="MV18" s="6"/>
      <c r="MW18" s="6"/>
      <c r="MX18" s="6"/>
      <c r="MY18" s="6"/>
      <c r="MZ18" s="6"/>
      <c r="NA18" s="6"/>
      <c r="NB18" s="6"/>
      <c r="NC18" s="6"/>
      <c r="ND18" s="6"/>
      <c r="NE18" s="6"/>
      <c r="NF18" s="6"/>
      <c r="NG18" s="6"/>
      <c r="NH18" s="6"/>
      <c r="NI18" s="6"/>
      <c r="NJ18" s="6"/>
      <c r="NK18" s="6"/>
      <c r="NL18" s="6"/>
      <c r="NM18" s="6"/>
      <c r="NN18" s="6"/>
      <c r="NO18" s="6"/>
      <c r="NP18" s="6"/>
      <c r="NQ18" s="6"/>
      <c r="NR18" s="6"/>
      <c r="NS18" s="6"/>
      <c r="NT18" s="6"/>
      <c r="NU18" s="6"/>
      <c r="NV18" s="6"/>
      <c r="NW18" s="6"/>
      <c r="NX18" s="6"/>
      <c r="NY18" s="6"/>
      <c r="NZ18" s="6"/>
      <c r="OA18" s="6"/>
      <c r="OB18" s="6"/>
      <c r="OC18" s="6"/>
      <c r="OD18" s="6"/>
      <c r="OE18" s="6"/>
      <c r="OF18" s="6"/>
      <c r="OG18" s="6"/>
      <c r="OH18" s="6"/>
      <c r="OI18" s="6"/>
      <c r="OJ18" s="6"/>
      <c r="OK18" s="6"/>
      <c r="OL18" s="6"/>
      <c r="OM18" s="6"/>
      <c r="ON18" s="6"/>
      <c r="OO18" s="6"/>
      <c r="OP18" s="6"/>
      <c r="OQ18" s="6"/>
      <c r="OR18" s="6"/>
      <c r="OS18" s="6"/>
      <c r="OT18" s="6"/>
      <c r="OU18" s="6"/>
      <c r="OV18" s="6"/>
      <c r="OW18" s="6"/>
      <c r="OX18" s="6"/>
      <c r="OY18" s="6"/>
      <c r="OZ18" s="6"/>
      <c r="PA18" s="6"/>
      <c r="PB18" s="6"/>
      <c r="PC18" s="6"/>
      <c r="PD18" s="6"/>
      <c r="PE18" s="6"/>
      <c r="PF18" s="6"/>
      <c r="PG18" s="6"/>
      <c r="PH18" s="6"/>
      <c r="PI18" s="6"/>
      <c r="PJ18" s="6"/>
      <c r="PK18" s="6"/>
      <c r="PL18" s="6"/>
      <c r="PM18" s="6"/>
      <c r="PN18" s="6"/>
      <c r="PO18" s="6"/>
      <c r="PP18" s="6"/>
      <c r="PQ18" s="6"/>
      <c r="PR18" s="6"/>
      <c r="PS18" s="6"/>
      <c r="PT18" s="6"/>
      <c r="PU18" s="6"/>
      <c r="PV18" s="6"/>
      <c r="PW18" s="6"/>
      <c r="PX18" s="6"/>
      <c r="PY18" s="6"/>
      <c r="PZ18" s="6"/>
      <c r="QA18" s="6"/>
      <c r="QB18" s="6"/>
      <c r="QC18" s="6"/>
      <c r="QD18" s="6"/>
      <c r="QE18" s="6"/>
      <c r="QF18" s="6"/>
      <c r="QG18" s="6"/>
      <c r="QH18" s="6"/>
      <c r="QI18" s="6"/>
      <c r="QJ18" s="6"/>
      <c r="QK18" s="6"/>
      <c r="QL18" s="6"/>
      <c r="QM18" s="6"/>
      <c r="QN18" s="6"/>
      <c r="QO18" s="6"/>
      <c r="QP18" s="6"/>
      <c r="QQ18" s="6"/>
      <c r="QR18" s="6"/>
      <c r="QS18" s="6"/>
      <c r="QT18" s="6"/>
      <c r="QU18" s="6"/>
      <c r="QV18" s="6"/>
      <c r="QW18" s="6"/>
      <c r="QX18" s="6"/>
      <c r="QY18" s="6"/>
      <c r="QZ18" s="6"/>
      <c r="RA18" s="6"/>
      <c r="RB18" s="6"/>
      <c r="RC18" s="6"/>
      <c r="RD18" s="6"/>
      <c r="RE18" s="6"/>
      <c r="RF18" s="6"/>
      <c r="RG18" s="6"/>
      <c r="RH18" s="6"/>
      <c r="RI18" s="6"/>
      <c r="RJ18" s="6"/>
      <c r="RK18" s="6"/>
      <c r="RL18" s="6"/>
      <c r="RM18" s="6"/>
      <c r="RN18" s="6"/>
      <c r="RO18" s="6"/>
      <c r="RP18" s="6"/>
      <c r="RQ18" s="6"/>
      <c r="RR18" s="6"/>
      <c r="RS18" s="6"/>
      <c r="RT18" s="6"/>
      <c r="RU18" s="6"/>
      <c r="RV18" s="6"/>
      <c r="RW18" s="6"/>
      <c r="RX18" s="6"/>
      <c r="RY18" s="6"/>
      <c r="RZ18" s="6"/>
      <c r="SA18" s="6"/>
      <c r="SB18" s="6"/>
      <c r="SC18" s="6"/>
      <c r="SD18" s="6"/>
      <c r="SE18" s="6"/>
      <c r="SF18" s="6"/>
      <c r="SG18" s="6"/>
      <c r="SH18" s="6"/>
      <c r="SI18" s="6"/>
      <c r="SJ18" s="6"/>
      <c r="SK18" s="6"/>
      <c r="SL18" s="6"/>
      <c r="SM18" s="6"/>
      <c r="SN18" s="6"/>
      <c r="SO18" s="6"/>
      <c r="SP18" s="6"/>
      <c r="SQ18" s="6"/>
      <c r="SR18" s="6"/>
      <c r="SS18" s="6"/>
      <c r="ST18" s="6"/>
      <c r="SU18" s="6"/>
      <c r="SV18" s="6"/>
      <c r="SW18" s="6"/>
      <c r="SX18" s="6"/>
      <c r="SY18" s="6"/>
      <c r="SZ18" s="6"/>
      <c r="TA18" s="6"/>
      <c r="TB18" s="6"/>
      <c r="TC18" s="6"/>
      <c r="TD18" s="6"/>
      <c r="TE18" s="6"/>
      <c r="TF18" s="6"/>
      <c r="TG18" s="6"/>
      <c r="TH18" s="6"/>
      <c r="TI18" s="6"/>
      <c r="TJ18" s="6"/>
      <c r="TK18" s="6"/>
      <c r="TL18" s="6"/>
      <c r="TM18" s="6"/>
      <c r="TN18" s="6"/>
      <c r="TO18" s="6"/>
      <c r="TP18" s="6"/>
      <c r="TQ18" s="6"/>
      <c r="TR18" s="6"/>
      <c r="TS18" s="6"/>
      <c r="TT18" s="6"/>
      <c r="TU18" s="6"/>
      <c r="TV18" s="6"/>
      <c r="TW18" s="6"/>
      <c r="TX18" s="6"/>
      <c r="TY18" s="6"/>
      <c r="TZ18" s="6"/>
      <c r="UA18" s="6"/>
      <c r="UB18" s="6"/>
      <c r="UC18" s="6"/>
      <c r="UD18" s="6"/>
      <c r="UE18" s="6"/>
      <c r="UF18" s="6"/>
      <c r="UG18" s="6"/>
      <c r="UH18" s="6"/>
      <c r="UI18" s="6"/>
      <c r="UJ18" s="6"/>
      <c r="UK18" s="6"/>
      <c r="UL18" s="6"/>
      <c r="UM18" s="6"/>
      <c r="UN18" s="6"/>
      <c r="UO18" s="6"/>
      <c r="UP18" s="6"/>
      <c r="UQ18" s="6"/>
      <c r="UR18" s="6"/>
      <c r="US18" s="6"/>
      <c r="UT18" s="6"/>
      <c r="UU18" s="6"/>
      <c r="UV18" s="6"/>
      <c r="UW18" s="6"/>
      <c r="UX18" s="6"/>
      <c r="UY18" s="6"/>
      <c r="UZ18" s="6"/>
      <c r="VA18" s="6"/>
      <c r="VB18" s="6"/>
      <c r="VC18" s="6"/>
      <c r="VD18" s="6"/>
      <c r="VE18" s="6"/>
      <c r="VF18" s="6"/>
      <c r="VG18" s="6"/>
      <c r="VH18" s="6"/>
      <c r="VI18" s="6"/>
      <c r="VJ18" s="6"/>
      <c r="VK18" s="6"/>
      <c r="VL18" s="6"/>
      <c r="VM18" s="6"/>
      <c r="VN18" s="6"/>
      <c r="VO18" s="6"/>
      <c r="VP18" s="6"/>
      <c r="VQ18" s="6"/>
      <c r="VR18" s="6"/>
      <c r="VS18" s="6"/>
      <c r="VT18" s="6"/>
      <c r="VU18" s="6"/>
      <c r="VV18" s="6"/>
      <c r="VW18" s="6"/>
      <c r="VX18" s="6"/>
      <c r="VY18" s="6"/>
      <c r="VZ18" s="6"/>
      <c r="WA18" s="6"/>
      <c r="WB18" s="6"/>
      <c r="WC18" s="6"/>
      <c r="WD18" s="6"/>
      <c r="WE18" s="6"/>
      <c r="WF18" s="6"/>
      <c r="WG18" s="6"/>
      <c r="WH18" s="6"/>
      <c r="WI18" s="6"/>
      <c r="WJ18" s="6"/>
      <c r="WK18" s="6"/>
      <c r="WL18" s="6"/>
      <c r="WM18" s="6"/>
      <c r="WN18" s="6"/>
      <c r="WO18" s="6"/>
      <c r="WP18" s="6"/>
      <c r="WQ18" s="6"/>
      <c r="WR18" s="6"/>
      <c r="WS18" s="6"/>
      <c r="WT18" s="6"/>
      <c r="WU18" s="6"/>
      <c r="WV18" s="6"/>
      <c r="WW18" s="6"/>
      <c r="WX18" s="6"/>
      <c r="WY18" s="6"/>
      <c r="WZ18" s="6"/>
      <c r="XA18" s="6"/>
      <c r="XB18" s="6"/>
      <c r="XC18" s="6"/>
      <c r="XD18" s="6"/>
      <c r="XE18" s="6"/>
      <c r="XF18" s="6"/>
      <c r="XG18" s="6"/>
      <c r="XH18" s="6"/>
      <c r="XI18" s="6"/>
      <c r="XJ18" s="6"/>
      <c r="XK18" s="6"/>
      <c r="XL18" s="6"/>
      <c r="XM18" s="6"/>
      <c r="XN18" s="6"/>
      <c r="XO18" s="6"/>
      <c r="XP18" s="6"/>
      <c r="XQ18" s="6"/>
      <c r="XR18" s="6"/>
      <c r="XS18" s="6"/>
      <c r="XT18" s="6"/>
      <c r="XU18" s="6"/>
      <c r="XV18" s="6"/>
      <c r="XW18" s="6"/>
      <c r="XX18" s="6"/>
      <c r="XY18" s="6"/>
      <c r="XZ18" s="6"/>
      <c r="YA18" s="6"/>
      <c r="YB18" s="6"/>
      <c r="YC18" s="6"/>
      <c r="YD18" s="6"/>
      <c r="YE18" s="6"/>
      <c r="YF18" s="6"/>
      <c r="YG18" s="6"/>
      <c r="YH18" s="6"/>
      <c r="YI18" s="6"/>
      <c r="YJ18" s="6"/>
      <c r="YK18" s="6"/>
      <c r="YL18" s="6"/>
      <c r="YM18" s="6"/>
      <c r="YN18" s="6"/>
      <c r="YO18" s="6"/>
      <c r="YP18" s="6"/>
      <c r="YQ18" s="6"/>
      <c r="YR18" s="6"/>
      <c r="YS18" s="6"/>
      <c r="YT18" s="6"/>
      <c r="YU18" s="6"/>
      <c r="YV18" s="6"/>
      <c r="YW18" s="6"/>
      <c r="YX18" s="6"/>
      <c r="YY18" s="6"/>
      <c r="YZ18" s="6"/>
      <c r="ZA18" s="6"/>
      <c r="ZB18" s="6"/>
      <c r="ZC18" s="6"/>
      <c r="ZD18" s="6"/>
      <c r="ZE18" s="6"/>
      <c r="ZF18" s="6"/>
      <c r="ZG18" s="6"/>
      <c r="ZH18" s="6"/>
      <c r="ZI18" s="6"/>
      <c r="ZJ18" s="6"/>
      <c r="ZK18" s="6"/>
      <c r="ZL18" s="6"/>
      <c r="ZM18" s="6"/>
      <c r="ZN18" s="6"/>
      <c r="ZO18" s="6"/>
      <c r="ZP18" s="6"/>
      <c r="ZQ18" s="6"/>
      <c r="ZR18" s="6"/>
      <c r="ZS18" s="6"/>
      <c r="ZT18" s="6"/>
      <c r="ZU18" s="6"/>
      <c r="ZV18" s="6"/>
      <c r="ZW18" s="6"/>
      <c r="ZX18" s="6"/>
      <c r="ZY18" s="6"/>
      <c r="ZZ18" s="6"/>
      <c r="AAA18" s="6"/>
      <c r="AAB18" s="6"/>
      <c r="AAC18" s="6"/>
      <c r="AAD18" s="6"/>
      <c r="AAE18" s="6"/>
      <c r="AAF18" s="6"/>
      <c r="AAG18" s="6"/>
      <c r="AAH18" s="6"/>
      <c r="AAI18" s="6"/>
      <c r="AAJ18" s="6"/>
      <c r="AAK18" s="6"/>
      <c r="AAL18" s="6"/>
      <c r="AAM18" s="6"/>
      <c r="AAN18" s="6"/>
      <c r="AAO18" s="6"/>
      <c r="AAP18" s="6"/>
      <c r="AAQ18" s="6"/>
      <c r="AAR18" s="6"/>
      <c r="AAS18" s="6"/>
      <c r="AAT18" s="6"/>
      <c r="AAU18" s="6"/>
      <c r="AAV18" s="6"/>
      <c r="AAW18" s="6"/>
      <c r="AAX18" s="6"/>
      <c r="AAY18" s="6"/>
      <c r="AAZ18" s="6"/>
      <c r="ABA18" s="6"/>
      <c r="ABB18" s="6"/>
      <c r="ABC18" s="6"/>
      <c r="ABD18" s="6"/>
      <c r="ABE18" s="6"/>
      <c r="ABF18" s="6"/>
      <c r="ABG18" s="6"/>
      <c r="ABH18" s="6"/>
      <c r="ABI18" s="6"/>
      <c r="ABJ18" s="6"/>
      <c r="ABK18" s="6"/>
      <c r="ABL18" s="6"/>
      <c r="ABM18" s="6"/>
      <c r="ABN18" s="6"/>
      <c r="ABO18" s="6"/>
      <c r="ABP18" s="6"/>
      <c r="ABQ18" s="6"/>
      <c r="ABR18" s="6"/>
      <c r="ABS18" s="6"/>
      <c r="ABT18" s="6"/>
      <c r="ABU18" s="6"/>
      <c r="ABV18" s="6"/>
      <c r="ABW18" s="6"/>
      <c r="ABX18" s="6"/>
      <c r="ABY18" s="6"/>
      <c r="ABZ18" s="6"/>
      <c r="ACA18" s="6"/>
      <c r="ACB18" s="6"/>
      <c r="ACC18" s="6"/>
      <c r="ACD18" s="6"/>
      <c r="ACE18" s="6"/>
      <c r="ACF18" s="6"/>
      <c r="ACG18" s="6"/>
      <c r="ACH18" s="6"/>
      <c r="ACI18" s="6"/>
      <c r="ACJ18" s="6"/>
      <c r="ACK18" s="6"/>
      <c r="ACL18" s="6"/>
      <c r="ACM18" s="6"/>
      <c r="ACN18" s="6"/>
      <c r="ACO18" s="6"/>
      <c r="ACP18" s="6"/>
      <c r="ACQ18" s="6"/>
      <c r="ACR18" s="6"/>
      <c r="ACS18" s="6"/>
      <c r="ACT18" s="6"/>
      <c r="ACU18" s="6"/>
      <c r="ACV18" s="6"/>
      <c r="ACW18" s="6"/>
      <c r="ACX18" s="6"/>
      <c r="ACY18" s="6"/>
      <c r="ACZ18" s="6"/>
      <c r="ADA18" s="6"/>
      <c r="ADB18" s="6"/>
      <c r="ADC18" s="6"/>
      <c r="ADD18" s="6"/>
      <c r="ADE18" s="6"/>
      <c r="ADF18" s="6"/>
      <c r="ADG18" s="6"/>
      <c r="ADH18" s="6"/>
      <c r="ADI18" s="6"/>
      <c r="ADJ18" s="6"/>
      <c r="ADK18" s="6"/>
      <c r="ADL18" s="6"/>
      <c r="ADM18" s="6"/>
      <c r="ADN18" s="6"/>
      <c r="ADO18" s="6"/>
      <c r="ADP18" s="6"/>
      <c r="ADQ18" s="6"/>
      <c r="ADR18" s="6"/>
      <c r="ADS18" s="6"/>
      <c r="ADT18" s="6"/>
      <c r="ADU18" s="6"/>
      <c r="ADV18" s="6"/>
      <c r="ADW18" s="6"/>
      <c r="ADX18" s="6"/>
      <c r="ADY18" s="6"/>
      <c r="ADZ18" s="6"/>
      <c r="AEA18" s="6"/>
      <c r="AEB18" s="6"/>
      <c r="AEC18" s="6"/>
      <c r="AED18" s="6"/>
      <c r="AEE18" s="6"/>
      <c r="AEF18" s="6"/>
      <c r="AEG18" s="6"/>
      <c r="AEH18" s="6"/>
      <c r="AEI18" s="6"/>
      <c r="AEJ18" s="6"/>
      <c r="AEK18" s="6"/>
      <c r="AEL18" s="6"/>
      <c r="AEM18" s="6"/>
      <c r="AEN18" s="6"/>
      <c r="AEO18" s="6"/>
      <c r="AEP18" s="6"/>
      <c r="AEQ18" s="6"/>
      <c r="AER18" s="6"/>
      <c r="AES18" s="6"/>
      <c r="AET18" s="6"/>
      <c r="AEU18" s="6"/>
      <c r="AEV18" s="6"/>
      <c r="AEW18" s="6"/>
      <c r="AEX18" s="6"/>
      <c r="AEY18" s="6"/>
      <c r="AEZ18" s="6"/>
      <c r="AFA18" s="6"/>
      <c r="AFB18" s="6"/>
      <c r="AFC18" s="6"/>
      <c r="AFD18" s="6"/>
      <c r="AFE18" s="6"/>
      <c r="AFF18" s="6"/>
      <c r="AFG18" s="6"/>
      <c r="AFH18" s="6"/>
      <c r="AFI18" s="6"/>
      <c r="AFJ18" s="6"/>
      <c r="AFK18" s="6"/>
      <c r="AFL18" s="6"/>
      <c r="AFM18" s="6"/>
      <c r="AFN18" s="6"/>
      <c r="AFO18" s="6"/>
      <c r="AFP18" s="6"/>
      <c r="AFQ18" s="6"/>
      <c r="AFR18" s="6"/>
      <c r="AFS18" s="6"/>
      <c r="AFT18" s="6"/>
      <c r="AFU18" s="6"/>
      <c r="AFV18" s="6"/>
      <c r="AFW18" s="6"/>
      <c r="AFX18" s="6"/>
      <c r="AFY18" s="6"/>
      <c r="AFZ18" s="6"/>
      <c r="AGA18" s="6"/>
      <c r="AGB18" s="6"/>
      <c r="AGC18" s="6"/>
      <c r="AGD18" s="6"/>
      <c r="AGE18" s="6"/>
      <c r="AGF18" s="6"/>
      <c r="AGG18" s="6"/>
      <c r="AGH18" s="6"/>
      <c r="AGI18" s="6"/>
      <c r="AGJ18" s="6"/>
      <c r="AGK18" s="6"/>
      <c r="AGL18" s="6"/>
      <c r="AGM18" s="6"/>
      <c r="AGN18" s="6"/>
      <c r="AGO18" s="6"/>
      <c r="AGP18" s="6"/>
      <c r="AGQ18" s="6"/>
      <c r="AGR18" s="6"/>
      <c r="AGS18" s="6"/>
      <c r="AGT18" s="6"/>
      <c r="AGU18" s="6"/>
      <c r="AGV18" s="6"/>
      <c r="AGW18" s="6"/>
      <c r="AGX18" s="6"/>
      <c r="AGY18" s="6"/>
      <c r="AGZ18" s="6"/>
      <c r="AHA18" s="6"/>
      <c r="AHB18" s="6"/>
      <c r="AHC18" s="6"/>
      <c r="AHD18" s="6"/>
      <c r="AHE18" s="6"/>
      <c r="AHF18" s="6"/>
      <c r="AHG18" s="6"/>
      <c r="AHH18" s="6"/>
      <c r="AHI18" s="6"/>
      <c r="AHJ18" s="6"/>
      <c r="AHK18" s="6"/>
      <c r="AHL18" s="6"/>
      <c r="AHM18" s="6"/>
      <c r="AHN18" s="6"/>
      <c r="AHO18" s="6"/>
      <c r="AHP18" s="6"/>
      <c r="AHQ18" s="6"/>
      <c r="AHR18" s="6"/>
      <c r="AHS18" s="6"/>
      <c r="AHT18" s="6"/>
      <c r="AHU18" s="6"/>
      <c r="AHV18" s="6"/>
      <c r="AHW18" s="6"/>
      <c r="AHX18" s="6"/>
      <c r="AHY18" s="6"/>
      <c r="AHZ18" s="6"/>
      <c r="AIA18" s="6"/>
      <c r="AIB18" s="6"/>
      <c r="AIC18" s="6"/>
      <c r="AID18" s="6"/>
      <c r="AIE18" s="6"/>
      <c r="AIF18" s="6"/>
      <c r="AIG18" s="6"/>
      <c r="AIH18" s="6"/>
      <c r="AII18" s="6"/>
      <c r="AIJ18" s="6"/>
      <c r="AIK18" s="6"/>
      <c r="AIL18" s="6"/>
      <c r="AIM18" s="6"/>
      <c r="AIN18" s="6"/>
      <c r="AIO18" s="6"/>
      <c r="AIP18" s="6"/>
      <c r="AIQ18" s="6"/>
      <c r="AIR18" s="6"/>
      <c r="AIS18" s="6"/>
      <c r="AIT18" s="6"/>
      <c r="AIU18" s="6"/>
      <c r="AIV18" s="6"/>
      <c r="AIW18" s="6"/>
      <c r="AIX18" s="6"/>
      <c r="AIY18" s="6"/>
      <c r="AIZ18" s="6"/>
      <c r="AJA18" s="6"/>
      <c r="AJB18" s="6"/>
      <c r="AJC18" s="6"/>
      <c r="AJD18" s="6"/>
      <c r="AJE18" s="6"/>
      <c r="AJF18" s="6"/>
      <c r="AJG18" s="6"/>
      <c r="AJH18" s="6"/>
      <c r="AJI18" s="6"/>
      <c r="AJJ18" s="6"/>
      <c r="AJK18" s="6"/>
      <c r="AJL18" s="6"/>
      <c r="AJM18" s="6"/>
      <c r="AJN18" s="6"/>
      <c r="AJO18" s="6"/>
      <c r="AJP18" s="6"/>
      <c r="AJQ18" s="6"/>
      <c r="AJR18" s="6"/>
      <c r="AJS18" s="6"/>
      <c r="AJT18" s="6"/>
      <c r="AJU18" s="6"/>
      <c r="AJV18" s="6"/>
      <c r="AJW18" s="6"/>
      <c r="AJX18" s="6"/>
      <c r="AJY18" s="6"/>
      <c r="AJZ18" s="6"/>
      <c r="AKA18" s="6"/>
      <c r="AKB18" s="6"/>
      <c r="AKC18" s="6"/>
      <c r="AKD18" s="6"/>
      <c r="AKE18" s="6"/>
      <c r="AKF18" s="6"/>
      <c r="AKG18" s="6"/>
      <c r="AKH18" s="6"/>
      <c r="AKI18" s="6"/>
      <c r="AKJ18" s="6"/>
      <c r="AKK18" s="6"/>
      <c r="AKL18" s="6"/>
      <c r="AKM18" s="6"/>
      <c r="AKN18" s="6"/>
      <c r="AKO18" s="6"/>
      <c r="AKP18" s="6"/>
      <c r="AKQ18" s="6"/>
      <c r="AKR18" s="6"/>
      <c r="AKS18" s="6"/>
      <c r="AKT18" s="6"/>
      <c r="AKU18" s="6"/>
      <c r="AKV18" s="6"/>
      <c r="AKW18" s="6"/>
      <c r="AKX18" s="6"/>
      <c r="AKY18" s="6"/>
      <c r="AKZ18" s="6"/>
      <c r="ALA18" s="6"/>
      <c r="ALB18" s="6"/>
      <c r="ALC18" s="6"/>
      <c r="ALD18" s="6"/>
      <c r="ALE18" s="6"/>
      <c r="ALF18" s="6"/>
      <c r="ALG18" s="6"/>
      <c r="ALH18" s="6"/>
      <c r="ALI18" s="6"/>
      <c r="ALJ18" s="6"/>
      <c r="ALK18" s="6"/>
      <c r="ALL18" s="6"/>
      <c r="ALM18" s="6"/>
      <c r="ALN18" s="6"/>
      <c r="ALO18" s="6"/>
      <c r="ALP18" s="6"/>
      <c r="ALQ18" s="6"/>
      <c r="ALR18" s="6"/>
      <c r="ALS18" s="6"/>
      <c r="ALT18" s="6"/>
      <c r="ALU18" s="6"/>
      <c r="ALV18" s="6"/>
      <c r="ALW18" s="6"/>
      <c r="ALX18" s="6"/>
      <c r="ALY18" s="6"/>
      <c r="ALZ18" s="6"/>
      <c r="AMA18" s="6"/>
      <c r="AMB18" s="6"/>
      <c r="AMC18" s="6"/>
      <c r="AMD18" s="6"/>
      <c r="AME18" s="6"/>
      <c r="AMF18" s="6"/>
      <c r="AMG18" s="6"/>
      <c r="AMH18" s="6"/>
      <c r="AMI18" s="6"/>
      <c r="AMJ18" s="6"/>
      <c r="AMK18" s="6"/>
    </row>
    <row r="19" spans="1:1025" s="14" customFormat="1" ht="15.75" x14ac:dyDescent="0.25">
      <c r="A19" s="1" t="s">
        <v>12</v>
      </c>
      <c r="B19" s="1"/>
      <c r="D19" s="15"/>
    </row>
    <row r="20" spans="1:1025" s="14" customFormat="1" ht="15.75" x14ac:dyDescent="0.25">
      <c r="A20" s="16" t="s">
        <v>13</v>
      </c>
      <c r="D20" s="15"/>
    </row>
    <row r="21" spans="1:1025" x14ac:dyDescent="0.2">
      <c r="A21" s="1" t="s">
        <v>8</v>
      </c>
      <c r="B21" s="8" t="s">
        <v>9</v>
      </c>
      <c r="D21" s="4"/>
    </row>
    <row r="22" spans="1:1025" x14ac:dyDescent="0.2">
      <c r="A22" s="159" t="s">
        <v>169</v>
      </c>
      <c r="B22" s="7"/>
    </row>
    <row r="23" spans="1:1025" x14ac:dyDescent="0.2">
      <c r="A23" s="159"/>
      <c r="B23" s="160" t="s">
        <v>161</v>
      </c>
    </row>
  </sheetData>
  <mergeCells count="3">
    <mergeCell ref="B5:K5"/>
    <mergeCell ref="B15:K17"/>
    <mergeCell ref="B4:K4"/>
  </mergeCells>
  <hyperlinks>
    <hyperlink ref="A3" location="'SSI_by age and sex_Data'!A1" display="Sheet &quot;SSI_by age and sex_Data&quot;."/>
    <hyperlink ref="B10" r:id="rId1"/>
    <hyperlink ref="A14" location="SSI_Total_Deaths_Data!A1" display="Sheet &quot;SSI_Total_Deaths_Data&quot;"/>
    <hyperlink ref="B21" r:id="rId2"/>
    <hyperlink ref="B12" r:id="rId3"/>
    <hyperlink ref="B23" r:id="rId4"/>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P131"/>
  <sheetViews>
    <sheetView tabSelected="1" zoomScale="60" zoomScaleNormal="60" zoomScalePageLayoutView="125" workbookViewId="0">
      <pane xSplit="1" ySplit="9" topLeftCell="B10" activePane="bottomRight" state="frozen"/>
      <selection activeCell="J21" sqref="J21"/>
      <selection pane="topRight"/>
      <selection pane="bottomLeft"/>
      <selection pane="bottomRight" activeCell="M37" sqref="M37"/>
    </sheetView>
  </sheetViews>
  <sheetFormatPr baseColWidth="10" defaultColWidth="10.5" defaultRowHeight="12.75" x14ac:dyDescent="0.2"/>
  <cols>
    <col min="1" max="1" width="12" style="1" customWidth="1"/>
    <col min="2" max="406" width="10.5" style="1" customWidth="1"/>
    <col min="407" max="16384" width="10.5" style="1"/>
  </cols>
  <sheetData>
    <row r="1" spans="1:427" s="17" customFormat="1" ht="17.45" customHeight="1" x14ac:dyDescent="0.3">
      <c r="A1" s="18" t="s">
        <v>14</v>
      </c>
    </row>
    <row r="2" spans="1:427" s="19" customFormat="1" ht="18.75" x14ac:dyDescent="0.3">
      <c r="A2" s="20" t="s">
        <v>2</v>
      </c>
      <c r="B2" s="21" t="s">
        <v>15</v>
      </c>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c r="FH2" s="22"/>
      <c r="FI2" s="22"/>
      <c r="FJ2" s="22"/>
      <c r="FK2" s="22"/>
      <c r="FL2" s="22"/>
      <c r="FM2" s="22"/>
      <c r="FN2" s="22"/>
      <c r="FO2" s="22"/>
      <c r="FP2" s="22"/>
      <c r="FQ2" s="22"/>
      <c r="FR2" s="22"/>
      <c r="FS2" s="22"/>
      <c r="FT2" s="22"/>
      <c r="FU2" s="22"/>
      <c r="FV2" s="22"/>
      <c r="FW2" s="22"/>
      <c r="FX2" s="22"/>
      <c r="FY2" s="22"/>
      <c r="FZ2" s="22"/>
      <c r="GA2" s="22"/>
      <c r="GB2" s="22"/>
      <c r="GC2" s="22"/>
      <c r="GD2" s="22"/>
      <c r="GE2" s="22"/>
      <c r="GF2" s="22"/>
      <c r="GG2" s="22"/>
      <c r="GH2" s="22"/>
      <c r="GI2" s="22"/>
      <c r="GJ2" s="22"/>
      <c r="GK2" s="22"/>
      <c r="GL2" s="22"/>
      <c r="GM2" s="22"/>
      <c r="GN2" s="22"/>
      <c r="GO2" s="22"/>
      <c r="GP2" s="22"/>
      <c r="GQ2" s="22"/>
      <c r="GR2" s="22"/>
      <c r="GS2" s="22"/>
      <c r="GT2" s="22"/>
      <c r="GU2" s="22"/>
      <c r="GV2" s="22"/>
      <c r="GW2" s="22"/>
      <c r="GX2" s="22"/>
      <c r="GY2" s="22"/>
      <c r="GZ2" s="22"/>
      <c r="HA2" s="22"/>
      <c r="HB2" s="22"/>
      <c r="HC2" s="22"/>
      <c r="HD2" s="22"/>
      <c r="HE2" s="22"/>
      <c r="HF2" s="22"/>
      <c r="HG2" s="22"/>
      <c r="HH2" s="22"/>
      <c r="HI2" s="22"/>
      <c r="HJ2" s="22"/>
      <c r="HK2" s="22"/>
      <c r="HL2" s="22"/>
      <c r="HM2" s="22"/>
      <c r="HN2" s="22"/>
      <c r="HO2" s="22"/>
      <c r="HP2" s="22"/>
      <c r="HQ2" s="22"/>
      <c r="HR2" s="22"/>
      <c r="HS2" s="22"/>
      <c r="HT2" s="22"/>
      <c r="HU2" s="22"/>
      <c r="HV2" s="22"/>
      <c r="HW2" s="22"/>
      <c r="HX2" s="22"/>
      <c r="HY2" s="22"/>
      <c r="HZ2" s="22"/>
      <c r="IA2" s="22"/>
      <c r="IB2" s="22"/>
      <c r="IC2" s="22"/>
      <c r="ID2" s="22"/>
      <c r="IE2" s="22"/>
      <c r="IF2" s="22"/>
      <c r="IG2" s="22"/>
      <c r="IH2" s="22"/>
      <c r="II2" s="22"/>
      <c r="IJ2" s="22"/>
      <c r="IK2" s="22"/>
      <c r="IL2" s="22"/>
      <c r="IM2" s="22"/>
      <c r="IN2" s="22"/>
      <c r="IO2" s="22"/>
      <c r="IP2" s="22"/>
      <c r="IQ2" s="22"/>
      <c r="IR2" s="22"/>
      <c r="IS2" s="22"/>
      <c r="IT2" s="22"/>
      <c r="IU2" s="22"/>
      <c r="IV2" s="22"/>
      <c r="IW2" s="22"/>
      <c r="IX2" s="22"/>
      <c r="IY2" s="22"/>
      <c r="IZ2" s="22"/>
      <c r="JA2" s="22"/>
      <c r="JB2" s="22"/>
      <c r="JC2" s="22"/>
      <c r="JD2" s="22"/>
      <c r="JE2" s="22"/>
      <c r="JF2" s="22"/>
      <c r="JG2" s="22"/>
      <c r="JH2" s="22"/>
      <c r="JI2" s="22"/>
      <c r="JJ2" s="22"/>
      <c r="JK2" s="22"/>
      <c r="JL2" s="22"/>
      <c r="JM2" s="22"/>
      <c r="JN2" s="22"/>
      <c r="JO2" s="22"/>
      <c r="JP2" s="22"/>
      <c r="JQ2" s="22"/>
      <c r="JR2" s="22"/>
      <c r="JS2" s="22"/>
      <c r="JT2" s="22"/>
      <c r="JU2" s="22"/>
      <c r="JV2" s="22"/>
      <c r="JW2" s="22"/>
      <c r="JX2" s="22"/>
      <c r="JY2" s="22"/>
      <c r="JZ2" s="22"/>
      <c r="KA2" s="22"/>
      <c r="KB2" s="22"/>
      <c r="KC2" s="22"/>
      <c r="KD2" s="22"/>
      <c r="KE2" s="22"/>
      <c r="KF2" s="22"/>
      <c r="KG2" s="22"/>
      <c r="KH2" s="22"/>
      <c r="KI2" s="22"/>
      <c r="KJ2" s="22"/>
      <c r="KK2" s="22"/>
      <c r="KL2" s="22"/>
      <c r="KM2" s="22"/>
      <c r="KN2" s="22"/>
      <c r="KO2" s="22"/>
      <c r="KP2" s="22"/>
      <c r="KQ2" s="22"/>
      <c r="KR2" s="22"/>
      <c r="KS2" s="22"/>
      <c r="KT2" s="22"/>
      <c r="KU2" s="22"/>
      <c r="KV2" s="22"/>
      <c r="KW2" s="22"/>
      <c r="KX2" s="22"/>
      <c r="KY2" s="22"/>
      <c r="KZ2" s="22"/>
      <c r="LA2" s="22"/>
      <c r="LB2" s="22"/>
      <c r="LC2" s="22"/>
      <c r="LD2" s="22"/>
      <c r="LE2" s="22"/>
      <c r="LF2" s="22"/>
      <c r="LG2" s="22"/>
      <c r="LH2" s="22"/>
      <c r="LI2" s="22"/>
      <c r="LJ2" s="22"/>
      <c r="LK2" s="22"/>
      <c r="LL2" s="22"/>
      <c r="LM2" s="22"/>
      <c r="LN2" s="22"/>
      <c r="LO2" s="22"/>
      <c r="LP2" s="22"/>
      <c r="LQ2" s="22"/>
      <c r="LR2" s="22"/>
      <c r="LS2" s="22"/>
      <c r="LT2" s="22"/>
      <c r="LU2" s="22"/>
      <c r="LV2" s="22"/>
      <c r="LW2" s="22"/>
      <c r="LX2" s="22"/>
      <c r="LY2" s="22"/>
      <c r="LZ2" s="22"/>
      <c r="MA2" s="22"/>
      <c r="MB2" s="22"/>
      <c r="MC2" s="22"/>
      <c r="MD2" s="22"/>
      <c r="ME2" s="22"/>
      <c r="MF2" s="22"/>
      <c r="MG2" s="22"/>
      <c r="MH2" s="22"/>
      <c r="MI2" s="22"/>
      <c r="MJ2" s="22"/>
      <c r="MK2" s="22"/>
      <c r="ML2" s="22"/>
      <c r="MM2" s="22"/>
      <c r="MN2" s="22"/>
      <c r="MO2" s="22"/>
      <c r="MP2" s="22"/>
      <c r="MQ2" s="22"/>
      <c r="MR2" s="23"/>
      <c r="MS2" s="23"/>
      <c r="MT2" s="23"/>
      <c r="MU2" s="23"/>
      <c r="MV2" s="23"/>
      <c r="MW2" s="23"/>
      <c r="MX2" s="23"/>
      <c r="MY2" s="23"/>
      <c r="MZ2" s="23"/>
      <c r="NA2" s="23"/>
      <c r="NB2" s="23"/>
      <c r="NC2" s="23"/>
      <c r="ND2" s="23"/>
      <c r="NE2" s="23"/>
      <c r="NF2" s="23"/>
      <c r="NG2" s="23"/>
      <c r="NH2" s="23"/>
      <c r="NI2" s="23"/>
      <c r="NJ2" s="23"/>
      <c r="NK2" s="23"/>
      <c r="NL2" s="23"/>
      <c r="NM2" s="23"/>
      <c r="NN2" s="23"/>
      <c r="NO2" s="23"/>
      <c r="NP2" s="23"/>
      <c r="NQ2" s="23"/>
      <c r="NR2" s="23"/>
      <c r="NS2" s="23"/>
      <c r="NT2" s="23"/>
      <c r="NU2" s="23"/>
      <c r="NV2" s="23"/>
      <c r="NW2" s="23"/>
      <c r="NX2" s="23"/>
      <c r="NY2" s="23"/>
      <c r="NZ2" s="23"/>
      <c r="OA2" s="23"/>
      <c r="OB2" s="23"/>
      <c r="OC2" s="23"/>
      <c r="OD2" s="23"/>
      <c r="OE2" s="23"/>
      <c r="OF2" s="23"/>
      <c r="OG2" s="23"/>
      <c r="OH2" s="23"/>
      <c r="OI2" s="23"/>
      <c r="OJ2" s="23"/>
      <c r="OK2" s="23"/>
      <c r="OL2" s="23"/>
      <c r="OM2" s="23"/>
      <c r="ON2" s="23"/>
      <c r="OO2" s="23"/>
      <c r="OP2" s="23"/>
    </row>
    <row r="3" spans="1:427" s="19" customFormat="1" ht="15" customHeight="1" x14ac:dyDescent="0.3">
      <c r="A3" s="184" t="s">
        <v>16</v>
      </c>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c r="DM3" s="184"/>
      <c r="DN3" s="184"/>
      <c r="DO3" s="184"/>
      <c r="DP3" s="184"/>
      <c r="DQ3" s="184"/>
      <c r="DR3" s="184"/>
      <c r="DS3" s="184"/>
      <c r="DT3" s="184"/>
      <c r="DU3" s="184"/>
      <c r="DV3" s="184"/>
      <c r="DW3" s="184"/>
      <c r="DX3" s="184"/>
      <c r="DY3" s="184"/>
      <c r="DZ3" s="184"/>
      <c r="EA3" s="184"/>
      <c r="EB3" s="184"/>
      <c r="EC3" s="184"/>
      <c r="ED3" s="184"/>
      <c r="EE3" s="184"/>
      <c r="EF3" s="184"/>
      <c r="EG3" s="184"/>
      <c r="EH3" s="184"/>
      <c r="EI3" s="184"/>
      <c r="EJ3" s="184"/>
      <c r="EK3" s="184"/>
      <c r="EL3" s="184"/>
      <c r="EM3" s="184"/>
      <c r="EN3" s="184"/>
      <c r="EO3" s="184"/>
      <c r="EP3" s="184"/>
      <c r="EQ3" s="184"/>
      <c r="ER3" s="184"/>
      <c r="ES3" s="184"/>
      <c r="ET3" s="184"/>
      <c r="EU3" s="184"/>
      <c r="EV3" s="184"/>
      <c r="EW3" s="184"/>
      <c r="EX3" s="184"/>
      <c r="EY3" s="184"/>
      <c r="EZ3" s="184"/>
      <c r="FA3" s="184"/>
      <c r="FB3" s="184"/>
      <c r="FC3" s="184"/>
      <c r="FD3" s="184"/>
      <c r="FE3" s="184"/>
      <c r="FF3" s="184"/>
      <c r="FG3" s="184"/>
      <c r="FH3" s="184"/>
      <c r="FI3" s="184"/>
      <c r="FJ3" s="184"/>
      <c r="FK3" s="184"/>
      <c r="FL3" s="184"/>
      <c r="FM3" s="184"/>
      <c r="FN3" s="184"/>
      <c r="FO3" s="184"/>
      <c r="FP3" s="184"/>
      <c r="FQ3" s="184"/>
      <c r="FR3" s="184"/>
      <c r="FS3" s="184"/>
      <c r="FT3" s="184"/>
      <c r="FU3" s="184"/>
      <c r="FV3" s="184"/>
      <c r="FW3" s="184"/>
      <c r="FX3" s="184"/>
      <c r="FY3" s="184"/>
      <c r="FZ3" s="184"/>
      <c r="GA3" s="184"/>
      <c r="GB3" s="184"/>
      <c r="GC3" s="184"/>
      <c r="GD3" s="184"/>
      <c r="GE3" s="184"/>
      <c r="GF3" s="184"/>
      <c r="GG3" s="184"/>
      <c r="GH3" s="184"/>
      <c r="GI3" s="184"/>
      <c r="GJ3" s="184"/>
      <c r="GK3" s="184"/>
      <c r="GL3" s="184"/>
      <c r="GM3" s="184"/>
      <c r="GN3" s="184"/>
      <c r="GO3" s="184"/>
      <c r="GP3" s="184"/>
      <c r="GQ3" s="184"/>
      <c r="GR3" s="184"/>
      <c r="GS3" s="184"/>
      <c r="GT3" s="184"/>
      <c r="GU3" s="184"/>
      <c r="GV3" s="184"/>
      <c r="GW3" s="184"/>
      <c r="GX3" s="184"/>
      <c r="GY3" s="184"/>
      <c r="GZ3" s="184"/>
      <c r="HA3" s="184"/>
      <c r="HB3" s="184"/>
      <c r="HC3" s="184"/>
      <c r="HD3" s="184"/>
      <c r="HE3" s="184"/>
      <c r="HF3" s="184"/>
      <c r="HG3" s="184"/>
      <c r="HH3" s="184"/>
      <c r="HI3" s="184"/>
      <c r="HJ3" s="184"/>
      <c r="HK3" s="184"/>
      <c r="HL3" s="184"/>
      <c r="HM3" s="184"/>
      <c r="HN3" s="184"/>
      <c r="HO3" s="184"/>
      <c r="HP3" s="184"/>
      <c r="HQ3" s="184"/>
      <c r="HR3" s="184"/>
      <c r="HS3" s="184"/>
      <c r="HT3" s="184"/>
      <c r="HU3" s="184"/>
      <c r="HV3" s="184"/>
      <c r="HW3" s="184"/>
      <c r="HX3" s="184"/>
      <c r="HY3" s="184"/>
      <c r="HZ3" s="184"/>
      <c r="IA3" s="184"/>
      <c r="IB3" s="184"/>
      <c r="IC3" s="184"/>
      <c r="ID3" s="184"/>
      <c r="IE3" s="184"/>
      <c r="IF3" s="184"/>
      <c r="IG3" s="184"/>
      <c r="IH3" s="184"/>
      <c r="II3" s="184"/>
      <c r="IJ3" s="184"/>
      <c r="IK3" s="184"/>
      <c r="IL3" s="184"/>
      <c r="IM3" s="184"/>
      <c r="IN3" s="184"/>
      <c r="IO3" s="184"/>
      <c r="IP3" s="184"/>
      <c r="IQ3" s="184"/>
      <c r="IR3" s="184"/>
      <c r="IS3" s="184"/>
      <c r="IT3" s="184"/>
      <c r="IU3" s="184"/>
      <c r="IV3" s="184"/>
      <c r="IW3" s="184"/>
      <c r="IX3" s="184"/>
      <c r="IY3" s="184"/>
      <c r="IZ3" s="184"/>
      <c r="JA3" s="184"/>
      <c r="JB3" s="184"/>
      <c r="JC3" s="184"/>
      <c r="JD3" s="184"/>
      <c r="JE3" s="184"/>
      <c r="JF3" s="184"/>
      <c r="JG3" s="184"/>
      <c r="JH3" s="184"/>
      <c r="JI3" s="184"/>
      <c r="JJ3" s="184"/>
      <c r="JK3" s="184"/>
      <c r="JL3" s="184"/>
      <c r="JM3" s="184"/>
      <c r="JN3" s="184"/>
      <c r="JO3" s="184"/>
      <c r="JP3" s="184"/>
      <c r="JQ3" s="184"/>
      <c r="JR3" s="184"/>
      <c r="JS3" s="184"/>
      <c r="JT3" s="184"/>
      <c r="JU3" s="184"/>
      <c r="JV3" s="184"/>
      <c r="JW3" s="184"/>
      <c r="JX3" s="184"/>
      <c r="JY3" s="184"/>
      <c r="JZ3" s="184"/>
      <c r="KA3" s="184"/>
      <c r="KB3" s="184"/>
      <c r="KC3" s="184"/>
      <c r="KD3" s="184"/>
      <c r="KE3" s="184"/>
      <c r="KF3" s="184"/>
      <c r="KG3" s="184"/>
      <c r="KH3" s="184"/>
      <c r="KI3" s="184"/>
      <c r="KJ3" s="184"/>
      <c r="KK3" s="184"/>
      <c r="KL3" s="184"/>
      <c r="KM3" s="184"/>
      <c r="KN3" s="184"/>
      <c r="KO3" s="184"/>
      <c r="KP3" s="184"/>
      <c r="KQ3" s="184"/>
      <c r="KR3" s="184"/>
      <c r="KS3" s="184"/>
      <c r="KT3" s="184"/>
      <c r="KU3" s="184"/>
      <c r="KV3" s="184"/>
      <c r="KW3" s="184"/>
      <c r="KX3" s="184"/>
      <c r="KY3" s="184"/>
      <c r="KZ3" s="184"/>
      <c r="LA3" s="184"/>
      <c r="LB3" s="184"/>
      <c r="LC3" s="184"/>
      <c r="LD3" s="184"/>
      <c r="LE3" s="184"/>
      <c r="LF3" s="184"/>
      <c r="LG3" s="184"/>
      <c r="LH3" s="184"/>
      <c r="LI3" s="184"/>
      <c r="LJ3" s="184"/>
      <c r="LK3" s="184"/>
      <c r="LL3" s="184"/>
      <c r="LM3" s="184"/>
      <c r="LN3" s="184"/>
      <c r="LO3" s="184"/>
      <c r="LP3" s="184"/>
      <c r="LQ3" s="184"/>
      <c r="LR3" s="184"/>
      <c r="LS3" s="184"/>
      <c r="LT3" s="184"/>
      <c r="LU3" s="184"/>
      <c r="LV3" s="184"/>
      <c r="LW3" s="184"/>
      <c r="LX3" s="184"/>
      <c r="LY3" s="184"/>
      <c r="LZ3" s="184"/>
      <c r="MA3" s="184"/>
      <c r="MB3" s="184"/>
      <c r="MC3" s="184"/>
      <c r="MD3" s="184"/>
      <c r="ME3" s="184"/>
      <c r="MF3" s="184"/>
      <c r="MG3" s="184"/>
      <c r="MH3" s="184"/>
      <c r="MI3" s="184"/>
      <c r="MJ3" s="184"/>
      <c r="MK3" s="184"/>
      <c r="ML3" s="184"/>
      <c r="MM3" s="184"/>
      <c r="MN3" s="184"/>
      <c r="MO3" s="184"/>
      <c r="MP3" s="186"/>
      <c r="MQ3" s="186"/>
      <c r="MR3" s="23"/>
      <c r="MS3" s="23"/>
      <c r="MT3" s="23"/>
      <c r="MU3" s="23"/>
      <c r="MV3" s="23"/>
      <c r="MW3" s="23"/>
      <c r="MX3" s="23"/>
      <c r="MY3" s="23"/>
      <c r="MZ3" s="23"/>
      <c r="NA3" s="23"/>
      <c r="NB3" s="23"/>
      <c r="NC3" s="23"/>
      <c r="ND3" s="23"/>
      <c r="NE3" s="23"/>
      <c r="NF3" s="23"/>
      <c r="NG3" s="23"/>
      <c r="NH3" s="23"/>
      <c r="NI3" s="23"/>
      <c r="NJ3" s="23"/>
      <c r="NK3" s="23"/>
      <c r="NL3" s="23"/>
      <c r="NM3" s="23"/>
      <c r="NN3" s="23"/>
      <c r="NO3" s="23"/>
      <c r="NP3" s="23"/>
      <c r="NQ3" s="23"/>
      <c r="NR3" s="23"/>
      <c r="NS3" s="23"/>
      <c r="NT3" s="23"/>
      <c r="NU3" s="23"/>
      <c r="NV3" s="23"/>
      <c r="NW3" s="23"/>
      <c r="NX3" s="23"/>
      <c r="NY3" s="23"/>
      <c r="NZ3" s="23"/>
      <c r="OA3" s="23"/>
      <c r="OB3" s="23"/>
      <c r="OC3" s="23"/>
      <c r="OD3" s="23"/>
      <c r="OE3" s="23"/>
      <c r="OF3" s="23"/>
      <c r="OG3" s="23"/>
      <c r="OH3" s="23"/>
      <c r="OI3" s="23"/>
      <c r="OJ3" s="23"/>
      <c r="OK3" s="23"/>
      <c r="OL3" s="23"/>
      <c r="OM3" s="23"/>
      <c r="ON3" s="23"/>
      <c r="OO3" s="23"/>
      <c r="OP3" s="23"/>
    </row>
    <row r="4" spans="1:427" s="19" customFormat="1" ht="15" customHeight="1" x14ac:dyDescent="0.3">
      <c r="A4" s="1" t="s">
        <v>4</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23"/>
      <c r="MS4" s="23"/>
      <c r="MT4" s="23"/>
      <c r="MU4" s="23"/>
      <c r="MV4" s="23"/>
      <c r="MW4" s="23"/>
      <c r="MX4" s="23"/>
      <c r="MY4" s="23"/>
      <c r="MZ4" s="23"/>
      <c r="NA4" s="23"/>
      <c r="NB4" s="23"/>
      <c r="NC4" s="23"/>
      <c r="ND4" s="23"/>
      <c r="NE4" s="23"/>
      <c r="NF4" s="23"/>
      <c r="NG4" s="23"/>
      <c r="NH4" s="23"/>
      <c r="NI4" s="23"/>
      <c r="NJ4" s="23"/>
      <c r="NK4" s="23"/>
      <c r="NL4" s="23"/>
      <c r="NM4" s="23"/>
      <c r="NN4" s="23"/>
      <c r="NO4" s="23"/>
      <c r="NP4" s="23"/>
      <c r="NQ4" s="23"/>
      <c r="NR4" s="23"/>
      <c r="NS4" s="23"/>
      <c r="NT4" s="23"/>
      <c r="NU4" s="23"/>
      <c r="NV4" s="23"/>
      <c r="NW4" s="23"/>
      <c r="NX4" s="23"/>
      <c r="NY4" s="23"/>
      <c r="NZ4" s="23"/>
      <c r="OA4" s="23"/>
      <c r="OB4" s="23"/>
      <c r="OC4" s="23"/>
      <c r="OD4" s="23"/>
      <c r="OE4" s="23"/>
      <c r="OF4" s="23"/>
      <c r="OG4" s="23"/>
      <c r="OH4" s="23"/>
      <c r="OI4" s="23"/>
      <c r="OJ4" s="23"/>
      <c r="OK4" s="23"/>
      <c r="OL4" s="23"/>
      <c r="OM4" s="23"/>
      <c r="ON4" s="23"/>
      <c r="OO4" s="23"/>
      <c r="OP4" s="23"/>
    </row>
    <row r="5" spans="1:427" s="19" customFormat="1" ht="18.75" x14ac:dyDescent="0.3">
      <c r="A5" s="24" t="s">
        <v>17</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c r="BX5" s="25"/>
      <c r="BY5" s="25"/>
      <c r="BZ5" s="25"/>
      <c r="CA5" s="25"/>
      <c r="CB5" s="25"/>
      <c r="CC5" s="25"/>
      <c r="CD5" s="25"/>
      <c r="CE5" s="25"/>
      <c r="CF5" s="25"/>
      <c r="CG5" s="25"/>
      <c r="CH5" s="25"/>
      <c r="CI5" s="25"/>
      <c r="CJ5" s="25"/>
      <c r="CK5" s="25"/>
      <c r="CL5" s="25"/>
      <c r="CM5" s="25"/>
      <c r="CN5" s="25"/>
      <c r="CO5" s="25"/>
      <c r="CP5" s="25"/>
      <c r="CQ5" s="25"/>
      <c r="CR5" s="25"/>
      <c r="CS5" s="25"/>
      <c r="CT5" s="25"/>
      <c r="CU5" s="25"/>
      <c r="CV5" s="25"/>
      <c r="CW5" s="25"/>
      <c r="CX5" s="25"/>
      <c r="CY5" s="25"/>
      <c r="CZ5" s="25"/>
      <c r="DA5" s="25"/>
      <c r="DB5" s="25"/>
      <c r="DC5" s="25"/>
      <c r="DD5" s="25"/>
      <c r="DE5" s="25"/>
      <c r="DF5" s="25"/>
      <c r="DG5" s="25"/>
      <c r="DH5" s="25"/>
      <c r="DI5" s="25"/>
      <c r="DJ5" s="25"/>
      <c r="DK5" s="25"/>
      <c r="DL5" s="25"/>
      <c r="DM5" s="25"/>
      <c r="DN5" s="25"/>
      <c r="DO5" s="25"/>
      <c r="DP5" s="25"/>
      <c r="DQ5" s="25"/>
      <c r="DR5" s="25"/>
      <c r="DS5" s="25"/>
      <c r="DT5" s="25"/>
      <c r="DU5" s="25"/>
      <c r="DV5" s="25"/>
      <c r="DW5" s="25"/>
      <c r="DX5" s="25"/>
      <c r="DY5" s="25"/>
      <c r="DZ5" s="25"/>
      <c r="EA5" s="25"/>
      <c r="EB5" s="25"/>
      <c r="EC5" s="25"/>
      <c r="ED5" s="25"/>
      <c r="EE5" s="25"/>
      <c r="EF5" s="25"/>
      <c r="EG5" s="25"/>
      <c r="EH5" s="25"/>
      <c r="EI5" s="25"/>
      <c r="EJ5" s="25"/>
      <c r="EK5" s="25"/>
      <c r="EL5" s="25"/>
      <c r="EM5" s="25"/>
      <c r="EN5" s="25"/>
      <c r="EO5" s="25"/>
      <c r="EP5" s="25"/>
      <c r="EQ5" s="25"/>
      <c r="ER5" s="25"/>
      <c r="ES5" s="25"/>
      <c r="ET5" s="25"/>
      <c r="EU5" s="25"/>
      <c r="EV5" s="25"/>
      <c r="EW5" s="25"/>
      <c r="EX5" s="25"/>
      <c r="EY5" s="25"/>
      <c r="EZ5" s="25"/>
      <c r="FA5" s="25"/>
      <c r="FB5" s="25"/>
      <c r="FC5" s="25"/>
      <c r="FD5" s="25"/>
      <c r="FE5" s="25"/>
      <c r="FF5" s="25"/>
      <c r="FG5" s="25"/>
      <c r="FH5" s="25"/>
      <c r="FI5" s="25"/>
      <c r="FJ5" s="25"/>
      <c r="FK5" s="25"/>
      <c r="FL5" s="25"/>
      <c r="FM5" s="25"/>
      <c r="FN5" s="25"/>
      <c r="FO5" s="25"/>
      <c r="FP5" s="25"/>
      <c r="FQ5" s="25"/>
      <c r="FR5" s="25"/>
      <c r="FS5" s="25"/>
      <c r="FT5" s="25"/>
      <c r="FU5" s="25"/>
      <c r="FV5" s="25"/>
      <c r="FW5" s="25"/>
      <c r="FX5" s="25"/>
      <c r="FY5" s="25"/>
      <c r="FZ5" s="25"/>
      <c r="GA5" s="25"/>
      <c r="GB5" s="25"/>
      <c r="GC5" s="25"/>
      <c r="GD5" s="25"/>
      <c r="GE5" s="25"/>
      <c r="GF5" s="25"/>
      <c r="GG5" s="25"/>
      <c r="GH5" s="25"/>
      <c r="GI5" s="25"/>
      <c r="GJ5" s="25"/>
      <c r="GK5" s="25"/>
      <c r="GL5" s="25"/>
      <c r="GM5" s="25"/>
      <c r="GN5" s="25"/>
      <c r="GO5" s="25"/>
      <c r="GP5" s="25"/>
      <c r="GQ5" s="25"/>
      <c r="GR5" s="25"/>
      <c r="GS5" s="25"/>
      <c r="GT5" s="25"/>
      <c r="GU5" s="25"/>
      <c r="GV5" s="25"/>
      <c r="GW5" s="25"/>
      <c r="GX5" s="25"/>
      <c r="GY5" s="25"/>
      <c r="GZ5" s="25"/>
      <c r="HA5" s="25"/>
      <c r="HB5" s="25"/>
      <c r="HC5" s="25"/>
      <c r="HD5" s="25"/>
      <c r="HE5" s="25"/>
      <c r="HF5" s="25"/>
      <c r="HG5" s="25"/>
      <c r="HH5" s="25"/>
      <c r="HI5" s="25"/>
      <c r="HJ5" s="25"/>
      <c r="HK5" s="25"/>
      <c r="HL5" s="25"/>
      <c r="HM5" s="25"/>
      <c r="HN5" s="25"/>
      <c r="HO5" s="25"/>
      <c r="HP5" s="25"/>
      <c r="HQ5" s="25"/>
      <c r="HR5" s="25"/>
      <c r="HS5" s="25"/>
      <c r="HT5" s="25"/>
      <c r="HU5" s="25"/>
      <c r="HV5" s="25"/>
      <c r="HW5" s="25"/>
      <c r="HX5" s="25"/>
      <c r="HY5" s="25"/>
      <c r="HZ5" s="25"/>
      <c r="IA5" s="25"/>
      <c r="IB5" s="25"/>
      <c r="IC5" s="25"/>
      <c r="ID5" s="25"/>
      <c r="IE5" s="25"/>
      <c r="IF5" s="25"/>
      <c r="IG5" s="25"/>
      <c r="IH5" s="25"/>
      <c r="II5" s="25"/>
      <c r="IJ5" s="25"/>
      <c r="IK5" s="25"/>
      <c r="IL5" s="25"/>
      <c r="IM5" s="25"/>
      <c r="IN5" s="25"/>
      <c r="IO5" s="25"/>
      <c r="IP5" s="25"/>
      <c r="IQ5" s="25"/>
      <c r="IR5" s="25"/>
      <c r="IS5" s="25"/>
      <c r="IT5" s="25"/>
      <c r="IU5" s="25"/>
      <c r="IV5" s="25"/>
      <c r="IW5" s="25"/>
      <c r="IX5" s="25"/>
      <c r="IY5" s="25"/>
      <c r="IZ5" s="25"/>
      <c r="JA5" s="25"/>
      <c r="JB5" s="25"/>
      <c r="JC5" s="25"/>
      <c r="JD5" s="25"/>
      <c r="JE5" s="25"/>
      <c r="JF5" s="25"/>
      <c r="JG5" s="25"/>
      <c r="JH5" s="25"/>
      <c r="JI5" s="25"/>
      <c r="JJ5" s="25"/>
      <c r="JK5" s="25"/>
      <c r="JL5" s="25"/>
      <c r="JM5" s="25"/>
      <c r="JN5" s="25"/>
      <c r="JO5" s="25"/>
      <c r="JP5" s="25"/>
      <c r="JQ5" s="25"/>
      <c r="JR5" s="25"/>
      <c r="JS5" s="25"/>
      <c r="JT5" s="25"/>
      <c r="JU5" s="25"/>
      <c r="JV5" s="25"/>
      <c r="JW5" s="25"/>
      <c r="JX5" s="25"/>
      <c r="JY5" s="25"/>
      <c r="JZ5" s="25"/>
      <c r="KA5" s="25"/>
      <c r="KB5" s="25"/>
      <c r="KC5" s="25"/>
      <c r="KD5" s="25"/>
      <c r="KE5" s="25"/>
      <c r="KF5" s="25"/>
      <c r="KG5" s="25"/>
      <c r="KH5" s="25"/>
      <c r="KI5" s="25"/>
      <c r="KJ5" s="25"/>
      <c r="KK5" s="25"/>
      <c r="KL5" s="25"/>
      <c r="KM5" s="25"/>
      <c r="KN5" s="25"/>
      <c r="KO5" s="25"/>
      <c r="KP5" s="25"/>
      <c r="KQ5" s="25"/>
      <c r="KR5" s="25"/>
      <c r="KS5" s="25"/>
      <c r="KT5" s="25"/>
      <c r="KU5" s="25"/>
      <c r="KV5" s="25"/>
      <c r="KW5" s="25"/>
      <c r="KX5" s="25"/>
      <c r="KY5" s="25"/>
      <c r="KZ5" s="25"/>
      <c r="LA5" s="25"/>
      <c r="LB5" s="25"/>
      <c r="LC5" s="25"/>
      <c r="LD5" s="25"/>
      <c r="LE5" s="25"/>
      <c r="LF5" s="25"/>
      <c r="LG5" s="25"/>
      <c r="LH5" s="25"/>
      <c r="LI5" s="25"/>
      <c r="LJ5" s="25"/>
      <c r="LK5" s="25"/>
      <c r="LL5" s="25"/>
      <c r="LM5" s="25"/>
      <c r="LN5" s="25"/>
      <c r="LO5" s="25"/>
      <c r="LP5" s="25"/>
      <c r="LQ5" s="25"/>
      <c r="LR5" s="25"/>
      <c r="LS5" s="25"/>
      <c r="LT5" s="25"/>
      <c r="LU5" s="25"/>
      <c r="LV5" s="25"/>
      <c r="LW5" s="25"/>
      <c r="LX5" s="25"/>
      <c r="LY5" s="25"/>
      <c r="LZ5" s="25"/>
      <c r="MA5" s="25"/>
      <c r="MB5" s="25"/>
      <c r="MC5" s="25"/>
      <c r="MD5" s="25"/>
      <c r="ME5" s="25"/>
      <c r="MF5" s="25"/>
      <c r="MG5" s="25"/>
      <c r="MH5" s="25"/>
      <c r="MI5" s="25"/>
      <c r="MJ5" s="25"/>
      <c r="MK5" s="25"/>
      <c r="ML5" s="25"/>
      <c r="MM5" s="25"/>
      <c r="MN5" s="25"/>
      <c r="MO5" s="25"/>
      <c r="MP5" s="25"/>
      <c r="MQ5" s="25"/>
      <c r="MR5" s="25"/>
      <c r="MS5" s="25"/>
      <c r="MT5" s="25"/>
      <c r="MU5" s="25"/>
      <c r="MV5" s="25"/>
      <c r="MW5" s="25"/>
      <c r="MX5" s="25"/>
      <c r="MY5" s="25"/>
      <c r="MZ5" s="25"/>
      <c r="NA5" s="25"/>
      <c r="NB5" s="25"/>
      <c r="NC5" s="25"/>
      <c r="ND5" s="25"/>
      <c r="NE5" s="25"/>
      <c r="NF5" s="25"/>
      <c r="NG5" s="25"/>
      <c r="NH5" s="25"/>
      <c r="NI5" s="25"/>
      <c r="NJ5" s="25"/>
      <c r="NK5" s="25"/>
      <c r="NL5" s="25"/>
      <c r="NM5" s="25"/>
      <c r="NN5" s="25"/>
      <c r="NO5" s="25"/>
      <c r="NP5" s="25"/>
      <c r="NQ5" s="25"/>
      <c r="NR5" s="25"/>
      <c r="NS5" s="25"/>
      <c r="NT5" s="25"/>
      <c r="NU5" s="25"/>
      <c r="NV5" s="25"/>
      <c r="NW5" s="25"/>
      <c r="NX5" s="25"/>
      <c r="NY5" s="25"/>
      <c r="NZ5" s="25"/>
      <c r="OA5" s="25"/>
      <c r="OB5" s="25"/>
      <c r="OC5" s="25"/>
      <c r="OD5" s="25"/>
      <c r="OE5" s="25"/>
      <c r="OF5" s="25"/>
      <c r="OG5" s="25"/>
      <c r="OH5" s="25"/>
      <c r="OI5" s="25"/>
      <c r="OJ5" s="25"/>
      <c r="OK5" s="25"/>
      <c r="OL5" s="25"/>
      <c r="OM5" s="25"/>
      <c r="ON5" s="25"/>
      <c r="OO5" s="25"/>
      <c r="OP5" s="25"/>
    </row>
    <row r="6" spans="1:427" s="19" customFormat="1" ht="18.75" x14ac:dyDescent="0.3">
      <c r="A6" s="23"/>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c r="FN6" s="23"/>
      <c r="FO6" s="23"/>
      <c r="FP6" s="23"/>
      <c r="FQ6" s="23"/>
      <c r="FR6" s="23"/>
      <c r="FS6" s="23"/>
      <c r="FT6" s="23"/>
      <c r="FU6" s="23"/>
      <c r="FV6" s="23"/>
      <c r="FW6" s="23"/>
      <c r="FX6" s="23"/>
      <c r="FY6" s="23"/>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3"/>
      <c r="GZ6" s="23"/>
      <c r="HA6" s="23"/>
      <c r="HB6" s="23"/>
      <c r="HC6" s="23"/>
      <c r="HD6" s="23"/>
      <c r="HE6" s="23"/>
      <c r="HF6" s="23"/>
      <c r="HG6" s="23"/>
      <c r="HH6" s="23"/>
      <c r="HI6" s="23"/>
      <c r="HJ6" s="23"/>
      <c r="HK6" s="23"/>
      <c r="HL6" s="23"/>
      <c r="HM6" s="23"/>
      <c r="HN6" s="23"/>
      <c r="HO6" s="23"/>
      <c r="HP6" s="23"/>
      <c r="HQ6" s="23"/>
      <c r="HR6" s="23"/>
      <c r="HS6" s="23"/>
      <c r="HT6" s="23"/>
      <c r="HU6" s="23"/>
      <c r="HV6" s="23"/>
      <c r="HW6" s="23"/>
      <c r="HX6" s="23"/>
      <c r="HY6" s="23"/>
      <c r="HZ6" s="23"/>
      <c r="IA6" s="23"/>
      <c r="IB6" s="23"/>
      <c r="IC6" s="23"/>
      <c r="ID6" s="23"/>
      <c r="IE6" s="23"/>
      <c r="IF6" s="23"/>
      <c r="IG6" s="23"/>
      <c r="IH6" s="23"/>
      <c r="II6" s="23"/>
      <c r="IJ6" s="23"/>
      <c r="IK6" s="23"/>
      <c r="IL6" s="23"/>
      <c r="IM6" s="23"/>
      <c r="IN6" s="23"/>
      <c r="IO6" s="23"/>
      <c r="IP6" s="23"/>
      <c r="IQ6" s="23"/>
      <c r="IR6" s="23"/>
      <c r="IS6" s="23"/>
      <c r="IT6" s="23"/>
      <c r="IU6" s="23"/>
      <c r="IV6" s="23"/>
      <c r="IW6" s="23"/>
      <c r="IX6" s="23"/>
      <c r="IY6" s="23"/>
      <c r="IZ6" s="23"/>
      <c r="JA6" s="23"/>
      <c r="JB6" s="23"/>
      <c r="JC6" s="23"/>
      <c r="JD6" s="23"/>
      <c r="JE6" s="23"/>
      <c r="JF6" s="23"/>
      <c r="JG6" s="23"/>
      <c r="JH6" s="23"/>
      <c r="JI6" s="23"/>
      <c r="JJ6" s="23"/>
      <c r="JK6" s="23"/>
      <c r="JL6" s="23"/>
      <c r="JM6" s="23"/>
      <c r="JN6" s="23"/>
      <c r="JO6" s="23"/>
      <c r="JP6" s="23"/>
      <c r="JQ6" s="23"/>
      <c r="JR6" s="23"/>
      <c r="JS6" s="23"/>
      <c r="JT6" s="23"/>
      <c r="JU6" s="23"/>
      <c r="JV6" s="23"/>
      <c r="JW6" s="23"/>
      <c r="JX6" s="23"/>
      <c r="JY6" s="23"/>
      <c r="JZ6" s="23"/>
      <c r="KA6" s="23"/>
      <c r="KB6" s="23"/>
      <c r="KC6" s="23"/>
      <c r="KD6" s="23"/>
      <c r="KE6" s="23"/>
      <c r="KF6" s="23"/>
      <c r="KG6" s="23"/>
      <c r="KH6" s="23"/>
      <c r="KI6" s="23"/>
      <c r="KJ6" s="23"/>
      <c r="KK6" s="23"/>
      <c r="KL6" s="23"/>
      <c r="KM6" s="23"/>
      <c r="KN6" s="23"/>
      <c r="KO6" s="23"/>
      <c r="KP6" s="23"/>
      <c r="KQ6" s="23"/>
      <c r="KR6" s="23"/>
      <c r="KS6" s="23"/>
      <c r="KT6" s="23"/>
      <c r="KU6" s="23"/>
      <c r="KV6" s="23"/>
      <c r="KW6" s="23"/>
      <c r="KX6" s="23"/>
      <c r="KY6" s="23"/>
      <c r="KZ6" s="23"/>
      <c r="LA6" s="23"/>
      <c r="LB6" s="23"/>
      <c r="LC6" s="23"/>
      <c r="LD6" s="23"/>
      <c r="LE6" s="23"/>
      <c r="LF6" s="23"/>
      <c r="LG6" s="23"/>
      <c r="LH6" s="23"/>
      <c r="LI6" s="23"/>
      <c r="LJ6" s="23"/>
      <c r="LK6" s="23"/>
      <c r="LL6" s="23"/>
      <c r="LM6" s="23"/>
      <c r="LN6" s="23"/>
      <c r="LO6" s="23"/>
      <c r="LP6" s="23"/>
      <c r="LQ6" s="23"/>
      <c r="LR6" s="23"/>
      <c r="LS6" s="23"/>
      <c r="LT6" s="23"/>
      <c r="LU6" s="23"/>
      <c r="LV6" s="23"/>
      <c r="LW6" s="23"/>
      <c r="LX6" s="23"/>
      <c r="LY6" s="23"/>
      <c r="LZ6" s="23"/>
      <c r="MA6" s="23"/>
      <c r="MB6" s="23"/>
      <c r="MC6" s="23"/>
      <c r="MD6" s="23"/>
      <c r="ME6" s="23"/>
      <c r="MF6" s="23"/>
      <c r="MG6" s="23"/>
      <c r="MH6" s="23"/>
      <c r="MI6" s="23"/>
      <c r="MJ6" s="23"/>
      <c r="MK6" s="23"/>
      <c r="ML6" s="23"/>
      <c r="MM6" s="23"/>
      <c r="MN6" s="23"/>
      <c r="MO6" s="23"/>
      <c r="MP6" s="23"/>
      <c r="MQ6" s="23"/>
      <c r="MR6" s="23"/>
      <c r="MS6" s="23"/>
      <c r="MT6" s="23"/>
      <c r="MU6" s="23"/>
      <c r="MV6" s="23"/>
      <c r="MW6" s="23"/>
      <c r="MX6" s="23"/>
      <c r="MY6" s="23"/>
      <c r="MZ6" s="23"/>
      <c r="NA6" s="23"/>
      <c r="NB6" s="23"/>
      <c r="NC6" s="23"/>
      <c r="ND6" s="23"/>
      <c r="NE6" s="23"/>
      <c r="NF6" s="23"/>
      <c r="NG6" s="23"/>
      <c r="NH6" s="23"/>
      <c r="NI6" s="23"/>
      <c r="NJ6" s="23"/>
      <c r="NK6" s="23"/>
      <c r="NL6" s="23"/>
      <c r="NM6" s="23"/>
      <c r="NN6" s="23"/>
      <c r="NO6" s="23"/>
      <c r="NP6" s="23"/>
      <c r="NQ6" s="23"/>
      <c r="NR6" s="23"/>
      <c r="NS6" s="23"/>
      <c r="NT6" s="23"/>
      <c r="NU6" s="23"/>
      <c r="NV6" s="23"/>
      <c r="NW6" s="23"/>
      <c r="NX6" s="23"/>
      <c r="NY6" s="23"/>
      <c r="NZ6" s="23"/>
      <c r="OA6" s="23"/>
      <c r="OB6" s="23"/>
      <c r="OC6" s="23"/>
      <c r="OD6" s="23"/>
      <c r="OE6" s="23"/>
      <c r="OF6" s="23"/>
      <c r="OG6" s="23"/>
      <c r="OH6" s="23"/>
      <c r="OI6" s="23"/>
      <c r="OJ6" s="23"/>
      <c r="OK6" s="23"/>
      <c r="OL6" s="23"/>
      <c r="OM6" s="23"/>
      <c r="ON6" s="23"/>
      <c r="OO6" s="23"/>
      <c r="OP6" s="23"/>
    </row>
    <row r="7" spans="1:427" ht="15.75" customHeight="1" x14ac:dyDescent="0.2">
      <c r="A7" s="26"/>
      <c r="B7" s="26"/>
      <c r="C7" s="26"/>
      <c r="D7" s="26"/>
      <c r="E7" s="26"/>
      <c r="F7" s="26"/>
      <c r="G7" s="26"/>
      <c r="H7" s="27" t="s">
        <v>18</v>
      </c>
      <c r="I7" s="28"/>
      <c r="J7" s="28"/>
      <c r="K7" s="28"/>
      <c r="L7" s="28"/>
      <c r="M7" s="139"/>
      <c r="N7" s="139"/>
      <c r="O7" s="27"/>
      <c r="P7" s="28"/>
      <c r="Q7" s="28"/>
      <c r="R7" s="28"/>
      <c r="S7" s="28"/>
      <c r="T7" s="139"/>
      <c r="U7" s="139"/>
      <c r="V7" s="139"/>
      <c r="W7" s="28"/>
      <c r="X7" s="28"/>
      <c r="Y7" s="28"/>
      <c r="Z7" s="28"/>
      <c r="AA7" s="139"/>
      <c r="AB7" s="139"/>
      <c r="AC7" s="139"/>
      <c r="AD7" s="28"/>
      <c r="AE7" s="28"/>
      <c r="AF7" s="28"/>
      <c r="AG7" s="28"/>
      <c r="AH7" s="139"/>
      <c r="AI7" s="139"/>
      <c r="AJ7" s="139"/>
      <c r="AK7" s="28"/>
      <c r="AL7" s="28"/>
      <c r="AM7" s="28"/>
      <c r="AN7" s="28"/>
      <c r="AO7" s="139"/>
      <c r="AP7" s="139"/>
      <c r="AQ7" s="139"/>
      <c r="AR7" s="28"/>
      <c r="AS7" s="28"/>
      <c r="AT7" s="28"/>
      <c r="AU7" s="28"/>
      <c r="AV7" s="139"/>
      <c r="AW7" s="139"/>
      <c r="AX7" s="139"/>
      <c r="AY7" s="28"/>
      <c r="AZ7" s="28"/>
      <c r="BA7" s="28"/>
      <c r="BB7" s="28"/>
      <c r="BC7" s="139"/>
      <c r="BD7" s="139"/>
      <c r="BE7" s="139"/>
      <c r="BF7" s="28"/>
      <c r="BG7" s="28"/>
      <c r="BH7" s="28"/>
      <c r="BI7" s="28"/>
      <c r="BJ7" s="139"/>
      <c r="BK7" s="139"/>
      <c r="BL7" s="139"/>
      <c r="BM7" s="28"/>
      <c r="BN7" s="28"/>
      <c r="BO7" s="28"/>
      <c r="BP7" s="28"/>
      <c r="BQ7" s="139"/>
      <c r="BR7" s="139"/>
      <c r="BS7" s="139"/>
      <c r="BT7" s="28"/>
      <c r="BU7" s="28"/>
      <c r="BV7" s="28"/>
      <c r="BW7" s="28"/>
      <c r="BX7" s="139"/>
      <c r="BY7" s="139"/>
      <c r="BZ7" s="139"/>
      <c r="CA7" s="28"/>
      <c r="CB7" s="28"/>
      <c r="CC7" s="28"/>
      <c r="CD7" s="28"/>
      <c r="CE7" s="139"/>
      <c r="CF7" s="139"/>
      <c r="CG7" s="139"/>
      <c r="CH7" s="28"/>
      <c r="CI7" s="28"/>
      <c r="CJ7" s="28"/>
      <c r="CK7" s="28"/>
      <c r="CL7" s="139"/>
      <c r="CM7" s="139"/>
      <c r="CN7" s="139"/>
      <c r="CO7" s="28"/>
      <c r="CP7" s="28"/>
      <c r="CQ7" s="28"/>
      <c r="CR7" s="28"/>
      <c r="CS7" s="139"/>
      <c r="CT7" s="139"/>
      <c r="CU7" s="139"/>
      <c r="CV7" s="139"/>
      <c r="CW7" s="139"/>
      <c r="CX7" s="139"/>
      <c r="CY7" s="139"/>
      <c r="CZ7" s="139"/>
      <c r="DA7" s="139"/>
      <c r="DB7" s="139"/>
      <c r="DC7" s="28"/>
      <c r="DD7" s="28"/>
      <c r="DE7" s="28"/>
      <c r="DF7" s="28"/>
      <c r="DG7" s="139"/>
      <c r="DH7" s="139"/>
      <c r="DI7" s="139"/>
      <c r="DJ7" s="28"/>
      <c r="DK7" s="28"/>
      <c r="DL7" s="28"/>
      <c r="DM7" s="28"/>
      <c r="DN7" s="139"/>
      <c r="DO7" s="139"/>
      <c r="DP7" s="139"/>
      <c r="DQ7" s="28"/>
      <c r="DR7" s="28"/>
      <c r="DS7" s="28"/>
      <c r="DT7" s="28"/>
      <c r="DU7" s="139"/>
      <c r="DV7" s="139"/>
      <c r="DW7" s="139"/>
      <c r="DX7" s="28"/>
      <c r="DY7" s="28"/>
      <c r="DZ7" s="28"/>
      <c r="EA7" s="28"/>
      <c r="EB7" s="139"/>
      <c r="EC7" s="139"/>
      <c r="ED7" s="139"/>
      <c r="EE7" s="28"/>
      <c r="EF7" s="28"/>
      <c r="EG7" s="28"/>
      <c r="EH7" s="28"/>
      <c r="EI7" s="139"/>
      <c r="EJ7" s="139"/>
      <c r="EK7" s="139"/>
      <c r="EL7" s="28"/>
      <c r="EM7" s="28"/>
      <c r="EN7" s="28"/>
      <c r="EO7" s="28"/>
      <c r="EP7" s="139"/>
      <c r="EQ7" s="139"/>
      <c r="ER7" s="139"/>
      <c r="ES7" s="28"/>
      <c r="ET7" s="28"/>
      <c r="EU7" s="28"/>
      <c r="EV7" s="28"/>
      <c r="EW7" s="139"/>
      <c r="EX7" s="139"/>
      <c r="EY7" s="139"/>
      <c r="EZ7" s="28"/>
      <c r="FA7" s="28"/>
      <c r="FB7" s="28"/>
      <c r="FC7" s="28"/>
      <c r="FD7" s="139"/>
      <c r="FE7" s="139"/>
      <c r="FF7" s="139"/>
      <c r="FG7" s="139"/>
      <c r="FH7" s="139"/>
      <c r="FI7" s="139"/>
      <c r="FJ7" s="139"/>
      <c r="FK7" s="139"/>
      <c r="FL7" s="139"/>
      <c r="FM7" s="139"/>
      <c r="FN7" s="28"/>
      <c r="FO7" s="28"/>
      <c r="FP7" s="28"/>
      <c r="FQ7" s="28"/>
      <c r="FR7" s="139"/>
      <c r="FS7" s="139"/>
      <c r="FT7" s="139"/>
      <c r="FU7" s="28"/>
      <c r="FV7" s="28"/>
      <c r="FW7" s="28"/>
      <c r="FX7" s="28"/>
      <c r="FY7" s="139"/>
      <c r="FZ7" s="139"/>
      <c r="GA7" s="139"/>
      <c r="GB7" s="28"/>
      <c r="GC7" s="28"/>
      <c r="GD7" s="28"/>
      <c r="GE7" s="28"/>
      <c r="GF7" s="139"/>
      <c r="GG7" s="139"/>
      <c r="GH7" s="139"/>
      <c r="GI7" s="28"/>
      <c r="GJ7" s="28"/>
      <c r="GK7" s="28"/>
      <c r="GL7" s="28"/>
      <c r="GM7" s="139"/>
      <c r="GN7" s="139"/>
      <c r="GO7" s="139"/>
      <c r="GP7" s="28"/>
      <c r="GQ7" s="28"/>
      <c r="GR7" s="28"/>
      <c r="GS7" s="28"/>
      <c r="GT7" s="139"/>
      <c r="GU7" s="139"/>
      <c r="GV7" s="139"/>
      <c r="GW7" s="28"/>
      <c r="GX7" s="28"/>
      <c r="GY7" s="28"/>
      <c r="GZ7" s="28"/>
      <c r="HA7" s="139"/>
      <c r="HB7" s="139"/>
      <c r="HC7" s="139"/>
      <c r="HD7" s="28"/>
      <c r="HE7" s="28"/>
      <c r="HF7" s="28"/>
      <c r="HG7" s="28"/>
      <c r="HH7" s="139"/>
      <c r="HI7" s="139"/>
      <c r="HJ7" s="139"/>
      <c r="HK7" s="28"/>
      <c r="HL7" s="28"/>
      <c r="HM7" s="28"/>
      <c r="HN7" s="28"/>
      <c r="HO7" s="139"/>
      <c r="HP7" s="139"/>
      <c r="HQ7" s="139"/>
      <c r="HR7" s="28"/>
      <c r="HS7" s="28"/>
      <c r="HT7" s="28"/>
      <c r="HU7" s="28"/>
      <c r="HV7" s="139"/>
      <c r="HW7" s="139"/>
      <c r="HX7" s="139"/>
      <c r="HY7" s="28"/>
      <c r="HZ7" s="28"/>
      <c r="IA7" s="28"/>
      <c r="IB7" s="28"/>
      <c r="IC7" s="139"/>
      <c r="ID7" s="139"/>
      <c r="IE7" s="139"/>
      <c r="IF7" s="28"/>
      <c r="IG7" s="28"/>
      <c r="IH7" s="28"/>
      <c r="II7" s="28"/>
      <c r="IJ7" s="28"/>
      <c r="IK7" s="28"/>
      <c r="IL7" s="28"/>
      <c r="IM7" s="28"/>
      <c r="IN7" s="28"/>
      <c r="IO7" s="28"/>
      <c r="IP7" s="28"/>
      <c r="IQ7" s="28"/>
      <c r="IR7" s="28"/>
      <c r="IS7" s="28"/>
      <c r="IT7" s="28"/>
      <c r="IU7" s="28"/>
      <c r="IV7" s="28"/>
      <c r="IW7" s="28"/>
      <c r="IX7" s="28"/>
      <c r="IY7" s="28"/>
      <c r="IZ7" s="28"/>
      <c r="JA7" s="28"/>
      <c r="JB7" s="28"/>
      <c r="JC7" s="28"/>
      <c r="JD7" s="28"/>
      <c r="JE7" s="28"/>
      <c r="JF7" s="28"/>
      <c r="JG7" s="28"/>
      <c r="JH7" s="28"/>
      <c r="JI7" s="28"/>
      <c r="JJ7" s="28"/>
      <c r="JK7" s="28"/>
      <c r="JL7" s="28"/>
      <c r="JM7" s="28"/>
      <c r="JN7" s="28"/>
      <c r="JO7" s="28"/>
      <c r="JP7" s="28"/>
      <c r="JQ7" s="28"/>
      <c r="JR7" s="28"/>
      <c r="JS7" s="28"/>
      <c r="JT7" s="28"/>
      <c r="JU7" s="28"/>
      <c r="JV7" s="28"/>
      <c r="JW7" s="28"/>
      <c r="JX7" s="28"/>
      <c r="JY7" s="28"/>
      <c r="JZ7" s="28"/>
      <c r="KA7" s="28"/>
      <c r="KB7" s="28"/>
      <c r="KC7" s="28"/>
      <c r="KD7" s="28"/>
      <c r="KE7" s="28"/>
      <c r="KF7" s="28"/>
      <c r="KG7" s="28"/>
      <c r="KH7" s="28"/>
      <c r="KI7" s="28"/>
      <c r="KJ7" s="28"/>
      <c r="KK7" s="28"/>
      <c r="KL7" s="28"/>
      <c r="KM7" s="28"/>
      <c r="KN7" s="28"/>
      <c r="KO7" s="28"/>
      <c r="KP7" s="28"/>
      <c r="KQ7" s="28"/>
      <c r="KR7" s="28"/>
      <c r="KS7" s="28"/>
      <c r="KT7" s="28"/>
      <c r="KU7" s="28"/>
      <c r="KV7" s="28"/>
      <c r="KW7" s="28"/>
      <c r="KX7" s="28"/>
      <c r="KY7" s="28"/>
      <c r="KZ7" s="28"/>
      <c r="LA7" s="28"/>
      <c r="LB7" s="28"/>
      <c r="LC7" s="28"/>
      <c r="LD7" s="28"/>
      <c r="LE7" s="28"/>
      <c r="LF7" s="28"/>
      <c r="LG7" s="28"/>
      <c r="LH7" s="28"/>
      <c r="LI7" s="28"/>
      <c r="LJ7" s="28"/>
      <c r="LK7" s="28"/>
      <c r="LL7" s="28"/>
      <c r="LM7" s="28"/>
      <c r="LN7" s="28"/>
      <c r="LO7" s="28"/>
      <c r="LP7" s="28"/>
      <c r="LQ7" s="28"/>
      <c r="LR7" s="28"/>
      <c r="LS7" s="28"/>
      <c r="LT7" s="26"/>
      <c r="LU7" s="26"/>
      <c r="LV7" s="26"/>
      <c r="LW7" s="26"/>
      <c r="LX7" s="26"/>
      <c r="LY7" s="26"/>
      <c r="LZ7" s="26"/>
      <c r="MA7" s="26"/>
      <c r="MB7" s="26"/>
      <c r="MC7" s="26"/>
      <c r="MD7" s="26"/>
      <c r="ME7" s="26"/>
      <c r="MF7" s="26"/>
      <c r="MG7" s="26"/>
      <c r="MH7" s="26"/>
      <c r="MI7" s="26"/>
      <c r="MJ7" s="26"/>
      <c r="MK7" s="26"/>
      <c r="ML7" s="26"/>
      <c r="MM7" s="26"/>
      <c r="MN7" s="26"/>
      <c r="MO7" s="26"/>
      <c r="MP7" s="26"/>
      <c r="MQ7" s="26"/>
      <c r="MR7" s="26"/>
      <c r="MS7" s="26"/>
      <c r="MT7" s="26"/>
      <c r="MU7" s="26"/>
      <c r="MV7" s="26"/>
      <c r="MW7" s="26"/>
      <c r="MX7" s="26"/>
      <c r="MY7" s="26"/>
      <c r="MZ7" s="26"/>
      <c r="NA7" s="26"/>
      <c r="NB7" s="26"/>
      <c r="NC7" s="26"/>
      <c r="ND7" s="26"/>
      <c r="NE7" s="26"/>
      <c r="NF7" s="26"/>
      <c r="NG7" s="26"/>
      <c r="NH7" s="26"/>
      <c r="NI7" s="26"/>
      <c r="NJ7" s="26"/>
      <c r="NK7" s="26"/>
      <c r="NL7" s="26"/>
      <c r="NM7" s="26"/>
      <c r="NN7" s="26"/>
      <c r="NO7" s="26"/>
      <c r="NP7" s="26"/>
      <c r="NQ7" s="26"/>
      <c r="NR7" s="26"/>
      <c r="NS7" s="26"/>
      <c r="NT7" s="26"/>
      <c r="NU7" s="26"/>
      <c r="NV7" s="26"/>
      <c r="NW7" s="26"/>
      <c r="NX7" s="26"/>
      <c r="NY7" s="26"/>
      <c r="NZ7" s="26"/>
      <c r="OA7" s="26"/>
      <c r="OB7" s="26"/>
      <c r="OC7" s="26"/>
      <c r="OD7" s="26"/>
      <c r="OE7" s="26"/>
      <c r="OF7" s="26"/>
      <c r="OG7" s="26"/>
      <c r="OH7" s="26"/>
      <c r="OI7" s="26"/>
      <c r="OJ7" s="26"/>
      <c r="OK7" s="26"/>
      <c r="OL7" s="26"/>
      <c r="OM7" s="26"/>
      <c r="ON7" s="26"/>
      <c r="OO7" s="26"/>
      <c r="OP7" s="29"/>
    </row>
    <row r="8" spans="1:427" s="4" customFormat="1" ht="15" x14ac:dyDescent="0.2">
      <c r="A8" s="30"/>
      <c r="B8" s="191" t="s">
        <v>19</v>
      </c>
      <c r="C8" s="192"/>
      <c r="D8" s="192"/>
      <c r="E8" s="192"/>
      <c r="F8" s="192"/>
      <c r="G8" s="193"/>
      <c r="H8" s="191" t="s">
        <v>210</v>
      </c>
      <c r="I8" s="192"/>
      <c r="J8" s="192"/>
      <c r="K8" s="192"/>
      <c r="L8" s="192"/>
      <c r="M8" s="192"/>
      <c r="N8" s="193"/>
      <c r="O8" s="191" t="s">
        <v>200</v>
      </c>
      <c r="P8" s="192"/>
      <c r="Q8" s="192"/>
      <c r="R8" s="192"/>
      <c r="S8" s="192"/>
      <c r="T8" s="192"/>
      <c r="U8" s="193"/>
      <c r="V8" s="191" t="s">
        <v>198</v>
      </c>
      <c r="W8" s="192"/>
      <c r="X8" s="192"/>
      <c r="Y8" s="192"/>
      <c r="Z8" s="192"/>
      <c r="AA8" s="192"/>
      <c r="AB8" s="193"/>
      <c r="AC8" s="191">
        <v>43980</v>
      </c>
      <c r="AD8" s="192"/>
      <c r="AE8" s="192"/>
      <c r="AF8" s="192"/>
      <c r="AG8" s="192"/>
      <c r="AH8" s="192"/>
      <c r="AI8" s="193"/>
      <c r="AJ8" s="191">
        <v>43979</v>
      </c>
      <c r="AK8" s="192"/>
      <c r="AL8" s="192"/>
      <c r="AM8" s="192"/>
      <c r="AN8" s="192"/>
      <c r="AO8" s="192"/>
      <c r="AP8" s="193"/>
      <c r="AQ8" s="191">
        <v>43978</v>
      </c>
      <c r="AR8" s="192"/>
      <c r="AS8" s="192"/>
      <c r="AT8" s="192"/>
      <c r="AU8" s="192"/>
      <c r="AV8" s="192"/>
      <c r="AW8" s="193"/>
      <c r="AX8" s="191">
        <v>43977</v>
      </c>
      <c r="AY8" s="192"/>
      <c r="AZ8" s="192"/>
      <c r="BA8" s="192"/>
      <c r="BB8" s="192"/>
      <c r="BC8" s="192"/>
      <c r="BD8" s="193"/>
      <c r="BE8" s="191">
        <v>43976</v>
      </c>
      <c r="BF8" s="192"/>
      <c r="BG8" s="192"/>
      <c r="BH8" s="192"/>
      <c r="BI8" s="192"/>
      <c r="BJ8" s="192"/>
      <c r="BK8" s="193"/>
      <c r="BL8" s="191">
        <v>43975</v>
      </c>
      <c r="BM8" s="192"/>
      <c r="BN8" s="192"/>
      <c r="BO8" s="192"/>
      <c r="BP8" s="192"/>
      <c r="BQ8" s="192"/>
      <c r="BR8" s="193"/>
      <c r="BS8" s="191">
        <v>43974</v>
      </c>
      <c r="BT8" s="192"/>
      <c r="BU8" s="192"/>
      <c r="BV8" s="192"/>
      <c r="BW8" s="192"/>
      <c r="BX8" s="192"/>
      <c r="BY8" s="193"/>
      <c r="BZ8" s="191">
        <v>43973</v>
      </c>
      <c r="CA8" s="192"/>
      <c r="CB8" s="192"/>
      <c r="CC8" s="192"/>
      <c r="CD8" s="192"/>
      <c r="CE8" s="192"/>
      <c r="CF8" s="193"/>
      <c r="CG8" s="191" t="s">
        <v>174</v>
      </c>
      <c r="CH8" s="192"/>
      <c r="CI8" s="192"/>
      <c r="CJ8" s="192"/>
      <c r="CK8" s="192"/>
      <c r="CL8" s="192"/>
      <c r="CM8" s="193"/>
      <c r="CN8" s="191" t="s">
        <v>175</v>
      </c>
      <c r="CO8" s="192"/>
      <c r="CP8" s="192"/>
      <c r="CQ8" s="192"/>
      <c r="CR8" s="192"/>
      <c r="CS8" s="192"/>
      <c r="CT8" s="193"/>
      <c r="CU8" s="191">
        <v>43970</v>
      </c>
      <c r="CV8" s="192"/>
      <c r="CW8" s="192"/>
      <c r="CX8" s="192"/>
      <c r="CY8" s="192"/>
      <c r="CZ8" s="192"/>
      <c r="DA8" s="193"/>
      <c r="DB8" s="191">
        <v>43969</v>
      </c>
      <c r="DC8" s="192"/>
      <c r="DD8" s="192"/>
      <c r="DE8" s="192"/>
      <c r="DF8" s="192"/>
      <c r="DG8" s="192"/>
      <c r="DH8" s="193"/>
      <c r="DI8" s="191">
        <v>43968</v>
      </c>
      <c r="DJ8" s="192"/>
      <c r="DK8" s="192"/>
      <c r="DL8" s="192"/>
      <c r="DM8" s="192"/>
      <c r="DN8" s="192"/>
      <c r="DO8" s="193"/>
      <c r="DP8" s="191">
        <v>43967</v>
      </c>
      <c r="DQ8" s="192"/>
      <c r="DR8" s="192"/>
      <c r="DS8" s="192"/>
      <c r="DT8" s="192"/>
      <c r="DU8" s="192"/>
      <c r="DV8" s="193"/>
      <c r="DW8" s="191">
        <v>43966</v>
      </c>
      <c r="DX8" s="192"/>
      <c r="DY8" s="192"/>
      <c r="DZ8" s="192"/>
      <c r="EA8" s="192"/>
      <c r="EB8" s="192"/>
      <c r="EC8" s="193"/>
      <c r="ED8" s="191">
        <v>43965</v>
      </c>
      <c r="EE8" s="192"/>
      <c r="EF8" s="192"/>
      <c r="EG8" s="192"/>
      <c r="EH8" s="192"/>
      <c r="EI8" s="192"/>
      <c r="EJ8" s="193"/>
      <c r="EK8" s="191">
        <v>43964</v>
      </c>
      <c r="EL8" s="192"/>
      <c r="EM8" s="192"/>
      <c r="EN8" s="192"/>
      <c r="EO8" s="192"/>
      <c r="EP8" s="192"/>
      <c r="EQ8" s="193"/>
      <c r="ER8" s="191" t="s">
        <v>176</v>
      </c>
      <c r="ES8" s="192"/>
      <c r="ET8" s="192"/>
      <c r="EU8" s="192"/>
      <c r="EV8" s="192"/>
      <c r="EW8" s="192"/>
      <c r="EX8" s="193"/>
      <c r="EY8" s="191">
        <v>43962</v>
      </c>
      <c r="EZ8" s="192"/>
      <c r="FA8" s="192"/>
      <c r="FB8" s="192"/>
      <c r="FC8" s="192"/>
      <c r="FD8" s="192"/>
      <c r="FE8" s="193"/>
      <c r="FF8" s="191">
        <v>43961</v>
      </c>
      <c r="FG8" s="192"/>
      <c r="FH8" s="192"/>
      <c r="FI8" s="192"/>
      <c r="FJ8" s="192"/>
      <c r="FK8" s="192"/>
      <c r="FL8" s="193"/>
      <c r="FM8" s="191">
        <v>43960</v>
      </c>
      <c r="FN8" s="192"/>
      <c r="FO8" s="192"/>
      <c r="FP8" s="192"/>
      <c r="FQ8" s="192"/>
      <c r="FR8" s="192"/>
      <c r="FS8" s="193"/>
      <c r="FT8" s="191">
        <v>43959</v>
      </c>
      <c r="FU8" s="192"/>
      <c r="FV8" s="192"/>
      <c r="FW8" s="192"/>
      <c r="FX8" s="192"/>
      <c r="FY8" s="192"/>
      <c r="FZ8" s="193"/>
      <c r="GA8" s="191">
        <v>43958</v>
      </c>
      <c r="GB8" s="192"/>
      <c r="GC8" s="192"/>
      <c r="GD8" s="192"/>
      <c r="GE8" s="192"/>
      <c r="GF8" s="192"/>
      <c r="GG8" s="193"/>
      <c r="GH8" s="191">
        <v>43957</v>
      </c>
      <c r="GI8" s="192"/>
      <c r="GJ8" s="192"/>
      <c r="GK8" s="192"/>
      <c r="GL8" s="192"/>
      <c r="GM8" s="192"/>
      <c r="GN8" s="193"/>
      <c r="GO8" s="191">
        <v>43956</v>
      </c>
      <c r="GP8" s="192"/>
      <c r="GQ8" s="192"/>
      <c r="GR8" s="192"/>
      <c r="GS8" s="192"/>
      <c r="GT8" s="192"/>
      <c r="GU8" s="193"/>
      <c r="GV8" s="191">
        <v>43955</v>
      </c>
      <c r="GW8" s="192"/>
      <c r="GX8" s="192"/>
      <c r="GY8" s="192"/>
      <c r="GZ8" s="192"/>
      <c r="HA8" s="192"/>
      <c r="HB8" s="193"/>
      <c r="HC8" s="191">
        <v>43954</v>
      </c>
      <c r="HD8" s="192"/>
      <c r="HE8" s="192"/>
      <c r="HF8" s="192"/>
      <c r="HG8" s="192"/>
      <c r="HH8" s="192"/>
      <c r="HI8" s="193"/>
      <c r="HJ8" s="191">
        <v>43953</v>
      </c>
      <c r="HK8" s="192"/>
      <c r="HL8" s="192"/>
      <c r="HM8" s="192"/>
      <c r="HN8" s="192"/>
      <c r="HO8" s="192"/>
      <c r="HP8" s="193"/>
      <c r="HQ8" s="191">
        <v>43952</v>
      </c>
      <c r="HR8" s="192"/>
      <c r="HS8" s="192"/>
      <c r="HT8" s="192"/>
      <c r="HU8" s="192"/>
      <c r="HV8" s="192"/>
      <c r="HW8" s="193"/>
      <c r="HX8" s="191">
        <v>43951</v>
      </c>
      <c r="HY8" s="192"/>
      <c r="HZ8" s="192"/>
      <c r="IA8" s="192"/>
      <c r="IB8" s="192"/>
      <c r="IC8" s="192"/>
      <c r="ID8" s="193"/>
      <c r="IE8" s="191">
        <v>43950</v>
      </c>
      <c r="IF8" s="192"/>
      <c r="IG8" s="192"/>
      <c r="IH8" s="192"/>
      <c r="II8" s="192"/>
      <c r="IJ8" s="192"/>
      <c r="IK8" s="193"/>
      <c r="IL8" s="191">
        <v>43949</v>
      </c>
      <c r="IM8" s="192"/>
      <c r="IN8" s="192"/>
      <c r="IO8" s="192"/>
      <c r="IP8" s="192"/>
      <c r="IQ8" s="192"/>
      <c r="IR8" s="193"/>
      <c r="IS8" s="191">
        <v>43948</v>
      </c>
      <c r="IT8" s="192"/>
      <c r="IU8" s="192"/>
      <c r="IV8" s="192"/>
      <c r="IW8" s="192"/>
      <c r="IX8" s="192"/>
      <c r="IY8" s="193"/>
      <c r="IZ8" s="191">
        <v>43947</v>
      </c>
      <c r="JA8" s="192"/>
      <c r="JB8" s="192"/>
      <c r="JC8" s="192"/>
      <c r="JD8" s="192"/>
      <c r="JE8" s="192"/>
      <c r="JF8" s="193"/>
      <c r="JG8" s="191">
        <v>43946</v>
      </c>
      <c r="JH8" s="192"/>
      <c r="JI8" s="192"/>
      <c r="JJ8" s="192"/>
      <c r="JK8" s="192"/>
      <c r="JL8" s="192"/>
      <c r="JM8" s="193"/>
      <c r="JN8" s="191">
        <v>43945</v>
      </c>
      <c r="JO8" s="192"/>
      <c r="JP8" s="192"/>
      <c r="JQ8" s="192"/>
      <c r="JR8" s="192"/>
      <c r="JS8" s="192"/>
      <c r="JT8" s="193"/>
      <c r="JU8" s="191">
        <v>43944</v>
      </c>
      <c r="JV8" s="192"/>
      <c r="JW8" s="192"/>
      <c r="JX8" s="192"/>
      <c r="JY8" s="192"/>
      <c r="JZ8" s="192"/>
      <c r="KA8" s="193"/>
      <c r="KB8" s="191">
        <v>43943</v>
      </c>
      <c r="KC8" s="192"/>
      <c r="KD8" s="192"/>
      <c r="KE8" s="192"/>
      <c r="KF8" s="192"/>
      <c r="KG8" s="192"/>
      <c r="KH8" s="193"/>
      <c r="KI8" s="191">
        <v>43942</v>
      </c>
      <c r="KJ8" s="192"/>
      <c r="KK8" s="192"/>
      <c r="KL8" s="192"/>
      <c r="KM8" s="192"/>
      <c r="KN8" s="192"/>
      <c r="KO8" s="193"/>
      <c r="KP8" s="191">
        <v>43941</v>
      </c>
      <c r="KQ8" s="192"/>
      <c r="KR8" s="192"/>
      <c r="KS8" s="192"/>
      <c r="KT8" s="192"/>
      <c r="KU8" s="192"/>
      <c r="KV8" s="193"/>
      <c r="KW8" s="191">
        <v>43940</v>
      </c>
      <c r="KX8" s="192"/>
      <c r="KY8" s="192"/>
      <c r="KZ8" s="192"/>
      <c r="LA8" s="192"/>
      <c r="LB8" s="192"/>
      <c r="LC8" s="193"/>
      <c r="LD8" s="191">
        <v>43939</v>
      </c>
      <c r="LE8" s="192"/>
      <c r="LF8" s="192"/>
      <c r="LG8" s="192"/>
      <c r="LH8" s="192"/>
      <c r="LI8" s="192"/>
      <c r="LJ8" s="193"/>
      <c r="LK8" s="191">
        <v>43938</v>
      </c>
      <c r="LL8" s="192"/>
      <c r="LM8" s="192"/>
      <c r="LN8" s="192"/>
      <c r="LO8" s="192"/>
      <c r="LP8" s="192"/>
      <c r="LQ8" s="193"/>
      <c r="LR8" s="191">
        <v>43937</v>
      </c>
      <c r="LS8" s="192"/>
      <c r="LT8" s="192"/>
      <c r="LU8" s="192"/>
      <c r="LV8" s="192"/>
      <c r="LW8" s="192"/>
      <c r="LX8" s="193"/>
      <c r="LY8" s="191">
        <v>43936</v>
      </c>
      <c r="LZ8" s="192"/>
      <c r="MA8" s="192"/>
      <c r="MB8" s="192"/>
      <c r="MC8" s="192"/>
      <c r="MD8" s="192"/>
      <c r="ME8" s="193"/>
      <c r="MF8" s="191">
        <v>43935</v>
      </c>
      <c r="MG8" s="192"/>
      <c r="MH8" s="192"/>
      <c r="MI8" s="192"/>
      <c r="MJ8" s="192"/>
      <c r="MK8" s="192"/>
      <c r="ML8" s="193"/>
      <c r="MM8" s="191">
        <v>43934</v>
      </c>
      <c r="MN8" s="192"/>
      <c r="MO8" s="192"/>
      <c r="MP8" s="192"/>
      <c r="MQ8" s="192"/>
      <c r="MR8" s="192"/>
      <c r="MS8" s="193"/>
      <c r="MT8" s="191">
        <v>43933</v>
      </c>
      <c r="MU8" s="192"/>
      <c r="MV8" s="192"/>
      <c r="MW8" s="192"/>
      <c r="MX8" s="192"/>
      <c r="MY8" s="192"/>
      <c r="MZ8" s="193"/>
      <c r="NA8" s="191">
        <v>43932</v>
      </c>
      <c r="NB8" s="192"/>
      <c r="NC8" s="192"/>
      <c r="ND8" s="192"/>
      <c r="NE8" s="192"/>
      <c r="NF8" s="192"/>
      <c r="NG8" s="193"/>
      <c r="NH8" s="191">
        <v>43931</v>
      </c>
      <c r="NI8" s="192"/>
      <c r="NJ8" s="192"/>
      <c r="NK8" s="192"/>
      <c r="NL8" s="192"/>
      <c r="NM8" s="192"/>
      <c r="NN8" s="193"/>
      <c r="NO8" s="191">
        <v>43930</v>
      </c>
      <c r="NP8" s="192"/>
      <c r="NQ8" s="192"/>
      <c r="NR8" s="192"/>
      <c r="NS8" s="192"/>
      <c r="NT8" s="192"/>
      <c r="NU8" s="193"/>
      <c r="NV8" s="191">
        <v>43929</v>
      </c>
      <c r="NW8" s="192"/>
      <c r="NX8" s="192"/>
      <c r="NY8" s="192"/>
      <c r="NZ8" s="192"/>
      <c r="OA8" s="192"/>
      <c r="OB8" s="193"/>
      <c r="OC8" s="191">
        <v>43928</v>
      </c>
      <c r="OD8" s="192"/>
      <c r="OE8" s="192"/>
      <c r="OF8" s="192"/>
      <c r="OG8" s="192"/>
      <c r="OH8" s="192"/>
      <c r="OI8" s="193"/>
      <c r="OJ8" s="191">
        <v>43927</v>
      </c>
      <c r="OK8" s="192"/>
      <c r="OL8" s="192"/>
      <c r="OM8" s="192"/>
      <c r="ON8" s="192"/>
      <c r="OO8" s="192"/>
      <c r="OP8" s="193"/>
      <c r="OQ8" s="194"/>
      <c r="OR8" s="195"/>
      <c r="OS8" s="195"/>
      <c r="OT8" s="195"/>
      <c r="OU8" s="195"/>
      <c r="OV8" s="195"/>
      <c r="OW8" s="195"/>
      <c r="OX8" s="194"/>
      <c r="OY8" s="195"/>
      <c r="OZ8" s="195"/>
      <c r="PA8" s="195"/>
      <c r="PB8" s="195"/>
      <c r="PC8" s="195"/>
      <c r="PD8" s="195"/>
      <c r="PE8" s="194"/>
      <c r="PF8" s="195"/>
      <c r="PG8" s="195"/>
      <c r="PH8" s="195"/>
      <c r="PI8" s="195"/>
      <c r="PJ8" s="195"/>
      <c r="PK8" s="195"/>
    </row>
    <row r="9" spans="1:427" x14ac:dyDescent="0.2">
      <c r="A9" s="31" t="s">
        <v>20</v>
      </c>
      <c r="B9" s="32" t="s">
        <v>21</v>
      </c>
      <c r="C9" s="33" t="s">
        <v>22</v>
      </c>
      <c r="D9" s="34" t="s">
        <v>23</v>
      </c>
      <c r="E9" s="33" t="s">
        <v>22</v>
      </c>
      <c r="F9" s="35" t="s">
        <v>24</v>
      </c>
      <c r="G9" s="36" t="s">
        <v>22</v>
      </c>
      <c r="H9" s="32" t="s">
        <v>21</v>
      </c>
      <c r="I9" s="33" t="s">
        <v>22</v>
      </c>
      <c r="J9" s="34" t="s">
        <v>23</v>
      </c>
      <c r="K9" s="33" t="s">
        <v>22</v>
      </c>
      <c r="L9" s="34" t="s">
        <v>25</v>
      </c>
      <c r="M9" s="34" t="s">
        <v>24</v>
      </c>
      <c r="N9" s="36" t="s">
        <v>22</v>
      </c>
      <c r="O9" s="32" t="s">
        <v>21</v>
      </c>
      <c r="P9" s="33" t="s">
        <v>22</v>
      </c>
      <c r="Q9" s="34" t="s">
        <v>23</v>
      </c>
      <c r="R9" s="33" t="s">
        <v>22</v>
      </c>
      <c r="S9" s="34" t="s">
        <v>25</v>
      </c>
      <c r="T9" s="34" t="s">
        <v>24</v>
      </c>
      <c r="U9" s="36" t="s">
        <v>22</v>
      </c>
      <c r="V9" s="32" t="s">
        <v>21</v>
      </c>
      <c r="W9" s="33" t="s">
        <v>22</v>
      </c>
      <c r="X9" s="34" t="s">
        <v>23</v>
      </c>
      <c r="Y9" s="33" t="s">
        <v>22</v>
      </c>
      <c r="Z9" s="34" t="s">
        <v>25</v>
      </c>
      <c r="AA9" s="34" t="s">
        <v>24</v>
      </c>
      <c r="AB9" s="36" t="s">
        <v>22</v>
      </c>
      <c r="AC9" s="32" t="s">
        <v>21</v>
      </c>
      <c r="AD9" s="33" t="s">
        <v>22</v>
      </c>
      <c r="AE9" s="34" t="s">
        <v>23</v>
      </c>
      <c r="AF9" s="33" t="s">
        <v>22</v>
      </c>
      <c r="AG9" s="34" t="s">
        <v>25</v>
      </c>
      <c r="AH9" s="34" t="s">
        <v>24</v>
      </c>
      <c r="AI9" s="36" t="s">
        <v>22</v>
      </c>
      <c r="AJ9" s="32" t="s">
        <v>21</v>
      </c>
      <c r="AK9" s="33" t="s">
        <v>22</v>
      </c>
      <c r="AL9" s="34" t="s">
        <v>23</v>
      </c>
      <c r="AM9" s="33" t="s">
        <v>22</v>
      </c>
      <c r="AN9" s="34" t="s">
        <v>25</v>
      </c>
      <c r="AO9" s="34" t="s">
        <v>24</v>
      </c>
      <c r="AP9" s="36" t="s">
        <v>22</v>
      </c>
      <c r="AQ9" s="32" t="s">
        <v>21</v>
      </c>
      <c r="AR9" s="33" t="s">
        <v>22</v>
      </c>
      <c r="AS9" s="34" t="s">
        <v>23</v>
      </c>
      <c r="AT9" s="33" t="s">
        <v>22</v>
      </c>
      <c r="AU9" s="34" t="s">
        <v>25</v>
      </c>
      <c r="AV9" s="34" t="s">
        <v>24</v>
      </c>
      <c r="AW9" s="36" t="s">
        <v>22</v>
      </c>
      <c r="AX9" s="32" t="s">
        <v>21</v>
      </c>
      <c r="AY9" s="33" t="s">
        <v>22</v>
      </c>
      <c r="AZ9" s="34" t="s">
        <v>23</v>
      </c>
      <c r="BA9" s="33" t="s">
        <v>22</v>
      </c>
      <c r="BB9" s="34" t="s">
        <v>25</v>
      </c>
      <c r="BC9" s="34" t="s">
        <v>24</v>
      </c>
      <c r="BD9" s="36" t="s">
        <v>22</v>
      </c>
      <c r="BE9" s="32" t="s">
        <v>21</v>
      </c>
      <c r="BF9" s="33" t="s">
        <v>22</v>
      </c>
      <c r="BG9" s="34" t="s">
        <v>23</v>
      </c>
      <c r="BH9" s="33" t="s">
        <v>22</v>
      </c>
      <c r="BI9" s="34" t="s">
        <v>25</v>
      </c>
      <c r="BJ9" s="34" t="s">
        <v>24</v>
      </c>
      <c r="BK9" s="36" t="s">
        <v>22</v>
      </c>
      <c r="BL9" s="32" t="s">
        <v>21</v>
      </c>
      <c r="BM9" s="33" t="s">
        <v>22</v>
      </c>
      <c r="BN9" s="34" t="s">
        <v>23</v>
      </c>
      <c r="BO9" s="33" t="s">
        <v>22</v>
      </c>
      <c r="BP9" s="34" t="s">
        <v>25</v>
      </c>
      <c r="BQ9" s="34" t="s">
        <v>24</v>
      </c>
      <c r="BR9" s="36" t="s">
        <v>22</v>
      </c>
      <c r="BS9" s="32" t="s">
        <v>21</v>
      </c>
      <c r="BT9" s="33" t="s">
        <v>22</v>
      </c>
      <c r="BU9" s="34" t="s">
        <v>23</v>
      </c>
      <c r="BV9" s="33" t="s">
        <v>22</v>
      </c>
      <c r="BW9" s="34" t="s">
        <v>25</v>
      </c>
      <c r="BX9" s="34" t="s">
        <v>24</v>
      </c>
      <c r="BY9" s="36" t="s">
        <v>22</v>
      </c>
      <c r="BZ9" s="32" t="s">
        <v>21</v>
      </c>
      <c r="CA9" s="33" t="s">
        <v>22</v>
      </c>
      <c r="CB9" s="34" t="s">
        <v>23</v>
      </c>
      <c r="CC9" s="33" t="s">
        <v>22</v>
      </c>
      <c r="CD9" s="34" t="s">
        <v>25</v>
      </c>
      <c r="CE9" s="34" t="s">
        <v>24</v>
      </c>
      <c r="CF9" s="36" t="s">
        <v>22</v>
      </c>
      <c r="CG9" s="32" t="s">
        <v>21</v>
      </c>
      <c r="CH9" s="33" t="s">
        <v>22</v>
      </c>
      <c r="CI9" s="34" t="s">
        <v>23</v>
      </c>
      <c r="CJ9" s="33" t="s">
        <v>22</v>
      </c>
      <c r="CK9" s="34" t="s">
        <v>25</v>
      </c>
      <c r="CL9" s="34" t="s">
        <v>24</v>
      </c>
      <c r="CM9" s="36" t="s">
        <v>22</v>
      </c>
      <c r="CN9" s="32" t="s">
        <v>21</v>
      </c>
      <c r="CO9" s="33" t="s">
        <v>22</v>
      </c>
      <c r="CP9" s="34" t="s">
        <v>23</v>
      </c>
      <c r="CQ9" s="33" t="s">
        <v>22</v>
      </c>
      <c r="CR9" s="34" t="s">
        <v>25</v>
      </c>
      <c r="CS9" s="34" t="s">
        <v>24</v>
      </c>
      <c r="CT9" s="36" t="s">
        <v>22</v>
      </c>
      <c r="CU9" s="32" t="s">
        <v>21</v>
      </c>
      <c r="CV9" s="33" t="s">
        <v>22</v>
      </c>
      <c r="CW9" s="34" t="s">
        <v>23</v>
      </c>
      <c r="CX9" s="33" t="s">
        <v>22</v>
      </c>
      <c r="CY9" s="34" t="s">
        <v>25</v>
      </c>
      <c r="CZ9" s="34" t="s">
        <v>24</v>
      </c>
      <c r="DA9" s="36" t="s">
        <v>22</v>
      </c>
      <c r="DB9" s="32" t="s">
        <v>21</v>
      </c>
      <c r="DC9" s="33" t="s">
        <v>22</v>
      </c>
      <c r="DD9" s="34" t="s">
        <v>23</v>
      </c>
      <c r="DE9" s="33" t="s">
        <v>22</v>
      </c>
      <c r="DF9" s="34" t="s">
        <v>25</v>
      </c>
      <c r="DG9" s="34" t="s">
        <v>24</v>
      </c>
      <c r="DH9" s="36" t="s">
        <v>22</v>
      </c>
      <c r="DI9" s="32" t="s">
        <v>21</v>
      </c>
      <c r="DJ9" s="33" t="s">
        <v>22</v>
      </c>
      <c r="DK9" s="34" t="s">
        <v>23</v>
      </c>
      <c r="DL9" s="33" t="s">
        <v>22</v>
      </c>
      <c r="DM9" s="34" t="s">
        <v>25</v>
      </c>
      <c r="DN9" s="34" t="s">
        <v>24</v>
      </c>
      <c r="DO9" s="36" t="s">
        <v>22</v>
      </c>
      <c r="DP9" s="32" t="s">
        <v>21</v>
      </c>
      <c r="DQ9" s="33" t="s">
        <v>22</v>
      </c>
      <c r="DR9" s="34" t="s">
        <v>23</v>
      </c>
      <c r="DS9" s="33" t="s">
        <v>22</v>
      </c>
      <c r="DT9" s="34" t="s">
        <v>25</v>
      </c>
      <c r="DU9" s="34" t="s">
        <v>24</v>
      </c>
      <c r="DV9" s="36" t="s">
        <v>22</v>
      </c>
      <c r="DW9" s="32" t="s">
        <v>21</v>
      </c>
      <c r="DX9" s="33" t="s">
        <v>22</v>
      </c>
      <c r="DY9" s="34" t="s">
        <v>23</v>
      </c>
      <c r="DZ9" s="33" t="s">
        <v>22</v>
      </c>
      <c r="EA9" s="34" t="s">
        <v>25</v>
      </c>
      <c r="EB9" s="34" t="s">
        <v>24</v>
      </c>
      <c r="EC9" s="36" t="s">
        <v>22</v>
      </c>
      <c r="ED9" s="32" t="s">
        <v>21</v>
      </c>
      <c r="EE9" s="33" t="s">
        <v>22</v>
      </c>
      <c r="EF9" s="34" t="s">
        <v>23</v>
      </c>
      <c r="EG9" s="33" t="s">
        <v>22</v>
      </c>
      <c r="EH9" s="34" t="s">
        <v>25</v>
      </c>
      <c r="EI9" s="34" t="s">
        <v>24</v>
      </c>
      <c r="EJ9" s="36" t="s">
        <v>22</v>
      </c>
      <c r="EK9" s="32" t="s">
        <v>21</v>
      </c>
      <c r="EL9" s="33" t="s">
        <v>22</v>
      </c>
      <c r="EM9" s="34" t="s">
        <v>23</v>
      </c>
      <c r="EN9" s="33" t="s">
        <v>22</v>
      </c>
      <c r="EO9" s="34" t="s">
        <v>25</v>
      </c>
      <c r="EP9" s="34" t="s">
        <v>24</v>
      </c>
      <c r="EQ9" s="36" t="s">
        <v>22</v>
      </c>
      <c r="ER9" s="32" t="s">
        <v>21</v>
      </c>
      <c r="ES9" s="33" t="s">
        <v>22</v>
      </c>
      <c r="ET9" s="34" t="s">
        <v>23</v>
      </c>
      <c r="EU9" s="33" t="s">
        <v>22</v>
      </c>
      <c r="EV9" s="34" t="s">
        <v>25</v>
      </c>
      <c r="EW9" s="34" t="s">
        <v>24</v>
      </c>
      <c r="EX9" s="36" t="s">
        <v>22</v>
      </c>
      <c r="EY9" s="32" t="s">
        <v>21</v>
      </c>
      <c r="EZ9" s="33" t="s">
        <v>22</v>
      </c>
      <c r="FA9" s="34" t="s">
        <v>23</v>
      </c>
      <c r="FB9" s="33" t="s">
        <v>22</v>
      </c>
      <c r="FC9" s="34" t="s">
        <v>25</v>
      </c>
      <c r="FD9" s="34" t="s">
        <v>24</v>
      </c>
      <c r="FE9" s="36" t="s">
        <v>22</v>
      </c>
      <c r="FF9" s="32" t="s">
        <v>21</v>
      </c>
      <c r="FG9" s="33" t="s">
        <v>22</v>
      </c>
      <c r="FH9" s="34" t="s">
        <v>23</v>
      </c>
      <c r="FI9" s="33" t="s">
        <v>22</v>
      </c>
      <c r="FJ9" s="34" t="s">
        <v>25</v>
      </c>
      <c r="FK9" s="34" t="s">
        <v>24</v>
      </c>
      <c r="FL9" s="36" t="s">
        <v>22</v>
      </c>
      <c r="FM9" s="32" t="s">
        <v>21</v>
      </c>
      <c r="FN9" s="33" t="s">
        <v>22</v>
      </c>
      <c r="FO9" s="34" t="s">
        <v>23</v>
      </c>
      <c r="FP9" s="33" t="s">
        <v>22</v>
      </c>
      <c r="FQ9" s="34" t="s">
        <v>25</v>
      </c>
      <c r="FR9" s="34" t="s">
        <v>24</v>
      </c>
      <c r="FS9" s="36" t="s">
        <v>22</v>
      </c>
      <c r="FT9" s="32" t="s">
        <v>21</v>
      </c>
      <c r="FU9" s="33" t="s">
        <v>22</v>
      </c>
      <c r="FV9" s="34" t="s">
        <v>23</v>
      </c>
      <c r="FW9" s="33" t="s">
        <v>22</v>
      </c>
      <c r="FX9" s="34" t="s">
        <v>25</v>
      </c>
      <c r="FY9" s="34" t="s">
        <v>24</v>
      </c>
      <c r="FZ9" s="36" t="s">
        <v>22</v>
      </c>
      <c r="GA9" s="32" t="s">
        <v>21</v>
      </c>
      <c r="GB9" s="33" t="s">
        <v>22</v>
      </c>
      <c r="GC9" s="34" t="s">
        <v>23</v>
      </c>
      <c r="GD9" s="33" t="s">
        <v>22</v>
      </c>
      <c r="GE9" s="34" t="s">
        <v>25</v>
      </c>
      <c r="GF9" s="34" t="s">
        <v>24</v>
      </c>
      <c r="GG9" s="36" t="s">
        <v>22</v>
      </c>
      <c r="GH9" s="32" t="s">
        <v>21</v>
      </c>
      <c r="GI9" s="33" t="s">
        <v>22</v>
      </c>
      <c r="GJ9" s="34" t="s">
        <v>23</v>
      </c>
      <c r="GK9" s="33" t="s">
        <v>22</v>
      </c>
      <c r="GL9" s="34" t="s">
        <v>25</v>
      </c>
      <c r="GM9" s="34" t="s">
        <v>24</v>
      </c>
      <c r="GN9" s="36" t="s">
        <v>22</v>
      </c>
      <c r="GO9" s="32" t="s">
        <v>21</v>
      </c>
      <c r="GP9" s="33" t="s">
        <v>22</v>
      </c>
      <c r="GQ9" s="34" t="s">
        <v>23</v>
      </c>
      <c r="GR9" s="33" t="s">
        <v>22</v>
      </c>
      <c r="GS9" s="34" t="s">
        <v>25</v>
      </c>
      <c r="GT9" s="34" t="s">
        <v>24</v>
      </c>
      <c r="GU9" s="36" t="s">
        <v>22</v>
      </c>
      <c r="GV9" s="32" t="s">
        <v>21</v>
      </c>
      <c r="GW9" s="33" t="s">
        <v>22</v>
      </c>
      <c r="GX9" s="34" t="s">
        <v>23</v>
      </c>
      <c r="GY9" s="33" t="s">
        <v>22</v>
      </c>
      <c r="GZ9" s="34" t="s">
        <v>25</v>
      </c>
      <c r="HA9" s="34" t="s">
        <v>24</v>
      </c>
      <c r="HB9" s="36" t="s">
        <v>22</v>
      </c>
      <c r="HC9" s="32" t="s">
        <v>21</v>
      </c>
      <c r="HD9" s="33" t="s">
        <v>22</v>
      </c>
      <c r="HE9" s="34" t="s">
        <v>23</v>
      </c>
      <c r="HF9" s="33" t="s">
        <v>22</v>
      </c>
      <c r="HG9" s="34" t="s">
        <v>25</v>
      </c>
      <c r="HH9" s="34" t="s">
        <v>24</v>
      </c>
      <c r="HI9" s="36" t="s">
        <v>22</v>
      </c>
      <c r="HJ9" s="32" t="s">
        <v>21</v>
      </c>
      <c r="HK9" s="33" t="s">
        <v>22</v>
      </c>
      <c r="HL9" s="34" t="s">
        <v>23</v>
      </c>
      <c r="HM9" s="33" t="s">
        <v>22</v>
      </c>
      <c r="HN9" s="34" t="s">
        <v>25</v>
      </c>
      <c r="HO9" s="34" t="s">
        <v>24</v>
      </c>
      <c r="HP9" s="36" t="s">
        <v>22</v>
      </c>
      <c r="HQ9" s="32" t="s">
        <v>21</v>
      </c>
      <c r="HR9" s="33" t="s">
        <v>22</v>
      </c>
      <c r="HS9" s="34" t="s">
        <v>23</v>
      </c>
      <c r="HT9" s="33" t="s">
        <v>22</v>
      </c>
      <c r="HU9" s="34" t="s">
        <v>25</v>
      </c>
      <c r="HV9" s="34" t="s">
        <v>24</v>
      </c>
      <c r="HW9" s="36" t="s">
        <v>22</v>
      </c>
      <c r="HX9" s="32" t="s">
        <v>21</v>
      </c>
      <c r="HY9" s="33" t="s">
        <v>22</v>
      </c>
      <c r="HZ9" s="34" t="s">
        <v>23</v>
      </c>
      <c r="IA9" s="33" t="s">
        <v>22</v>
      </c>
      <c r="IB9" s="34" t="s">
        <v>25</v>
      </c>
      <c r="IC9" s="34" t="s">
        <v>24</v>
      </c>
      <c r="ID9" s="36" t="s">
        <v>22</v>
      </c>
      <c r="IE9" s="32" t="s">
        <v>21</v>
      </c>
      <c r="IF9" s="33" t="s">
        <v>22</v>
      </c>
      <c r="IG9" s="34" t="s">
        <v>23</v>
      </c>
      <c r="IH9" s="33" t="s">
        <v>22</v>
      </c>
      <c r="II9" s="34" t="s">
        <v>25</v>
      </c>
      <c r="IJ9" s="34" t="s">
        <v>24</v>
      </c>
      <c r="IK9" s="36" t="s">
        <v>22</v>
      </c>
      <c r="IL9" s="32" t="s">
        <v>21</v>
      </c>
      <c r="IM9" s="33" t="s">
        <v>22</v>
      </c>
      <c r="IN9" s="34" t="s">
        <v>23</v>
      </c>
      <c r="IO9" s="33" t="s">
        <v>22</v>
      </c>
      <c r="IP9" s="34" t="s">
        <v>25</v>
      </c>
      <c r="IQ9" s="34" t="s">
        <v>24</v>
      </c>
      <c r="IR9" s="36" t="s">
        <v>22</v>
      </c>
      <c r="IS9" s="32" t="s">
        <v>21</v>
      </c>
      <c r="IT9" s="33" t="s">
        <v>22</v>
      </c>
      <c r="IU9" s="34" t="s">
        <v>23</v>
      </c>
      <c r="IV9" s="33" t="s">
        <v>22</v>
      </c>
      <c r="IW9" s="34" t="s">
        <v>25</v>
      </c>
      <c r="IX9" s="34" t="s">
        <v>24</v>
      </c>
      <c r="IY9" s="36" t="s">
        <v>22</v>
      </c>
      <c r="IZ9" s="32" t="s">
        <v>21</v>
      </c>
      <c r="JA9" s="33" t="s">
        <v>22</v>
      </c>
      <c r="JB9" s="34" t="s">
        <v>23</v>
      </c>
      <c r="JC9" s="33" t="s">
        <v>22</v>
      </c>
      <c r="JD9" s="34" t="s">
        <v>25</v>
      </c>
      <c r="JE9" s="34" t="s">
        <v>24</v>
      </c>
      <c r="JF9" s="36" t="s">
        <v>22</v>
      </c>
      <c r="JG9" s="32" t="s">
        <v>21</v>
      </c>
      <c r="JH9" s="33" t="s">
        <v>22</v>
      </c>
      <c r="JI9" s="34" t="s">
        <v>23</v>
      </c>
      <c r="JJ9" s="33" t="s">
        <v>22</v>
      </c>
      <c r="JK9" s="34" t="s">
        <v>25</v>
      </c>
      <c r="JL9" s="34" t="s">
        <v>24</v>
      </c>
      <c r="JM9" s="36" t="s">
        <v>22</v>
      </c>
      <c r="JN9" s="32" t="s">
        <v>21</v>
      </c>
      <c r="JO9" s="33" t="s">
        <v>22</v>
      </c>
      <c r="JP9" s="34" t="s">
        <v>23</v>
      </c>
      <c r="JQ9" s="33" t="s">
        <v>22</v>
      </c>
      <c r="JR9" s="34" t="s">
        <v>25</v>
      </c>
      <c r="JS9" s="34" t="s">
        <v>24</v>
      </c>
      <c r="JT9" s="36" t="s">
        <v>22</v>
      </c>
      <c r="JU9" s="32" t="s">
        <v>21</v>
      </c>
      <c r="JV9" s="33" t="s">
        <v>22</v>
      </c>
      <c r="JW9" s="34" t="s">
        <v>23</v>
      </c>
      <c r="JX9" s="33" t="s">
        <v>22</v>
      </c>
      <c r="JY9" s="34" t="s">
        <v>25</v>
      </c>
      <c r="JZ9" s="34" t="s">
        <v>24</v>
      </c>
      <c r="KA9" s="36" t="s">
        <v>22</v>
      </c>
      <c r="KB9" s="32" t="s">
        <v>21</v>
      </c>
      <c r="KC9" s="33" t="s">
        <v>22</v>
      </c>
      <c r="KD9" s="34" t="s">
        <v>23</v>
      </c>
      <c r="KE9" s="33" t="s">
        <v>22</v>
      </c>
      <c r="KF9" s="34" t="s">
        <v>25</v>
      </c>
      <c r="KG9" s="34" t="s">
        <v>24</v>
      </c>
      <c r="KH9" s="36" t="s">
        <v>22</v>
      </c>
      <c r="KI9" s="32" t="s">
        <v>21</v>
      </c>
      <c r="KJ9" s="33" t="s">
        <v>22</v>
      </c>
      <c r="KK9" s="34" t="s">
        <v>23</v>
      </c>
      <c r="KL9" s="33" t="s">
        <v>22</v>
      </c>
      <c r="KM9" s="34" t="s">
        <v>25</v>
      </c>
      <c r="KN9" s="34" t="s">
        <v>24</v>
      </c>
      <c r="KO9" s="36" t="s">
        <v>22</v>
      </c>
      <c r="KP9" s="32" t="s">
        <v>21</v>
      </c>
      <c r="KQ9" s="33" t="s">
        <v>22</v>
      </c>
      <c r="KR9" s="34" t="s">
        <v>23</v>
      </c>
      <c r="KS9" s="33" t="s">
        <v>22</v>
      </c>
      <c r="KT9" s="34" t="s">
        <v>25</v>
      </c>
      <c r="KU9" s="34" t="s">
        <v>24</v>
      </c>
      <c r="KV9" s="36" t="s">
        <v>22</v>
      </c>
      <c r="KW9" s="32" t="s">
        <v>21</v>
      </c>
      <c r="KX9" s="33" t="s">
        <v>22</v>
      </c>
      <c r="KY9" s="34" t="s">
        <v>23</v>
      </c>
      <c r="KZ9" s="33" t="s">
        <v>22</v>
      </c>
      <c r="LA9" s="34" t="s">
        <v>25</v>
      </c>
      <c r="LB9" s="34" t="s">
        <v>24</v>
      </c>
      <c r="LC9" s="36" t="s">
        <v>22</v>
      </c>
      <c r="LD9" s="32" t="s">
        <v>21</v>
      </c>
      <c r="LE9" s="33" t="s">
        <v>22</v>
      </c>
      <c r="LF9" s="34" t="s">
        <v>23</v>
      </c>
      <c r="LG9" s="33" t="s">
        <v>22</v>
      </c>
      <c r="LH9" s="34" t="s">
        <v>25</v>
      </c>
      <c r="LI9" s="34" t="s">
        <v>24</v>
      </c>
      <c r="LJ9" s="36" t="s">
        <v>22</v>
      </c>
      <c r="LK9" s="32" t="s">
        <v>21</v>
      </c>
      <c r="LL9" s="33" t="s">
        <v>22</v>
      </c>
      <c r="LM9" s="34" t="s">
        <v>23</v>
      </c>
      <c r="LN9" s="33" t="s">
        <v>22</v>
      </c>
      <c r="LO9" s="34" t="s">
        <v>25</v>
      </c>
      <c r="LP9" s="34" t="s">
        <v>24</v>
      </c>
      <c r="LQ9" s="36" t="s">
        <v>22</v>
      </c>
      <c r="LR9" s="32" t="s">
        <v>21</v>
      </c>
      <c r="LS9" s="33" t="s">
        <v>22</v>
      </c>
      <c r="LT9" s="34" t="s">
        <v>23</v>
      </c>
      <c r="LU9" s="33" t="s">
        <v>22</v>
      </c>
      <c r="LV9" s="34" t="s">
        <v>25</v>
      </c>
      <c r="LW9" s="34" t="s">
        <v>24</v>
      </c>
      <c r="LX9" s="36" t="s">
        <v>22</v>
      </c>
      <c r="LY9" s="32" t="s">
        <v>21</v>
      </c>
      <c r="LZ9" s="33" t="s">
        <v>22</v>
      </c>
      <c r="MA9" s="34" t="s">
        <v>23</v>
      </c>
      <c r="MB9" s="33" t="s">
        <v>22</v>
      </c>
      <c r="MC9" s="34" t="s">
        <v>25</v>
      </c>
      <c r="MD9" s="34" t="s">
        <v>24</v>
      </c>
      <c r="ME9" s="36" t="s">
        <v>22</v>
      </c>
      <c r="MF9" s="32" t="s">
        <v>21</v>
      </c>
      <c r="MG9" s="33" t="s">
        <v>22</v>
      </c>
      <c r="MH9" s="34" t="s">
        <v>23</v>
      </c>
      <c r="MI9" s="33" t="s">
        <v>22</v>
      </c>
      <c r="MJ9" s="34" t="s">
        <v>25</v>
      </c>
      <c r="MK9" s="34" t="s">
        <v>24</v>
      </c>
      <c r="ML9" s="36" t="s">
        <v>22</v>
      </c>
      <c r="MM9" s="32" t="s">
        <v>21</v>
      </c>
      <c r="MN9" s="33" t="s">
        <v>22</v>
      </c>
      <c r="MO9" s="34" t="s">
        <v>23</v>
      </c>
      <c r="MP9" s="33" t="s">
        <v>22</v>
      </c>
      <c r="MQ9" s="34" t="s">
        <v>25</v>
      </c>
      <c r="MR9" s="34" t="s">
        <v>24</v>
      </c>
      <c r="MS9" s="36" t="s">
        <v>22</v>
      </c>
      <c r="MT9" s="32" t="s">
        <v>21</v>
      </c>
      <c r="MU9" s="33" t="s">
        <v>22</v>
      </c>
      <c r="MV9" s="34" t="s">
        <v>23</v>
      </c>
      <c r="MW9" s="33" t="s">
        <v>22</v>
      </c>
      <c r="MX9" s="34" t="s">
        <v>25</v>
      </c>
      <c r="MY9" s="34" t="s">
        <v>24</v>
      </c>
      <c r="MZ9" s="36" t="s">
        <v>22</v>
      </c>
      <c r="NA9" s="32" t="s">
        <v>21</v>
      </c>
      <c r="NB9" s="33" t="s">
        <v>22</v>
      </c>
      <c r="NC9" s="34" t="s">
        <v>23</v>
      </c>
      <c r="ND9" s="33" t="s">
        <v>22</v>
      </c>
      <c r="NE9" s="34" t="s">
        <v>25</v>
      </c>
      <c r="NF9" s="34" t="s">
        <v>24</v>
      </c>
      <c r="NG9" s="36" t="s">
        <v>22</v>
      </c>
      <c r="NH9" s="32" t="s">
        <v>21</v>
      </c>
      <c r="NI9" s="33" t="s">
        <v>22</v>
      </c>
      <c r="NJ9" s="34" t="s">
        <v>23</v>
      </c>
      <c r="NK9" s="33" t="s">
        <v>22</v>
      </c>
      <c r="NL9" s="34" t="s">
        <v>25</v>
      </c>
      <c r="NM9" s="34" t="s">
        <v>24</v>
      </c>
      <c r="NN9" s="36" t="s">
        <v>22</v>
      </c>
      <c r="NO9" s="32" t="s">
        <v>21</v>
      </c>
      <c r="NP9" s="33" t="s">
        <v>22</v>
      </c>
      <c r="NQ9" s="34" t="s">
        <v>23</v>
      </c>
      <c r="NR9" s="33" t="s">
        <v>22</v>
      </c>
      <c r="NS9" s="34" t="s">
        <v>25</v>
      </c>
      <c r="NT9" s="34" t="s">
        <v>24</v>
      </c>
      <c r="NU9" s="36" t="s">
        <v>22</v>
      </c>
      <c r="NV9" s="32" t="s">
        <v>21</v>
      </c>
      <c r="NW9" s="33" t="s">
        <v>22</v>
      </c>
      <c r="NX9" s="34" t="s">
        <v>23</v>
      </c>
      <c r="NY9" s="33" t="s">
        <v>22</v>
      </c>
      <c r="NZ9" s="34" t="s">
        <v>25</v>
      </c>
      <c r="OA9" s="34" t="s">
        <v>24</v>
      </c>
      <c r="OB9" s="36" t="s">
        <v>22</v>
      </c>
      <c r="OC9" s="32" t="s">
        <v>21</v>
      </c>
      <c r="OD9" s="33" t="s">
        <v>22</v>
      </c>
      <c r="OE9" s="34" t="s">
        <v>23</v>
      </c>
      <c r="OF9" s="33" t="s">
        <v>22</v>
      </c>
      <c r="OG9" s="34" t="s">
        <v>25</v>
      </c>
      <c r="OH9" s="34" t="s">
        <v>24</v>
      </c>
      <c r="OI9" s="36" t="s">
        <v>22</v>
      </c>
      <c r="OJ9" s="32" t="s">
        <v>21</v>
      </c>
      <c r="OK9" s="33" t="s">
        <v>22</v>
      </c>
      <c r="OL9" s="34" t="s">
        <v>23</v>
      </c>
      <c r="OM9" s="33" t="s">
        <v>22</v>
      </c>
      <c r="ON9" s="34" t="s">
        <v>25</v>
      </c>
      <c r="OO9" s="34" t="s">
        <v>24</v>
      </c>
      <c r="OP9" s="36" t="s">
        <v>22</v>
      </c>
      <c r="OQ9" s="37"/>
      <c r="OR9" s="38"/>
      <c r="OS9" s="37"/>
      <c r="OT9" s="38"/>
      <c r="OU9" s="37"/>
      <c r="OV9" s="37"/>
      <c r="OW9" s="38"/>
      <c r="OX9" s="37"/>
      <c r="OY9" s="38"/>
      <c r="OZ9" s="37"/>
      <c r="PA9" s="38"/>
      <c r="PB9" s="37"/>
      <c r="PC9" s="37"/>
      <c r="PD9" s="38"/>
      <c r="PE9" s="37"/>
      <c r="PF9" s="38"/>
      <c r="PG9" s="37"/>
      <c r="PH9" s="38"/>
      <c r="PI9" s="37"/>
      <c r="PJ9" s="37"/>
      <c r="PK9" s="38"/>
    </row>
    <row r="10" spans="1:427" ht="15.75" x14ac:dyDescent="0.25">
      <c r="A10" s="39" t="s">
        <v>26</v>
      </c>
      <c r="B10" s="40">
        <f>SUM(B97:B102)</f>
        <v>2193956</v>
      </c>
      <c r="C10" s="41">
        <f t="shared" ref="C10:C14" si="0">B10/B$16*100</f>
        <v>75.734142285007721</v>
      </c>
      <c r="D10" s="42">
        <f>SUM(D97:D102)</f>
        <v>2128445</v>
      </c>
      <c r="E10" s="41">
        <f t="shared" ref="E10:E14" si="1">D10/D$16*100</f>
        <v>72.746334819513677</v>
      </c>
      <c r="F10" s="42">
        <f t="shared" ref="F10:F14" si="2">B10+D10</f>
        <v>4322401</v>
      </c>
      <c r="G10" s="43">
        <f t="shared" ref="G10:G14" si="3">F10/F$16*100</f>
        <v>74.232816963355702</v>
      </c>
      <c r="H10" s="44">
        <v>11</v>
      </c>
      <c r="I10" s="45">
        <f>H10/H$16*100</f>
        <v>3.4267912772585665</v>
      </c>
      <c r="J10" s="46">
        <v>5</v>
      </c>
      <c r="K10" s="45">
        <f t="shared" ref="K10:K14" si="4">J10/J$16*100</f>
        <v>2.0242914979757085</v>
      </c>
      <c r="L10" s="47"/>
      <c r="M10" s="48">
        <v>16</v>
      </c>
      <c r="N10" s="49">
        <f t="shared" ref="N10:N14" si="5">M10/M$16*100</f>
        <v>2.8169014084507045</v>
      </c>
      <c r="O10" s="44">
        <v>11</v>
      </c>
      <c r="P10" s="45">
        <f>O10/O$16*100</f>
        <v>3.4267912772585665</v>
      </c>
      <c r="Q10" s="46">
        <v>5</v>
      </c>
      <c r="R10" s="45">
        <f t="shared" ref="R10:R14" si="6">Q10/Q$16*100</f>
        <v>2.0242914979757085</v>
      </c>
      <c r="S10" s="47"/>
      <c r="T10" s="48">
        <v>16</v>
      </c>
      <c r="U10" s="49">
        <f t="shared" ref="U10:U14" si="7">T10/T$16*100</f>
        <v>2.8169014084507045</v>
      </c>
      <c r="V10" s="44">
        <v>11</v>
      </c>
      <c r="W10" s="45">
        <f>V10/V$16*100</f>
        <v>3.4267912772585665</v>
      </c>
      <c r="X10" s="46">
        <v>5</v>
      </c>
      <c r="Y10" s="45">
        <f t="shared" ref="Y10:Y14" si="8">X10/X$16*100</f>
        <v>2.0242914979757085</v>
      </c>
      <c r="Z10" s="47"/>
      <c r="AA10" s="48">
        <v>16</v>
      </c>
      <c r="AB10" s="49">
        <f t="shared" ref="AB10:AB14" si="9">AA10/AA$16*100</f>
        <v>2.8169014084507045</v>
      </c>
      <c r="AC10" s="44">
        <v>11</v>
      </c>
      <c r="AD10" s="45">
        <f>AC10/AC$16*100</f>
        <v>3.4267912772585665</v>
      </c>
      <c r="AE10" s="46">
        <v>5</v>
      </c>
      <c r="AF10" s="45">
        <f t="shared" ref="AF10:AF14" si="10">AE10/AE$16*100</f>
        <v>2.0242914979757085</v>
      </c>
      <c r="AG10" s="47"/>
      <c r="AH10" s="48">
        <v>16</v>
      </c>
      <c r="AI10" s="49">
        <f t="shared" ref="AI10:AI14" si="11">AH10/AH$16*100</f>
        <v>2.8169014084507045</v>
      </c>
      <c r="AJ10" s="44">
        <v>11</v>
      </c>
      <c r="AK10" s="45">
        <f>AJ10/AJ$16*100</f>
        <v>3.4267912772585665</v>
      </c>
      <c r="AL10" s="46">
        <v>5</v>
      </c>
      <c r="AM10" s="45">
        <f t="shared" ref="AM10:AM14" si="12">AL10/AL$16*100</f>
        <v>2.0242914979757085</v>
      </c>
      <c r="AN10" s="47"/>
      <c r="AO10" s="48">
        <v>16</v>
      </c>
      <c r="AP10" s="49">
        <f t="shared" ref="AP10:AP14" si="13">AO10/AO$16*100</f>
        <v>2.8169014084507045</v>
      </c>
      <c r="AQ10" s="44">
        <v>11</v>
      </c>
      <c r="AR10" s="45">
        <f>AQ10/AQ$16*100</f>
        <v>3.4482758620689653</v>
      </c>
      <c r="AS10" s="46">
        <v>5</v>
      </c>
      <c r="AT10" s="45">
        <f t="shared" ref="AT10:AT14" si="14">AS10/AS$16*100</f>
        <v>2.0325203252032518</v>
      </c>
      <c r="AU10" s="47"/>
      <c r="AV10" s="48">
        <v>16</v>
      </c>
      <c r="AW10" s="49">
        <f t="shared" ref="AW10:AW14" si="15">AV10/AV$16*100</f>
        <v>2.831858407079646</v>
      </c>
      <c r="AX10" s="44">
        <v>11</v>
      </c>
      <c r="AY10" s="45">
        <f>AX10/AX$16*100</f>
        <v>3.459119496855346</v>
      </c>
      <c r="AZ10" s="46">
        <v>5</v>
      </c>
      <c r="BA10" s="45">
        <f t="shared" ref="BA10:BA14" si="16">AZ10/AZ$16*100</f>
        <v>2.0408163265306123</v>
      </c>
      <c r="BB10" s="47"/>
      <c r="BC10" s="48">
        <v>16</v>
      </c>
      <c r="BD10" s="49">
        <f t="shared" ref="BD10:BD14" si="17">BC10/BC$16*100</f>
        <v>2.8419182948490231</v>
      </c>
      <c r="BE10" s="44">
        <v>11</v>
      </c>
      <c r="BF10" s="45">
        <f>BE10/BE$16*100</f>
        <v>3.459119496855346</v>
      </c>
      <c r="BG10" s="46">
        <v>5</v>
      </c>
      <c r="BH10" s="45">
        <f t="shared" ref="BH10:BH14" si="18">BG10/BG$16*100</f>
        <v>2.0408163265306123</v>
      </c>
      <c r="BI10" s="47"/>
      <c r="BJ10" s="48">
        <v>16</v>
      </c>
      <c r="BK10" s="49">
        <f t="shared" ref="BK10:BK14" si="19">BJ10/BJ$16*100</f>
        <v>2.8419182948490231</v>
      </c>
      <c r="BL10" s="44">
        <v>11</v>
      </c>
      <c r="BM10" s="45">
        <f>BL10/BL$16*100</f>
        <v>3.4700315457413247</v>
      </c>
      <c r="BN10" s="46">
        <v>5</v>
      </c>
      <c r="BO10" s="45">
        <f t="shared" ref="BO10:BO14" si="20">BN10/BN$16*100</f>
        <v>2.0491803278688523</v>
      </c>
      <c r="BP10" s="47"/>
      <c r="BQ10" s="48">
        <v>16</v>
      </c>
      <c r="BR10" s="49">
        <f t="shared" ref="BR10:BR14" si="21">BQ10/BQ$16*100</f>
        <v>2.8520499108734403</v>
      </c>
      <c r="BS10" s="44">
        <v>11</v>
      </c>
      <c r="BT10" s="45">
        <f>BS10/BS$16*100</f>
        <v>3.4700315457413247</v>
      </c>
      <c r="BU10" s="46">
        <v>5</v>
      </c>
      <c r="BV10" s="45">
        <f t="shared" ref="BV10:BV14" si="22">BU10/BU$16*100</f>
        <v>2.0491803278688523</v>
      </c>
      <c r="BW10" s="47"/>
      <c r="BX10" s="48">
        <v>16</v>
      </c>
      <c r="BY10" s="49">
        <f t="shared" ref="BY10:BY14" si="23">BX10/BX$16*100</f>
        <v>2.8520499108734403</v>
      </c>
      <c r="BZ10" s="44">
        <v>11</v>
      </c>
      <c r="CA10" s="45">
        <f>BZ10/BZ$16*100</f>
        <v>3.4700315457413247</v>
      </c>
      <c r="CB10" s="46">
        <v>5</v>
      </c>
      <c r="CC10" s="45">
        <f t="shared" ref="CC10:CC14" si="24">CB10/CB$16*100</f>
        <v>2.0491803278688523</v>
      </c>
      <c r="CD10" s="47"/>
      <c r="CE10" s="48">
        <v>16</v>
      </c>
      <c r="CF10" s="49">
        <f t="shared" ref="CF10:CF14" si="25">CE10/CE$16*100</f>
        <v>2.8520499108734403</v>
      </c>
      <c r="CG10" s="44">
        <v>11</v>
      </c>
      <c r="CH10" s="45">
        <f>CG10/CG$16*100</f>
        <v>3.481012658227848</v>
      </c>
      <c r="CI10" s="46">
        <v>5</v>
      </c>
      <c r="CJ10" s="45">
        <f t="shared" ref="CJ10:CJ14" si="26">CI10/CI$16*100</f>
        <v>2.1008403361344539</v>
      </c>
      <c r="CK10" s="47"/>
      <c r="CL10" s="48">
        <v>16</v>
      </c>
      <c r="CM10" s="49">
        <f t="shared" ref="CM10:CM14" si="27">CL10/CL$16*100</f>
        <v>2.8880866425992782</v>
      </c>
      <c r="CN10" s="44">
        <v>11</v>
      </c>
      <c r="CO10" s="45">
        <f>CN10/CN$16*100</f>
        <v>3.481012658227848</v>
      </c>
      <c r="CP10" s="46">
        <v>5</v>
      </c>
      <c r="CQ10" s="45">
        <f t="shared" ref="CQ10:CQ14" si="28">CP10/CP$16*100</f>
        <v>2.1008403361344539</v>
      </c>
      <c r="CR10" s="47"/>
      <c r="CS10" s="48">
        <v>16</v>
      </c>
      <c r="CT10" s="49">
        <f t="shared" ref="CT10:CT14" si="29">CS10/CS$16*100</f>
        <v>2.8880866425992782</v>
      </c>
      <c r="CU10" s="44">
        <v>11</v>
      </c>
      <c r="CV10" s="45">
        <f>CU10/CU$16*100</f>
        <v>3.5031847133757963</v>
      </c>
      <c r="CW10" s="46">
        <v>5</v>
      </c>
      <c r="CX10" s="45">
        <f t="shared" ref="CX10:CX14" si="30">CW10/CW$16*100</f>
        <v>2.109704641350211</v>
      </c>
      <c r="CY10" s="47"/>
      <c r="CZ10" s="48">
        <v>16</v>
      </c>
      <c r="DA10" s="49">
        <f t="shared" ref="DA10:DA14" si="31">CZ10/CZ$16*100</f>
        <v>2.9038112522686026</v>
      </c>
      <c r="DB10" s="44">
        <v>11</v>
      </c>
      <c r="DC10" s="45">
        <f>DB10/DB$16*100</f>
        <v>3.5256410256410255</v>
      </c>
      <c r="DD10" s="46">
        <v>5</v>
      </c>
      <c r="DE10" s="45">
        <f t="shared" ref="DE10:DE14" si="32">DD10/DD$16*100</f>
        <v>2.1186440677966099</v>
      </c>
      <c r="DF10" s="47"/>
      <c r="DG10" s="48">
        <v>16</v>
      </c>
      <c r="DH10" s="49">
        <f t="shared" ref="DH10:DH14" si="33">DG10/DG$16*100</f>
        <v>2.9197080291970803</v>
      </c>
      <c r="DI10" s="44">
        <v>11</v>
      </c>
      <c r="DJ10" s="45">
        <f>DI10/DI$16*100</f>
        <v>3.536977491961415</v>
      </c>
      <c r="DK10" s="46">
        <v>5</v>
      </c>
      <c r="DL10" s="45">
        <f t="shared" ref="DL10:DL14" si="34">DK10/DK$16*100</f>
        <v>2.1186440677966099</v>
      </c>
      <c r="DM10" s="47"/>
      <c r="DN10" s="48">
        <v>16</v>
      </c>
      <c r="DO10" s="49">
        <f t="shared" ref="DO10:DO14" si="35">DN10/DN$16*100</f>
        <v>2.9250457038391224</v>
      </c>
      <c r="DP10" s="44">
        <v>11</v>
      </c>
      <c r="DQ10" s="45">
        <f>DP10/DP$16*100</f>
        <v>3.5714285714285712</v>
      </c>
      <c r="DR10" s="46">
        <v>5</v>
      </c>
      <c r="DS10" s="45">
        <f t="shared" ref="DS10:DS14" si="36">DR10/DR$16*100</f>
        <v>2.1276595744680851</v>
      </c>
      <c r="DT10" s="47"/>
      <c r="DU10" s="48">
        <v>16</v>
      </c>
      <c r="DV10" s="49">
        <f t="shared" ref="DV10:DV14" si="37">DU10/DU$16*100</f>
        <v>2.9465930018416207</v>
      </c>
      <c r="DW10" s="44">
        <v>11</v>
      </c>
      <c r="DX10" s="45">
        <f>DW10/DW$16*100</f>
        <v>3.6184210526315792</v>
      </c>
      <c r="DY10" s="46">
        <v>5</v>
      </c>
      <c r="DZ10" s="45">
        <f t="shared" ref="DZ10:DZ14" si="38">DY10/DY$16*100</f>
        <v>2.1459227467811157</v>
      </c>
      <c r="EA10" s="47"/>
      <c r="EB10" s="48">
        <v>16</v>
      </c>
      <c r="EC10" s="49">
        <f t="shared" ref="EC10:EC14" si="39">EB10/EB$16*100</f>
        <v>2.9795158286778398</v>
      </c>
      <c r="ED10" s="44">
        <v>11</v>
      </c>
      <c r="EE10" s="45">
        <f t="shared" ref="EE10:EE14" si="40">ED10/ED$16*100</f>
        <v>3.6184210526315792</v>
      </c>
      <c r="EF10" s="46">
        <v>5</v>
      </c>
      <c r="EG10" s="45">
        <f t="shared" ref="EG10:EG14" si="41">EF10/EF$16*100</f>
        <v>2.1459227467811157</v>
      </c>
      <c r="EH10" s="47"/>
      <c r="EI10" s="48">
        <v>16</v>
      </c>
      <c r="EJ10" s="49">
        <f t="shared" ref="EJ10:EJ14" si="42">EI10/EI$16*100</f>
        <v>2.9795158286778398</v>
      </c>
      <c r="EK10" s="44">
        <v>11</v>
      </c>
      <c r="EL10" s="45">
        <f t="shared" ref="EL10:EL14" si="43">EK10/EK$16*100</f>
        <v>3.6423841059602649</v>
      </c>
      <c r="EM10" s="46">
        <v>4</v>
      </c>
      <c r="EN10" s="45">
        <f t="shared" ref="EN10:EN14" si="44">EM10/EM$16*100</f>
        <v>1.7316017316017316</v>
      </c>
      <c r="EO10" s="47"/>
      <c r="EP10" s="48">
        <v>15</v>
      </c>
      <c r="EQ10" s="49">
        <f t="shared" ref="EQ10:EQ14" si="45">EP10/EP$16*100</f>
        <v>2.8142589118198873</v>
      </c>
      <c r="ER10" s="44">
        <v>11</v>
      </c>
      <c r="ES10" s="45">
        <f t="shared" ref="ES10:ES14" si="46">ER10/ER$16*100</f>
        <v>3.6912751677852351</v>
      </c>
      <c r="ET10" s="46">
        <v>4</v>
      </c>
      <c r="EU10" s="45">
        <f t="shared" ref="EU10:EU14" si="47">ET10/ET$16*100</f>
        <v>1.7467248908296942</v>
      </c>
      <c r="EV10" s="47"/>
      <c r="EW10" s="48">
        <v>15</v>
      </c>
      <c r="EX10" s="49">
        <f t="shared" ref="EX10:EX14" si="48">EW10/EW$16*100</f>
        <v>2.8462998102466792</v>
      </c>
      <c r="EY10" s="44">
        <v>13</v>
      </c>
      <c r="EZ10" s="45">
        <f t="shared" ref="EZ10:EZ14" si="49">EY10/EY$16*100</f>
        <v>4.2904290429042904</v>
      </c>
      <c r="FA10" s="46">
        <v>5</v>
      </c>
      <c r="FB10" s="45">
        <f t="shared" ref="FB10:FB14" si="50">FA10/FA$16*100</f>
        <v>2.1739130434782608</v>
      </c>
      <c r="FC10" s="47"/>
      <c r="FD10" s="48">
        <v>18</v>
      </c>
      <c r="FE10" s="49">
        <f t="shared" ref="FE10:FE14" si="51">FD10/FD$16*100</f>
        <v>3.3771106941838651</v>
      </c>
      <c r="FF10" s="44">
        <v>13</v>
      </c>
      <c r="FG10" s="45">
        <f t="shared" ref="FG10:FG14" si="52">FF10/FF$16*100</f>
        <v>4.3189368770764114</v>
      </c>
      <c r="FH10" s="46">
        <v>5</v>
      </c>
      <c r="FI10" s="45">
        <f t="shared" ref="FI10:FI14" si="53">FH10/FH$16*100</f>
        <v>2.1929824561403506</v>
      </c>
      <c r="FJ10" s="47"/>
      <c r="FK10" s="48">
        <v>18</v>
      </c>
      <c r="FL10" s="49">
        <f t="shared" ref="FL10:FL14" si="54">FK10/FK$16*100</f>
        <v>3.4026465028355388</v>
      </c>
      <c r="FM10" s="44">
        <v>13</v>
      </c>
      <c r="FN10" s="45">
        <f t="shared" ref="FN10:FN14" si="55">FM10/FM$16*100</f>
        <v>4.3333333333333339</v>
      </c>
      <c r="FO10" s="46">
        <v>5</v>
      </c>
      <c r="FP10" s="45">
        <f t="shared" ref="FP10:FP14" si="56">FO10/FO$16*100</f>
        <v>2.2123893805309733</v>
      </c>
      <c r="FQ10" s="47"/>
      <c r="FR10" s="48">
        <v>18</v>
      </c>
      <c r="FS10" s="49">
        <f t="shared" ref="FS10:FS14" si="57">FR10/FR$16*100</f>
        <v>3.4220532319391634</v>
      </c>
      <c r="FT10" s="44">
        <v>13</v>
      </c>
      <c r="FU10" s="45">
        <f t="shared" ref="FU10:FU14" si="58">FT10/FT$16*100</f>
        <v>4.3624161073825505</v>
      </c>
      <c r="FV10" s="46">
        <v>5</v>
      </c>
      <c r="FW10" s="45">
        <f t="shared" ref="FW10:FW14" si="59">FV10/FV$16*100</f>
        <v>2.2321428571428572</v>
      </c>
      <c r="FX10" s="47"/>
      <c r="FY10" s="48">
        <v>18</v>
      </c>
      <c r="FZ10" s="49">
        <f t="shared" ref="FZ10:FZ14" si="60">FY10/FY$16*100</f>
        <v>3.4482758620689653</v>
      </c>
      <c r="GA10" s="44">
        <v>12</v>
      </c>
      <c r="GB10" s="45">
        <f t="shared" ref="GB10:GB14" si="61">GA10/GA$16*100</f>
        <v>4.0540540540540544</v>
      </c>
      <c r="GC10" s="46">
        <v>5</v>
      </c>
      <c r="GD10" s="45">
        <f t="shared" ref="GD10:GD14" si="62">GC10/GC$16*100</f>
        <v>2.2935779816513762</v>
      </c>
      <c r="GE10" s="47"/>
      <c r="GF10" s="48">
        <v>17</v>
      </c>
      <c r="GG10" s="49">
        <f t="shared" ref="GG10:GG14" si="63">GF10/GF$16*100</f>
        <v>3.3073929961089497</v>
      </c>
      <c r="GH10" s="44">
        <v>11</v>
      </c>
      <c r="GI10" s="45">
        <f t="shared" ref="GI10:GI14" si="64">GH10/GH$16*100</f>
        <v>3.7671232876712328</v>
      </c>
      <c r="GJ10" s="46">
        <v>5</v>
      </c>
      <c r="GK10" s="45">
        <f t="shared" ref="GK10:GK14" si="65">GJ10/GJ$16*100</f>
        <v>2.3364485981308412</v>
      </c>
      <c r="GL10" s="47"/>
      <c r="GM10" s="48">
        <v>16</v>
      </c>
      <c r="GN10" s="49">
        <f t="shared" ref="GN10:GN14" si="66">GM10/GM$16*100</f>
        <v>3.1620553359683794</v>
      </c>
      <c r="GO10" s="44">
        <v>11</v>
      </c>
      <c r="GP10" s="45">
        <f t="shared" ref="GP10:GP14" si="67">GO10/GO$16*100</f>
        <v>3.7931034482758621</v>
      </c>
      <c r="GQ10" s="46">
        <v>5</v>
      </c>
      <c r="GR10" s="45">
        <f t="shared" ref="GR10:GR14" si="68">GQ10/GQ$16*100</f>
        <v>2.3474178403755865</v>
      </c>
      <c r="GS10" s="47"/>
      <c r="GT10" s="48">
        <v>16</v>
      </c>
      <c r="GU10" s="49">
        <f t="shared" ref="GU10:GU14" si="69">GT10/GT$16*100</f>
        <v>3.180914512922465</v>
      </c>
      <c r="GV10" s="44">
        <v>10</v>
      </c>
      <c r="GW10" s="45">
        <f t="shared" ref="GW10:GW14" si="70">GV10/GV$16*100</f>
        <v>3.4965034965034967</v>
      </c>
      <c r="GX10" s="46">
        <v>4</v>
      </c>
      <c r="GY10" s="45">
        <f t="shared" ref="GY10:GY14" si="71">GX10/GX$16*100</f>
        <v>1.932367149758454</v>
      </c>
      <c r="GZ10" s="47"/>
      <c r="HA10" s="48">
        <v>14</v>
      </c>
      <c r="HB10" s="49">
        <f t="shared" ref="HB10:HB14" si="72">HA10/HA$16*100</f>
        <v>2.8397565922920891</v>
      </c>
      <c r="HC10" s="44">
        <v>10</v>
      </c>
      <c r="HD10" s="45">
        <f t="shared" ref="HD10:HD14" si="73">HC10/HC$16*100</f>
        <v>3.5971223021582732</v>
      </c>
      <c r="HE10" s="46">
        <v>4</v>
      </c>
      <c r="HF10" s="45">
        <f t="shared" ref="HF10:HF14" si="74">HE10/HE$16*100</f>
        <v>1.9417475728155338</v>
      </c>
      <c r="HG10" s="47"/>
      <c r="HH10" s="48">
        <v>14</v>
      </c>
      <c r="HI10" s="49">
        <f t="shared" ref="HI10:HI14" si="75">HH10/HH$16*100</f>
        <v>2.8925619834710745</v>
      </c>
      <c r="HJ10" s="44">
        <v>10</v>
      </c>
      <c r="HK10" s="45">
        <f t="shared" ref="HK10:HK14" si="76">HJ10/HJ$16*100</f>
        <v>3.6630036630036633</v>
      </c>
      <c r="HL10" s="46">
        <v>4</v>
      </c>
      <c r="HM10" s="45">
        <f t="shared" ref="HM10:HM14" si="77">HL10/HL$16*100</f>
        <v>1.9801980198019802</v>
      </c>
      <c r="HN10" s="47"/>
      <c r="HO10" s="48">
        <v>14</v>
      </c>
      <c r="HP10" s="49">
        <f t="shared" ref="HP10:HP14" si="78">HO10/HO$16*100</f>
        <v>2.9473684210526314</v>
      </c>
      <c r="HQ10" s="44">
        <v>10</v>
      </c>
      <c r="HR10" s="45">
        <f t="shared" ref="HR10:HR14" si="79">HQ10/HQ$16*100</f>
        <v>3.8022813688212929</v>
      </c>
      <c r="HS10" s="46">
        <v>4</v>
      </c>
      <c r="HT10" s="45">
        <f t="shared" ref="HT10:HT14" si="80">HS10/HS$16*100</f>
        <v>2.030456852791878</v>
      </c>
      <c r="HU10" s="47"/>
      <c r="HV10" s="48">
        <v>14</v>
      </c>
      <c r="HW10" s="49">
        <f t="shared" ref="HW10:HW14" si="81">HV10/HV$16*100</f>
        <v>3.0434782608695654</v>
      </c>
      <c r="HX10" s="44">
        <v>10</v>
      </c>
      <c r="HY10" s="45">
        <f t="shared" ref="HY10:HY14" si="82">HX10/HX$16*100</f>
        <v>3.8314176245210727</v>
      </c>
      <c r="HZ10" s="46">
        <v>4</v>
      </c>
      <c r="IA10" s="45">
        <f t="shared" ref="IA10:IA14" si="83">HZ10/HZ$16*100</f>
        <v>2.0942408376963351</v>
      </c>
      <c r="IB10" s="47"/>
      <c r="IC10" s="48">
        <v>14</v>
      </c>
      <c r="ID10" s="49">
        <f t="shared" ref="ID10:ID14" si="84">IC10/IC$16*100</f>
        <v>3.0973451327433628</v>
      </c>
      <c r="IE10" s="44">
        <v>10</v>
      </c>
      <c r="IF10" s="45">
        <f t="shared" ref="IF10:IF14" si="85">IE10/IE$16*100</f>
        <v>3.9525691699604746</v>
      </c>
      <c r="IG10" s="46">
        <v>4</v>
      </c>
      <c r="IH10" s="45">
        <f t="shared" ref="IH10:IH14" si="86">IG10/IG$16*100</f>
        <v>2.1052631578947367</v>
      </c>
      <c r="II10" s="47"/>
      <c r="IJ10" s="48">
        <v>14</v>
      </c>
      <c r="IK10" s="49">
        <f t="shared" ref="IK10:IK14" si="87">IJ10/IJ$16*100</f>
        <v>3.1602708803611739</v>
      </c>
      <c r="IL10" s="44">
        <v>10</v>
      </c>
      <c r="IM10" s="45">
        <f t="shared" ref="IM10:IM14" si="88">IL10/IL$16*100</f>
        <v>4.0160642570281126</v>
      </c>
      <c r="IN10" s="46">
        <v>4</v>
      </c>
      <c r="IO10" s="45">
        <f t="shared" ref="IO10:IO14" si="89">IN10/IN$16*100</f>
        <v>2.1621621621621623</v>
      </c>
      <c r="IP10" s="47"/>
      <c r="IQ10" s="48">
        <v>14</v>
      </c>
      <c r="IR10" s="49">
        <f t="shared" ref="IR10:IR14" si="90">IQ10/IQ$16*100</f>
        <v>3.225806451612903</v>
      </c>
      <c r="IS10" s="44">
        <v>9</v>
      </c>
      <c r="IT10" s="45">
        <f t="shared" ref="IT10:IT14" si="91">IS10/IS$16*100</f>
        <v>3.6585365853658534</v>
      </c>
      <c r="IU10" s="46">
        <v>4</v>
      </c>
      <c r="IV10" s="45">
        <f t="shared" ref="IV10:IV14" si="92">IU10/IU$16*100</f>
        <v>2.2099447513812152</v>
      </c>
      <c r="IW10" s="47"/>
      <c r="IX10" s="48">
        <v>13</v>
      </c>
      <c r="IY10" s="49">
        <f t="shared" ref="IY10:IY14" si="93">IX10/IX$16*100</f>
        <v>3.0444964871194378</v>
      </c>
      <c r="IZ10" s="44">
        <v>9</v>
      </c>
      <c r="JA10" s="45">
        <f t="shared" ref="JA10:JA14" si="94">IZ10/IZ$16*100</f>
        <v>3.6885245901639343</v>
      </c>
      <c r="JB10" s="46">
        <v>4</v>
      </c>
      <c r="JC10" s="45">
        <f t="shared" ref="JC10:JC14" si="95">JB10/JB$16*100</f>
        <v>2.2471910112359552</v>
      </c>
      <c r="JD10" s="48"/>
      <c r="JE10" s="48">
        <v>13</v>
      </c>
      <c r="JF10" s="49">
        <f t="shared" ref="JF10:JF14" si="96">JE10/JE$16*100</f>
        <v>3.080568720379147</v>
      </c>
      <c r="JG10" s="44">
        <v>9</v>
      </c>
      <c r="JH10" s="45">
        <f t="shared" ref="JH10:JH14" si="97">JG10/JG$16*100</f>
        <v>3.7037037037037033</v>
      </c>
      <c r="JI10" s="46">
        <v>4</v>
      </c>
      <c r="JJ10" s="45">
        <f t="shared" ref="JJ10:JJ14" si="98">JI10/JI$16*100</f>
        <v>2.2857142857142856</v>
      </c>
      <c r="JK10" s="48"/>
      <c r="JL10" s="48">
        <v>13</v>
      </c>
      <c r="JM10" s="49">
        <f t="shared" ref="JM10:JM14" si="99">JL10/JL$16*100</f>
        <v>3.1100478468899522</v>
      </c>
      <c r="JN10" s="44">
        <v>8</v>
      </c>
      <c r="JO10" s="45">
        <f t="shared" ref="JO10:JO14" si="100">JN10/JN$16*100</f>
        <v>3.4188034188034191</v>
      </c>
      <c r="JP10" s="46">
        <v>3</v>
      </c>
      <c r="JQ10" s="45">
        <f t="shared" ref="JQ10:JQ14" si="101">JP10/JP$16*100</f>
        <v>1.7751479289940828</v>
      </c>
      <c r="JR10" s="48"/>
      <c r="JS10" s="48">
        <v>11</v>
      </c>
      <c r="JT10" s="49">
        <f t="shared" ref="JT10:JT14" si="102">JS10/JS$16*100</f>
        <v>2.7295285359801489</v>
      </c>
      <c r="JU10" s="44">
        <v>8</v>
      </c>
      <c r="JV10" s="45">
        <f t="shared" ref="JV10:JV14" si="103">JU10/JU$16*100</f>
        <v>3.4632034632034632</v>
      </c>
      <c r="JW10" s="46">
        <v>3</v>
      </c>
      <c r="JX10" s="45">
        <f t="shared" ref="JX10:JX14" si="104">JW10/JW$16*100</f>
        <v>1.8404907975460123</v>
      </c>
      <c r="JY10" s="48"/>
      <c r="JZ10" s="48">
        <v>11</v>
      </c>
      <c r="KA10" s="49">
        <f t="shared" ref="KA10:KA14" si="105">JZ10/JZ$16*100</f>
        <v>2.7918781725888326</v>
      </c>
      <c r="KB10" s="44">
        <v>8</v>
      </c>
      <c r="KC10" s="45">
        <f t="shared" ref="KC10:KC14" si="106">KB10/KB$16*100</f>
        <v>3.5555555555555554</v>
      </c>
      <c r="KD10" s="46">
        <v>3</v>
      </c>
      <c r="KE10" s="45">
        <f t="shared" ref="KE10:KE14" si="107">KD10/KD$16*100</f>
        <v>1.8867924528301887</v>
      </c>
      <c r="KF10" s="48"/>
      <c r="KG10" s="48">
        <v>11</v>
      </c>
      <c r="KH10" s="49">
        <f t="shared" ref="KH10:KH14" si="108">KG10/KG$16*100</f>
        <v>2.864583333333333</v>
      </c>
      <c r="KI10" s="44">
        <v>8</v>
      </c>
      <c r="KJ10" s="45">
        <f t="shared" ref="KJ10:KJ14" si="109">KI10/KI$16*100</f>
        <v>3.6866359447004609</v>
      </c>
      <c r="KK10" s="46">
        <v>3</v>
      </c>
      <c r="KL10" s="45">
        <f t="shared" ref="KL10:KL14" si="110">KK10/KK$16*100</f>
        <v>1.9607843137254901</v>
      </c>
      <c r="KM10" s="48"/>
      <c r="KN10" s="48">
        <v>11</v>
      </c>
      <c r="KO10" s="49">
        <f t="shared" ref="KO10:KO14" si="111">KN10/KN$16*100</f>
        <v>2.9729729729729732</v>
      </c>
      <c r="KP10" s="44">
        <v>8</v>
      </c>
      <c r="KQ10" s="45">
        <f t="shared" ref="KQ10:KQ14" si="112">KP10/KP$16*100</f>
        <v>3.7383177570093453</v>
      </c>
      <c r="KR10" s="46">
        <v>3</v>
      </c>
      <c r="KS10" s="45">
        <f t="shared" ref="KS10:KS14" si="113">KR10/KR$16*100</f>
        <v>2</v>
      </c>
      <c r="KT10" s="48"/>
      <c r="KU10" s="48">
        <v>11</v>
      </c>
      <c r="KV10" s="49">
        <f t="shared" ref="KV10:KV14" si="114">KU10/KU$16*100</f>
        <v>3.0219780219780219</v>
      </c>
      <c r="KW10" s="44">
        <v>8</v>
      </c>
      <c r="KX10" s="45">
        <f t="shared" ref="KX10:KX14" si="115">KW10/KW$16*100</f>
        <v>3.8647342995169081</v>
      </c>
      <c r="KY10" s="46">
        <v>2</v>
      </c>
      <c r="KZ10" s="45">
        <f t="shared" ref="KZ10:KZ14" si="116">KY10/KY$16*100</f>
        <v>1.3513513513513513</v>
      </c>
      <c r="LA10" s="48"/>
      <c r="LB10" s="48">
        <v>10</v>
      </c>
      <c r="LC10" s="49">
        <f t="shared" ref="LC10:LC14" si="117">LB10/LB$16*100</f>
        <v>2.8169014084507045</v>
      </c>
      <c r="LD10" s="44">
        <v>8</v>
      </c>
      <c r="LE10" s="45">
        <f t="shared" ref="LE10:LE14" si="118">LD10/LD$16*100</f>
        <v>3.9215686274509802</v>
      </c>
      <c r="LF10" s="46">
        <v>2</v>
      </c>
      <c r="LG10" s="45">
        <f t="shared" ref="LG10:LG14" si="119">LF10/LF$16*100</f>
        <v>1.4084507042253522</v>
      </c>
      <c r="LH10" s="48"/>
      <c r="LI10" s="48">
        <v>10</v>
      </c>
      <c r="LJ10" s="49">
        <f t="shared" ref="LJ10:LJ14" si="120">LI10/LI$16*100</f>
        <v>2.8901734104046244</v>
      </c>
      <c r="LK10" s="44">
        <v>8</v>
      </c>
      <c r="LL10" s="45">
        <f t="shared" ref="LL10:LL14" si="121">LK10/LK$16*100</f>
        <v>4.0201005025125625</v>
      </c>
      <c r="LM10" s="46">
        <v>2</v>
      </c>
      <c r="LN10" s="45">
        <f t="shared" ref="LN10:LN14" si="122">LM10/LM$16*100</f>
        <v>1.4598540145985401</v>
      </c>
      <c r="LO10" s="48"/>
      <c r="LP10" s="48">
        <v>10</v>
      </c>
      <c r="LQ10" s="49">
        <f t="shared" ref="LQ10:LQ14" si="123">LP10/LP$16*100</f>
        <v>2.9761904761904758</v>
      </c>
      <c r="LR10" s="44">
        <v>6</v>
      </c>
      <c r="LS10" s="45">
        <f t="shared" ref="LS10:LS14" si="124">LR10/LR$16*100</f>
        <v>3.125</v>
      </c>
      <c r="LT10" s="46">
        <v>2</v>
      </c>
      <c r="LU10" s="45">
        <f t="shared" ref="LU10:LU14" si="125">LT10/LT$16*100</f>
        <v>1.5503875968992249</v>
      </c>
      <c r="LV10" s="48"/>
      <c r="LW10" s="48">
        <v>8</v>
      </c>
      <c r="LX10" s="49">
        <f t="shared" ref="LX10:LX14" si="126">LW10/LW$16*100</f>
        <v>2.4922118380062304</v>
      </c>
      <c r="LY10" s="44">
        <v>6</v>
      </c>
      <c r="LZ10" s="45">
        <f t="shared" ref="LZ10:LZ14" si="127">LY10/LY$16*100</f>
        <v>3.2085561497326207</v>
      </c>
      <c r="MA10" s="46">
        <v>2</v>
      </c>
      <c r="MB10" s="45">
        <f t="shared" ref="MB10:MB14" si="128">MA10/MA$16*100</f>
        <v>1.639344262295082</v>
      </c>
      <c r="MC10" s="48"/>
      <c r="MD10" s="48">
        <v>8</v>
      </c>
      <c r="ME10" s="49">
        <f t="shared" ref="ME10:ME14" si="129">MD10/MD$16*100</f>
        <v>2.5889967637540456</v>
      </c>
      <c r="MF10" s="44">
        <v>6</v>
      </c>
      <c r="MG10" s="45">
        <f t="shared" ref="MG10:MG14" si="130">MF10/MF$16*100</f>
        <v>3.3149171270718232</v>
      </c>
      <c r="MH10" s="46">
        <v>2</v>
      </c>
      <c r="MI10" s="45">
        <f t="shared" ref="MI10:MI14" si="131">MH10/MH$16*100</f>
        <v>1.6949152542372881</v>
      </c>
      <c r="MJ10" s="48"/>
      <c r="MK10" s="48">
        <v>8</v>
      </c>
      <c r="ML10" s="49">
        <f t="shared" ref="ML10:ML14" si="132">MK10/MK$16*100</f>
        <v>2.6755852842809364</v>
      </c>
      <c r="MM10" s="44">
        <v>6</v>
      </c>
      <c r="MN10" s="45">
        <f t="shared" ref="MN10:MN14" si="133">MM10/MM$16*100</f>
        <v>3.5087719298245612</v>
      </c>
      <c r="MO10" s="46">
        <v>2</v>
      </c>
      <c r="MP10" s="45">
        <f t="shared" ref="MP10:MP14" si="134">MO10/MO$16*100</f>
        <v>1.7543859649122806</v>
      </c>
      <c r="MQ10" s="48"/>
      <c r="MR10" s="48">
        <v>8</v>
      </c>
      <c r="MS10" s="49">
        <f t="shared" ref="MS10:MS14" si="135">MR10/MR$16*100</f>
        <v>2.807017543859649</v>
      </c>
      <c r="MT10" s="44">
        <v>6</v>
      </c>
      <c r="MU10" s="45">
        <f t="shared" ref="MU10:MU14" si="136">MT10/MT$16*100</f>
        <v>3.5928143712574849</v>
      </c>
      <c r="MV10" s="46">
        <v>1</v>
      </c>
      <c r="MW10" s="45">
        <f t="shared" ref="MW10:MW14" si="137">MV10/MV$16*100</f>
        <v>0.94339622641509435</v>
      </c>
      <c r="MX10" s="48"/>
      <c r="MY10" s="48">
        <v>7</v>
      </c>
      <c r="MZ10" s="49">
        <f t="shared" ref="MZ10:MZ14" si="138">MY10/MY$16*100</f>
        <v>2.5641025641025639</v>
      </c>
      <c r="NA10" s="44">
        <v>6</v>
      </c>
      <c r="NB10" s="45">
        <f t="shared" ref="NB10:NB14" si="139">NA10/NA$16*100</f>
        <v>3.79746835443038</v>
      </c>
      <c r="NC10" s="46">
        <v>1</v>
      </c>
      <c r="ND10" s="45">
        <f t="shared" ref="ND10:ND14" si="140">NC10/NC$16*100</f>
        <v>0.98039215686274506</v>
      </c>
      <c r="NE10" s="48"/>
      <c r="NF10" s="48">
        <v>7</v>
      </c>
      <c r="NG10" s="49">
        <f t="shared" ref="NG10:NG14" si="141">NF10/NF$16*100</f>
        <v>2.6923076923076925</v>
      </c>
      <c r="NH10" s="44">
        <v>6</v>
      </c>
      <c r="NI10" s="45">
        <f t="shared" ref="NI10:NI14" si="142">NH10/NH$16*100</f>
        <v>4</v>
      </c>
      <c r="NJ10" s="46">
        <v>1</v>
      </c>
      <c r="NK10" s="45">
        <f t="shared" ref="NK10:NK14" si="143">NJ10/NJ$16*100</f>
        <v>1.0309278350515463</v>
      </c>
      <c r="NL10" s="48"/>
      <c r="NM10" s="48">
        <v>7</v>
      </c>
      <c r="NN10" s="49">
        <f t="shared" ref="NN10:NN14" si="144">NM10/NM$16*100</f>
        <v>2.834008097165992</v>
      </c>
      <c r="NO10" s="44">
        <v>6</v>
      </c>
      <c r="NP10" s="45">
        <f t="shared" ref="NP10:NP14" si="145">NO10/NO$16*100</f>
        <v>4.1379310344827589</v>
      </c>
      <c r="NQ10" s="46">
        <v>1</v>
      </c>
      <c r="NR10" s="45">
        <f t="shared" ref="NR10:NR14" si="146">NQ10/NQ$16*100</f>
        <v>1.0869565217391304</v>
      </c>
      <c r="NS10" s="48"/>
      <c r="NT10" s="48">
        <v>7</v>
      </c>
      <c r="NU10" s="49">
        <f t="shared" ref="NU10:NU14" si="147">NT10/NT$16*100</f>
        <v>2.9535864978902953</v>
      </c>
      <c r="NV10" s="44">
        <v>6</v>
      </c>
      <c r="NW10" s="45">
        <f t="shared" ref="NW10:NW14" si="148">NV10/NV$16*100</f>
        <v>4.4117647058823533</v>
      </c>
      <c r="NX10" s="46">
        <v>1</v>
      </c>
      <c r="NY10" s="45">
        <f t="shared" ref="NY10:NY14" si="149">NX10/NX$16*100</f>
        <v>1.2195121951219512</v>
      </c>
      <c r="NZ10" s="48"/>
      <c r="OA10" s="48">
        <v>7</v>
      </c>
      <c r="OB10" s="49">
        <f t="shared" ref="OB10:OB14" si="150">OA10/OA$16*100</f>
        <v>3.2110091743119269</v>
      </c>
      <c r="OC10" s="44">
        <v>6</v>
      </c>
      <c r="OD10" s="45">
        <f t="shared" ref="OD10:OD14" si="151">OC10/OC$16*100</f>
        <v>4.6153846153846159</v>
      </c>
      <c r="OE10" s="46">
        <v>1</v>
      </c>
      <c r="OF10" s="45">
        <f t="shared" ref="OF10:OF14" si="152">OE10/OE$16*100</f>
        <v>1.3698630136986301</v>
      </c>
      <c r="OG10" s="48"/>
      <c r="OH10" s="48">
        <v>7</v>
      </c>
      <c r="OI10" s="49">
        <f t="shared" ref="OI10:OI14" si="153">OH10/OH$16*100</f>
        <v>3.4482758620689653</v>
      </c>
      <c r="OJ10" s="44">
        <v>5</v>
      </c>
      <c r="OK10" s="45">
        <f t="shared" ref="OK10:OK14" si="154">OJ10/OJ$16*100</f>
        <v>4.0650406504065035</v>
      </c>
      <c r="OL10" s="46">
        <v>1</v>
      </c>
      <c r="OM10" s="45">
        <f t="shared" ref="OM10:OM14" si="155">OL10/OL$16*100</f>
        <v>1.5625</v>
      </c>
      <c r="ON10" s="48"/>
      <c r="OO10" s="48">
        <v>6</v>
      </c>
      <c r="OP10" s="49">
        <f t="shared" ref="OP10:OP14" si="156">OO10/OO$16*100</f>
        <v>3.2085561497326207</v>
      </c>
      <c r="OQ10" s="188"/>
      <c r="OR10" s="189"/>
      <c r="OS10" s="188"/>
      <c r="OT10" s="189"/>
      <c r="OU10" s="190"/>
      <c r="OV10" s="51"/>
      <c r="OW10" s="50"/>
      <c r="OX10" s="188"/>
      <c r="OY10" s="189"/>
      <c r="OZ10" s="188"/>
      <c r="PA10" s="189"/>
      <c r="PB10" s="190"/>
      <c r="PC10" s="51"/>
      <c r="PD10" s="50"/>
      <c r="PE10" s="188"/>
      <c r="PF10" s="189"/>
      <c r="PG10" s="188"/>
      <c r="PH10" s="189"/>
      <c r="PI10" s="190"/>
      <c r="PJ10" s="51"/>
      <c r="PK10" s="50"/>
    </row>
    <row r="11" spans="1:427" ht="15.75" x14ac:dyDescent="0.25">
      <c r="A11" s="39" t="s">
        <v>27</v>
      </c>
      <c r="B11" s="40">
        <v>326395</v>
      </c>
      <c r="C11" s="41">
        <f t="shared" si="0"/>
        <v>11.266974073826045</v>
      </c>
      <c r="D11" s="42">
        <v>337251</v>
      </c>
      <c r="E11" s="41">
        <f t="shared" si="1"/>
        <v>11.526618805849251</v>
      </c>
      <c r="F11" s="42">
        <f t="shared" si="2"/>
        <v>663646</v>
      </c>
      <c r="G11" s="43">
        <f t="shared" si="3"/>
        <v>11.39744138650328</v>
      </c>
      <c r="H11" s="52">
        <v>33</v>
      </c>
      <c r="I11" s="53">
        <f>H11/H$16*100</f>
        <v>10.2803738317757</v>
      </c>
      <c r="J11" s="54">
        <v>21</v>
      </c>
      <c r="K11" s="53">
        <f t="shared" si="4"/>
        <v>8.5020242914979747</v>
      </c>
      <c r="L11" s="47"/>
      <c r="M11" s="55">
        <v>54</v>
      </c>
      <c r="N11" s="56">
        <f t="shared" si="5"/>
        <v>9.5070422535211261</v>
      </c>
      <c r="O11" s="52">
        <v>33</v>
      </c>
      <c r="P11" s="53">
        <f>O11/O$16*100</f>
        <v>10.2803738317757</v>
      </c>
      <c r="Q11" s="54">
        <v>21</v>
      </c>
      <c r="R11" s="53">
        <f t="shared" si="6"/>
        <v>8.5020242914979747</v>
      </c>
      <c r="S11" s="47"/>
      <c r="T11" s="55">
        <v>54</v>
      </c>
      <c r="U11" s="56">
        <f t="shared" si="7"/>
        <v>9.5070422535211261</v>
      </c>
      <c r="V11" s="52">
        <v>33</v>
      </c>
      <c r="W11" s="53">
        <f>V11/V$16*100</f>
        <v>10.2803738317757</v>
      </c>
      <c r="X11" s="54">
        <v>21</v>
      </c>
      <c r="Y11" s="53">
        <f t="shared" si="8"/>
        <v>8.5020242914979747</v>
      </c>
      <c r="Z11" s="47"/>
      <c r="AA11" s="55">
        <v>54</v>
      </c>
      <c r="AB11" s="56">
        <f t="shared" si="9"/>
        <v>9.5070422535211261</v>
      </c>
      <c r="AC11" s="52">
        <v>33</v>
      </c>
      <c r="AD11" s="53">
        <f>AC11/AC$16*100</f>
        <v>10.2803738317757</v>
      </c>
      <c r="AE11" s="54">
        <v>21</v>
      </c>
      <c r="AF11" s="53">
        <f t="shared" si="10"/>
        <v>8.5020242914979747</v>
      </c>
      <c r="AG11" s="47"/>
      <c r="AH11" s="55">
        <v>54</v>
      </c>
      <c r="AI11" s="56">
        <f t="shared" si="11"/>
        <v>9.5070422535211261</v>
      </c>
      <c r="AJ11" s="52">
        <v>33</v>
      </c>
      <c r="AK11" s="53">
        <f>AJ11/AJ$16*100</f>
        <v>10.2803738317757</v>
      </c>
      <c r="AL11" s="54">
        <v>21</v>
      </c>
      <c r="AM11" s="53">
        <f t="shared" si="12"/>
        <v>8.5020242914979747</v>
      </c>
      <c r="AN11" s="47"/>
      <c r="AO11" s="55">
        <v>54</v>
      </c>
      <c r="AP11" s="56">
        <f t="shared" si="13"/>
        <v>9.5070422535211261</v>
      </c>
      <c r="AQ11" s="52">
        <v>33</v>
      </c>
      <c r="AR11" s="53">
        <f>AQ11/AQ$16*100</f>
        <v>10.344827586206897</v>
      </c>
      <c r="AS11" s="54">
        <v>21</v>
      </c>
      <c r="AT11" s="53">
        <f t="shared" si="14"/>
        <v>8.536585365853659</v>
      </c>
      <c r="AU11" s="47"/>
      <c r="AV11" s="55">
        <v>54</v>
      </c>
      <c r="AW11" s="56">
        <f t="shared" si="15"/>
        <v>9.557522123893806</v>
      </c>
      <c r="AX11" s="52">
        <v>33</v>
      </c>
      <c r="AY11" s="53">
        <f>AX11/AX$16*100</f>
        <v>10.377358490566039</v>
      </c>
      <c r="AZ11" s="54">
        <v>21</v>
      </c>
      <c r="BA11" s="53">
        <f t="shared" si="16"/>
        <v>8.5714285714285712</v>
      </c>
      <c r="BB11" s="47"/>
      <c r="BC11" s="55">
        <v>54</v>
      </c>
      <c r="BD11" s="56">
        <f t="shared" si="17"/>
        <v>9.5914742451154531</v>
      </c>
      <c r="BE11" s="52">
        <v>33</v>
      </c>
      <c r="BF11" s="53">
        <f>BE11/BE$16*100</f>
        <v>10.377358490566039</v>
      </c>
      <c r="BG11" s="54">
        <v>21</v>
      </c>
      <c r="BH11" s="53">
        <f t="shared" si="18"/>
        <v>8.5714285714285712</v>
      </c>
      <c r="BI11" s="47"/>
      <c r="BJ11" s="55">
        <v>54</v>
      </c>
      <c r="BK11" s="56">
        <f t="shared" si="19"/>
        <v>9.5914742451154531</v>
      </c>
      <c r="BL11" s="52">
        <v>33</v>
      </c>
      <c r="BM11" s="53">
        <f>BL11/BL$16*100</f>
        <v>10.410094637223976</v>
      </c>
      <c r="BN11" s="54">
        <v>21</v>
      </c>
      <c r="BO11" s="53">
        <f t="shared" si="20"/>
        <v>8.6065573770491799</v>
      </c>
      <c r="BP11" s="47"/>
      <c r="BQ11" s="55">
        <v>54</v>
      </c>
      <c r="BR11" s="56">
        <f t="shared" si="21"/>
        <v>9.6256684491978604</v>
      </c>
      <c r="BS11" s="52">
        <v>33</v>
      </c>
      <c r="BT11" s="53">
        <f>BS11/BS$16*100</f>
        <v>10.410094637223976</v>
      </c>
      <c r="BU11" s="54">
        <v>21</v>
      </c>
      <c r="BV11" s="53">
        <f t="shared" si="22"/>
        <v>8.6065573770491799</v>
      </c>
      <c r="BW11" s="47"/>
      <c r="BX11" s="55">
        <v>54</v>
      </c>
      <c r="BY11" s="56">
        <f t="shared" si="23"/>
        <v>9.6256684491978604</v>
      </c>
      <c r="BZ11" s="52">
        <v>33</v>
      </c>
      <c r="CA11" s="53">
        <f>BZ11/BZ$16*100</f>
        <v>10.410094637223976</v>
      </c>
      <c r="CB11" s="54">
        <v>21</v>
      </c>
      <c r="CC11" s="53">
        <f t="shared" si="24"/>
        <v>8.6065573770491799</v>
      </c>
      <c r="CD11" s="47"/>
      <c r="CE11" s="55">
        <v>54</v>
      </c>
      <c r="CF11" s="56">
        <f t="shared" si="25"/>
        <v>9.6256684491978604</v>
      </c>
      <c r="CG11" s="52">
        <v>33</v>
      </c>
      <c r="CH11" s="53">
        <f>CG11/CG$16*100</f>
        <v>10.443037974683545</v>
      </c>
      <c r="CI11" s="54">
        <v>20</v>
      </c>
      <c r="CJ11" s="53">
        <f t="shared" si="26"/>
        <v>8.4033613445378155</v>
      </c>
      <c r="CK11" s="47"/>
      <c r="CL11" s="55">
        <v>53</v>
      </c>
      <c r="CM11" s="56">
        <f t="shared" si="27"/>
        <v>9.5667870036101075</v>
      </c>
      <c r="CN11" s="52">
        <v>33</v>
      </c>
      <c r="CO11" s="53">
        <f>CN11/CN$16*100</f>
        <v>10.443037974683545</v>
      </c>
      <c r="CP11" s="54">
        <v>20</v>
      </c>
      <c r="CQ11" s="53">
        <f t="shared" si="28"/>
        <v>8.4033613445378155</v>
      </c>
      <c r="CR11" s="47"/>
      <c r="CS11" s="55">
        <v>53</v>
      </c>
      <c r="CT11" s="56">
        <f t="shared" si="29"/>
        <v>9.5667870036101075</v>
      </c>
      <c r="CU11" s="52">
        <v>33</v>
      </c>
      <c r="CV11" s="53">
        <f>CU11/CU$16*100</f>
        <v>10.509554140127388</v>
      </c>
      <c r="CW11" s="54">
        <v>20</v>
      </c>
      <c r="CX11" s="53">
        <f t="shared" si="30"/>
        <v>8.4388185654008439</v>
      </c>
      <c r="CY11" s="47"/>
      <c r="CZ11" s="55">
        <v>53</v>
      </c>
      <c r="DA11" s="56">
        <f t="shared" si="31"/>
        <v>9.6188747731397459</v>
      </c>
      <c r="DB11" s="52">
        <v>33</v>
      </c>
      <c r="DC11" s="53">
        <f>DB11/DB$16*100</f>
        <v>10.576923076923077</v>
      </c>
      <c r="DD11" s="54">
        <v>20</v>
      </c>
      <c r="DE11" s="53">
        <f t="shared" si="32"/>
        <v>8.4745762711864394</v>
      </c>
      <c r="DF11" s="47"/>
      <c r="DG11" s="55">
        <v>53</v>
      </c>
      <c r="DH11" s="56">
        <f t="shared" si="33"/>
        <v>9.6715328467153299</v>
      </c>
      <c r="DI11" s="52">
        <v>33</v>
      </c>
      <c r="DJ11" s="53">
        <f>DI11/DI$16*100</f>
        <v>10.610932475884244</v>
      </c>
      <c r="DK11" s="54">
        <v>20</v>
      </c>
      <c r="DL11" s="53">
        <f t="shared" si="34"/>
        <v>8.4745762711864394</v>
      </c>
      <c r="DM11" s="47"/>
      <c r="DN11" s="55">
        <v>53</v>
      </c>
      <c r="DO11" s="56">
        <f t="shared" si="35"/>
        <v>9.6892138939670929</v>
      </c>
      <c r="DP11" s="52">
        <v>33</v>
      </c>
      <c r="DQ11" s="53">
        <f>DP11/DP$16*100</f>
        <v>10.714285714285714</v>
      </c>
      <c r="DR11" s="54">
        <v>20</v>
      </c>
      <c r="DS11" s="53">
        <f t="shared" si="36"/>
        <v>8.5106382978723403</v>
      </c>
      <c r="DT11" s="47"/>
      <c r="DU11" s="55">
        <v>53</v>
      </c>
      <c r="DV11" s="56">
        <f t="shared" si="37"/>
        <v>9.7605893186003687</v>
      </c>
      <c r="DW11" s="52">
        <v>33</v>
      </c>
      <c r="DX11" s="53">
        <f>DW11/DW$16*100</f>
        <v>10.855263157894738</v>
      </c>
      <c r="DY11" s="54">
        <v>20</v>
      </c>
      <c r="DZ11" s="53">
        <f t="shared" si="38"/>
        <v>8.5836909871244629</v>
      </c>
      <c r="EA11" s="47"/>
      <c r="EB11" s="55">
        <v>53</v>
      </c>
      <c r="EC11" s="56">
        <f t="shared" si="39"/>
        <v>9.8696461824953445</v>
      </c>
      <c r="ED11" s="52">
        <v>33</v>
      </c>
      <c r="EE11" s="53">
        <f t="shared" si="40"/>
        <v>10.855263157894738</v>
      </c>
      <c r="EF11" s="54">
        <v>20</v>
      </c>
      <c r="EG11" s="53">
        <f t="shared" si="41"/>
        <v>8.5836909871244629</v>
      </c>
      <c r="EH11" s="47"/>
      <c r="EI11" s="55">
        <v>53</v>
      </c>
      <c r="EJ11" s="56">
        <f t="shared" si="42"/>
        <v>9.8696461824953445</v>
      </c>
      <c r="EK11" s="52">
        <v>32</v>
      </c>
      <c r="EL11" s="53">
        <f t="shared" si="43"/>
        <v>10.596026490066226</v>
      </c>
      <c r="EM11" s="54">
        <v>20</v>
      </c>
      <c r="EN11" s="53">
        <f t="shared" si="44"/>
        <v>8.6580086580086579</v>
      </c>
      <c r="EO11" s="47"/>
      <c r="EP11" s="55">
        <v>52</v>
      </c>
      <c r="EQ11" s="56">
        <f t="shared" si="45"/>
        <v>9.7560975609756095</v>
      </c>
      <c r="ER11" s="52">
        <v>32</v>
      </c>
      <c r="ES11" s="53">
        <f t="shared" si="46"/>
        <v>10.738255033557047</v>
      </c>
      <c r="ET11" s="54">
        <v>20</v>
      </c>
      <c r="EU11" s="53">
        <f t="shared" si="47"/>
        <v>8.7336244541484707</v>
      </c>
      <c r="EV11" s="47"/>
      <c r="EW11" s="55">
        <v>52</v>
      </c>
      <c r="EX11" s="56">
        <f t="shared" si="48"/>
        <v>9.8671726755218216</v>
      </c>
      <c r="EY11" s="52">
        <v>32</v>
      </c>
      <c r="EZ11" s="53">
        <f t="shared" si="49"/>
        <v>10.561056105610561</v>
      </c>
      <c r="FA11" s="54">
        <v>22</v>
      </c>
      <c r="FB11" s="53">
        <f t="shared" si="50"/>
        <v>9.5652173913043477</v>
      </c>
      <c r="FC11" s="47"/>
      <c r="FD11" s="55">
        <v>54</v>
      </c>
      <c r="FE11" s="56">
        <f t="shared" si="51"/>
        <v>10.131332082551594</v>
      </c>
      <c r="FF11" s="52">
        <v>32</v>
      </c>
      <c r="FG11" s="53">
        <f t="shared" si="52"/>
        <v>10.631229235880399</v>
      </c>
      <c r="FH11" s="54">
        <v>22</v>
      </c>
      <c r="FI11" s="53">
        <f t="shared" si="53"/>
        <v>9.6491228070175428</v>
      </c>
      <c r="FJ11" s="47"/>
      <c r="FK11" s="55">
        <v>54</v>
      </c>
      <c r="FL11" s="56">
        <f t="shared" si="54"/>
        <v>10.207939508506616</v>
      </c>
      <c r="FM11" s="52">
        <v>32</v>
      </c>
      <c r="FN11" s="53">
        <f t="shared" si="55"/>
        <v>10.666666666666668</v>
      </c>
      <c r="FO11" s="54">
        <v>22</v>
      </c>
      <c r="FP11" s="53">
        <f t="shared" si="56"/>
        <v>9.7345132743362832</v>
      </c>
      <c r="FQ11" s="47"/>
      <c r="FR11" s="55">
        <v>54</v>
      </c>
      <c r="FS11" s="56">
        <f t="shared" si="57"/>
        <v>10.266159695817491</v>
      </c>
      <c r="FT11" s="52">
        <v>32</v>
      </c>
      <c r="FU11" s="53">
        <f t="shared" si="58"/>
        <v>10.738255033557047</v>
      </c>
      <c r="FV11" s="54">
        <v>22</v>
      </c>
      <c r="FW11" s="53">
        <f t="shared" si="59"/>
        <v>9.8214285714285712</v>
      </c>
      <c r="FX11" s="47"/>
      <c r="FY11" s="55">
        <v>54</v>
      </c>
      <c r="FZ11" s="56">
        <f t="shared" si="60"/>
        <v>10.344827586206897</v>
      </c>
      <c r="GA11" s="52">
        <v>32</v>
      </c>
      <c r="GB11" s="53">
        <f t="shared" si="61"/>
        <v>10.810810810810811</v>
      </c>
      <c r="GC11" s="54">
        <v>22</v>
      </c>
      <c r="GD11" s="53">
        <f t="shared" si="62"/>
        <v>10.091743119266056</v>
      </c>
      <c r="GE11" s="47"/>
      <c r="GF11" s="55">
        <v>54</v>
      </c>
      <c r="GG11" s="56">
        <f t="shared" si="63"/>
        <v>10.505836575875486</v>
      </c>
      <c r="GH11" s="52">
        <v>32</v>
      </c>
      <c r="GI11" s="53">
        <f t="shared" si="64"/>
        <v>10.95890410958904</v>
      </c>
      <c r="GJ11" s="54">
        <v>21</v>
      </c>
      <c r="GK11" s="53">
        <f t="shared" si="65"/>
        <v>9.8130841121495322</v>
      </c>
      <c r="GL11" s="47"/>
      <c r="GM11" s="55">
        <v>53</v>
      </c>
      <c r="GN11" s="56">
        <f t="shared" si="66"/>
        <v>10.474308300395258</v>
      </c>
      <c r="GO11" s="52">
        <v>31</v>
      </c>
      <c r="GP11" s="53">
        <f t="shared" si="67"/>
        <v>10.689655172413794</v>
      </c>
      <c r="GQ11" s="54">
        <v>21</v>
      </c>
      <c r="GR11" s="53">
        <f t="shared" si="68"/>
        <v>9.8591549295774641</v>
      </c>
      <c r="GS11" s="47"/>
      <c r="GT11" s="55">
        <v>52</v>
      </c>
      <c r="GU11" s="56">
        <f t="shared" si="69"/>
        <v>10.337972166998012</v>
      </c>
      <c r="GV11" s="52">
        <v>31</v>
      </c>
      <c r="GW11" s="53">
        <f t="shared" si="70"/>
        <v>10.839160839160838</v>
      </c>
      <c r="GX11" s="54">
        <v>21</v>
      </c>
      <c r="GY11" s="53">
        <f t="shared" si="71"/>
        <v>10.144927536231885</v>
      </c>
      <c r="GZ11" s="47"/>
      <c r="HA11" s="55">
        <v>52</v>
      </c>
      <c r="HB11" s="56">
        <f t="shared" si="72"/>
        <v>10.547667342799189</v>
      </c>
      <c r="HC11" s="52">
        <v>30</v>
      </c>
      <c r="HD11" s="53">
        <f t="shared" si="73"/>
        <v>10.791366906474821</v>
      </c>
      <c r="HE11" s="54">
        <v>21</v>
      </c>
      <c r="HF11" s="53">
        <f t="shared" si="74"/>
        <v>10.194174757281553</v>
      </c>
      <c r="HG11" s="47"/>
      <c r="HH11" s="55">
        <v>51</v>
      </c>
      <c r="HI11" s="56">
        <f t="shared" si="75"/>
        <v>10.537190082644628</v>
      </c>
      <c r="HJ11" s="52">
        <v>30</v>
      </c>
      <c r="HK11" s="53">
        <f t="shared" si="76"/>
        <v>10.989010989010989</v>
      </c>
      <c r="HL11" s="54">
        <v>20</v>
      </c>
      <c r="HM11" s="53">
        <f t="shared" si="77"/>
        <v>9.9009900990099009</v>
      </c>
      <c r="HN11" s="47"/>
      <c r="HO11" s="55">
        <v>50</v>
      </c>
      <c r="HP11" s="56">
        <f t="shared" si="78"/>
        <v>10.526315789473683</v>
      </c>
      <c r="HQ11" s="52">
        <v>30</v>
      </c>
      <c r="HR11" s="53">
        <f t="shared" si="79"/>
        <v>11.406844106463879</v>
      </c>
      <c r="HS11" s="54">
        <v>20</v>
      </c>
      <c r="HT11" s="53">
        <f t="shared" si="80"/>
        <v>10.152284263959391</v>
      </c>
      <c r="HU11" s="47"/>
      <c r="HV11" s="55">
        <v>50</v>
      </c>
      <c r="HW11" s="56">
        <f t="shared" si="81"/>
        <v>10.869565217391305</v>
      </c>
      <c r="HX11" s="52">
        <v>30</v>
      </c>
      <c r="HY11" s="53">
        <f t="shared" si="82"/>
        <v>11.494252873563218</v>
      </c>
      <c r="HZ11" s="54">
        <v>20</v>
      </c>
      <c r="IA11" s="53">
        <f t="shared" si="83"/>
        <v>10.471204188481675</v>
      </c>
      <c r="IB11" s="47"/>
      <c r="IC11" s="55">
        <v>50</v>
      </c>
      <c r="ID11" s="56">
        <f t="shared" si="84"/>
        <v>11.061946902654867</v>
      </c>
      <c r="IE11" s="52">
        <v>29</v>
      </c>
      <c r="IF11" s="53">
        <f t="shared" si="85"/>
        <v>11.462450592885375</v>
      </c>
      <c r="IG11" s="54">
        <v>20</v>
      </c>
      <c r="IH11" s="53">
        <f t="shared" si="86"/>
        <v>10.526315789473683</v>
      </c>
      <c r="II11" s="47"/>
      <c r="IJ11" s="55">
        <v>49</v>
      </c>
      <c r="IK11" s="56">
        <f t="shared" si="87"/>
        <v>11.060948081264108</v>
      </c>
      <c r="IL11" s="52">
        <v>29</v>
      </c>
      <c r="IM11" s="53">
        <f t="shared" si="88"/>
        <v>11.646586345381527</v>
      </c>
      <c r="IN11" s="54">
        <v>19</v>
      </c>
      <c r="IO11" s="53">
        <f t="shared" si="89"/>
        <v>10.27027027027027</v>
      </c>
      <c r="IP11" s="47"/>
      <c r="IQ11" s="55">
        <v>48</v>
      </c>
      <c r="IR11" s="56">
        <f t="shared" si="90"/>
        <v>11.059907834101383</v>
      </c>
      <c r="IS11" s="52">
        <v>29</v>
      </c>
      <c r="IT11" s="53">
        <f t="shared" si="91"/>
        <v>11.788617886178862</v>
      </c>
      <c r="IU11" s="54">
        <v>19</v>
      </c>
      <c r="IV11" s="53">
        <f t="shared" si="92"/>
        <v>10.497237569060774</v>
      </c>
      <c r="IW11" s="47"/>
      <c r="IX11" s="55">
        <v>48</v>
      </c>
      <c r="IY11" s="56">
        <f t="shared" si="93"/>
        <v>11.241217798594848</v>
      </c>
      <c r="IZ11" s="52">
        <v>29</v>
      </c>
      <c r="JA11" s="53">
        <f t="shared" si="94"/>
        <v>11.885245901639344</v>
      </c>
      <c r="JB11" s="54">
        <v>18</v>
      </c>
      <c r="JC11" s="53">
        <f t="shared" si="95"/>
        <v>10.112359550561797</v>
      </c>
      <c r="JD11" s="57"/>
      <c r="JE11" s="55">
        <v>47</v>
      </c>
      <c r="JF11" s="56">
        <f t="shared" si="96"/>
        <v>11.137440758293838</v>
      </c>
      <c r="JG11" s="52">
        <v>29</v>
      </c>
      <c r="JH11" s="53">
        <f t="shared" si="97"/>
        <v>11.934156378600823</v>
      </c>
      <c r="JI11" s="54">
        <v>18</v>
      </c>
      <c r="JJ11" s="53">
        <f t="shared" si="98"/>
        <v>10.285714285714285</v>
      </c>
      <c r="JK11" s="57"/>
      <c r="JL11" s="55">
        <v>47</v>
      </c>
      <c r="JM11" s="56">
        <f t="shared" si="99"/>
        <v>11.244019138755981</v>
      </c>
      <c r="JN11" s="52">
        <v>28</v>
      </c>
      <c r="JO11" s="53">
        <f t="shared" si="100"/>
        <v>11.965811965811966</v>
      </c>
      <c r="JP11" s="54">
        <v>18</v>
      </c>
      <c r="JQ11" s="53">
        <f t="shared" si="101"/>
        <v>10.650887573964498</v>
      </c>
      <c r="JR11" s="57"/>
      <c r="JS11" s="55">
        <v>46</v>
      </c>
      <c r="JT11" s="56">
        <f t="shared" si="102"/>
        <v>11.41439205955335</v>
      </c>
      <c r="JU11" s="52">
        <v>28</v>
      </c>
      <c r="JV11" s="53">
        <f t="shared" si="103"/>
        <v>12.121212121212121</v>
      </c>
      <c r="JW11" s="54">
        <v>18</v>
      </c>
      <c r="JX11" s="53">
        <f t="shared" si="104"/>
        <v>11.042944785276074</v>
      </c>
      <c r="JY11" s="57"/>
      <c r="JZ11" s="55">
        <v>46</v>
      </c>
      <c r="KA11" s="56">
        <f t="shared" si="105"/>
        <v>11.6751269035533</v>
      </c>
      <c r="KB11" s="52">
        <v>27</v>
      </c>
      <c r="KC11" s="53">
        <f t="shared" si="106"/>
        <v>12</v>
      </c>
      <c r="KD11" s="54">
        <v>18</v>
      </c>
      <c r="KE11" s="53">
        <f t="shared" si="107"/>
        <v>11.320754716981133</v>
      </c>
      <c r="KF11" s="57"/>
      <c r="KG11" s="55">
        <v>45</v>
      </c>
      <c r="KH11" s="56">
        <f t="shared" si="108"/>
        <v>11.71875</v>
      </c>
      <c r="KI11" s="52">
        <v>25</v>
      </c>
      <c r="KJ11" s="53">
        <f t="shared" si="109"/>
        <v>11.52073732718894</v>
      </c>
      <c r="KK11" s="54">
        <v>17</v>
      </c>
      <c r="KL11" s="53">
        <f t="shared" si="110"/>
        <v>11.111111111111111</v>
      </c>
      <c r="KM11" s="57"/>
      <c r="KN11" s="55">
        <v>42</v>
      </c>
      <c r="KO11" s="56">
        <f t="shared" si="111"/>
        <v>11.351351351351353</v>
      </c>
      <c r="KP11" s="52">
        <v>25</v>
      </c>
      <c r="KQ11" s="53">
        <f t="shared" si="112"/>
        <v>11.682242990654206</v>
      </c>
      <c r="KR11" s="54">
        <v>16</v>
      </c>
      <c r="KS11" s="53">
        <f t="shared" si="113"/>
        <v>10.666666666666668</v>
      </c>
      <c r="KT11" s="57"/>
      <c r="KU11" s="55">
        <v>41</v>
      </c>
      <c r="KV11" s="56">
        <f t="shared" si="114"/>
        <v>11.263736263736265</v>
      </c>
      <c r="KW11" s="52">
        <v>24</v>
      </c>
      <c r="KX11" s="53">
        <f t="shared" si="115"/>
        <v>11.594202898550725</v>
      </c>
      <c r="KY11" s="54">
        <v>16</v>
      </c>
      <c r="KZ11" s="53">
        <f t="shared" si="116"/>
        <v>10.810810810810811</v>
      </c>
      <c r="LA11" s="57"/>
      <c r="LB11" s="55">
        <v>40</v>
      </c>
      <c r="LC11" s="56">
        <f t="shared" si="117"/>
        <v>11.267605633802818</v>
      </c>
      <c r="LD11" s="52">
        <v>24</v>
      </c>
      <c r="LE11" s="53">
        <f t="shared" si="118"/>
        <v>11.76470588235294</v>
      </c>
      <c r="LF11" s="54">
        <v>16</v>
      </c>
      <c r="LG11" s="53">
        <f t="shared" si="119"/>
        <v>11.267605633802818</v>
      </c>
      <c r="LH11" s="57"/>
      <c r="LI11" s="55">
        <v>40</v>
      </c>
      <c r="LJ11" s="56">
        <f t="shared" si="120"/>
        <v>11.560693641618498</v>
      </c>
      <c r="LK11" s="52">
        <v>24</v>
      </c>
      <c r="LL11" s="53">
        <f t="shared" si="121"/>
        <v>12.060301507537687</v>
      </c>
      <c r="LM11" s="54">
        <v>16</v>
      </c>
      <c r="LN11" s="53">
        <f t="shared" si="122"/>
        <v>11.678832116788321</v>
      </c>
      <c r="LO11" s="57"/>
      <c r="LP11" s="55">
        <v>40</v>
      </c>
      <c r="LQ11" s="56">
        <f t="shared" si="123"/>
        <v>11.904761904761903</v>
      </c>
      <c r="LR11" s="52">
        <v>24</v>
      </c>
      <c r="LS11" s="53">
        <f t="shared" si="124"/>
        <v>12.5</v>
      </c>
      <c r="LT11" s="54">
        <v>16</v>
      </c>
      <c r="LU11" s="53">
        <f t="shared" si="125"/>
        <v>12.403100775193799</v>
      </c>
      <c r="LV11" s="57"/>
      <c r="LW11" s="55">
        <v>40</v>
      </c>
      <c r="LX11" s="56">
        <f t="shared" si="126"/>
        <v>12.461059190031152</v>
      </c>
      <c r="LY11" s="52">
        <v>24</v>
      </c>
      <c r="LZ11" s="53">
        <f t="shared" si="127"/>
        <v>12.834224598930483</v>
      </c>
      <c r="MA11" s="54">
        <v>16</v>
      </c>
      <c r="MB11" s="53">
        <f t="shared" si="128"/>
        <v>13.114754098360656</v>
      </c>
      <c r="MC11" s="57"/>
      <c r="MD11" s="55">
        <v>40</v>
      </c>
      <c r="ME11" s="56">
        <f t="shared" si="129"/>
        <v>12.944983818770226</v>
      </c>
      <c r="MF11" s="52">
        <v>22</v>
      </c>
      <c r="MG11" s="53">
        <f t="shared" si="130"/>
        <v>12.154696132596685</v>
      </c>
      <c r="MH11" s="54">
        <v>15</v>
      </c>
      <c r="MI11" s="53">
        <f t="shared" si="131"/>
        <v>12.711864406779661</v>
      </c>
      <c r="MJ11" s="57"/>
      <c r="MK11" s="55">
        <v>37</v>
      </c>
      <c r="ML11" s="56">
        <f t="shared" si="132"/>
        <v>12.374581939799331</v>
      </c>
      <c r="MM11" s="52">
        <v>19</v>
      </c>
      <c r="MN11" s="53">
        <f t="shared" si="133"/>
        <v>11.111111111111111</v>
      </c>
      <c r="MO11" s="54">
        <v>15</v>
      </c>
      <c r="MP11" s="53">
        <f t="shared" si="134"/>
        <v>13.157894736842104</v>
      </c>
      <c r="MQ11" s="57"/>
      <c r="MR11" s="55">
        <v>34</v>
      </c>
      <c r="MS11" s="56">
        <f t="shared" si="135"/>
        <v>11.929824561403509</v>
      </c>
      <c r="MT11" s="52">
        <v>19</v>
      </c>
      <c r="MU11" s="53">
        <f t="shared" si="136"/>
        <v>11.377245508982035</v>
      </c>
      <c r="MV11" s="54">
        <v>14</v>
      </c>
      <c r="MW11" s="53">
        <f t="shared" si="137"/>
        <v>13.20754716981132</v>
      </c>
      <c r="MX11" s="57"/>
      <c r="MY11" s="55">
        <v>33</v>
      </c>
      <c r="MZ11" s="56">
        <f t="shared" si="138"/>
        <v>12.087912087912088</v>
      </c>
      <c r="NA11" s="52">
        <v>18</v>
      </c>
      <c r="NB11" s="53">
        <f t="shared" si="139"/>
        <v>11.39240506329114</v>
      </c>
      <c r="NC11" s="54">
        <v>14</v>
      </c>
      <c r="ND11" s="53">
        <f t="shared" si="140"/>
        <v>13.725490196078432</v>
      </c>
      <c r="NE11" s="57"/>
      <c r="NF11" s="55">
        <v>32</v>
      </c>
      <c r="NG11" s="56">
        <f t="shared" si="141"/>
        <v>12.307692307692308</v>
      </c>
      <c r="NH11" s="52">
        <v>17</v>
      </c>
      <c r="NI11" s="53">
        <f t="shared" si="142"/>
        <v>11.333333333333332</v>
      </c>
      <c r="NJ11" s="54">
        <v>12</v>
      </c>
      <c r="NK11" s="53">
        <f t="shared" si="143"/>
        <v>12.371134020618557</v>
      </c>
      <c r="NL11" s="57"/>
      <c r="NM11" s="55">
        <v>29</v>
      </c>
      <c r="NN11" s="56">
        <f t="shared" si="144"/>
        <v>11.740890688259109</v>
      </c>
      <c r="NO11" s="52">
        <v>16</v>
      </c>
      <c r="NP11" s="53">
        <f t="shared" si="145"/>
        <v>11.03448275862069</v>
      </c>
      <c r="NQ11" s="54">
        <v>11</v>
      </c>
      <c r="NR11" s="53">
        <f t="shared" si="146"/>
        <v>11.956521739130435</v>
      </c>
      <c r="NS11" s="57"/>
      <c r="NT11" s="55">
        <v>27</v>
      </c>
      <c r="NU11" s="56">
        <f t="shared" si="147"/>
        <v>11.39240506329114</v>
      </c>
      <c r="NV11" s="52">
        <v>14</v>
      </c>
      <c r="NW11" s="53">
        <f t="shared" si="148"/>
        <v>10.294117647058822</v>
      </c>
      <c r="NX11" s="54">
        <v>10</v>
      </c>
      <c r="NY11" s="53">
        <f t="shared" si="149"/>
        <v>12.195121951219512</v>
      </c>
      <c r="NZ11" s="57"/>
      <c r="OA11" s="55">
        <v>24</v>
      </c>
      <c r="OB11" s="56">
        <f t="shared" si="150"/>
        <v>11.009174311926607</v>
      </c>
      <c r="OC11" s="52">
        <v>14</v>
      </c>
      <c r="OD11" s="53">
        <f t="shared" si="151"/>
        <v>10.76923076923077</v>
      </c>
      <c r="OE11" s="54">
        <v>9</v>
      </c>
      <c r="OF11" s="53">
        <f t="shared" si="152"/>
        <v>12.328767123287671</v>
      </c>
      <c r="OG11" s="57"/>
      <c r="OH11" s="55">
        <v>23</v>
      </c>
      <c r="OI11" s="56">
        <f t="shared" si="153"/>
        <v>11.330049261083744</v>
      </c>
      <c r="OJ11" s="52">
        <v>13</v>
      </c>
      <c r="OK11" s="53">
        <f t="shared" si="154"/>
        <v>10.569105691056912</v>
      </c>
      <c r="OL11" s="54">
        <v>7</v>
      </c>
      <c r="OM11" s="53">
        <f t="shared" si="155"/>
        <v>10.9375</v>
      </c>
      <c r="ON11" s="57"/>
      <c r="OO11" s="55">
        <v>20</v>
      </c>
      <c r="OP11" s="56">
        <f t="shared" si="156"/>
        <v>10.695187165775401</v>
      </c>
      <c r="OQ11" s="188"/>
      <c r="OR11" s="189"/>
      <c r="OS11" s="188"/>
      <c r="OT11" s="189"/>
      <c r="OU11" s="190"/>
      <c r="OV11" s="55"/>
      <c r="OW11" s="53"/>
      <c r="OX11" s="188"/>
      <c r="OY11" s="189"/>
      <c r="OZ11" s="188"/>
      <c r="PA11" s="189"/>
      <c r="PB11" s="190"/>
      <c r="PC11" s="55"/>
      <c r="PD11" s="53"/>
      <c r="PE11" s="188"/>
      <c r="PF11" s="189"/>
      <c r="PG11" s="188"/>
      <c r="PH11" s="189"/>
      <c r="PI11" s="190"/>
      <c r="PJ11" s="55"/>
      <c r="PK11" s="53"/>
    </row>
    <row r="12" spans="1:427" ht="15.75" x14ac:dyDescent="0.25">
      <c r="A12" s="39" t="s">
        <v>28</v>
      </c>
      <c r="B12" s="40">
        <v>268076</v>
      </c>
      <c r="C12" s="41">
        <f t="shared" si="0"/>
        <v>9.2538345924876015</v>
      </c>
      <c r="D12" s="42">
        <v>296314</v>
      </c>
      <c r="E12" s="41">
        <f t="shared" si="1"/>
        <v>10.127467449574397</v>
      </c>
      <c r="F12" s="42">
        <f t="shared" si="2"/>
        <v>564390</v>
      </c>
      <c r="G12" s="43">
        <f t="shared" si="3"/>
        <v>9.6928210885450774</v>
      </c>
      <c r="H12" s="58">
        <v>115</v>
      </c>
      <c r="I12" s="41">
        <f>H12/H$16*100</f>
        <v>35.825545171339563</v>
      </c>
      <c r="J12" s="1">
        <v>48</v>
      </c>
      <c r="K12" s="41">
        <f t="shared" si="4"/>
        <v>19.4331983805668</v>
      </c>
      <c r="L12" s="47"/>
      <c r="M12" s="59">
        <v>163</v>
      </c>
      <c r="N12" s="43">
        <f t="shared" si="5"/>
        <v>28.697183098591552</v>
      </c>
      <c r="O12" s="58">
        <v>115</v>
      </c>
      <c r="P12" s="41">
        <f>O12/O$16*100</f>
        <v>35.825545171339563</v>
      </c>
      <c r="Q12" s="1">
        <v>48</v>
      </c>
      <c r="R12" s="41">
        <f t="shared" si="6"/>
        <v>19.4331983805668</v>
      </c>
      <c r="S12" s="47"/>
      <c r="T12" s="59">
        <v>163</v>
      </c>
      <c r="U12" s="43">
        <f t="shared" si="7"/>
        <v>28.697183098591552</v>
      </c>
      <c r="V12" s="58">
        <v>115</v>
      </c>
      <c r="W12" s="41">
        <f>V12/V$16*100</f>
        <v>35.825545171339563</v>
      </c>
      <c r="X12" s="1">
        <v>48</v>
      </c>
      <c r="Y12" s="41">
        <f t="shared" si="8"/>
        <v>19.4331983805668</v>
      </c>
      <c r="Z12" s="47"/>
      <c r="AA12" s="59">
        <v>163</v>
      </c>
      <c r="AB12" s="43">
        <f t="shared" si="9"/>
        <v>28.697183098591552</v>
      </c>
      <c r="AC12" s="58">
        <v>115</v>
      </c>
      <c r="AD12" s="41">
        <f>AC12/AC$16*100</f>
        <v>35.825545171339563</v>
      </c>
      <c r="AE12" s="1">
        <v>48</v>
      </c>
      <c r="AF12" s="41">
        <f t="shared" si="10"/>
        <v>19.4331983805668</v>
      </c>
      <c r="AG12" s="47"/>
      <c r="AH12" s="59">
        <v>163</v>
      </c>
      <c r="AI12" s="43">
        <f t="shared" si="11"/>
        <v>28.697183098591552</v>
      </c>
      <c r="AJ12" s="58">
        <v>115</v>
      </c>
      <c r="AK12" s="41">
        <f>AJ12/AJ$16*100</f>
        <v>35.825545171339563</v>
      </c>
      <c r="AL12" s="1">
        <v>48</v>
      </c>
      <c r="AM12" s="41">
        <f t="shared" si="12"/>
        <v>19.4331983805668</v>
      </c>
      <c r="AN12" s="47"/>
      <c r="AO12" s="59">
        <v>163</v>
      </c>
      <c r="AP12" s="43">
        <f t="shared" si="13"/>
        <v>28.697183098591552</v>
      </c>
      <c r="AQ12" s="58">
        <v>114</v>
      </c>
      <c r="AR12" s="41">
        <f>AQ12/AQ$16*100</f>
        <v>35.736677115987462</v>
      </c>
      <c r="AS12" s="1">
        <v>48</v>
      </c>
      <c r="AT12" s="41">
        <f t="shared" si="14"/>
        <v>19.512195121951219</v>
      </c>
      <c r="AU12" s="47"/>
      <c r="AV12" s="59">
        <v>162</v>
      </c>
      <c r="AW12" s="43">
        <f t="shared" si="15"/>
        <v>28.67256637168142</v>
      </c>
      <c r="AX12" s="58">
        <v>113</v>
      </c>
      <c r="AY12" s="41">
        <f>AX12/AX$16*100</f>
        <v>35.534591194968549</v>
      </c>
      <c r="AZ12" s="1">
        <v>47</v>
      </c>
      <c r="BA12" s="41">
        <f t="shared" si="16"/>
        <v>19.183673469387756</v>
      </c>
      <c r="BB12" s="47"/>
      <c r="BC12" s="59">
        <v>160</v>
      </c>
      <c r="BD12" s="43">
        <f t="shared" si="17"/>
        <v>28.419182948490228</v>
      </c>
      <c r="BE12" s="58">
        <v>113</v>
      </c>
      <c r="BF12" s="41">
        <f>BE12/BE$16*100</f>
        <v>35.534591194968549</v>
      </c>
      <c r="BG12" s="1">
        <v>47</v>
      </c>
      <c r="BH12" s="41">
        <f t="shared" si="18"/>
        <v>19.183673469387756</v>
      </c>
      <c r="BI12" s="47"/>
      <c r="BJ12" s="59">
        <v>160</v>
      </c>
      <c r="BK12" s="43">
        <f t="shared" si="19"/>
        <v>28.419182948490228</v>
      </c>
      <c r="BL12" s="58">
        <v>112</v>
      </c>
      <c r="BM12" s="41">
        <f>BL12/BL$16*100</f>
        <v>35.331230283911673</v>
      </c>
      <c r="BN12" s="1">
        <v>47</v>
      </c>
      <c r="BO12" s="41">
        <f t="shared" si="20"/>
        <v>19.262295081967213</v>
      </c>
      <c r="BP12" s="47"/>
      <c r="BQ12" s="59">
        <v>159</v>
      </c>
      <c r="BR12" s="43">
        <f t="shared" si="21"/>
        <v>28.342245989304814</v>
      </c>
      <c r="BS12" s="58">
        <v>112</v>
      </c>
      <c r="BT12" s="41">
        <f>BS12/BS$16*100</f>
        <v>35.331230283911673</v>
      </c>
      <c r="BU12" s="1">
        <v>47</v>
      </c>
      <c r="BV12" s="41">
        <f t="shared" si="22"/>
        <v>19.262295081967213</v>
      </c>
      <c r="BW12" s="47"/>
      <c r="BX12" s="59">
        <v>159</v>
      </c>
      <c r="BY12" s="43">
        <f t="shared" si="23"/>
        <v>28.342245989304814</v>
      </c>
      <c r="BZ12" s="58">
        <v>112</v>
      </c>
      <c r="CA12" s="41">
        <f>BZ12/BZ$16*100</f>
        <v>35.331230283911673</v>
      </c>
      <c r="CB12" s="1">
        <v>47</v>
      </c>
      <c r="CC12" s="41">
        <f t="shared" si="24"/>
        <v>19.262295081967213</v>
      </c>
      <c r="CD12" s="47"/>
      <c r="CE12" s="59">
        <v>159</v>
      </c>
      <c r="CF12" s="43">
        <f t="shared" si="25"/>
        <v>28.342245989304814</v>
      </c>
      <c r="CG12" s="58">
        <v>112</v>
      </c>
      <c r="CH12" s="41">
        <f>CG12/CG$16*100</f>
        <v>35.443037974683541</v>
      </c>
      <c r="CI12" s="1">
        <v>46</v>
      </c>
      <c r="CJ12" s="41">
        <f t="shared" si="26"/>
        <v>19.327731092436977</v>
      </c>
      <c r="CK12" s="47"/>
      <c r="CL12" s="59">
        <v>158</v>
      </c>
      <c r="CM12" s="43">
        <f t="shared" si="27"/>
        <v>28.51985559566787</v>
      </c>
      <c r="CN12" s="58">
        <v>112</v>
      </c>
      <c r="CO12" s="41">
        <f>CN12/CN$16*100</f>
        <v>35.443037974683541</v>
      </c>
      <c r="CP12" s="1">
        <v>46</v>
      </c>
      <c r="CQ12" s="41">
        <f t="shared" si="28"/>
        <v>19.327731092436977</v>
      </c>
      <c r="CR12" s="47"/>
      <c r="CS12" s="59">
        <v>158</v>
      </c>
      <c r="CT12" s="43">
        <f t="shared" si="29"/>
        <v>28.51985559566787</v>
      </c>
      <c r="CU12" s="58">
        <v>111</v>
      </c>
      <c r="CV12" s="41">
        <f>CU12/CU$16*100</f>
        <v>35.35031847133758</v>
      </c>
      <c r="CW12" s="1">
        <v>46</v>
      </c>
      <c r="CX12" s="41">
        <f t="shared" si="30"/>
        <v>19.40928270042194</v>
      </c>
      <c r="CY12" s="47"/>
      <c r="CZ12" s="59">
        <v>157</v>
      </c>
      <c r="DA12" s="43">
        <f t="shared" si="31"/>
        <v>28.49364791288566</v>
      </c>
      <c r="DB12" s="58">
        <v>110</v>
      </c>
      <c r="DC12" s="41">
        <f>DB12/DB$16*100</f>
        <v>35.256410256410255</v>
      </c>
      <c r="DD12" s="1">
        <v>46</v>
      </c>
      <c r="DE12" s="41">
        <f t="shared" si="32"/>
        <v>19.491525423728813</v>
      </c>
      <c r="DF12" s="47"/>
      <c r="DG12" s="59">
        <v>156</v>
      </c>
      <c r="DH12" s="43">
        <f t="shared" si="33"/>
        <v>28.467153284671532</v>
      </c>
      <c r="DI12" s="58">
        <v>109</v>
      </c>
      <c r="DJ12" s="41">
        <f>DI12/DI$16*100</f>
        <v>35.048231511254016</v>
      </c>
      <c r="DK12" s="1">
        <v>46</v>
      </c>
      <c r="DL12" s="41">
        <f t="shared" si="34"/>
        <v>19.491525423728813</v>
      </c>
      <c r="DM12" s="47"/>
      <c r="DN12" s="59">
        <v>155</v>
      </c>
      <c r="DO12" s="43">
        <f t="shared" si="35"/>
        <v>28.336380255941503</v>
      </c>
      <c r="DP12" s="58">
        <v>108</v>
      </c>
      <c r="DQ12" s="41">
        <f>DP12/DP$16*100</f>
        <v>35.064935064935064</v>
      </c>
      <c r="DR12" s="1">
        <v>46</v>
      </c>
      <c r="DS12" s="41">
        <f t="shared" si="36"/>
        <v>19.574468085106382</v>
      </c>
      <c r="DT12" s="47"/>
      <c r="DU12" s="59">
        <v>154</v>
      </c>
      <c r="DV12" s="43">
        <f t="shared" si="37"/>
        <v>28.360957642725598</v>
      </c>
      <c r="DW12" s="58">
        <v>107</v>
      </c>
      <c r="DX12" s="41">
        <f>DW12/DW$16*100</f>
        <v>35.19736842105263</v>
      </c>
      <c r="DY12" s="1">
        <v>46</v>
      </c>
      <c r="DZ12" s="41">
        <f t="shared" si="38"/>
        <v>19.742489270386265</v>
      </c>
      <c r="EA12" s="47"/>
      <c r="EB12" s="59">
        <v>153</v>
      </c>
      <c r="EC12" s="43">
        <f t="shared" si="39"/>
        <v>28.491620111731841</v>
      </c>
      <c r="ED12" s="58">
        <v>107</v>
      </c>
      <c r="EE12" s="41">
        <f t="shared" si="40"/>
        <v>35.19736842105263</v>
      </c>
      <c r="EF12" s="1">
        <v>46</v>
      </c>
      <c r="EG12" s="41">
        <f t="shared" si="41"/>
        <v>19.742489270386265</v>
      </c>
      <c r="EH12" s="47"/>
      <c r="EI12" s="59">
        <v>153</v>
      </c>
      <c r="EJ12" s="43">
        <f t="shared" si="42"/>
        <v>28.491620111731841</v>
      </c>
      <c r="EK12" s="58">
        <v>106</v>
      </c>
      <c r="EL12" s="41">
        <f t="shared" si="43"/>
        <v>35.099337748344375</v>
      </c>
      <c r="EM12" s="1">
        <v>45</v>
      </c>
      <c r="EN12" s="41">
        <f t="shared" si="44"/>
        <v>19.480519480519483</v>
      </c>
      <c r="EO12" s="47"/>
      <c r="EP12" s="59">
        <v>151</v>
      </c>
      <c r="EQ12" s="43">
        <f t="shared" si="45"/>
        <v>28.330206378986865</v>
      </c>
      <c r="ER12" s="58">
        <v>104</v>
      </c>
      <c r="ES12" s="41">
        <f t="shared" si="46"/>
        <v>34.899328859060404</v>
      </c>
      <c r="ET12" s="1">
        <v>44</v>
      </c>
      <c r="EU12" s="41">
        <f t="shared" si="47"/>
        <v>19.213973799126638</v>
      </c>
      <c r="EV12" s="47"/>
      <c r="EW12" s="59">
        <v>148</v>
      </c>
      <c r="EX12" s="43">
        <f t="shared" si="48"/>
        <v>28.083491461100568</v>
      </c>
      <c r="EY12" s="58">
        <v>107</v>
      </c>
      <c r="EZ12" s="41">
        <f t="shared" si="49"/>
        <v>35.313531353135311</v>
      </c>
      <c r="FA12" s="1">
        <v>44</v>
      </c>
      <c r="FB12" s="41">
        <f t="shared" si="50"/>
        <v>19.130434782608695</v>
      </c>
      <c r="FC12" s="47"/>
      <c r="FD12" s="59">
        <v>151</v>
      </c>
      <c r="FE12" s="43">
        <f t="shared" si="51"/>
        <v>28.330206378986865</v>
      </c>
      <c r="FF12" s="58">
        <v>106</v>
      </c>
      <c r="FG12" s="41">
        <f t="shared" si="52"/>
        <v>35.215946843853821</v>
      </c>
      <c r="FH12" s="1">
        <v>44</v>
      </c>
      <c r="FI12" s="41">
        <f t="shared" si="53"/>
        <v>19.298245614035086</v>
      </c>
      <c r="FJ12" s="47"/>
      <c r="FK12" s="59">
        <v>150</v>
      </c>
      <c r="FL12" s="43">
        <f t="shared" si="54"/>
        <v>28.355387523629489</v>
      </c>
      <c r="FM12" s="58">
        <v>106</v>
      </c>
      <c r="FN12" s="41">
        <f t="shared" si="55"/>
        <v>35.333333333333336</v>
      </c>
      <c r="FO12" s="1">
        <v>43</v>
      </c>
      <c r="FP12" s="41">
        <f t="shared" si="56"/>
        <v>19.026548672566371</v>
      </c>
      <c r="FQ12" s="47"/>
      <c r="FR12" s="59">
        <v>149</v>
      </c>
      <c r="FS12" s="43">
        <f t="shared" si="57"/>
        <v>28.326996197718628</v>
      </c>
      <c r="FT12" s="58">
        <v>105</v>
      </c>
      <c r="FU12" s="41">
        <f t="shared" si="58"/>
        <v>35.234899328859058</v>
      </c>
      <c r="FV12" s="1">
        <v>43</v>
      </c>
      <c r="FW12" s="41">
        <f t="shared" si="59"/>
        <v>19.196428571428573</v>
      </c>
      <c r="FX12" s="47"/>
      <c r="FY12" s="59">
        <v>148</v>
      </c>
      <c r="FZ12" s="43">
        <f t="shared" si="60"/>
        <v>28.35249042145594</v>
      </c>
      <c r="GA12" s="58">
        <v>105</v>
      </c>
      <c r="GB12" s="41">
        <f t="shared" si="61"/>
        <v>35.472972972972968</v>
      </c>
      <c r="GC12" s="1">
        <v>43</v>
      </c>
      <c r="GD12" s="41">
        <f t="shared" si="62"/>
        <v>19.724770642201836</v>
      </c>
      <c r="GE12" s="47"/>
      <c r="GF12" s="59">
        <v>148</v>
      </c>
      <c r="GG12" s="43">
        <f t="shared" si="63"/>
        <v>28.793774319066145</v>
      </c>
      <c r="GH12" s="58">
        <v>105</v>
      </c>
      <c r="GI12" s="41">
        <f t="shared" si="64"/>
        <v>35.958904109589042</v>
      </c>
      <c r="GJ12" s="1">
        <v>43</v>
      </c>
      <c r="GK12" s="41">
        <f t="shared" si="65"/>
        <v>20.093457943925234</v>
      </c>
      <c r="GL12" s="47"/>
      <c r="GM12" s="59">
        <v>148</v>
      </c>
      <c r="GN12" s="43">
        <f t="shared" si="66"/>
        <v>29.249011857707508</v>
      </c>
      <c r="GO12" s="58">
        <v>105</v>
      </c>
      <c r="GP12" s="41">
        <f t="shared" si="67"/>
        <v>36.206896551724135</v>
      </c>
      <c r="GQ12" s="1">
        <v>42</v>
      </c>
      <c r="GR12" s="41">
        <f t="shared" si="68"/>
        <v>19.718309859154928</v>
      </c>
      <c r="GS12" s="47"/>
      <c r="GT12" s="59">
        <v>147</v>
      </c>
      <c r="GU12" s="43">
        <f t="shared" si="69"/>
        <v>29.22465208747515</v>
      </c>
      <c r="GV12" s="58">
        <v>104</v>
      </c>
      <c r="GW12" s="41">
        <f t="shared" si="70"/>
        <v>36.363636363636367</v>
      </c>
      <c r="GX12" s="1">
        <v>42</v>
      </c>
      <c r="GY12" s="41">
        <f t="shared" si="71"/>
        <v>20.289855072463769</v>
      </c>
      <c r="GZ12" s="47"/>
      <c r="HA12" s="59">
        <v>146</v>
      </c>
      <c r="HB12" s="43">
        <f t="shared" si="72"/>
        <v>29.614604462474649</v>
      </c>
      <c r="HC12" s="58">
        <v>103</v>
      </c>
      <c r="HD12" s="41">
        <f t="shared" si="73"/>
        <v>37.050359712230211</v>
      </c>
      <c r="HE12" s="1">
        <v>42</v>
      </c>
      <c r="HF12" s="41">
        <f t="shared" si="74"/>
        <v>20.388349514563107</v>
      </c>
      <c r="HG12" s="47"/>
      <c r="HH12" s="59">
        <v>145</v>
      </c>
      <c r="HI12" s="43">
        <f t="shared" si="75"/>
        <v>29.958677685950413</v>
      </c>
      <c r="HJ12" s="58">
        <v>99</v>
      </c>
      <c r="HK12" s="41">
        <f t="shared" si="76"/>
        <v>36.263736263736263</v>
      </c>
      <c r="HL12" s="1">
        <v>42</v>
      </c>
      <c r="HM12" s="41">
        <f t="shared" si="77"/>
        <v>20.792079207920793</v>
      </c>
      <c r="HN12" s="47"/>
      <c r="HO12" s="59">
        <v>141</v>
      </c>
      <c r="HP12" s="43">
        <f t="shared" si="78"/>
        <v>29.684210526315791</v>
      </c>
      <c r="HQ12" s="58">
        <v>96</v>
      </c>
      <c r="HR12" s="41">
        <f t="shared" si="79"/>
        <v>36.50190114068441</v>
      </c>
      <c r="HS12" s="1">
        <v>42</v>
      </c>
      <c r="HT12" s="41">
        <f t="shared" si="80"/>
        <v>21.319796954314722</v>
      </c>
      <c r="HU12" s="47"/>
      <c r="HV12" s="59">
        <v>138</v>
      </c>
      <c r="HW12" s="43">
        <f t="shared" si="81"/>
        <v>30</v>
      </c>
      <c r="HX12" s="58">
        <v>94</v>
      </c>
      <c r="HY12" s="41">
        <f t="shared" si="82"/>
        <v>36.015325670498086</v>
      </c>
      <c r="HZ12" s="1">
        <v>40</v>
      </c>
      <c r="IA12" s="41">
        <f t="shared" si="83"/>
        <v>20.94240837696335</v>
      </c>
      <c r="IB12" s="47"/>
      <c r="IC12" s="59">
        <v>134</v>
      </c>
      <c r="ID12" s="43">
        <f t="shared" si="84"/>
        <v>29.646017699115045</v>
      </c>
      <c r="IE12" s="58">
        <v>89</v>
      </c>
      <c r="IF12" s="41">
        <f t="shared" si="85"/>
        <v>35.177865612648226</v>
      </c>
      <c r="IG12" s="1">
        <v>39</v>
      </c>
      <c r="IH12" s="41">
        <f t="shared" si="86"/>
        <v>20.526315789473685</v>
      </c>
      <c r="II12" s="47"/>
      <c r="IJ12" s="59">
        <v>128</v>
      </c>
      <c r="IK12" s="43">
        <f t="shared" si="87"/>
        <v>28.893905191873586</v>
      </c>
      <c r="IL12" s="58">
        <v>87</v>
      </c>
      <c r="IM12" s="41">
        <f t="shared" si="88"/>
        <v>34.939759036144579</v>
      </c>
      <c r="IN12" s="1">
        <v>38</v>
      </c>
      <c r="IO12" s="41">
        <f t="shared" si="89"/>
        <v>20.54054054054054</v>
      </c>
      <c r="IP12" s="47"/>
      <c r="IQ12" s="59">
        <v>125</v>
      </c>
      <c r="IR12" s="43">
        <f t="shared" si="90"/>
        <v>28.801843317972349</v>
      </c>
      <c r="IS12" s="58">
        <v>86</v>
      </c>
      <c r="IT12" s="41">
        <f t="shared" si="91"/>
        <v>34.959349593495936</v>
      </c>
      <c r="IU12" s="1">
        <v>38</v>
      </c>
      <c r="IV12" s="41">
        <f t="shared" si="92"/>
        <v>20.994475138121548</v>
      </c>
      <c r="IW12" s="47"/>
      <c r="IX12" s="59">
        <v>124</v>
      </c>
      <c r="IY12" s="43">
        <f t="shared" si="93"/>
        <v>29.039812646370024</v>
      </c>
      <c r="IZ12" s="58">
        <v>86</v>
      </c>
      <c r="JA12" s="41">
        <f t="shared" si="94"/>
        <v>35.245901639344261</v>
      </c>
      <c r="JB12" s="1">
        <v>38</v>
      </c>
      <c r="JC12" s="41">
        <f t="shared" si="95"/>
        <v>21.348314606741571</v>
      </c>
      <c r="JD12" s="47"/>
      <c r="JE12" s="59">
        <v>124</v>
      </c>
      <c r="JF12" s="43">
        <f t="shared" si="96"/>
        <v>29.383886255924168</v>
      </c>
      <c r="JG12" s="58">
        <v>86</v>
      </c>
      <c r="JH12" s="41">
        <f t="shared" si="97"/>
        <v>35.390946502057616</v>
      </c>
      <c r="JI12" s="1">
        <v>38</v>
      </c>
      <c r="JJ12" s="41">
        <f t="shared" si="98"/>
        <v>21.714285714285715</v>
      </c>
      <c r="JK12" s="47"/>
      <c r="JL12" s="59">
        <v>124</v>
      </c>
      <c r="JM12" s="43">
        <f t="shared" si="99"/>
        <v>29.665071770334926</v>
      </c>
      <c r="JN12" s="58">
        <v>80</v>
      </c>
      <c r="JO12" s="41">
        <f t="shared" si="100"/>
        <v>34.188034188034187</v>
      </c>
      <c r="JP12" s="1">
        <v>38</v>
      </c>
      <c r="JQ12" s="41">
        <f t="shared" si="101"/>
        <v>22.485207100591715</v>
      </c>
      <c r="JR12" s="47"/>
      <c r="JS12" s="59">
        <v>118</v>
      </c>
      <c r="JT12" s="43">
        <f t="shared" si="102"/>
        <v>29.280397022332505</v>
      </c>
      <c r="JU12" s="58">
        <v>79</v>
      </c>
      <c r="JV12" s="41">
        <f t="shared" si="103"/>
        <v>34.1991341991342</v>
      </c>
      <c r="JW12" s="1">
        <v>37</v>
      </c>
      <c r="JX12" s="41">
        <f t="shared" si="104"/>
        <v>22.699386503067483</v>
      </c>
      <c r="JY12" s="47"/>
      <c r="JZ12" s="59">
        <v>116</v>
      </c>
      <c r="KA12" s="43">
        <f t="shared" si="105"/>
        <v>29.441624365482234</v>
      </c>
      <c r="KB12" s="58">
        <v>79</v>
      </c>
      <c r="KC12" s="41">
        <f t="shared" si="106"/>
        <v>35.111111111111107</v>
      </c>
      <c r="KD12" s="1">
        <v>37</v>
      </c>
      <c r="KE12" s="41">
        <f t="shared" si="107"/>
        <v>23.270440251572328</v>
      </c>
      <c r="KF12" s="47"/>
      <c r="KG12" s="59">
        <v>116</v>
      </c>
      <c r="KH12" s="43">
        <f t="shared" si="108"/>
        <v>30.208333333333332</v>
      </c>
      <c r="KI12" s="58">
        <v>79</v>
      </c>
      <c r="KJ12" s="41">
        <f t="shared" si="109"/>
        <v>36.405529953917046</v>
      </c>
      <c r="KK12" s="1">
        <v>35</v>
      </c>
      <c r="KL12" s="41">
        <f t="shared" si="110"/>
        <v>22.875816993464053</v>
      </c>
      <c r="KM12" s="47"/>
      <c r="KN12" s="59">
        <v>114</v>
      </c>
      <c r="KO12" s="43">
        <f t="shared" si="111"/>
        <v>30.810810810810814</v>
      </c>
      <c r="KP12" s="58">
        <v>78</v>
      </c>
      <c r="KQ12" s="41">
        <f t="shared" si="112"/>
        <v>36.44859813084112</v>
      </c>
      <c r="KR12" s="1">
        <v>35</v>
      </c>
      <c r="KS12" s="41">
        <f t="shared" si="113"/>
        <v>23.333333333333332</v>
      </c>
      <c r="KT12" s="47"/>
      <c r="KU12" s="59">
        <v>113</v>
      </c>
      <c r="KV12" s="43">
        <f t="shared" si="114"/>
        <v>31.043956043956044</v>
      </c>
      <c r="KW12" s="58">
        <v>76</v>
      </c>
      <c r="KX12" s="41">
        <f t="shared" si="115"/>
        <v>36.714975845410628</v>
      </c>
      <c r="KY12" s="1">
        <v>35</v>
      </c>
      <c r="KZ12" s="41">
        <f t="shared" si="116"/>
        <v>23.648648648648649</v>
      </c>
      <c r="LA12" s="47"/>
      <c r="LB12" s="59">
        <v>111</v>
      </c>
      <c r="LC12" s="43">
        <f t="shared" si="117"/>
        <v>31.26760563380282</v>
      </c>
      <c r="LD12" s="58">
        <v>74</v>
      </c>
      <c r="LE12" s="41">
        <f t="shared" si="118"/>
        <v>36.274509803921568</v>
      </c>
      <c r="LF12" s="1">
        <v>32</v>
      </c>
      <c r="LG12" s="41">
        <f t="shared" si="119"/>
        <v>22.535211267605636</v>
      </c>
      <c r="LH12" s="47"/>
      <c r="LI12" s="59">
        <v>106</v>
      </c>
      <c r="LJ12" s="43">
        <f t="shared" si="120"/>
        <v>30.635838150289018</v>
      </c>
      <c r="LK12" s="58">
        <v>72</v>
      </c>
      <c r="LL12" s="41">
        <f t="shared" si="121"/>
        <v>36.180904522613069</v>
      </c>
      <c r="LM12" s="1">
        <v>32</v>
      </c>
      <c r="LN12" s="41">
        <f t="shared" si="122"/>
        <v>23.357664233576642</v>
      </c>
      <c r="LO12" s="47"/>
      <c r="LP12" s="59">
        <v>104</v>
      </c>
      <c r="LQ12" s="43">
        <f t="shared" si="123"/>
        <v>30.952380952380953</v>
      </c>
      <c r="LR12" s="58">
        <v>68</v>
      </c>
      <c r="LS12" s="41">
        <f t="shared" si="124"/>
        <v>35.416666666666671</v>
      </c>
      <c r="LT12" s="1">
        <v>32</v>
      </c>
      <c r="LU12" s="41">
        <f t="shared" si="125"/>
        <v>24.806201550387598</v>
      </c>
      <c r="LV12" s="47"/>
      <c r="LW12" s="59">
        <v>100</v>
      </c>
      <c r="LX12" s="43">
        <f t="shared" si="126"/>
        <v>31.15264797507788</v>
      </c>
      <c r="LY12" s="58">
        <v>66</v>
      </c>
      <c r="LZ12" s="41">
        <f t="shared" si="127"/>
        <v>35.294117647058826</v>
      </c>
      <c r="MA12" s="1">
        <v>30</v>
      </c>
      <c r="MB12" s="41">
        <f t="shared" si="128"/>
        <v>24.590163934426229</v>
      </c>
      <c r="MC12" s="47"/>
      <c r="MD12" s="59">
        <v>96</v>
      </c>
      <c r="ME12" s="43">
        <f t="shared" si="129"/>
        <v>31.067961165048541</v>
      </c>
      <c r="MF12" s="58">
        <v>66</v>
      </c>
      <c r="MG12" s="41">
        <f t="shared" si="130"/>
        <v>36.464088397790057</v>
      </c>
      <c r="MH12" s="1">
        <v>30</v>
      </c>
      <c r="MI12" s="41">
        <f t="shared" si="131"/>
        <v>25.423728813559322</v>
      </c>
      <c r="MJ12" s="47"/>
      <c r="MK12" s="59">
        <v>96</v>
      </c>
      <c r="ML12" s="43">
        <f t="shared" si="132"/>
        <v>32.107023411371237</v>
      </c>
      <c r="MM12" s="58">
        <v>61</v>
      </c>
      <c r="MN12" s="41">
        <f t="shared" si="133"/>
        <v>35.672514619883039</v>
      </c>
      <c r="MO12" s="1">
        <v>28</v>
      </c>
      <c r="MP12" s="41">
        <f t="shared" si="134"/>
        <v>24.561403508771928</v>
      </c>
      <c r="MQ12" s="47"/>
      <c r="MR12" s="59">
        <v>89</v>
      </c>
      <c r="MS12" s="43">
        <f t="shared" si="135"/>
        <v>31.228070175438599</v>
      </c>
      <c r="MT12" s="58">
        <v>59</v>
      </c>
      <c r="MU12" s="41">
        <f t="shared" si="136"/>
        <v>35.32934131736527</v>
      </c>
      <c r="MV12" s="1">
        <v>28</v>
      </c>
      <c r="MW12" s="41">
        <f t="shared" si="137"/>
        <v>26.415094339622641</v>
      </c>
      <c r="MX12" s="47"/>
      <c r="MY12" s="59">
        <v>87</v>
      </c>
      <c r="MZ12" s="43">
        <f t="shared" si="138"/>
        <v>31.868131868131865</v>
      </c>
      <c r="NA12" s="58">
        <v>55</v>
      </c>
      <c r="NB12" s="41">
        <f t="shared" si="139"/>
        <v>34.810126582278485</v>
      </c>
      <c r="NC12" s="1">
        <v>27</v>
      </c>
      <c r="ND12" s="41">
        <f t="shared" si="140"/>
        <v>26.47058823529412</v>
      </c>
      <c r="NE12" s="47"/>
      <c r="NF12" s="59">
        <v>82</v>
      </c>
      <c r="NG12" s="43">
        <f t="shared" si="141"/>
        <v>31.538461538461537</v>
      </c>
      <c r="NH12" s="58">
        <v>51</v>
      </c>
      <c r="NI12" s="41">
        <f t="shared" si="142"/>
        <v>34</v>
      </c>
      <c r="NJ12" s="1">
        <v>25</v>
      </c>
      <c r="NK12" s="41">
        <f t="shared" si="143"/>
        <v>25.773195876288657</v>
      </c>
      <c r="NL12" s="47"/>
      <c r="NM12" s="59">
        <v>76</v>
      </c>
      <c r="NN12" s="43">
        <f t="shared" si="144"/>
        <v>30.76923076923077</v>
      </c>
      <c r="NO12" s="58">
        <v>50</v>
      </c>
      <c r="NP12" s="41">
        <f t="shared" si="145"/>
        <v>34.482758620689658</v>
      </c>
      <c r="NQ12" s="1">
        <v>24</v>
      </c>
      <c r="NR12" s="41">
        <f t="shared" si="146"/>
        <v>26.086956521739129</v>
      </c>
      <c r="NS12" s="47"/>
      <c r="NT12" s="59">
        <v>74</v>
      </c>
      <c r="NU12" s="43">
        <f t="shared" si="147"/>
        <v>31.223628691983123</v>
      </c>
      <c r="NV12" s="58">
        <v>46</v>
      </c>
      <c r="NW12" s="41">
        <f t="shared" si="148"/>
        <v>33.82352941176471</v>
      </c>
      <c r="NX12" s="1">
        <v>24</v>
      </c>
      <c r="NY12" s="41">
        <f t="shared" si="149"/>
        <v>29.268292682926827</v>
      </c>
      <c r="NZ12" s="47"/>
      <c r="OA12" s="59">
        <v>70</v>
      </c>
      <c r="OB12" s="43">
        <f t="shared" si="150"/>
        <v>32.11009174311927</v>
      </c>
      <c r="OC12" s="58">
        <v>44</v>
      </c>
      <c r="OD12" s="41">
        <f t="shared" si="151"/>
        <v>33.846153846153847</v>
      </c>
      <c r="OE12" s="1">
        <v>21</v>
      </c>
      <c r="OF12" s="41">
        <f t="shared" si="152"/>
        <v>28.767123287671232</v>
      </c>
      <c r="OG12" s="47"/>
      <c r="OH12" s="59">
        <v>65</v>
      </c>
      <c r="OI12" s="43">
        <f t="shared" si="153"/>
        <v>32.019704433497537</v>
      </c>
      <c r="OJ12" s="58">
        <v>41</v>
      </c>
      <c r="OK12" s="41">
        <f t="shared" si="154"/>
        <v>33.333333333333329</v>
      </c>
      <c r="OL12" s="1">
        <v>18</v>
      </c>
      <c r="OM12" s="41">
        <f t="shared" si="155"/>
        <v>28.125</v>
      </c>
      <c r="ON12" s="47"/>
      <c r="OO12" s="59">
        <v>59</v>
      </c>
      <c r="OP12" s="43">
        <f t="shared" si="156"/>
        <v>31.550802139037433</v>
      </c>
      <c r="OR12" s="41"/>
      <c r="OT12" s="41"/>
      <c r="OU12" s="47"/>
      <c r="OV12" s="59"/>
      <c r="OW12" s="41"/>
      <c r="OY12" s="41"/>
      <c r="PA12" s="41"/>
      <c r="PB12" s="47"/>
      <c r="PC12" s="59"/>
      <c r="PD12" s="41"/>
      <c r="PF12" s="41"/>
      <c r="PH12" s="41"/>
      <c r="PI12" s="47"/>
      <c r="PJ12" s="59"/>
      <c r="PK12" s="41"/>
    </row>
    <row r="13" spans="1:427" ht="15.75" x14ac:dyDescent="0.25">
      <c r="A13" s="39" t="s">
        <v>29</v>
      </c>
      <c r="B13" s="40">
        <v>95518</v>
      </c>
      <c r="C13" s="41">
        <f t="shared" si="0"/>
        <v>3.2972282957267001</v>
      </c>
      <c r="D13" s="42">
        <v>131780</v>
      </c>
      <c r="E13" s="41">
        <f t="shared" si="1"/>
        <v>4.5039979903241631</v>
      </c>
      <c r="F13" s="42">
        <f t="shared" si="2"/>
        <v>227298</v>
      </c>
      <c r="G13" s="43">
        <f t="shared" si="3"/>
        <v>3.9036107085244582</v>
      </c>
      <c r="H13" s="58">
        <v>123</v>
      </c>
      <c r="I13" s="41">
        <f>H13/H$16*100</f>
        <v>38.31775700934579</v>
      </c>
      <c r="J13" s="1">
        <v>93</v>
      </c>
      <c r="K13" s="41">
        <f t="shared" si="4"/>
        <v>37.651821862348179</v>
      </c>
      <c r="L13" s="47"/>
      <c r="M13" s="59">
        <v>216</v>
      </c>
      <c r="N13" s="43">
        <f t="shared" si="5"/>
        <v>38.028169014084504</v>
      </c>
      <c r="O13" s="58">
        <v>123</v>
      </c>
      <c r="P13" s="41">
        <f>O13/O$16*100</f>
        <v>38.31775700934579</v>
      </c>
      <c r="Q13" s="1">
        <v>93</v>
      </c>
      <c r="R13" s="41">
        <f t="shared" si="6"/>
        <v>37.651821862348179</v>
      </c>
      <c r="S13" s="47"/>
      <c r="T13" s="59">
        <v>216</v>
      </c>
      <c r="U13" s="43">
        <f t="shared" si="7"/>
        <v>38.028169014084504</v>
      </c>
      <c r="V13" s="58">
        <v>123</v>
      </c>
      <c r="W13" s="41">
        <f>V13/V$16*100</f>
        <v>38.31775700934579</v>
      </c>
      <c r="X13" s="1">
        <v>93</v>
      </c>
      <c r="Y13" s="41">
        <f t="shared" si="8"/>
        <v>37.651821862348179</v>
      </c>
      <c r="Z13" s="47"/>
      <c r="AA13" s="59">
        <v>216</v>
      </c>
      <c r="AB13" s="43">
        <f t="shared" si="9"/>
        <v>38.028169014084504</v>
      </c>
      <c r="AC13" s="58">
        <v>123</v>
      </c>
      <c r="AD13" s="41">
        <f>AC13/AC$16*100</f>
        <v>38.31775700934579</v>
      </c>
      <c r="AE13" s="1">
        <v>93</v>
      </c>
      <c r="AF13" s="41">
        <f t="shared" si="10"/>
        <v>37.651821862348179</v>
      </c>
      <c r="AG13" s="47"/>
      <c r="AH13" s="59">
        <v>216</v>
      </c>
      <c r="AI13" s="43">
        <f t="shared" si="11"/>
        <v>38.028169014084504</v>
      </c>
      <c r="AJ13" s="58">
        <v>123</v>
      </c>
      <c r="AK13" s="41">
        <f>AJ13/AJ$16*100</f>
        <v>38.31775700934579</v>
      </c>
      <c r="AL13" s="1">
        <v>93</v>
      </c>
      <c r="AM13" s="41">
        <f t="shared" si="12"/>
        <v>37.651821862348179</v>
      </c>
      <c r="AN13" s="47"/>
      <c r="AO13" s="59">
        <v>216</v>
      </c>
      <c r="AP13" s="43">
        <f t="shared" si="13"/>
        <v>38.028169014084504</v>
      </c>
      <c r="AQ13" s="58">
        <v>122</v>
      </c>
      <c r="AR13" s="41">
        <f>AQ13/AQ$16*100</f>
        <v>38.244514106583068</v>
      </c>
      <c r="AS13" s="1">
        <v>92</v>
      </c>
      <c r="AT13" s="41">
        <f t="shared" si="14"/>
        <v>37.398373983739837</v>
      </c>
      <c r="AU13" s="47"/>
      <c r="AV13" s="59">
        <v>214</v>
      </c>
      <c r="AW13" s="43">
        <f t="shared" si="15"/>
        <v>37.876106194690266</v>
      </c>
      <c r="AX13" s="58">
        <v>122</v>
      </c>
      <c r="AY13" s="41">
        <f>AX13/AX$16*100</f>
        <v>38.364779874213838</v>
      </c>
      <c r="AZ13" s="1">
        <v>92</v>
      </c>
      <c r="BA13" s="41">
        <f t="shared" si="16"/>
        <v>37.551020408163268</v>
      </c>
      <c r="BB13" s="47"/>
      <c r="BC13" s="59">
        <v>214</v>
      </c>
      <c r="BD13" s="43">
        <f t="shared" si="17"/>
        <v>38.010657193605688</v>
      </c>
      <c r="BE13" s="58">
        <v>122</v>
      </c>
      <c r="BF13" s="41">
        <f>BE13/BE$16*100</f>
        <v>38.364779874213838</v>
      </c>
      <c r="BG13" s="1">
        <v>92</v>
      </c>
      <c r="BH13" s="41">
        <f t="shared" si="18"/>
        <v>37.551020408163268</v>
      </c>
      <c r="BI13" s="47"/>
      <c r="BJ13" s="59">
        <v>214</v>
      </c>
      <c r="BK13" s="43">
        <f t="shared" si="19"/>
        <v>38.010657193605688</v>
      </c>
      <c r="BL13" s="58">
        <v>122</v>
      </c>
      <c r="BM13" s="41">
        <f>BL13/BL$16*100</f>
        <v>38.485804416403788</v>
      </c>
      <c r="BN13" s="1">
        <v>91</v>
      </c>
      <c r="BO13" s="41">
        <f t="shared" si="20"/>
        <v>37.295081967213115</v>
      </c>
      <c r="BP13" s="47"/>
      <c r="BQ13" s="59">
        <v>213</v>
      </c>
      <c r="BR13" s="43">
        <f t="shared" si="21"/>
        <v>37.967914438502675</v>
      </c>
      <c r="BS13" s="58">
        <v>122</v>
      </c>
      <c r="BT13" s="41">
        <f>BS13/BS$16*100</f>
        <v>38.485804416403788</v>
      </c>
      <c r="BU13" s="1">
        <v>91</v>
      </c>
      <c r="BV13" s="41">
        <f t="shared" si="22"/>
        <v>37.295081967213115</v>
      </c>
      <c r="BW13" s="47"/>
      <c r="BX13" s="59">
        <v>213</v>
      </c>
      <c r="BY13" s="43">
        <f t="shared" si="23"/>
        <v>37.967914438502675</v>
      </c>
      <c r="BZ13" s="58">
        <v>122</v>
      </c>
      <c r="CA13" s="41">
        <f>BZ13/BZ$16*100</f>
        <v>38.485804416403788</v>
      </c>
      <c r="CB13" s="1">
        <v>91</v>
      </c>
      <c r="CC13" s="41">
        <f t="shared" si="24"/>
        <v>37.295081967213115</v>
      </c>
      <c r="CD13" s="47"/>
      <c r="CE13" s="59">
        <v>213</v>
      </c>
      <c r="CF13" s="43">
        <f t="shared" si="25"/>
        <v>37.967914438502675</v>
      </c>
      <c r="CG13" s="58">
        <v>121</v>
      </c>
      <c r="CH13" s="41">
        <f>CG13/CG$16*100</f>
        <v>38.291139240506325</v>
      </c>
      <c r="CI13" s="1">
        <v>88</v>
      </c>
      <c r="CJ13" s="41">
        <f t="shared" si="26"/>
        <v>36.97478991596639</v>
      </c>
      <c r="CK13" s="47"/>
      <c r="CL13" s="59">
        <v>209</v>
      </c>
      <c r="CM13" s="43">
        <f t="shared" si="27"/>
        <v>37.725631768953065</v>
      </c>
      <c r="CN13" s="58">
        <v>121</v>
      </c>
      <c r="CO13" s="41">
        <f>CN13/CN$16*100</f>
        <v>38.291139240506325</v>
      </c>
      <c r="CP13" s="1">
        <v>88</v>
      </c>
      <c r="CQ13" s="41">
        <f t="shared" si="28"/>
        <v>36.97478991596639</v>
      </c>
      <c r="CR13" s="47"/>
      <c r="CS13" s="59">
        <v>209</v>
      </c>
      <c r="CT13" s="43">
        <f t="shared" si="29"/>
        <v>37.725631768953065</v>
      </c>
      <c r="CU13" s="58">
        <v>121</v>
      </c>
      <c r="CV13" s="41">
        <f>CU13/CU$16*100</f>
        <v>38.535031847133759</v>
      </c>
      <c r="CW13" s="1">
        <v>88</v>
      </c>
      <c r="CX13" s="41">
        <f t="shared" si="30"/>
        <v>37.130801687763714</v>
      </c>
      <c r="CY13" s="47"/>
      <c r="CZ13" s="59">
        <v>209</v>
      </c>
      <c r="DA13" s="43">
        <f t="shared" si="31"/>
        <v>37.931034482758619</v>
      </c>
      <c r="DB13" s="58">
        <v>121</v>
      </c>
      <c r="DC13" s="41">
        <f>DB13/DB$16*100</f>
        <v>38.782051282051285</v>
      </c>
      <c r="DD13" s="1">
        <v>87</v>
      </c>
      <c r="DE13" s="41">
        <f t="shared" si="32"/>
        <v>36.864406779661017</v>
      </c>
      <c r="DF13" s="47"/>
      <c r="DG13" s="59">
        <v>208</v>
      </c>
      <c r="DH13" s="43">
        <f t="shared" si="33"/>
        <v>37.956204379562038</v>
      </c>
      <c r="DI13" s="58">
        <v>121</v>
      </c>
      <c r="DJ13" s="41">
        <f>DI13/DI$16*100</f>
        <v>38.90675241157556</v>
      </c>
      <c r="DK13" s="1">
        <v>87</v>
      </c>
      <c r="DL13" s="41">
        <f t="shared" si="34"/>
        <v>36.864406779661017</v>
      </c>
      <c r="DM13" s="47"/>
      <c r="DN13" s="59">
        <v>208</v>
      </c>
      <c r="DO13" s="43">
        <f t="shared" si="35"/>
        <v>38.025594149908592</v>
      </c>
      <c r="DP13" s="58">
        <v>119</v>
      </c>
      <c r="DQ13" s="41">
        <f>DP13/DP$16*100</f>
        <v>38.636363636363633</v>
      </c>
      <c r="DR13" s="1">
        <v>86</v>
      </c>
      <c r="DS13" s="41">
        <f t="shared" si="36"/>
        <v>36.595744680851062</v>
      </c>
      <c r="DT13" s="47"/>
      <c r="DU13" s="59">
        <v>205</v>
      </c>
      <c r="DV13" s="43">
        <f t="shared" si="37"/>
        <v>37.753222836095759</v>
      </c>
      <c r="DW13" s="58">
        <v>116</v>
      </c>
      <c r="DX13" s="41">
        <f>DW13/DW$16*100</f>
        <v>38.15789473684211</v>
      </c>
      <c r="DY13" s="1">
        <v>85</v>
      </c>
      <c r="DZ13" s="41">
        <f t="shared" si="38"/>
        <v>36.480686695278969</v>
      </c>
      <c r="EA13" s="47"/>
      <c r="EB13" s="59">
        <v>201</v>
      </c>
      <c r="EC13" s="43">
        <f t="shared" si="39"/>
        <v>37.430167597765362</v>
      </c>
      <c r="ED13" s="58">
        <v>116</v>
      </c>
      <c r="EE13" s="41">
        <f t="shared" si="40"/>
        <v>38.15789473684211</v>
      </c>
      <c r="EF13" s="1">
        <v>85</v>
      </c>
      <c r="EG13" s="41">
        <f t="shared" si="41"/>
        <v>36.480686695278969</v>
      </c>
      <c r="EH13" s="47"/>
      <c r="EI13" s="59">
        <v>201</v>
      </c>
      <c r="EJ13" s="43">
        <f t="shared" si="42"/>
        <v>37.430167597765362</v>
      </c>
      <c r="EK13" s="58">
        <v>116</v>
      </c>
      <c r="EL13" s="41">
        <f t="shared" si="43"/>
        <v>38.410596026490069</v>
      </c>
      <c r="EM13" s="1">
        <v>85</v>
      </c>
      <c r="EN13" s="41">
        <f t="shared" si="44"/>
        <v>36.796536796536792</v>
      </c>
      <c r="EO13" s="47"/>
      <c r="EP13" s="59">
        <v>201</v>
      </c>
      <c r="EQ13" s="43">
        <f t="shared" si="45"/>
        <v>37.711069418386487</v>
      </c>
      <c r="ER13" s="58">
        <v>114</v>
      </c>
      <c r="ES13" s="41">
        <f t="shared" si="46"/>
        <v>38.255033557046978</v>
      </c>
      <c r="ET13" s="1">
        <v>84</v>
      </c>
      <c r="EU13" s="41">
        <f t="shared" si="47"/>
        <v>36.681222707423586</v>
      </c>
      <c r="EV13" s="47"/>
      <c r="EW13" s="59">
        <v>198</v>
      </c>
      <c r="EX13" s="43">
        <f t="shared" si="48"/>
        <v>37.571157495256166</v>
      </c>
      <c r="EY13" s="58">
        <v>114</v>
      </c>
      <c r="EZ13" s="41">
        <f t="shared" si="49"/>
        <v>37.623762376237622</v>
      </c>
      <c r="FA13" s="1">
        <v>83</v>
      </c>
      <c r="FB13" s="41">
        <f t="shared" si="50"/>
        <v>36.086956521739133</v>
      </c>
      <c r="FC13" s="47"/>
      <c r="FD13" s="59">
        <v>197</v>
      </c>
      <c r="FE13" s="43">
        <f t="shared" si="51"/>
        <v>36.96060037523452</v>
      </c>
      <c r="FF13" s="58">
        <v>113</v>
      </c>
      <c r="FG13" s="41">
        <f t="shared" si="52"/>
        <v>37.541528239202663</v>
      </c>
      <c r="FH13" s="1">
        <v>83</v>
      </c>
      <c r="FI13" s="41">
        <f t="shared" si="53"/>
        <v>36.403508771929829</v>
      </c>
      <c r="FJ13" s="47"/>
      <c r="FK13" s="59">
        <v>196</v>
      </c>
      <c r="FL13" s="43">
        <f t="shared" si="54"/>
        <v>37.051039697542535</v>
      </c>
      <c r="FM13" s="58">
        <v>112</v>
      </c>
      <c r="FN13" s="41">
        <f t="shared" si="55"/>
        <v>37.333333333333336</v>
      </c>
      <c r="FO13" s="1">
        <v>83</v>
      </c>
      <c r="FP13" s="41">
        <f t="shared" si="56"/>
        <v>36.725663716814161</v>
      </c>
      <c r="FQ13" s="47"/>
      <c r="FR13" s="59">
        <v>195</v>
      </c>
      <c r="FS13" s="43">
        <f t="shared" si="57"/>
        <v>37.072243346007603</v>
      </c>
      <c r="FT13" s="58">
        <v>112</v>
      </c>
      <c r="FU13" s="41">
        <f t="shared" si="58"/>
        <v>37.583892617449663</v>
      </c>
      <c r="FV13" s="1">
        <v>82</v>
      </c>
      <c r="FW13" s="41">
        <f t="shared" si="59"/>
        <v>36.607142857142854</v>
      </c>
      <c r="FX13" s="47"/>
      <c r="FY13" s="59">
        <v>194</v>
      </c>
      <c r="FZ13" s="43">
        <f t="shared" si="60"/>
        <v>37.164750957854409</v>
      </c>
      <c r="GA13" s="58">
        <v>112</v>
      </c>
      <c r="GB13" s="41">
        <f t="shared" si="61"/>
        <v>37.837837837837839</v>
      </c>
      <c r="GC13" s="1">
        <v>80</v>
      </c>
      <c r="GD13" s="41">
        <f t="shared" si="62"/>
        <v>36.697247706422019</v>
      </c>
      <c r="GE13" s="47"/>
      <c r="GF13" s="59">
        <v>192</v>
      </c>
      <c r="GG13" s="43">
        <f t="shared" si="63"/>
        <v>37.354085603112843</v>
      </c>
      <c r="GH13" s="58">
        <v>109</v>
      </c>
      <c r="GI13" s="41">
        <f t="shared" si="64"/>
        <v>37.328767123287669</v>
      </c>
      <c r="GJ13" s="1">
        <v>79</v>
      </c>
      <c r="GK13" s="41">
        <f t="shared" si="65"/>
        <v>36.915887850467286</v>
      </c>
      <c r="GL13" s="47"/>
      <c r="GM13" s="59">
        <v>188</v>
      </c>
      <c r="GN13" s="43">
        <f t="shared" si="66"/>
        <v>37.154150197628461</v>
      </c>
      <c r="GO13" s="58">
        <v>108</v>
      </c>
      <c r="GP13" s="41">
        <f t="shared" si="67"/>
        <v>37.241379310344833</v>
      </c>
      <c r="GQ13" s="1">
        <v>79</v>
      </c>
      <c r="GR13" s="41">
        <f t="shared" si="68"/>
        <v>37.089201877934272</v>
      </c>
      <c r="GS13" s="47"/>
      <c r="GT13" s="59">
        <v>187</v>
      </c>
      <c r="GU13" s="43">
        <f t="shared" si="69"/>
        <v>37.176938369781311</v>
      </c>
      <c r="GV13" s="58">
        <v>106</v>
      </c>
      <c r="GW13" s="41">
        <f t="shared" si="70"/>
        <v>37.06293706293706</v>
      </c>
      <c r="GX13" s="1">
        <v>77</v>
      </c>
      <c r="GY13" s="41">
        <f t="shared" si="71"/>
        <v>37.19806763285024</v>
      </c>
      <c r="GZ13" s="47"/>
      <c r="HA13" s="59">
        <v>183</v>
      </c>
      <c r="HB13" s="43">
        <f t="shared" si="72"/>
        <v>37.119675456389452</v>
      </c>
      <c r="HC13" s="58">
        <v>101</v>
      </c>
      <c r="HD13" s="41">
        <f t="shared" si="73"/>
        <v>36.330935251798564</v>
      </c>
      <c r="HE13" s="1">
        <v>77</v>
      </c>
      <c r="HF13" s="41">
        <f t="shared" si="74"/>
        <v>37.378640776699029</v>
      </c>
      <c r="HG13" s="47"/>
      <c r="HH13" s="59">
        <v>178</v>
      </c>
      <c r="HI13" s="43">
        <f t="shared" si="75"/>
        <v>36.776859504132233</v>
      </c>
      <c r="HJ13" s="58">
        <v>101</v>
      </c>
      <c r="HK13" s="41">
        <f t="shared" si="76"/>
        <v>36.996336996337</v>
      </c>
      <c r="HL13" s="1">
        <v>76</v>
      </c>
      <c r="HM13" s="41">
        <f t="shared" si="77"/>
        <v>37.623762376237622</v>
      </c>
      <c r="HN13" s="47"/>
      <c r="HO13" s="59">
        <v>177</v>
      </c>
      <c r="HP13" s="43">
        <f t="shared" si="78"/>
        <v>37.263157894736842</v>
      </c>
      <c r="HQ13" s="58">
        <v>95</v>
      </c>
      <c r="HR13" s="41">
        <f t="shared" si="79"/>
        <v>36.121673003802279</v>
      </c>
      <c r="HS13" s="1">
        <v>74</v>
      </c>
      <c r="HT13" s="41">
        <f t="shared" si="80"/>
        <v>37.56345177664975</v>
      </c>
      <c r="HU13" s="47"/>
      <c r="HV13" s="59">
        <v>169</v>
      </c>
      <c r="HW13" s="43">
        <f t="shared" si="81"/>
        <v>36.739130434782609</v>
      </c>
      <c r="HX13" s="58">
        <v>95</v>
      </c>
      <c r="HY13" s="41">
        <f t="shared" si="82"/>
        <v>36.398467432950191</v>
      </c>
      <c r="HZ13" s="1">
        <v>72</v>
      </c>
      <c r="IA13" s="41">
        <f t="shared" si="83"/>
        <v>37.696335078534034</v>
      </c>
      <c r="IB13" s="47"/>
      <c r="IC13" s="59">
        <v>167</v>
      </c>
      <c r="ID13" s="43">
        <f t="shared" si="84"/>
        <v>36.946902654867259</v>
      </c>
      <c r="IE13" s="58">
        <v>94</v>
      </c>
      <c r="IF13" s="41">
        <f t="shared" si="85"/>
        <v>37.154150197628461</v>
      </c>
      <c r="IG13" s="1">
        <v>72</v>
      </c>
      <c r="IH13" s="41">
        <f t="shared" si="86"/>
        <v>37.894736842105267</v>
      </c>
      <c r="II13" s="47"/>
      <c r="IJ13" s="59">
        <v>166</v>
      </c>
      <c r="IK13" s="43">
        <f t="shared" si="87"/>
        <v>37.471783295711056</v>
      </c>
      <c r="IL13" s="58">
        <v>92</v>
      </c>
      <c r="IM13" s="41">
        <f t="shared" si="88"/>
        <v>36.947791164658632</v>
      </c>
      <c r="IN13" s="1">
        <v>70</v>
      </c>
      <c r="IO13" s="41">
        <f t="shared" si="89"/>
        <v>37.837837837837839</v>
      </c>
      <c r="IP13" s="47"/>
      <c r="IQ13" s="59">
        <v>162</v>
      </c>
      <c r="IR13" s="43">
        <f t="shared" si="90"/>
        <v>37.327188940092164</v>
      </c>
      <c r="IS13" s="58">
        <v>91</v>
      </c>
      <c r="IT13" s="41">
        <f t="shared" si="91"/>
        <v>36.991869918699187</v>
      </c>
      <c r="IU13" s="1">
        <v>67</v>
      </c>
      <c r="IV13" s="41">
        <f t="shared" si="92"/>
        <v>37.016574585635361</v>
      </c>
      <c r="IW13" s="47"/>
      <c r="IX13" s="59">
        <v>158</v>
      </c>
      <c r="IY13" s="43">
        <f t="shared" si="93"/>
        <v>37.002341920374711</v>
      </c>
      <c r="IZ13" s="58">
        <v>90</v>
      </c>
      <c r="JA13" s="41">
        <f t="shared" si="94"/>
        <v>36.885245901639344</v>
      </c>
      <c r="JB13" s="1">
        <v>66</v>
      </c>
      <c r="JC13" s="41">
        <f t="shared" si="95"/>
        <v>37.078651685393261</v>
      </c>
      <c r="JD13" s="47"/>
      <c r="JE13" s="59">
        <v>156</v>
      </c>
      <c r="JF13" s="43">
        <f t="shared" si="96"/>
        <v>36.96682464454976</v>
      </c>
      <c r="JG13" s="58">
        <v>90</v>
      </c>
      <c r="JH13" s="41">
        <f t="shared" si="97"/>
        <v>37.037037037037038</v>
      </c>
      <c r="JI13" s="1">
        <v>65</v>
      </c>
      <c r="JJ13" s="41">
        <f t="shared" si="98"/>
        <v>37.142857142857146</v>
      </c>
      <c r="JK13" s="47"/>
      <c r="JL13" s="59">
        <v>155</v>
      </c>
      <c r="JM13" s="43">
        <f t="shared" si="99"/>
        <v>37.081339712918663</v>
      </c>
      <c r="JN13" s="58">
        <v>89</v>
      </c>
      <c r="JO13" s="41">
        <f t="shared" si="100"/>
        <v>38.034188034188034</v>
      </c>
      <c r="JP13" s="1">
        <v>64</v>
      </c>
      <c r="JQ13" s="41">
        <f t="shared" si="101"/>
        <v>37.869822485207102</v>
      </c>
      <c r="JR13" s="47"/>
      <c r="JS13" s="59">
        <v>153</v>
      </c>
      <c r="JT13" s="43">
        <f t="shared" si="102"/>
        <v>37.965260545905707</v>
      </c>
      <c r="JU13" s="58">
        <v>87</v>
      </c>
      <c r="JV13" s="41">
        <f t="shared" si="103"/>
        <v>37.662337662337663</v>
      </c>
      <c r="JW13" s="1">
        <v>61</v>
      </c>
      <c r="JX13" s="41">
        <f t="shared" si="104"/>
        <v>37.423312883435585</v>
      </c>
      <c r="JY13" s="47"/>
      <c r="JZ13" s="59">
        <v>148</v>
      </c>
      <c r="KA13" s="43">
        <f t="shared" si="105"/>
        <v>37.56345177664975</v>
      </c>
      <c r="KB13" s="58">
        <v>83</v>
      </c>
      <c r="KC13" s="41">
        <f t="shared" si="106"/>
        <v>36.888888888888886</v>
      </c>
      <c r="KD13" s="1">
        <v>60</v>
      </c>
      <c r="KE13" s="41">
        <f t="shared" si="107"/>
        <v>37.735849056603776</v>
      </c>
      <c r="KF13" s="47"/>
      <c r="KG13" s="59">
        <v>143</v>
      </c>
      <c r="KH13" s="43">
        <f t="shared" si="108"/>
        <v>37.239583333333329</v>
      </c>
      <c r="KI13" s="58">
        <v>79</v>
      </c>
      <c r="KJ13" s="41">
        <f t="shared" si="109"/>
        <v>36.405529953917046</v>
      </c>
      <c r="KK13" s="1">
        <v>60</v>
      </c>
      <c r="KL13" s="41">
        <f t="shared" si="110"/>
        <v>39.215686274509807</v>
      </c>
      <c r="KM13" s="47"/>
      <c r="KN13" s="59">
        <v>139</v>
      </c>
      <c r="KO13" s="43">
        <f t="shared" si="111"/>
        <v>37.567567567567565</v>
      </c>
      <c r="KP13" s="58">
        <v>77</v>
      </c>
      <c r="KQ13" s="41">
        <f t="shared" si="112"/>
        <v>35.981308411214954</v>
      </c>
      <c r="KR13" s="1">
        <v>60</v>
      </c>
      <c r="KS13" s="41">
        <f t="shared" si="113"/>
        <v>40</v>
      </c>
      <c r="KT13" s="47"/>
      <c r="KU13" s="59">
        <v>137</v>
      </c>
      <c r="KV13" s="43">
        <f t="shared" si="114"/>
        <v>37.637362637362635</v>
      </c>
      <c r="KW13" s="58">
        <v>73</v>
      </c>
      <c r="KX13" s="41">
        <f t="shared" si="115"/>
        <v>35.265700483091791</v>
      </c>
      <c r="KY13" s="1">
        <v>60</v>
      </c>
      <c r="KZ13" s="41">
        <f t="shared" si="116"/>
        <v>40.54054054054054</v>
      </c>
      <c r="LA13" s="47"/>
      <c r="LB13" s="59">
        <v>133</v>
      </c>
      <c r="LC13" s="43">
        <f t="shared" si="117"/>
        <v>37.464788732394368</v>
      </c>
      <c r="LD13" s="58">
        <v>72</v>
      </c>
      <c r="LE13" s="41">
        <f t="shared" si="118"/>
        <v>35.294117647058826</v>
      </c>
      <c r="LF13" s="1">
        <v>58</v>
      </c>
      <c r="LG13" s="41">
        <f t="shared" si="119"/>
        <v>40.845070422535215</v>
      </c>
      <c r="LH13" s="47"/>
      <c r="LI13" s="59">
        <v>130</v>
      </c>
      <c r="LJ13" s="43">
        <f t="shared" si="120"/>
        <v>37.572254335260112</v>
      </c>
      <c r="LK13" s="58">
        <v>70</v>
      </c>
      <c r="LL13" s="41">
        <f t="shared" si="121"/>
        <v>35.175879396984925</v>
      </c>
      <c r="LM13" s="1">
        <v>55</v>
      </c>
      <c r="LN13" s="41">
        <f t="shared" si="122"/>
        <v>40.145985401459853</v>
      </c>
      <c r="LO13" s="47"/>
      <c r="LP13" s="59">
        <v>125</v>
      </c>
      <c r="LQ13" s="43">
        <f t="shared" si="123"/>
        <v>37.202380952380956</v>
      </c>
      <c r="LR13" s="58">
        <v>69</v>
      </c>
      <c r="LS13" s="41">
        <f t="shared" si="124"/>
        <v>35.9375</v>
      </c>
      <c r="LT13" s="1">
        <v>50</v>
      </c>
      <c r="LU13" s="41">
        <f t="shared" si="125"/>
        <v>38.759689922480625</v>
      </c>
      <c r="LV13" s="47"/>
      <c r="LW13" s="59">
        <v>119</v>
      </c>
      <c r="LX13" s="43">
        <f t="shared" si="126"/>
        <v>37.071651090342677</v>
      </c>
      <c r="LY13" s="58">
        <v>66</v>
      </c>
      <c r="LZ13" s="41">
        <f t="shared" si="127"/>
        <v>35.294117647058826</v>
      </c>
      <c r="MA13" s="1">
        <v>47</v>
      </c>
      <c r="MB13" s="41">
        <f t="shared" si="128"/>
        <v>38.524590163934427</v>
      </c>
      <c r="MC13" s="47"/>
      <c r="MD13" s="59">
        <v>113</v>
      </c>
      <c r="ME13" s="43">
        <f t="shared" si="129"/>
        <v>36.569579288025892</v>
      </c>
      <c r="MF13" s="58">
        <v>63</v>
      </c>
      <c r="MG13" s="41">
        <f t="shared" si="130"/>
        <v>34.806629834254146</v>
      </c>
      <c r="MH13" s="1">
        <v>44</v>
      </c>
      <c r="MI13" s="41">
        <f t="shared" si="131"/>
        <v>37.288135593220339</v>
      </c>
      <c r="MJ13" s="47"/>
      <c r="MK13" s="59">
        <v>107</v>
      </c>
      <c r="ML13" s="43">
        <f t="shared" si="132"/>
        <v>35.785953177257525</v>
      </c>
      <c r="MM13" s="58">
        <v>62</v>
      </c>
      <c r="MN13" s="41">
        <f t="shared" si="133"/>
        <v>36.257309941520468</v>
      </c>
      <c r="MO13" s="1">
        <v>42</v>
      </c>
      <c r="MP13" s="41">
        <f t="shared" si="134"/>
        <v>36.84210526315789</v>
      </c>
      <c r="MQ13" s="47"/>
      <c r="MR13" s="59">
        <v>104</v>
      </c>
      <c r="MS13" s="43">
        <f t="shared" si="135"/>
        <v>36.491228070175438</v>
      </c>
      <c r="MT13" s="58">
        <v>62</v>
      </c>
      <c r="MU13" s="41">
        <f t="shared" si="136"/>
        <v>37.125748502994007</v>
      </c>
      <c r="MV13" s="1">
        <v>36</v>
      </c>
      <c r="MW13" s="41">
        <f t="shared" si="137"/>
        <v>33.962264150943398</v>
      </c>
      <c r="MX13" s="47"/>
      <c r="MY13" s="59">
        <v>98</v>
      </c>
      <c r="MZ13" s="43">
        <f t="shared" si="138"/>
        <v>35.897435897435898</v>
      </c>
      <c r="NA13" s="58">
        <v>58</v>
      </c>
      <c r="NB13" s="41">
        <f t="shared" si="139"/>
        <v>36.708860759493675</v>
      </c>
      <c r="NC13" s="1">
        <v>34</v>
      </c>
      <c r="ND13" s="41">
        <f t="shared" si="140"/>
        <v>33.333333333333329</v>
      </c>
      <c r="NE13" s="47"/>
      <c r="NF13" s="59">
        <v>92</v>
      </c>
      <c r="NG13" s="43">
        <f t="shared" si="141"/>
        <v>35.384615384615387</v>
      </c>
      <c r="NH13" s="58">
        <v>56</v>
      </c>
      <c r="NI13" s="41">
        <f t="shared" si="142"/>
        <v>37.333333333333336</v>
      </c>
      <c r="NJ13" s="1">
        <v>33</v>
      </c>
      <c r="NK13" s="41">
        <f t="shared" si="143"/>
        <v>34.020618556701031</v>
      </c>
      <c r="NL13" s="47"/>
      <c r="NM13" s="59">
        <v>89</v>
      </c>
      <c r="NN13" s="43">
        <f t="shared" si="144"/>
        <v>36.032388663967616</v>
      </c>
      <c r="NO13" s="58">
        <v>56</v>
      </c>
      <c r="NP13" s="41">
        <f t="shared" si="145"/>
        <v>38.620689655172413</v>
      </c>
      <c r="NQ13" s="1">
        <v>33</v>
      </c>
      <c r="NR13" s="41">
        <f t="shared" si="146"/>
        <v>35.869565217391305</v>
      </c>
      <c r="NS13" s="47"/>
      <c r="NT13" s="59">
        <v>89</v>
      </c>
      <c r="NU13" s="43">
        <f t="shared" si="147"/>
        <v>37.552742616033754</v>
      </c>
      <c r="NV13" s="58">
        <v>53</v>
      </c>
      <c r="NW13" s="41">
        <f t="shared" si="148"/>
        <v>38.970588235294116</v>
      </c>
      <c r="NX13" s="1">
        <v>29</v>
      </c>
      <c r="NY13" s="41">
        <f t="shared" si="149"/>
        <v>35.365853658536587</v>
      </c>
      <c r="NZ13" s="47"/>
      <c r="OA13" s="59">
        <v>82</v>
      </c>
      <c r="OB13" s="43">
        <f t="shared" si="150"/>
        <v>37.61467889908257</v>
      </c>
      <c r="OC13" s="58">
        <v>49</v>
      </c>
      <c r="OD13" s="41">
        <f t="shared" si="151"/>
        <v>37.692307692307693</v>
      </c>
      <c r="OE13" s="1">
        <v>26</v>
      </c>
      <c r="OF13" s="41">
        <f t="shared" si="152"/>
        <v>35.61643835616438</v>
      </c>
      <c r="OG13" s="47"/>
      <c r="OH13" s="59">
        <v>75</v>
      </c>
      <c r="OI13" s="43">
        <f t="shared" si="153"/>
        <v>36.945812807881772</v>
      </c>
      <c r="OJ13" s="58">
        <v>47</v>
      </c>
      <c r="OK13" s="41">
        <f t="shared" si="154"/>
        <v>38.211382113821138</v>
      </c>
      <c r="OL13" s="1">
        <v>25</v>
      </c>
      <c r="OM13" s="41">
        <f t="shared" si="155"/>
        <v>39.0625</v>
      </c>
      <c r="ON13" s="47"/>
      <c r="OO13" s="59">
        <v>72</v>
      </c>
      <c r="OP13" s="43">
        <f t="shared" si="156"/>
        <v>38.502673796791441</v>
      </c>
      <c r="OR13" s="41"/>
      <c r="OT13" s="41"/>
      <c r="OU13" s="47"/>
      <c r="OV13" s="59"/>
      <c r="OW13" s="41"/>
      <c r="OY13" s="41"/>
      <c r="PA13" s="41"/>
      <c r="PB13" s="47"/>
      <c r="PC13" s="59"/>
      <c r="PD13" s="41"/>
      <c r="PF13" s="41"/>
      <c r="PH13" s="41"/>
      <c r="PI13" s="47"/>
      <c r="PJ13" s="59"/>
      <c r="PK13" s="41"/>
    </row>
    <row r="14" spans="1:427" ht="15.75" x14ac:dyDescent="0.25">
      <c r="A14" s="39" t="s">
        <v>30</v>
      </c>
      <c r="B14" s="40">
        <v>12973</v>
      </c>
      <c r="C14" s="41">
        <f t="shared" si="0"/>
        <v>0.4478207529519303</v>
      </c>
      <c r="D14" s="42">
        <v>32055</v>
      </c>
      <c r="E14" s="41">
        <f t="shared" si="1"/>
        <v>1.0955809347385115</v>
      </c>
      <c r="F14" s="42">
        <f t="shared" si="2"/>
        <v>45028</v>
      </c>
      <c r="G14" s="43">
        <f t="shared" si="3"/>
        <v>0.77330985307147138</v>
      </c>
      <c r="H14" s="58">
        <v>39</v>
      </c>
      <c r="I14" s="41">
        <f>H14/H$16*100</f>
        <v>12.149532710280374</v>
      </c>
      <c r="J14" s="1">
        <v>80</v>
      </c>
      <c r="K14" s="41">
        <f t="shared" si="4"/>
        <v>32.388663967611336</v>
      </c>
      <c r="L14" s="47"/>
      <c r="M14" s="59">
        <v>119</v>
      </c>
      <c r="N14" s="43">
        <f t="shared" si="5"/>
        <v>20.950704225352112</v>
      </c>
      <c r="O14" s="58">
        <v>39</v>
      </c>
      <c r="P14" s="41">
        <f>O14/O$16*100</f>
        <v>12.149532710280374</v>
      </c>
      <c r="Q14" s="1">
        <v>80</v>
      </c>
      <c r="R14" s="41">
        <f t="shared" si="6"/>
        <v>32.388663967611336</v>
      </c>
      <c r="S14" s="47"/>
      <c r="T14" s="59">
        <v>119</v>
      </c>
      <c r="U14" s="43">
        <f t="shared" si="7"/>
        <v>20.950704225352112</v>
      </c>
      <c r="V14" s="58">
        <v>39</v>
      </c>
      <c r="W14" s="41">
        <f>V14/V$16*100</f>
        <v>12.149532710280374</v>
      </c>
      <c r="X14" s="1">
        <v>80</v>
      </c>
      <c r="Y14" s="41">
        <f t="shared" si="8"/>
        <v>32.388663967611336</v>
      </c>
      <c r="Z14" s="47"/>
      <c r="AA14" s="59">
        <v>119</v>
      </c>
      <c r="AB14" s="43">
        <f t="shared" si="9"/>
        <v>20.950704225352112</v>
      </c>
      <c r="AC14" s="58">
        <v>39</v>
      </c>
      <c r="AD14" s="41">
        <f>AC14/AC$16*100</f>
        <v>12.149532710280374</v>
      </c>
      <c r="AE14" s="1">
        <v>80</v>
      </c>
      <c r="AF14" s="41">
        <f t="shared" si="10"/>
        <v>32.388663967611336</v>
      </c>
      <c r="AG14" s="47"/>
      <c r="AH14" s="59">
        <v>119</v>
      </c>
      <c r="AI14" s="43">
        <f t="shared" si="11"/>
        <v>20.950704225352112</v>
      </c>
      <c r="AJ14" s="58">
        <v>39</v>
      </c>
      <c r="AK14" s="41">
        <f>AJ14/AJ$16*100</f>
        <v>12.149532710280374</v>
      </c>
      <c r="AL14" s="1">
        <v>80</v>
      </c>
      <c r="AM14" s="41">
        <f t="shared" si="12"/>
        <v>32.388663967611336</v>
      </c>
      <c r="AN14" s="47"/>
      <c r="AO14" s="59">
        <v>119</v>
      </c>
      <c r="AP14" s="43">
        <f t="shared" si="13"/>
        <v>20.950704225352112</v>
      </c>
      <c r="AQ14" s="58">
        <v>39</v>
      </c>
      <c r="AR14" s="41">
        <f>AQ14/AQ$16*100</f>
        <v>12.225705329153605</v>
      </c>
      <c r="AS14" s="1">
        <v>80</v>
      </c>
      <c r="AT14" s="41">
        <f t="shared" si="14"/>
        <v>32.520325203252028</v>
      </c>
      <c r="AU14" s="47"/>
      <c r="AV14" s="59">
        <v>119</v>
      </c>
      <c r="AW14" s="43">
        <f t="shared" si="15"/>
        <v>21.061946902654867</v>
      </c>
      <c r="AX14" s="58">
        <v>39</v>
      </c>
      <c r="AY14" s="41">
        <f>AX14/AX$16*100</f>
        <v>12.264150943396226</v>
      </c>
      <c r="AZ14" s="1">
        <v>80</v>
      </c>
      <c r="BA14" s="41">
        <f t="shared" si="16"/>
        <v>32.653061224489797</v>
      </c>
      <c r="BB14" s="47"/>
      <c r="BC14" s="59">
        <v>119</v>
      </c>
      <c r="BD14" s="43">
        <f t="shared" si="17"/>
        <v>21.136767317939608</v>
      </c>
      <c r="BE14" s="58">
        <v>39</v>
      </c>
      <c r="BF14" s="41">
        <f>BE14/BE$16*100</f>
        <v>12.264150943396226</v>
      </c>
      <c r="BG14" s="1">
        <v>80</v>
      </c>
      <c r="BH14" s="41">
        <f t="shared" si="18"/>
        <v>32.653061224489797</v>
      </c>
      <c r="BI14" s="47"/>
      <c r="BJ14" s="59">
        <v>119</v>
      </c>
      <c r="BK14" s="43">
        <f t="shared" si="19"/>
        <v>21.136767317939608</v>
      </c>
      <c r="BL14" s="58">
        <v>39</v>
      </c>
      <c r="BM14" s="41">
        <f>BL14/BL$16*100</f>
        <v>12.302839116719243</v>
      </c>
      <c r="BN14" s="1">
        <v>80</v>
      </c>
      <c r="BO14" s="41">
        <f t="shared" si="20"/>
        <v>32.786885245901637</v>
      </c>
      <c r="BP14" s="47"/>
      <c r="BQ14" s="59">
        <v>119</v>
      </c>
      <c r="BR14" s="43">
        <f t="shared" si="21"/>
        <v>21.212121212121211</v>
      </c>
      <c r="BS14" s="58">
        <v>39</v>
      </c>
      <c r="BT14" s="41">
        <f>BS14/BS$16*100</f>
        <v>12.302839116719243</v>
      </c>
      <c r="BU14" s="1">
        <v>80</v>
      </c>
      <c r="BV14" s="41">
        <f t="shared" si="22"/>
        <v>32.786885245901637</v>
      </c>
      <c r="BW14" s="47"/>
      <c r="BX14" s="59">
        <v>119</v>
      </c>
      <c r="BY14" s="43">
        <f t="shared" si="23"/>
        <v>21.212121212121211</v>
      </c>
      <c r="BZ14" s="58">
        <v>39</v>
      </c>
      <c r="CA14" s="41">
        <f>BZ14/BZ$16*100</f>
        <v>12.302839116719243</v>
      </c>
      <c r="CB14" s="1">
        <v>80</v>
      </c>
      <c r="CC14" s="41">
        <f t="shared" si="24"/>
        <v>32.786885245901637</v>
      </c>
      <c r="CD14" s="47"/>
      <c r="CE14" s="59">
        <v>119</v>
      </c>
      <c r="CF14" s="43">
        <f t="shared" si="25"/>
        <v>21.212121212121211</v>
      </c>
      <c r="CG14" s="58">
        <v>39</v>
      </c>
      <c r="CH14" s="41">
        <f>CG14/CG$16*100</f>
        <v>12.341772151898734</v>
      </c>
      <c r="CI14" s="1">
        <v>79</v>
      </c>
      <c r="CJ14" s="41">
        <f t="shared" si="26"/>
        <v>33.193277310924366</v>
      </c>
      <c r="CK14" s="47"/>
      <c r="CL14" s="59">
        <v>118</v>
      </c>
      <c r="CM14" s="43">
        <f t="shared" si="27"/>
        <v>21.299638989169676</v>
      </c>
      <c r="CN14" s="58">
        <v>39</v>
      </c>
      <c r="CO14" s="41">
        <f>CN14/CN$16*100</f>
        <v>12.341772151898734</v>
      </c>
      <c r="CP14" s="1">
        <v>79</v>
      </c>
      <c r="CQ14" s="41">
        <f t="shared" si="28"/>
        <v>33.193277310924366</v>
      </c>
      <c r="CR14" s="47"/>
      <c r="CS14" s="59">
        <v>118</v>
      </c>
      <c r="CT14" s="43">
        <f t="shared" si="29"/>
        <v>21.299638989169676</v>
      </c>
      <c r="CU14" s="58">
        <v>38</v>
      </c>
      <c r="CV14" s="41">
        <f>CU14/CU$16*100</f>
        <v>12.101910828025478</v>
      </c>
      <c r="CW14" s="1">
        <v>78</v>
      </c>
      <c r="CX14" s="41">
        <f t="shared" si="30"/>
        <v>32.911392405063289</v>
      </c>
      <c r="CY14" s="47"/>
      <c r="CZ14" s="59">
        <v>116</v>
      </c>
      <c r="DA14" s="43">
        <f t="shared" si="31"/>
        <v>21.052631578947366</v>
      </c>
      <c r="DB14" s="58">
        <v>37</v>
      </c>
      <c r="DC14" s="41">
        <f>DB14/DB$16*100</f>
        <v>11.858974358974358</v>
      </c>
      <c r="DD14" s="1">
        <v>78</v>
      </c>
      <c r="DE14" s="41">
        <f t="shared" si="32"/>
        <v>33.050847457627121</v>
      </c>
      <c r="DF14" s="47"/>
      <c r="DG14" s="59">
        <v>115</v>
      </c>
      <c r="DH14" s="43">
        <f t="shared" si="33"/>
        <v>20.985401459854014</v>
      </c>
      <c r="DI14" s="58">
        <v>37</v>
      </c>
      <c r="DJ14" s="41">
        <f>DI14/DI$16*100</f>
        <v>11.89710610932476</v>
      </c>
      <c r="DK14" s="1">
        <v>78</v>
      </c>
      <c r="DL14" s="41">
        <f t="shared" si="34"/>
        <v>33.050847457627121</v>
      </c>
      <c r="DM14" s="47"/>
      <c r="DN14" s="59">
        <v>115</v>
      </c>
      <c r="DO14" s="43">
        <f t="shared" si="35"/>
        <v>21.023765996343695</v>
      </c>
      <c r="DP14" s="58">
        <v>37</v>
      </c>
      <c r="DQ14" s="41">
        <f>DP14/DP$16*100</f>
        <v>12.012987012987013</v>
      </c>
      <c r="DR14" s="1">
        <v>78</v>
      </c>
      <c r="DS14" s="41">
        <f t="shared" si="36"/>
        <v>33.191489361702125</v>
      </c>
      <c r="DT14" s="47"/>
      <c r="DU14" s="59">
        <v>115</v>
      </c>
      <c r="DV14" s="43">
        <f t="shared" si="37"/>
        <v>21.178637200736645</v>
      </c>
      <c r="DW14" s="58">
        <v>37</v>
      </c>
      <c r="DX14" s="41">
        <f>DW14/DW$16*100</f>
        <v>12.171052631578947</v>
      </c>
      <c r="DY14" s="1">
        <v>77</v>
      </c>
      <c r="DZ14" s="41">
        <f t="shared" si="38"/>
        <v>33.047210300429185</v>
      </c>
      <c r="EA14" s="47"/>
      <c r="EB14" s="59">
        <v>114</v>
      </c>
      <c r="EC14" s="43">
        <f t="shared" si="39"/>
        <v>21.229050279329609</v>
      </c>
      <c r="ED14" s="58">
        <v>37</v>
      </c>
      <c r="EE14" s="41">
        <f t="shared" si="40"/>
        <v>12.171052631578947</v>
      </c>
      <c r="EF14" s="1">
        <v>77</v>
      </c>
      <c r="EG14" s="41">
        <f t="shared" si="41"/>
        <v>33.047210300429185</v>
      </c>
      <c r="EH14" s="47"/>
      <c r="EI14" s="59">
        <v>114</v>
      </c>
      <c r="EJ14" s="43">
        <f t="shared" si="42"/>
        <v>21.229050279329609</v>
      </c>
      <c r="EK14" s="58">
        <v>37</v>
      </c>
      <c r="EL14" s="41">
        <f t="shared" si="43"/>
        <v>12.251655629139073</v>
      </c>
      <c r="EM14" s="1">
        <v>77</v>
      </c>
      <c r="EN14" s="41">
        <f t="shared" si="44"/>
        <v>33.333333333333329</v>
      </c>
      <c r="EO14" s="47"/>
      <c r="EP14" s="59">
        <v>114</v>
      </c>
      <c r="EQ14" s="43">
        <f t="shared" si="45"/>
        <v>21.388367729831145</v>
      </c>
      <c r="ER14" s="58">
        <v>37</v>
      </c>
      <c r="ES14" s="41">
        <f t="shared" si="46"/>
        <v>12.416107382550337</v>
      </c>
      <c r="ET14" s="1">
        <v>77</v>
      </c>
      <c r="EU14" s="41">
        <f t="shared" si="47"/>
        <v>33.624454148471614</v>
      </c>
      <c r="EV14" s="47"/>
      <c r="EW14" s="59">
        <v>114</v>
      </c>
      <c r="EX14" s="43">
        <f t="shared" si="48"/>
        <v>21.631878557874764</v>
      </c>
      <c r="EY14" s="58">
        <v>37</v>
      </c>
      <c r="EZ14" s="41">
        <f t="shared" si="49"/>
        <v>12.211221122112212</v>
      </c>
      <c r="FA14" s="1">
        <v>76</v>
      </c>
      <c r="FB14" s="41">
        <f t="shared" si="50"/>
        <v>33.043478260869563</v>
      </c>
      <c r="FC14" s="47"/>
      <c r="FD14" s="59">
        <v>113</v>
      </c>
      <c r="FE14" s="43">
        <f t="shared" si="51"/>
        <v>21.200750469043154</v>
      </c>
      <c r="FF14" s="58">
        <v>37</v>
      </c>
      <c r="FG14" s="41">
        <f t="shared" si="52"/>
        <v>12.29235880398671</v>
      </c>
      <c r="FH14" s="1">
        <v>74</v>
      </c>
      <c r="FI14" s="41">
        <f t="shared" si="53"/>
        <v>32.456140350877192</v>
      </c>
      <c r="FJ14" s="47"/>
      <c r="FK14" s="59">
        <v>111</v>
      </c>
      <c r="FL14" s="43">
        <f t="shared" si="54"/>
        <v>20.982986767485823</v>
      </c>
      <c r="FM14" s="58">
        <v>37</v>
      </c>
      <c r="FN14" s="41">
        <f t="shared" si="55"/>
        <v>12.333333333333334</v>
      </c>
      <c r="FO14" s="1">
        <v>73</v>
      </c>
      <c r="FP14" s="41">
        <f t="shared" si="56"/>
        <v>32.30088495575221</v>
      </c>
      <c r="FQ14" s="47"/>
      <c r="FR14" s="59">
        <v>110</v>
      </c>
      <c r="FS14" s="43">
        <f t="shared" si="57"/>
        <v>20.912547528517113</v>
      </c>
      <c r="FT14" s="58">
        <v>36</v>
      </c>
      <c r="FU14" s="41">
        <f t="shared" si="58"/>
        <v>12.080536912751679</v>
      </c>
      <c r="FV14" s="1">
        <v>72</v>
      </c>
      <c r="FW14" s="41">
        <f t="shared" si="59"/>
        <v>32.142857142857146</v>
      </c>
      <c r="FX14" s="47"/>
      <c r="FY14" s="59">
        <v>108</v>
      </c>
      <c r="FZ14" s="43">
        <f t="shared" si="60"/>
        <v>20.689655172413794</v>
      </c>
      <c r="GA14" s="58">
        <v>35</v>
      </c>
      <c r="GB14" s="41">
        <f t="shared" si="61"/>
        <v>11.824324324324325</v>
      </c>
      <c r="GC14" s="1">
        <v>68</v>
      </c>
      <c r="GD14" s="41">
        <f t="shared" si="62"/>
        <v>31.192660550458719</v>
      </c>
      <c r="GE14" s="47"/>
      <c r="GF14" s="59">
        <v>103</v>
      </c>
      <c r="GG14" s="43">
        <f t="shared" si="63"/>
        <v>20.038910505836576</v>
      </c>
      <c r="GH14" s="58">
        <v>35</v>
      </c>
      <c r="GI14" s="41">
        <f t="shared" si="64"/>
        <v>11.986301369863012</v>
      </c>
      <c r="GJ14" s="1">
        <v>66</v>
      </c>
      <c r="GK14" s="41">
        <f t="shared" si="65"/>
        <v>30.841121495327101</v>
      </c>
      <c r="GL14" s="47"/>
      <c r="GM14" s="59">
        <v>101</v>
      </c>
      <c r="GN14" s="43">
        <f t="shared" si="66"/>
        <v>19.960474308300398</v>
      </c>
      <c r="GO14" s="58">
        <v>35</v>
      </c>
      <c r="GP14" s="41">
        <f t="shared" si="67"/>
        <v>12.068965517241379</v>
      </c>
      <c r="GQ14" s="1">
        <v>66</v>
      </c>
      <c r="GR14" s="41">
        <f t="shared" si="68"/>
        <v>30.985915492957744</v>
      </c>
      <c r="GS14" s="47"/>
      <c r="GT14" s="59">
        <v>101</v>
      </c>
      <c r="GU14" s="43">
        <f t="shared" si="69"/>
        <v>20.079522862823062</v>
      </c>
      <c r="GV14" s="58">
        <v>35</v>
      </c>
      <c r="GW14" s="41">
        <f t="shared" si="70"/>
        <v>12.237762237762238</v>
      </c>
      <c r="GX14" s="1">
        <v>63</v>
      </c>
      <c r="GY14" s="41">
        <f t="shared" si="71"/>
        <v>30.434782608695656</v>
      </c>
      <c r="GZ14" s="47"/>
      <c r="HA14" s="59">
        <v>98</v>
      </c>
      <c r="HB14" s="43">
        <f t="shared" si="72"/>
        <v>19.878296146044626</v>
      </c>
      <c r="HC14" s="58">
        <v>34</v>
      </c>
      <c r="HD14" s="41">
        <f t="shared" si="73"/>
        <v>12.23021582733813</v>
      </c>
      <c r="HE14" s="1">
        <v>62</v>
      </c>
      <c r="HF14" s="41">
        <f t="shared" si="74"/>
        <v>30.097087378640776</v>
      </c>
      <c r="HG14" s="47"/>
      <c r="HH14" s="59">
        <v>96</v>
      </c>
      <c r="HI14" s="43">
        <f t="shared" si="75"/>
        <v>19.834710743801654</v>
      </c>
      <c r="HJ14" s="58">
        <v>33</v>
      </c>
      <c r="HK14" s="41">
        <f t="shared" si="76"/>
        <v>12.087912087912088</v>
      </c>
      <c r="HL14" s="1">
        <v>60</v>
      </c>
      <c r="HM14" s="41">
        <f t="shared" si="77"/>
        <v>29.702970297029701</v>
      </c>
      <c r="HN14" s="47"/>
      <c r="HO14" s="59">
        <v>93</v>
      </c>
      <c r="HP14" s="43">
        <f t="shared" si="78"/>
        <v>19.578947368421051</v>
      </c>
      <c r="HQ14" s="58">
        <v>32</v>
      </c>
      <c r="HR14" s="41">
        <f t="shared" si="79"/>
        <v>12.167300380228136</v>
      </c>
      <c r="HS14" s="1">
        <v>57</v>
      </c>
      <c r="HT14" s="41">
        <f t="shared" si="80"/>
        <v>28.934010152284262</v>
      </c>
      <c r="HU14" s="47"/>
      <c r="HV14" s="59">
        <v>89</v>
      </c>
      <c r="HW14" s="43">
        <f t="shared" si="81"/>
        <v>19.34782608695652</v>
      </c>
      <c r="HX14" s="58">
        <v>32</v>
      </c>
      <c r="HY14" s="41">
        <f t="shared" si="82"/>
        <v>12.260536398467432</v>
      </c>
      <c r="HZ14" s="1">
        <v>55</v>
      </c>
      <c r="IA14" s="41">
        <f t="shared" si="83"/>
        <v>28.795811518324609</v>
      </c>
      <c r="IB14" s="47"/>
      <c r="IC14" s="59">
        <v>87</v>
      </c>
      <c r="ID14" s="43">
        <f t="shared" si="84"/>
        <v>19.247787610619469</v>
      </c>
      <c r="IE14" s="58">
        <v>31</v>
      </c>
      <c r="IF14" s="41">
        <f t="shared" si="85"/>
        <v>12.252964426877471</v>
      </c>
      <c r="IG14" s="1">
        <v>55</v>
      </c>
      <c r="IH14" s="41">
        <f t="shared" si="86"/>
        <v>28.947368421052634</v>
      </c>
      <c r="II14" s="47"/>
      <c r="IJ14" s="59">
        <v>86</v>
      </c>
      <c r="IK14" s="43">
        <f t="shared" si="87"/>
        <v>19.413092550790068</v>
      </c>
      <c r="IL14" s="58">
        <v>31</v>
      </c>
      <c r="IM14" s="41">
        <f t="shared" si="88"/>
        <v>12.449799196787147</v>
      </c>
      <c r="IN14" s="1">
        <v>54</v>
      </c>
      <c r="IO14" s="41">
        <f t="shared" si="89"/>
        <v>29.189189189189189</v>
      </c>
      <c r="IP14" s="47"/>
      <c r="IQ14" s="59">
        <v>85</v>
      </c>
      <c r="IR14" s="43">
        <f t="shared" si="90"/>
        <v>19.585253456221199</v>
      </c>
      <c r="IS14" s="58">
        <v>31</v>
      </c>
      <c r="IT14" s="41">
        <f t="shared" si="91"/>
        <v>12.601626016260163</v>
      </c>
      <c r="IU14" s="1">
        <v>53</v>
      </c>
      <c r="IV14" s="41">
        <f t="shared" si="92"/>
        <v>29.281767955801101</v>
      </c>
      <c r="IW14" s="47"/>
      <c r="IX14" s="59">
        <v>84</v>
      </c>
      <c r="IY14" s="43">
        <f t="shared" si="93"/>
        <v>19.672131147540984</v>
      </c>
      <c r="IZ14" s="58">
        <v>30</v>
      </c>
      <c r="JA14" s="41">
        <f t="shared" si="94"/>
        <v>12.295081967213115</v>
      </c>
      <c r="JB14" s="1">
        <v>52</v>
      </c>
      <c r="JC14" s="41">
        <f t="shared" si="95"/>
        <v>29.213483146067414</v>
      </c>
      <c r="JD14" s="47"/>
      <c r="JE14" s="59">
        <v>82</v>
      </c>
      <c r="JF14" s="43">
        <f t="shared" si="96"/>
        <v>19.431279620853083</v>
      </c>
      <c r="JG14" s="58">
        <v>29</v>
      </c>
      <c r="JH14" s="41">
        <f t="shared" si="97"/>
        <v>11.934156378600823</v>
      </c>
      <c r="JI14" s="1">
        <v>50</v>
      </c>
      <c r="JJ14" s="41">
        <f t="shared" si="98"/>
        <v>28.571428571428569</v>
      </c>
      <c r="JK14" s="47"/>
      <c r="JL14" s="59">
        <v>79</v>
      </c>
      <c r="JM14" s="43">
        <f t="shared" si="99"/>
        <v>18.899521531100476</v>
      </c>
      <c r="JN14" s="58">
        <v>29</v>
      </c>
      <c r="JO14" s="41">
        <f t="shared" si="100"/>
        <v>12.393162393162394</v>
      </c>
      <c r="JP14" s="1">
        <v>46</v>
      </c>
      <c r="JQ14" s="41">
        <f t="shared" si="101"/>
        <v>27.218934911242602</v>
      </c>
      <c r="JR14" s="47"/>
      <c r="JS14" s="59">
        <v>75</v>
      </c>
      <c r="JT14" s="43">
        <f t="shared" si="102"/>
        <v>18.610421836228287</v>
      </c>
      <c r="JU14" s="58">
        <v>29</v>
      </c>
      <c r="JV14" s="41">
        <f t="shared" si="103"/>
        <v>12.554112554112553</v>
      </c>
      <c r="JW14" s="1">
        <v>44</v>
      </c>
      <c r="JX14" s="41">
        <f t="shared" si="104"/>
        <v>26.993865030674847</v>
      </c>
      <c r="JY14" s="47"/>
      <c r="JZ14" s="59">
        <v>73</v>
      </c>
      <c r="KA14" s="43">
        <f t="shared" si="105"/>
        <v>18.527918781725887</v>
      </c>
      <c r="KB14" s="58">
        <v>28</v>
      </c>
      <c r="KC14" s="41">
        <f t="shared" si="106"/>
        <v>12.444444444444445</v>
      </c>
      <c r="KD14" s="1">
        <v>41</v>
      </c>
      <c r="KE14" s="41">
        <f t="shared" si="107"/>
        <v>25.786163522012579</v>
      </c>
      <c r="KF14" s="47"/>
      <c r="KG14" s="59">
        <v>69</v>
      </c>
      <c r="KH14" s="43">
        <f t="shared" si="108"/>
        <v>17.96875</v>
      </c>
      <c r="KI14" s="58">
        <v>26</v>
      </c>
      <c r="KJ14" s="41">
        <f t="shared" si="109"/>
        <v>11.981566820276496</v>
      </c>
      <c r="KK14" s="1">
        <v>38</v>
      </c>
      <c r="KL14" s="41">
        <f t="shared" si="110"/>
        <v>24.836601307189543</v>
      </c>
      <c r="KM14" s="47"/>
      <c r="KN14" s="59">
        <v>64</v>
      </c>
      <c r="KO14" s="43">
        <f t="shared" si="111"/>
        <v>17.297297297297298</v>
      </c>
      <c r="KP14" s="58">
        <v>26</v>
      </c>
      <c r="KQ14" s="41">
        <f t="shared" si="112"/>
        <v>12.149532710280374</v>
      </c>
      <c r="KR14" s="1">
        <v>36</v>
      </c>
      <c r="KS14" s="41">
        <f t="shared" si="113"/>
        <v>24</v>
      </c>
      <c r="KT14" s="47"/>
      <c r="KU14" s="59">
        <v>62</v>
      </c>
      <c r="KV14" s="43">
        <f t="shared" si="114"/>
        <v>17.032967032967033</v>
      </c>
      <c r="KW14" s="58">
        <v>26</v>
      </c>
      <c r="KX14" s="41">
        <f t="shared" si="115"/>
        <v>12.560386473429952</v>
      </c>
      <c r="KY14" s="1">
        <v>35</v>
      </c>
      <c r="KZ14" s="41">
        <f t="shared" si="116"/>
        <v>23.648648648648649</v>
      </c>
      <c r="LA14" s="47"/>
      <c r="LB14" s="59">
        <v>61</v>
      </c>
      <c r="LC14" s="43">
        <f t="shared" si="117"/>
        <v>17.183098591549296</v>
      </c>
      <c r="LD14" s="58">
        <v>26</v>
      </c>
      <c r="LE14" s="41">
        <f t="shared" si="118"/>
        <v>12.745098039215685</v>
      </c>
      <c r="LF14" s="1">
        <v>34</v>
      </c>
      <c r="LG14" s="41">
        <f t="shared" si="119"/>
        <v>23.943661971830984</v>
      </c>
      <c r="LH14" s="47"/>
      <c r="LI14" s="59">
        <v>60</v>
      </c>
      <c r="LJ14" s="43">
        <f t="shared" si="120"/>
        <v>17.341040462427745</v>
      </c>
      <c r="LK14" s="58">
        <v>25</v>
      </c>
      <c r="LL14" s="41">
        <f t="shared" si="121"/>
        <v>12.562814070351758</v>
      </c>
      <c r="LM14" s="1">
        <v>32</v>
      </c>
      <c r="LN14" s="41">
        <f t="shared" si="122"/>
        <v>23.357664233576642</v>
      </c>
      <c r="LO14" s="47"/>
      <c r="LP14" s="59">
        <v>57</v>
      </c>
      <c r="LQ14" s="43">
        <f t="shared" si="123"/>
        <v>16.964285714285715</v>
      </c>
      <c r="LR14" s="58">
        <v>25</v>
      </c>
      <c r="LS14" s="41">
        <f t="shared" si="124"/>
        <v>13.020833333333334</v>
      </c>
      <c r="LT14" s="1">
        <v>29</v>
      </c>
      <c r="LU14" s="41">
        <f t="shared" si="125"/>
        <v>22.480620155038761</v>
      </c>
      <c r="LV14" s="47"/>
      <c r="LW14" s="59">
        <v>54</v>
      </c>
      <c r="LX14" s="43">
        <f t="shared" si="126"/>
        <v>16.822429906542055</v>
      </c>
      <c r="LY14" s="58">
        <v>25</v>
      </c>
      <c r="LZ14" s="41">
        <f t="shared" si="127"/>
        <v>13.368983957219251</v>
      </c>
      <c r="MA14" s="1">
        <v>27</v>
      </c>
      <c r="MB14" s="41">
        <f t="shared" si="128"/>
        <v>22.131147540983605</v>
      </c>
      <c r="MC14" s="47"/>
      <c r="MD14" s="59">
        <v>52</v>
      </c>
      <c r="ME14" s="43">
        <f t="shared" si="129"/>
        <v>16.828478964401295</v>
      </c>
      <c r="MF14" s="58">
        <v>24</v>
      </c>
      <c r="MG14" s="41">
        <f t="shared" si="130"/>
        <v>13.259668508287293</v>
      </c>
      <c r="MH14" s="1">
        <v>27</v>
      </c>
      <c r="MI14" s="41">
        <f t="shared" si="131"/>
        <v>22.881355932203391</v>
      </c>
      <c r="MJ14" s="47"/>
      <c r="MK14" s="59">
        <v>51</v>
      </c>
      <c r="ML14" s="43">
        <f t="shared" si="132"/>
        <v>17.056856187290968</v>
      </c>
      <c r="MM14" s="58">
        <v>23</v>
      </c>
      <c r="MN14" s="41">
        <f t="shared" si="133"/>
        <v>13.450292397660817</v>
      </c>
      <c r="MO14" s="1">
        <v>27</v>
      </c>
      <c r="MP14" s="41">
        <f t="shared" si="134"/>
        <v>23.684210526315788</v>
      </c>
      <c r="MQ14" s="47"/>
      <c r="MR14" s="59">
        <v>50</v>
      </c>
      <c r="MS14" s="43">
        <f t="shared" si="135"/>
        <v>17.543859649122805</v>
      </c>
      <c r="MT14" s="58">
        <v>21</v>
      </c>
      <c r="MU14" s="41">
        <f t="shared" si="136"/>
        <v>12.574850299401197</v>
      </c>
      <c r="MV14" s="1">
        <v>27</v>
      </c>
      <c r="MW14" s="41">
        <f t="shared" si="137"/>
        <v>25.471698113207548</v>
      </c>
      <c r="MX14" s="47"/>
      <c r="MY14" s="59">
        <v>48</v>
      </c>
      <c r="MZ14" s="43">
        <f t="shared" si="138"/>
        <v>17.582417582417584</v>
      </c>
      <c r="NA14" s="58">
        <v>21</v>
      </c>
      <c r="NB14" s="41">
        <f t="shared" si="139"/>
        <v>13.291139240506327</v>
      </c>
      <c r="NC14" s="1">
        <v>26</v>
      </c>
      <c r="ND14" s="41">
        <f t="shared" si="140"/>
        <v>25.490196078431371</v>
      </c>
      <c r="NE14" s="47"/>
      <c r="NF14" s="59">
        <v>47</v>
      </c>
      <c r="NG14" s="43">
        <f t="shared" si="141"/>
        <v>18.076923076923077</v>
      </c>
      <c r="NH14" s="58">
        <v>20</v>
      </c>
      <c r="NI14" s="41">
        <f t="shared" si="142"/>
        <v>13.333333333333334</v>
      </c>
      <c r="NJ14" s="1">
        <v>26</v>
      </c>
      <c r="NK14" s="41">
        <f t="shared" si="143"/>
        <v>26.804123711340207</v>
      </c>
      <c r="NL14" s="47"/>
      <c r="NM14" s="59">
        <v>46</v>
      </c>
      <c r="NN14" s="43">
        <f t="shared" si="144"/>
        <v>18.623481781376519</v>
      </c>
      <c r="NO14" s="58">
        <v>17</v>
      </c>
      <c r="NP14" s="41">
        <f t="shared" si="145"/>
        <v>11.724137931034482</v>
      </c>
      <c r="NQ14" s="1">
        <v>23</v>
      </c>
      <c r="NR14" s="41">
        <f t="shared" si="146"/>
        <v>25</v>
      </c>
      <c r="NS14" s="47"/>
      <c r="NT14" s="59">
        <v>40</v>
      </c>
      <c r="NU14" s="43">
        <f t="shared" si="147"/>
        <v>16.877637130801688</v>
      </c>
      <c r="NV14" s="58">
        <v>17</v>
      </c>
      <c r="NW14" s="41">
        <f t="shared" si="148"/>
        <v>12.5</v>
      </c>
      <c r="NX14" s="1">
        <v>18</v>
      </c>
      <c r="NY14" s="41">
        <f t="shared" si="149"/>
        <v>21.951219512195124</v>
      </c>
      <c r="NZ14" s="47"/>
      <c r="OA14" s="59">
        <v>35</v>
      </c>
      <c r="OB14" s="43">
        <f t="shared" si="150"/>
        <v>16.055045871559635</v>
      </c>
      <c r="OC14" s="58">
        <v>17</v>
      </c>
      <c r="OD14" s="41">
        <f t="shared" si="151"/>
        <v>13.076923076923078</v>
      </c>
      <c r="OE14" s="1">
        <v>16</v>
      </c>
      <c r="OF14" s="41">
        <f t="shared" si="152"/>
        <v>21.917808219178081</v>
      </c>
      <c r="OG14" s="47"/>
      <c r="OH14" s="59">
        <v>33</v>
      </c>
      <c r="OI14" s="43">
        <f t="shared" si="153"/>
        <v>16.256157635467979</v>
      </c>
      <c r="OJ14" s="58">
        <v>17</v>
      </c>
      <c r="OK14" s="41">
        <f t="shared" si="154"/>
        <v>13.821138211382115</v>
      </c>
      <c r="OL14" s="1">
        <v>13</v>
      </c>
      <c r="OM14" s="41">
        <f t="shared" si="155"/>
        <v>20.3125</v>
      </c>
      <c r="ON14" s="47"/>
      <c r="OO14" s="59">
        <v>30</v>
      </c>
      <c r="OP14" s="43">
        <f t="shared" si="156"/>
        <v>16.042780748663102</v>
      </c>
      <c r="OR14" s="41"/>
      <c r="OT14" s="41"/>
      <c r="OU14" s="47"/>
      <c r="OV14" s="59"/>
      <c r="OW14" s="41"/>
      <c r="OY14" s="41"/>
      <c r="PA14" s="41"/>
      <c r="PB14" s="47"/>
      <c r="PC14" s="59"/>
      <c r="PD14" s="41"/>
      <c r="PF14" s="41"/>
      <c r="PH14" s="41"/>
      <c r="PI14" s="47"/>
      <c r="PJ14" s="59"/>
      <c r="PK14" s="41"/>
    </row>
    <row r="15" spans="1:427" x14ac:dyDescent="0.2">
      <c r="A15" s="39"/>
      <c r="B15" s="58"/>
      <c r="C15" s="10"/>
      <c r="E15" s="10"/>
      <c r="G15" s="60"/>
      <c r="H15" s="58"/>
      <c r="I15" s="10"/>
      <c r="K15" s="10"/>
      <c r="L15" s="47"/>
      <c r="N15" s="60"/>
      <c r="O15" s="58"/>
      <c r="P15" s="10"/>
      <c r="R15" s="10"/>
      <c r="S15" s="47"/>
      <c r="U15" s="60"/>
      <c r="V15" s="58"/>
      <c r="W15" s="10"/>
      <c r="Y15" s="10"/>
      <c r="Z15" s="47"/>
      <c r="AB15" s="60"/>
      <c r="AC15" s="58"/>
      <c r="AD15" s="10"/>
      <c r="AF15" s="10"/>
      <c r="AG15" s="47"/>
      <c r="AI15" s="60"/>
      <c r="AJ15" s="58"/>
      <c r="AK15" s="10"/>
      <c r="AM15" s="10"/>
      <c r="AN15" s="47"/>
      <c r="AP15" s="60"/>
      <c r="AQ15" s="58"/>
      <c r="AR15" s="10"/>
      <c r="AT15" s="10"/>
      <c r="AU15" s="47"/>
      <c r="AW15" s="60"/>
      <c r="AX15" s="58"/>
      <c r="AY15" s="10"/>
      <c r="BA15" s="10"/>
      <c r="BB15" s="47"/>
      <c r="BD15" s="60"/>
      <c r="BE15" s="58"/>
      <c r="BF15" s="10"/>
      <c r="BH15" s="10"/>
      <c r="BI15" s="47"/>
      <c r="BK15" s="60"/>
      <c r="BL15" s="58"/>
      <c r="BM15" s="10"/>
      <c r="BO15" s="10"/>
      <c r="BP15" s="47"/>
      <c r="BR15" s="60"/>
      <c r="BS15" s="58"/>
      <c r="BT15" s="10"/>
      <c r="BV15" s="10"/>
      <c r="BW15" s="47"/>
      <c r="BY15" s="60"/>
      <c r="BZ15" s="58"/>
      <c r="CA15" s="10"/>
      <c r="CC15" s="10"/>
      <c r="CD15" s="47"/>
      <c r="CF15" s="60"/>
      <c r="CG15" s="58"/>
      <c r="CH15" s="10"/>
      <c r="CJ15" s="10"/>
      <c r="CK15" s="47"/>
      <c r="CM15" s="60"/>
      <c r="CN15" s="58"/>
      <c r="CO15" s="10"/>
      <c r="CQ15" s="10"/>
      <c r="CR15" s="47"/>
      <c r="CT15" s="60"/>
      <c r="CU15" s="58"/>
      <c r="CV15" s="10"/>
      <c r="CX15" s="10"/>
      <c r="CY15" s="47"/>
      <c r="DA15" s="60"/>
      <c r="DB15" s="58"/>
      <c r="DC15" s="10"/>
      <c r="DE15" s="10"/>
      <c r="DF15" s="47"/>
      <c r="DH15" s="60"/>
      <c r="DI15" s="58"/>
      <c r="DJ15" s="10"/>
      <c r="DL15" s="10"/>
      <c r="DM15" s="47"/>
      <c r="DO15" s="60"/>
      <c r="DP15" s="58"/>
      <c r="DQ15" s="10"/>
      <c r="DS15" s="10"/>
      <c r="DT15" s="47"/>
      <c r="DV15" s="60"/>
      <c r="DW15" s="58"/>
      <c r="DX15" s="10"/>
      <c r="DZ15" s="10"/>
      <c r="EA15" s="47"/>
      <c r="EC15" s="60"/>
      <c r="ED15" s="58"/>
      <c r="EE15" s="10"/>
      <c r="EG15" s="10"/>
      <c r="EH15" s="47"/>
      <c r="EJ15" s="60"/>
      <c r="EK15" s="58"/>
      <c r="EL15" s="10"/>
      <c r="EN15" s="10"/>
      <c r="EO15" s="47"/>
      <c r="EQ15" s="60"/>
      <c r="ER15" s="58"/>
      <c r="ES15" s="10"/>
      <c r="EU15" s="10"/>
      <c r="EV15" s="47"/>
      <c r="EX15" s="60"/>
      <c r="EY15" s="58"/>
      <c r="EZ15" s="10"/>
      <c r="FB15" s="10"/>
      <c r="FC15" s="47"/>
      <c r="FE15" s="60"/>
      <c r="FF15" s="58"/>
      <c r="FG15" s="10"/>
      <c r="FI15" s="10"/>
      <c r="FJ15" s="47"/>
      <c r="FL15" s="60"/>
      <c r="FM15" s="58"/>
      <c r="FN15" s="10"/>
      <c r="FP15" s="10"/>
      <c r="FQ15" s="47"/>
      <c r="FS15" s="60"/>
      <c r="FT15" s="58"/>
      <c r="FU15" s="10"/>
      <c r="FW15" s="10"/>
      <c r="FX15" s="47"/>
      <c r="FZ15" s="60"/>
      <c r="GA15" s="58"/>
      <c r="GB15" s="10"/>
      <c r="GD15" s="10"/>
      <c r="GE15" s="47"/>
      <c r="GG15" s="60"/>
      <c r="GH15" s="58"/>
      <c r="GI15" s="10"/>
      <c r="GK15" s="10"/>
      <c r="GL15" s="47"/>
      <c r="GN15" s="60"/>
      <c r="GO15" s="58"/>
      <c r="GP15" s="10"/>
      <c r="GR15" s="10"/>
      <c r="GS15" s="47"/>
      <c r="GU15" s="60"/>
      <c r="GV15" s="58"/>
      <c r="GW15" s="10"/>
      <c r="GY15" s="10"/>
      <c r="GZ15" s="47"/>
      <c r="HB15" s="60"/>
      <c r="HC15" s="58"/>
      <c r="HD15" s="10"/>
      <c r="HF15" s="10"/>
      <c r="HG15" s="47"/>
      <c r="HI15" s="60"/>
      <c r="HJ15" s="58"/>
      <c r="HK15" s="10"/>
      <c r="HM15" s="10"/>
      <c r="HN15" s="47"/>
      <c r="HP15" s="60"/>
      <c r="HQ15" s="58"/>
      <c r="HR15" s="10"/>
      <c r="HT15" s="10"/>
      <c r="HU15" s="47"/>
      <c r="HW15" s="60"/>
      <c r="HX15" s="58"/>
      <c r="HY15" s="10"/>
      <c r="IA15" s="10"/>
      <c r="IB15" s="47"/>
      <c r="ID15" s="60"/>
      <c r="IE15" s="58"/>
      <c r="IF15" s="10"/>
      <c r="IH15" s="10"/>
      <c r="II15" s="47"/>
      <c r="IK15" s="60"/>
      <c r="IL15" s="58"/>
      <c r="IM15" s="10"/>
      <c r="IO15" s="10"/>
      <c r="IP15" s="47"/>
      <c r="IR15" s="60"/>
      <c r="IS15" s="58"/>
      <c r="IT15" s="10"/>
      <c r="IV15" s="10"/>
      <c r="IW15" s="47"/>
      <c r="IY15" s="60"/>
      <c r="IZ15" s="58"/>
      <c r="JA15" s="10"/>
      <c r="JC15" s="10"/>
      <c r="JD15" s="47"/>
      <c r="JF15" s="60"/>
      <c r="JG15" s="58"/>
      <c r="JH15" s="10"/>
      <c r="JJ15" s="10"/>
      <c r="JK15" s="47"/>
      <c r="JM15" s="60"/>
      <c r="JN15" s="58"/>
      <c r="JO15" s="10"/>
      <c r="JQ15" s="10"/>
      <c r="JR15" s="47"/>
      <c r="JT15" s="60"/>
      <c r="JU15" s="58"/>
      <c r="JV15" s="10"/>
      <c r="JX15" s="10"/>
      <c r="JY15" s="47"/>
      <c r="KA15" s="60"/>
      <c r="KB15" s="58"/>
      <c r="KC15" s="10"/>
      <c r="KE15" s="10"/>
      <c r="KF15" s="47"/>
      <c r="KH15" s="60"/>
      <c r="KI15" s="58"/>
      <c r="KJ15" s="10"/>
      <c r="KL15" s="10"/>
      <c r="KM15" s="47"/>
      <c r="KO15" s="60"/>
      <c r="KP15" s="58"/>
      <c r="KQ15" s="10"/>
      <c r="KS15" s="10"/>
      <c r="KT15" s="47"/>
      <c r="KV15" s="60"/>
      <c r="KW15" s="58"/>
      <c r="KX15" s="10"/>
      <c r="KZ15" s="10"/>
      <c r="LA15" s="47"/>
      <c r="LC15" s="60"/>
      <c r="LD15" s="58"/>
      <c r="LE15" s="10"/>
      <c r="LG15" s="10"/>
      <c r="LH15" s="47"/>
      <c r="LJ15" s="60"/>
      <c r="LK15" s="58"/>
      <c r="LL15" s="10"/>
      <c r="LN15" s="10"/>
      <c r="LO15" s="47"/>
      <c r="LQ15" s="60"/>
      <c r="LR15" s="58"/>
      <c r="LS15" s="10"/>
      <c r="LU15" s="10"/>
      <c r="LV15" s="47"/>
      <c r="LX15" s="60"/>
      <c r="LY15" s="58"/>
      <c r="LZ15" s="10"/>
      <c r="MB15" s="10"/>
      <c r="MC15" s="47"/>
      <c r="ME15" s="60"/>
      <c r="MF15" s="58"/>
      <c r="MG15" s="10"/>
      <c r="MI15" s="10"/>
      <c r="MJ15" s="47"/>
      <c r="ML15" s="60"/>
      <c r="MM15" s="58"/>
      <c r="MN15" s="10"/>
      <c r="MP15" s="10"/>
      <c r="MQ15" s="47"/>
      <c r="MS15" s="60"/>
      <c r="MT15" s="58"/>
      <c r="MU15" s="10"/>
      <c r="MW15" s="10"/>
      <c r="MX15" s="47"/>
      <c r="MZ15" s="60"/>
      <c r="NA15" s="58"/>
      <c r="NB15" s="10"/>
      <c r="ND15" s="10"/>
      <c r="NE15" s="47"/>
      <c r="NG15" s="60"/>
      <c r="NH15" s="58"/>
      <c r="NI15" s="10"/>
      <c r="NK15" s="10"/>
      <c r="NL15" s="47"/>
      <c r="NN15" s="60"/>
      <c r="NO15" s="58"/>
      <c r="NP15" s="10"/>
      <c r="NR15" s="10"/>
      <c r="NS15" s="47"/>
      <c r="NU15" s="60"/>
      <c r="NV15" s="58"/>
      <c r="NW15" s="10"/>
      <c r="NY15" s="10"/>
      <c r="NZ15" s="47"/>
      <c r="OB15" s="60"/>
      <c r="OC15" s="58"/>
      <c r="OD15" s="10"/>
      <c r="OF15" s="10"/>
      <c r="OG15" s="47"/>
      <c r="OI15" s="60"/>
      <c r="OJ15" s="58"/>
      <c r="OK15" s="10"/>
      <c r="OM15" s="10"/>
      <c r="ON15" s="47"/>
      <c r="OP15" s="60"/>
      <c r="OR15" s="10"/>
      <c r="OT15" s="10"/>
      <c r="OU15" s="47"/>
      <c r="OW15" s="10"/>
      <c r="OY15" s="10"/>
      <c r="PA15" s="10"/>
      <c r="PB15" s="47"/>
      <c r="PD15" s="10"/>
      <c r="PF15" s="10"/>
      <c r="PH15" s="10"/>
      <c r="PI15" s="47"/>
      <c r="PK15" s="10"/>
    </row>
    <row r="16" spans="1:427" x14ac:dyDescent="0.2">
      <c r="A16" s="61" t="s">
        <v>31</v>
      </c>
      <c r="B16" s="62">
        <f t="shared" ref="B16:G16" si="157">SUM(B10:B14)</f>
        <v>2896918</v>
      </c>
      <c r="C16" s="63">
        <f t="shared" si="157"/>
        <v>100</v>
      </c>
      <c r="D16" s="64">
        <f t="shared" si="157"/>
        <v>2925845</v>
      </c>
      <c r="E16" s="63">
        <f t="shared" si="157"/>
        <v>100</v>
      </c>
      <c r="F16" s="64">
        <f t="shared" si="157"/>
        <v>5822763</v>
      </c>
      <c r="G16" s="65">
        <f t="shared" si="157"/>
        <v>99.999999999999972</v>
      </c>
      <c r="H16" s="66">
        <f t="shared" ref="H16:N16" si="158">SUM(H10:H14)</f>
        <v>321</v>
      </c>
      <c r="I16" s="63">
        <f t="shared" si="158"/>
        <v>99.999999999999986</v>
      </c>
      <c r="J16" s="67">
        <f t="shared" si="158"/>
        <v>247</v>
      </c>
      <c r="K16" s="68">
        <f t="shared" si="158"/>
        <v>100</v>
      </c>
      <c r="L16" s="69">
        <f t="shared" si="158"/>
        <v>0</v>
      </c>
      <c r="M16" s="69">
        <f t="shared" si="158"/>
        <v>568</v>
      </c>
      <c r="N16" s="70">
        <f t="shared" si="158"/>
        <v>100</v>
      </c>
      <c r="O16" s="66">
        <f t="shared" ref="O16:U16" si="159">SUM(O10:O14)</f>
        <v>321</v>
      </c>
      <c r="P16" s="63">
        <f t="shared" si="159"/>
        <v>99.999999999999986</v>
      </c>
      <c r="Q16" s="67">
        <f t="shared" si="159"/>
        <v>247</v>
      </c>
      <c r="R16" s="68">
        <f t="shared" si="159"/>
        <v>100</v>
      </c>
      <c r="S16" s="69">
        <f t="shared" si="159"/>
        <v>0</v>
      </c>
      <c r="T16" s="69">
        <f t="shared" si="159"/>
        <v>568</v>
      </c>
      <c r="U16" s="70">
        <f t="shared" si="159"/>
        <v>100</v>
      </c>
      <c r="V16" s="66">
        <f t="shared" ref="V16:AB16" si="160">SUM(V10:V14)</f>
        <v>321</v>
      </c>
      <c r="W16" s="63">
        <f t="shared" si="160"/>
        <v>99.999999999999986</v>
      </c>
      <c r="X16" s="67">
        <f t="shared" si="160"/>
        <v>247</v>
      </c>
      <c r="Y16" s="68">
        <f t="shared" si="160"/>
        <v>100</v>
      </c>
      <c r="Z16" s="69">
        <f t="shared" si="160"/>
        <v>0</v>
      </c>
      <c r="AA16" s="69">
        <f t="shared" si="160"/>
        <v>568</v>
      </c>
      <c r="AB16" s="70">
        <f t="shared" si="160"/>
        <v>100</v>
      </c>
      <c r="AC16" s="66">
        <f t="shared" ref="AC16:AI16" si="161">SUM(AC10:AC14)</f>
        <v>321</v>
      </c>
      <c r="AD16" s="63">
        <f t="shared" si="161"/>
        <v>99.999999999999986</v>
      </c>
      <c r="AE16" s="67">
        <f t="shared" si="161"/>
        <v>247</v>
      </c>
      <c r="AF16" s="68">
        <f t="shared" si="161"/>
        <v>100</v>
      </c>
      <c r="AG16" s="69">
        <f t="shared" si="161"/>
        <v>0</v>
      </c>
      <c r="AH16" s="69">
        <f t="shared" si="161"/>
        <v>568</v>
      </c>
      <c r="AI16" s="70">
        <f t="shared" si="161"/>
        <v>100</v>
      </c>
      <c r="AJ16" s="66">
        <f t="shared" ref="AJ16:AP16" si="162">SUM(AJ10:AJ14)</f>
        <v>321</v>
      </c>
      <c r="AK16" s="63">
        <f t="shared" si="162"/>
        <v>99.999999999999986</v>
      </c>
      <c r="AL16" s="67">
        <f t="shared" si="162"/>
        <v>247</v>
      </c>
      <c r="AM16" s="68">
        <f t="shared" si="162"/>
        <v>100</v>
      </c>
      <c r="AN16" s="69">
        <f t="shared" si="162"/>
        <v>0</v>
      </c>
      <c r="AO16" s="69">
        <f t="shared" si="162"/>
        <v>568</v>
      </c>
      <c r="AP16" s="70">
        <f t="shared" si="162"/>
        <v>100</v>
      </c>
      <c r="AQ16" s="66">
        <f t="shared" ref="AQ16:AW16" si="163">SUM(AQ10:AQ14)</f>
        <v>319</v>
      </c>
      <c r="AR16" s="63">
        <f t="shared" si="163"/>
        <v>100</v>
      </c>
      <c r="AS16" s="67">
        <f t="shared" si="163"/>
        <v>246</v>
      </c>
      <c r="AT16" s="68">
        <f t="shared" si="163"/>
        <v>100</v>
      </c>
      <c r="AU16" s="69">
        <f t="shared" si="163"/>
        <v>0</v>
      </c>
      <c r="AV16" s="69">
        <f t="shared" si="163"/>
        <v>565</v>
      </c>
      <c r="AW16" s="70">
        <f t="shared" si="163"/>
        <v>100</v>
      </c>
      <c r="AX16" s="66">
        <f t="shared" ref="AX16:BD16" si="164">SUM(AX10:AX14)</f>
        <v>318</v>
      </c>
      <c r="AY16" s="63">
        <f t="shared" si="164"/>
        <v>100</v>
      </c>
      <c r="AZ16" s="67">
        <f t="shared" si="164"/>
        <v>245</v>
      </c>
      <c r="BA16" s="68">
        <f t="shared" si="164"/>
        <v>100</v>
      </c>
      <c r="BB16" s="69">
        <f t="shared" si="164"/>
        <v>0</v>
      </c>
      <c r="BC16" s="69">
        <f t="shared" si="164"/>
        <v>563</v>
      </c>
      <c r="BD16" s="70">
        <f t="shared" si="164"/>
        <v>100</v>
      </c>
      <c r="BE16" s="66">
        <f t="shared" ref="BE16:BK16" si="165">SUM(BE10:BE14)</f>
        <v>318</v>
      </c>
      <c r="BF16" s="63">
        <f t="shared" si="165"/>
        <v>100</v>
      </c>
      <c r="BG16" s="67">
        <f t="shared" si="165"/>
        <v>245</v>
      </c>
      <c r="BH16" s="68">
        <f t="shared" si="165"/>
        <v>100</v>
      </c>
      <c r="BI16" s="69">
        <f t="shared" si="165"/>
        <v>0</v>
      </c>
      <c r="BJ16" s="69">
        <f t="shared" si="165"/>
        <v>563</v>
      </c>
      <c r="BK16" s="70">
        <f t="shared" si="165"/>
        <v>100</v>
      </c>
      <c r="BL16" s="66">
        <f t="shared" ref="BL16:BR16" si="166">SUM(BL10:BL14)</f>
        <v>317</v>
      </c>
      <c r="BM16" s="63">
        <f t="shared" si="166"/>
        <v>100</v>
      </c>
      <c r="BN16" s="67">
        <f t="shared" si="166"/>
        <v>244</v>
      </c>
      <c r="BO16" s="68">
        <f t="shared" si="166"/>
        <v>100</v>
      </c>
      <c r="BP16" s="69">
        <f t="shared" si="166"/>
        <v>0</v>
      </c>
      <c r="BQ16" s="69">
        <f t="shared" si="166"/>
        <v>561</v>
      </c>
      <c r="BR16" s="70">
        <f t="shared" si="166"/>
        <v>100</v>
      </c>
      <c r="BS16" s="66">
        <f t="shared" ref="BS16:BY16" si="167">SUM(BS10:BS14)</f>
        <v>317</v>
      </c>
      <c r="BT16" s="63">
        <f t="shared" si="167"/>
        <v>100</v>
      </c>
      <c r="BU16" s="67">
        <f t="shared" si="167"/>
        <v>244</v>
      </c>
      <c r="BV16" s="68">
        <f t="shared" si="167"/>
        <v>100</v>
      </c>
      <c r="BW16" s="69">
        <f t="shared" si="167"/>
        <v>0</v>
      </c>
      <c r="BX16" s="69">
        <f t="shared" si="167"/>
        <v>561</v>
      </c>
      <c r="BY16" s="70">
        <f t="shared" si="167"/>
        <v>100</v>
      </c>
      <c r="BZ16" s="66">
        <f t="shared" ref="BZ16:CF16" si="168">SUM(BZ10:BZ14)</f>
        <v>317</v>
      </c>
      <c r="CA16" s="63">
        <f t="shared" si="168"/>
        <v>100</v>
      </c>
      <c r="CB16" s="67">
        <f t="shared" si="168"/>
        <v>244</v>
      </c>
      <c r="CC16" s="68">
        <f t="shared" si="168"/>
        <v>100</v>
      </c>
      <c r="CD16" s="69">
        <f t="shared" si="168"/>
        <v>0</v>
      </c>
      <c r="CE16" s="69">
        <f t="shared" si="168"/>
        <v>561</v>
      </c>
      <c r="CF16" s="70">
        <f t="shared" si="168"/>
        <v>100</v>
      </c>
      <c r="CG16" s="66">
        <f t="shared" ref="CG16:CM16" si="169">SUM(CG10:CG14)</f>
        <v>316</v>
      </c>
      <c r="CH16" s="63">
        <f t="shared" si="169"/>
        <v>100</v>
      </c>
      <c r="CI16" s="67">
        <f t="shared" si="169"/>
        <v>238</v>
      </c>
      <c r="CJ16" s="68">
        <f t="shared" si="169"/>
        <v>100</v>
      </c>
      <c r="CK16" s="69">
        <f t="shared" si="169"/>
        <v>0</v>
      </c>
      <c r="CL16" s="69">
        <f t="shared" si="169"/>
        <v>554</v>
      </c>
      <c r="CM16" s="70">
        <f t="shared" si="169"/>
        <v>100</v>
      </c>
      <c r="CN16" s="66">
        <f t="shared" ref="CN16:CT16" si="170">SUM(CN10:CN14)</f>
        <v>316</v>
      </c>
      <c r="CO16" s="63">
        <f t="shared" si="170"/>
        <v>100</v>
      </c>
      <c r="CP16" s="67">
        <f t="shared" si="170"/>
        <v>238</v>
      </c>
      <c r="CQ16" s="68">
        <f t="shared" si="170"/>
        <v>100</v>
      </c>
      <c r="CR16" s="69">
        <f t="shared" si="170"/>
        <v>0</v>
      </c>
      <c r="CS16" s="69">
        <f t="shared" si="170"/>
        <v>554</v>
      </c>
      <c r="CT16" s="70">
        <f t="shared" si="170"/>
        <v>100</v>
      </c>
      <c r="CU16" s="66">
        <f t="shared" ref="CU16:DA16" si="171">SUM(CU10:CU14)</f>
        <v>314</v>
      </c>
      <c r="CV16" s="63">
        <f t="shared" si="171"/>
        <v>100.00000000000001</v>
      </c>
      <c r="CW16" s="67">
        <f t="shared" si="171"/>
        <v>237</v>
      </c>
      <c r="CX16" s="68">
        <f t="shared" si="171"/>
        <v>100</v>
      </c>
      <c r="CY16" s="69">
        <f t="shared" si="171"/>
        <v>0</v>
      </c>
      <c r="CZ16" s="69">
        <f t="shared" si="171"/>
        <v>551</v>
      </c>
      <c r="DA16" s="70">
        <f t="shared" si="171"/>
        <v>100</v>
      </c>
      <c r="DB16" s="66">
        <f t="shared" ref="DB16:DH16" si="172">SUM(DB10:DB14)</f>
        <v>312</v>
      </c>
      <c r="DC16" s="63">
        <f t="shared" si="172"/>
        <v>100</v>
      </c>
      <c r="DD16" s="67">
        <f t="shared" si="172"/>
        <v>236</v>
      </c>
      <c r="DE16" s="68">
        <f t="shared" si="172"/>
        <v>100</v>
      </c>
      <c r="DF16" s="69">
        <f t="shared" si="172"/>
        <v>0</v>
      </c>
      <c r="DG16" s="69">
        <f t="shared" si="172"/>
        <v>548</v>
      </c>
      <c r="DH16" s="70">
        <f t="shared" si="172"/>
        <v>100</v>
      </c>
      <c r="DI16" s="66">
        <f t="shared" ref="DI16:DO16" si="173">SUM(DI10:DI14)</f>
        <v>311</v>
      </c>
      <c r="DJ16" s="63">
        <f t="shared" si="173"/>
        <v>100</v>
      </c>
      <c r="DK16" s="67">
        <f t="shared" si="173"/>
        <v>236</v>
      </c>
      <c r="DL16" s="68">
        <f t="shared" si="173"/>
        <v>100</v>
      </c>
      <c r="DM16" s="69">
        <f t="shared" si="173"/>
        <v>0</v>
      </c>
      <c r="DN16" s="69">
        <f t="shared" si="173"/>
        <v>547</v>
      </c>
      <c r="DO16" s="70">
        <f t="shared" si="173"/>
        <v>100.00000000000001</v>
      </c>
      <c r="DP16" s="66">
        <f t="shared" ref="DP16:DV16" si="174">SUM(DP10:DP14)</f>
        <v>308</v>
      </c>
      <c r="DQ16" s="63">
        <f t="shared" si="174"/>
        <v>99.999999999999986</v>
      </c>
      <c r="DR16" s="67">
        <f t="shared" si="174"/>
        <v>235</v>
      </c>
      <c r="DS16" s="68">
        <f t="shared" si="174"/>
        <v>99.999999999999986</v>
      </c>
      <c r="DT16" s="69">
        <f t="shared" si="174"/>
        <v>0</v>
      </c>
      <c r="DU16" s="69">
        <f t="shared" si="174"/>
        <v>543</v>
      </c>
      <c r="DV16" s="70">
        <f t="shared" si="174"/>
        <v>99.999999999999986</v>
      </c>
      <c r="DW16" s="66">
        <f t="shared" ref="DW16:EC16" si="175">SUM(DW10:DW14)</f>
        <v>304</v>
      </c>
      <c r="DX16" s="63">
        <f t="shared" si="175"/>
        <v>100</v>
      </c>
      <c r="DY16" s="67">
        <f t="shared" si="175"/>
        <v>233</v>
      </c>
      <c r="DZ16" s="68">
        <f t="shared" si="175"/>
        <v>100</v>
      </c>
      <c r="EA16" s="69">
        <f t="shared" si="175"/>
        <v>0</v>
      </c>
      <c r="EB16" s="69">
        <f t="shared" si="175"/>
        <v>537</v>
      </c>
      <c r="EC16" s="70">
        <f t="shared" si="175"/>
        <v>100</v>
      </c>
      <c r="ED16" s="66">
        <f t="shared" ref="ED16:EJ16" si="176">SUM(ED10:ED14)</f>
        <v>304</v>
      </c>
      <c r="EE16" s="63">
        <f t="shared" si="176"/>
        <v>100</v>
      </c>
      <c r="EF16" s="67">
        <f t="shared" si="176"/>
        <v>233</v>
      </c>
      <c r="EG16" s="68">
        <f t="shared" si="176"/>
        <v>100</v>
      </c>
      <c r="EH16" s="69">
        <f t="shared" si="176"/>
        <v>0</v>
      </c>
      <c r="EI16" s="69">
        <f t="shared" si="176"/>
        <v>537</v>
      </c>
      <c r="EJ16" s="70">
        <f t="shared" si="176"/>
        <v>100</v>
      </c>
      <c r="EK16" s="66">
        <f t="shared" ref="EK16:EQ16" si="177">SUM(EK10:EK14)</f>
        <v>302</v>
      </c>
      <c r="EL16" s="63">
        <f t="shared" si="177"/>
        <v>100</v>
      </c>
      <c r="EM16" s="67">
        <f t="shared" si="177"/>
        <v>231</v>
      </c>
      <c r="EN16" s="68">
        <f t="shared" si="177"/>
        <v>99.999999999999986</v>
      </c>
      <c r="EO16" s="69">
        <f t="shared" si="177"/>
        <v>0</v>
      </c>
      <c r="EP16" s="69">
        <f t="shared" si="177"/>
        <v>533</v>
      </c>
      <c r="EQ16" s="70">
        <f t="shared" si="177"/>
        <v>100</v>
      </c>
      <c r="ER16" s="66">
        <f t="shared" ref="ER16:EX16" si="178">SUM(ER10:ER14)</f>
        <v>298</v>
      </c>
      <c r="ES16" s="63">
        <f t="shared" si="178"/>
        <v>100</v>
      </c>
      <c r="ET16" s="67">
        <f t="shared" si="178"/>
        <v>229</v>
      </c>
      <c r="EU16" s="68">
        <f t="shared" si="178"/>
        <v>100</v>
      </c>
      <c r="EV16" s="69">
        <f t="shared" si="178"/>
        <v>0</v>
      </c>
      <c r="EW16" s="69">
        <f t="shared" si="178"/>
        <v>527</v>
      </c>
      <c r="EX16" s="70">
        <f t="shared" si="178"/>
        <v>100</v>
      </c>
      <c r="EY16" s="66">
        <f t="shared" ref="EY16:FE16" si="179">SUM(EY10:EY14)</f>
        <v>303</v>
      </c>
      <c r="EZ16" s="63">
        <f t="shared" si="179"/>
        <v>99.999999999999986</v>
      </c>
      <c r="FA16" s="67">
        <f t="shared" si="179"/>
        <v>230</v>
      </c>
      <c r="FB16" s="68">
        <f t="shared" si="179"/>
        <v>100</v>
      </c>
      <c r="FC16" s="69">
        <f t="shared" si="179"/>
        <v>0</v>
      </c>
      <c r="FD16" s="69">
        <f t="shared" si="179"/>
        <v>533</v>
      </c>
      <c r="FE16" s="70">
        <f t="shared" si="179"/>
        <v>100</v>
      </c>
      <c r="FF16" s="66">
        <f t="shared" ref="FF16:FL16" si="180">SUM(FF10:FF14)</f>
        <v>301</v>
      </c>
      <c r="FG16" s="63">
        <f t="shared" si="180"/>
        <v>100.00000000000001</v>
      </c>
      <c r="FH16" s="67">
        <f t="shared" si="180"/>
        <v>228</v>
      </c>
      <c r="FI16" s="68">
        <f t="shared" si="180"/>
        <v>100</v>
      </c>
      <c r="FJ16" s="69">
        <f t="shared" si="180"/>
        <v>0</v>
      </c>
      <c r="FK16" s="69">
        <f t="shared" si="180"/>
        <v>529</v>
      </c>
      <c r="FL16" s="70">
        <f t="shared" si="180"/>
        <v>100.00000000000001</v>
      </c>
      <c r="FM16" s="66">
        <f t="shared" ref="FM16:FS16" si="181">SUM(FM10:FM14)</f>
        <v>300</v>
      </c>
      <c r="FN16" s="63">
        <f t="shared" si="181"/>
        <v>100</v>
      </c>
      <c r="FO16" s="67">
        <f t="shared" si="181"/>
        <v>226</v>
      </c>
      <c r="FP16" s="68">
        <f t="shared" si="181"/>
        <v>100</v>
      </c>
      <c r="FQ16" s="69">
        <f t="shared" si="181"/>
        <v>0</v>
      </c>
      <c r="FR16" s="69">
        <f t="shared" si="181"/>
        <v>526</v>
      </c>
      <c r="FS16" s="70">
        <f t="shared" si="181"/>
        <v>100</v>
      </c>
      <c r="FT16" s="66">
        <f t="shared" ref="FT16:FZ16" si="182">SUM(FT10:FT14)</f>
        <v>298</v>
      </c>
      <c r="FU16" s="63">
        <f t="shared" si="182"/>
        <v>100</v>
      </c>
      <c r="FV16" s="67">
        <f t="shared" si="182"/>
        <v>224</v>
      </c>
      <c r="FW16" s="68">
        <f t="shared" si="182"/>
        <v>100</v>
      </c>
      <c r="FX16" s="69">
        <f t="shared" si="182"/>
        <v>0</v>
      </c>
      <c r="FY16" s="69">
        <f t="shared" si="182"/>
        <v>522</v>
      </c>
      <c r="FZ16" s="70">
        <f t="shared" si="182"/>
        <v>100</v>
      </c>
      <c r="GA16" s="66">
        <f t="shared" ref="GA16:GG16" si="183">SUM(GA10:GA14)</f>
        <v>296</v>
      </c>
      <c r="GB16" s="63">
        <f t="shared" si="183"/>
        <v>100</v>
      </c>
      <c r="GC16" s="67">
        <f t="shared" si="183"/>
        <v>218</v>
      </c>
      <c r="GD16" s="68">
        <f t="shared" si="183"/>
        <v>100</v>
      </c>
      <c r="GE16" s="69">
        <f t="shared" si="183"/>
        <v>0</v>
      </c>
      <c r="GF16" s="69">
        <f t="shared" si="183"/>
        <v>514</v>
      </c>
      <c r="GG16" s="70">
        <f t="shared" si="183"/>
        <v>100</v>
      </c>
      <c r="GH16" s="66">
        <f t="shared" ref="GH16:GN16" si="184">SUM(GH10:GH14)</f>
        <v>292</v>
      </c>
      <c r="GI16" s="63">
        <f t="shared" si="184"/>
        <v>100</v>
      </c>
      <c r="GJ16" s="67">
        <f t="shared" si="184"/>
        <v>214</v>
      </c>
      <c r="GK16" s="68">
        <f t="shared" si="184"/>
        <v>99.999999999999986</v>
      </c>
      <c r="GL16" s="69">
        <f t="shared" si="184"/>
        <v>0</v>
      </c>
      <c r="GM16" s="69">
        <f t="shared" si="184"/>
        <v>506</v>
      </c>
      <c r="GN16" s="70">
        <f t="shared" si="184"/>
        <v>100</v>
      </c>
      <c r="GO16" s="66">
        <f t="shared" ref="GO16:GU16" si="185">SUM(GO10:GO14)</f>
        <v>290</v>
      </c>
      <c r="GP16" s="63">
        <f t="shared" si="185"/>
        <v>100.00000000000001</v>
      </c>
      <c r="GQ16" s="67">
        <f t="shared" si="185"/>
        <v>213</v>
      </c>
      <c r="GR16" s="68">
        <f t="shared" si="185"/>
        <v>99.999999999999986</v>
      </c>
      <c r="GS16" s="69">
        <f t="shared" si="185"/>
        <v>0</v>
      </c>
      <c r="GT16" s="69">
        <f t="shared" si="185"/>
        <v>503</v>
      </c>
      <c r="GU16" s="70">
        <f t="shared" si="185"/>
        <v>100</v>
      </c>
      <c r="GV16" s="66">
        <f t="shared" ref="GV16:HB16" si="186">SUM(GV10:GV14)</f>
        <v>286</v>
      </c>
      <c r="GW16" s="63">
        <f t="shared" si="186"/>
        <v>100</v>
      </c>
      <c r="GX16" s="67">
        <f t="shared" si="186"/>
        <v>207</v>
      </c>
      <c r="GY16" s="68">
        <f t="shared" si="186"/>
        <v>100</v>
      </c>
      <c r="GZ16" s="69">
        <f t="shared" si="186"/>
        <v>0</v>
      </c>
      <c r="HA16" s="69">
        <f t="shared" si="186"/>
        <v>493</v>
      </c>
      <c r="HB16" s="70">
        <f t="shared" si="186"/>
        <v>100</v>
      </c>
      <c r="HC16" s="66">
        <f t="shared" ref="HC16:HI16" si="187">SUM(HC10:HC14)</f>
        <v>278</v>
      </c>
      <c r="HD16" s="63">
        <f t="shared" si="187"/>
        <v>100</v>
      </c>
      <c r="HE16" s="67">
        <f t="shared" si="187"/>
        <v>206</v>
      </c>
      <c r="HF16" s="68">
        <f t="shared" si="187"/>
        <v>100</v>
      </c>
      <c r="HG16" s="69">
        <f t="shared" si="187"/>
        <v>0</v>
      </c>
      <c r="HH16" s="69">
        <f t="shared" si="187"/>
        <v>484</v>
      </c>
      <c r="HI16" s="70">
        <f t="shared" si="187"/>
        <v>100</v>
      </c>
      <c r="HJ16" s="66">
        <f t="shared" ref="HJ16:HP16" si="188">SUM(HJ10:HJ14)</f>
        <v>273</v>
      </c>
      <c r="HK16" s="63">
        <f t="shared" si="188"/>
        <v>100</v>
      </c>
      <c r="HL16" s="67">
        <f t="shared" si="188"/>
        <v>202</v>
      </c>
      <c r="HM16" s="68">
        <f t="shared" si="188"/>
        <v>100</v>
      </c>
      <c r="HN16" s="69">
        <f t="shared" si="188"/>
        <v>0</v>
      </c>
      <c r="HO16" s="69">
        <f t="shared" si="188"/>
        <v>475</v>
      </c>
      <c r="HP16" s="70">
        <f t="shared" si="188"/>
        <v>100.00000000000001</v>
      </c>
      <c r="HQ16" s="66">
        <f t="shared" ref="HQ16:HW16" si="189">SUM(HQ10:HQ14)</f>
        <v>263</v>
      </c>
      <c r="HR16" s="63">
        <f t="shared" si="189"/>
        <v>100</v>
      </c>
      <c r="HS16" s="67">
        <f t="shared" si="189"/>
        <v>197</v>
      </c>
      <c r="HT16" s="68">
        <f t="shared" si="189"/>
        <v>100</v>
      </c>
      <c r="HU16" s="69">
        <f t="shared" si="189"/>
        <v>0</v>
      </c>
      <c r="HV16" s="69">
        <f t="shared" si="189"/>
        <v>460</v>
      </c>
      <c r="HW16" s="70">
        <f t="shared" si="189"/>
        <v>100</v>
      </c>
      <c r="HX16" s="66">
        <f t="shared" ref="HX16:ID16" si="190">SUM(HX10:HX14)</f>
        <v>261</v>
      </c>
      <c r="HY16" s="63">
        <f t="shared" si="190"/>
        <v>100.00000000000001</v>
      </c>
      <c r="HZ16" s="67">
        <f t="shared" si="190"/>
        <v>191</v>
      </c>
      <c r="IA16" s="68">
        <f t="shared" si="190"/>
        <v>100.00000000000001</v>
      </c>
      <c r="IB16" s="69">
        <f t="shared" si="190"/>
        <v>0</v>
      </c>
      <c r="IC16" s="69">
        <f t="shared" si="190"/>
        <v>452</v>
      </c>
      <c r="ID16" s="70">
        <f t="shared" si="190"/>
        <v>100</v>
      </c>
      <c r="IE16" s="66">
        <f t="shared" ref="IE16:IK16" si="191">SUM(IE10:IE14)</f>
        <v>253</v>
      </c>
      <c r="IF16" s="63">
        <f t="shared" si="191"/>
        <v>100</v>
      </c>
      <c r="IG16" s="67">
        <f t="shared" si="191"/>
        <v>190</v>
      </c>
      <c r="IH16" s="68">
        <f t="shared" si="191"/>
        <v>100</v>
      </c>
      <c r="II16" s="69">
        <f t="shared" si="191"/>
        <v>0</v>
      </c>
      <c r="IJ16" s="69">
        <f t="shared" si="191"/>
        <v>443</v>
      </c>
      <c r="IK16" s="70">
        <f t="shared" si="191"/>
        <v>99.999999999999986</v>
      </c>
      <c r="IL16" s="66">
        <f t="shared" ref="IL16:IR16" si="192">SUM(IL10:IL14)</f>
        <v>249</v>
      </c>
      <c r="IM16" s="63">
        <f t="shared" si="192"/>
        <v>100</v>
      </c>
      <c r="IN16" s="67">
        <f t="shared" si="192"/>
        <v>185</v>
      </c>
      <c r="IO16" s="68">
        <f t="shared" si="192"/>
        <v>100</v>
      </c>
      <c r="IP16" s="69">
        <f t="shared" si="192"/>
        <v>0</v>
      </c>
      <c r="IQ16" s="69">
        <f t="shared" si="192"/>
        <v>434</v>
      </c>
      <c r="IR16" s="70">
        <f t="shared" si="192"/>
        <v>99.999999999999986</v>
      </c>
      <c r="IS16" s="66">
        <f t="shared" ref="IS16:IY16" si="193">SUM(IS10:IS14)</f>
        <v>246</v>
      </c>
      <c r="IT16" s="63">
        <f t="shared" si="193"/>
        <v>100</v>
      </c>
      <c r="IU16" s="67">
        <f t="shared" si="193"/>
        <v>181</v>
      </c>
      <c r="IV16" s="68">
        <f t="shared" si="193"/>
        <v>100</v>
      </c>
      <c r="IW16" s="69">
        <f t="shared" si="193"/>
        <v>0</v>
      </c>
      <c r="IX16" s="69">
        <f t="shared" si="193"/>
        <v>427</v>
      </c>
      <c r="IY16" s="70">
        <f t="shared" si="193"/>
        <v>100</v>
      </c>
      <c r="IZ16" s="66">
        <f t="shared" ref="IZ16:JF16" si="194">SUM(IZ10:IZ14)</f>
        <v>244</v>
      </c>
      <c r="JA16" s="63">
        <f t="shared" si="194"/>
        <v>100</v>
      </c>
      <c r="JB16" s="67">
        <f t="shared" si="194"/>
        <v>178</v>
      </c>
      <c r="JC16" s="68">
        <f t="shared" si="194"/>
        <v>100</v>
      </c>
      <c r="JD16" s="69">
        <f t="shared" si="194"/>
        <v>0</v>
      </c>
      <c r="JE16" s="69">
        <f t="shared" si="194"/>
        <v>422</v>
      </c>
      <c r="JF16" s="70">
        <f t="shared" si="194"/>
        <v>100</v>
      </c>
      <c r="JG16" s="66">
        <f t="shared" ref="JG16:JM16" si="195">SUM(JG10:JG14)</f>
        <v>243</v>
      </c>
      <c r="JH16" s="63">
        <f t="shared" si="195"/>
        <v>100</v>
      </c>
      <c r="JI16" s="67">
        <f t="shared" si="195"/>
        <v>175</v>
      </c>
      <c r="JJ16" s="68">
        <f t="shared" si="195"/>
        <v>100</v>
      </c>
      <c r="JK16" s="69">
        <f t="shared" si="195"/>
        <v>0</v>
      </c>
      <c r="JL16" s="69">
        <f t="shared" si="195"/>
        <v>418</v>
      </c>
      <c r="JM16" s="70">
        <f t="shared" si="195"/>
        <v>100</v>
      </c>
      <c r="JN16" s="66">
        <f t="shared" ref="JN16:JT16" si="196">SUM(JN10:JN14)</f>
        <v>234</v>
      </c>
      <c r="JO16" s="63">
        <f t="shared" si="196"/>
        <v>100.00000000000001</v>
      </c>
      <c r="JP16" s="67">
        <f t="shared" si="196"/>
        <v>169</v>
      </c>
      <c r="JQ16" s="68">
        <f t="shared" si="196"/>
        <v>100</v>
      </c>
      <c r="JR16" s="69">
        <f t="shared" si="196"/>
        <v>0</v>
      </c>
      <c r="JS16" s="69">
        <f t="shared" si="196"/>
        <v>403</v>
      </c>
      <c r="JT16" s="70">
        <f t="shared" si="196"/>
        <v>100</v>
      </c>
      <c r="JU16" s="66">
        <f t="shared" ref="JU16:KA16" si="197">SUM(JU10:JU14)</f>
        <v>231</v>
      </c>
      <c r="JV16" s="63">
        <f t="shared" si="197"/>
        <v>100</v>
      </c>
      <c r="JW16" s="67">
        <f t="shared" si="197"/>
        <v>163</v>
      </c>
      <c r="JX16" s="68">
        <f t="shared" si="197"/>
        <v>100</v>
      </c>
      <c r="JY16" s="69">
        <f t="shared" si="197"/>
        <v>0</v>
      </c>
      <c r="JZ16" s="69">
        <f t="shared" si="197"/>
        <v>394</v>
      </c>
      <c r="KA16" s="70">
        <f t="shared" si="197"/>
        <v>100.00000000000001</v>
      </c>
      <c r="KB16" s="66">
        <f t="shared" ref="KB16:KH16" si="198">SUM(KB10:KB14)</f>
        <v>225</v>
      </c>
      <c r="KC16" s="63">
        <f t="shared" si="198"/>
        <v>99.999999999999986</v>
      </c>
      <c r="KD16" s="67">
        <f t="shared" si="198"/>
        <v>159</v>
      </c>
      <c r="KE16" s="68">
        <f t="shared" si="198"/>
        <v>100</v>
      </c>
      <c r="KF16" s="69">
        <f t="shared" si="198"/>
        <v>0</v>
      </c>
      <c r="KG16" s="69">
        <f t="shared" si="198"/>
        <v>384</v>
      </c>
      <c r="KH16" s="70">
        <f t="shared" si="198"/>
        <v>100</v>
      </c>
      <c r="KI16" s="66">
        <f t="shared" ref="KI16:KO16" si="199">SUM(KI10:KI14)</f>
        <v>217</v>
      </c>
      <c r="KJ16" s="63">
        <f t="shared" si="199"/>
        <v>100</v>
      </c>
      <c r="KK16" s="67">
        <f t="shared" si="199"/>
        <v>153</v>
      </c>
      <c r="KL16" s="68">
        <f t="shared" si="199"/>
        <v>100</v>
      </c>
      <c r="KM16" s="69">
        <f t="shared" si="199"/>
        <v>0</v>
      </c>
      <c r="KN16" s="69">
        <f t="shared" si="199"/>
        <v>370</v>
      </c>
      <c r="KO16" s="70">
        <f t="shared" si="199"/>
        <v>100</v>
      </c>
      <c r="KP16" s="66">
        <f t="shared" ref="KP16:KV16" si="200">SUM(KP10:KP14)</f>
        <v>214</v>
      </c>
      <c r="KQ16" s="63">
        <f t="shared" si="200"/>
        <v>100</v>
      </c>
      <c r="KR16" s="67">
        <f t="shared" si="200"/>
        <v>150</v>
      </c>
      <c r="KS16" s="68">
        <f t="shared" si="200"/>
        <v>100</v>
      </c>
      <c r="KT16" s="69">
        <f t="shared" si="200"/>
        <v>0</v>
      </c>
      <c r="KU16" s="69">
        <f t="shared" si="200"/>
        <v>364</v>
      </c>
      <c r="KV16" s="70">
        <f t="shared" si="200"/>
        <v>100</v>
      </c>
      <c r="KW16" s="66">
        <f t="shared" ref="KW16:LC16" si="201">SUM(KW10:KW14)</f>
        <v>207</v>
      </c>
      <c r="KX16" s="63">
        <f t="shared" si="201"/>
        <v>100</v>
      </c>
      <c r="KY16" s="67">
        <f t="shared" si="201"/>
        <v>148</v>
      </c>
      <c r="KZ16" s="68">
        <f t="shared" si="201"/>
        <v>100</v>
      </c>
      <c r="LA16" s="69">
        <f t="shared" si="201"/>
        <v>0</v>
      </c>
      <c r="LB16" s="69">
        <f t="shared" si="201"/>
        <v>355</v>
      </c>
      <c r="LC16" s="70">
        <f t="shared" si="201"/>
        <v>100.00000000000001</v>
      </c>
      <c r="LD16" s="66">
        <f t="shared" ref="LD16:LJ16" si="202">SUM(LD10:LD14)</f>
        <v>204</v>
      </c>
      <c r="LE16" s="63">
        <f t="shared" si="202"/>
        <v>100</v>
      </c>
      <c r="LF16" s="67">
        <f t="shared" si="202"/>
        <v>142</v>
      </c>
      <c r="LG16" s="68">
        <f t="shared" si="202"/>
        <v>100</v>
      </c>
      <c r="LH16" s="69">
        <f t="shared" si="202"/>
        <v>0</v>
      </c>
      <c r="LI16" s="69">
        <f t="shared" si="202"/>
        <v>346</v>
      </c>
      <c r="LJ16" s="70">
        <f t="shared" si="202"/>
        <v>100</v>
      </c>
      <c r="LK16" s="66">
        <f t="shared" ref="LK16:LQ16" si="203">SUM(LK10:LK14)</f>
        <v>199</v>
      </c>
      <c r="LL16" s="63">
        <f t="shared" si="203"/>
        <v>100.00000000000001</v>
      </c>
      <c r="LM16" s="67">
        <f t="shared" si="203"/>
        <v>137</v>
      </c>
      <c r="LN16" s="68">
        <f t="shared" si="203"/>
        <v>100</v>
      </c>
      <c r="LO16" s="69">
        <f t="shared" si="203"/>
        <v>0</v>
      </c>
      <c r="LP16" s="69">
        <f t="shared" si="203"/>
        <v>336</v>
      </c>
      <c r="LQ16" s="70">
        <f t="shared" si="203"/>
        <v>100</v>
      </c>
      <c r="LR16" s="66">
        <f t="shared" ref="LR16:MQ16" si="204">SUM(LR10:LR14)</f>
        <v>192</v>
      </c>
      <c r="LS16" s="63">
        <f t="shared" si="204"/>
        <v>100</v>
      </c>
      <c r="LT16" s="67">
        <f t="shared" si="204"/>
        <v>129</v>
      </c>
      <c r="LU16" s="68">
        <f t="shared" si="204"/>
        <v>100</v>
      </c>
      <c r="LV16" s="69">
        <f t="shared" si="204"/>
        <v>0</v>
      </c>
      <c r="LW16" s="69">
        <f t="shared" si="204"/>
        <v>321</v>
      </c>
      <c r="LX16" s="70">
        <f t="shared" si="204"/>
        <v>100</v>
      </c>
      <c r="LY16" s="66">
        <f t="shared" si="204"/>
        <v>187</v>
      </c>
      <c r="LZ16" s="63">
        <f t="shared" si="204"/>
        <v>100.00000000000001</v>
      </c>
      <c r="MA16" s="67">
        <f t="shared" si="204"/>
        <v>122</v>
      </c>
      <c r="MB16" s="68">
        <f t="shared" si="204"/>
        <v>100</v>
      </c>
      <c r="MC16" s="69">
        <f t="shared" si="204"/>
        <v>0</v>
      </c>
      <c r="MD16" s="69">
        <f t="shared" si="204"/>
        <v>309</v>
      </c>
      <c r="ME16" s="70">
        <f t="shared" si="204"/>
        <v>100</v>
      </c>
      <c r="MF16" s="66">
        <f t="shared" si="204"/>
        <v>181</v>
      </c>
      <c r="MG16" s="63">
        <f t="shared" si="204"/>
        <v>100</v>
      </c>
      <c r="MH16" s="67">
        <f t="shared" si="204"/>
        <v>118</v>
      </c>
      <c r="MI16" s="68">
        <f t="shared" si="204"/>
        <v>100</v>
      </c>
      <c r="MJ16" s="69">
        <f t="shared" si="204"/>
        <v>0</v>
      </c>
      <c r="MK16" s="69">
        <f t="shared" si="204"/>
        <v>299</v>
      </c>
      <c r="ML16" s="70">
        <f t="shared" si="204"/>
        <v>100</v>
      </c>
      <c r="MM16" s="66">
        <f t="shared" si="204"/>
        <v>171</v>
      </c>
      <c r="MN16" s="63">
        <f t="shared" si="204"/>
        <v>99.999999999999986</v>
      </c>
      <c r="MO16" s="67">
        <f t="shared" si="204"/>
        <v>114</v>
      </c>
      <c r="MP16" s="68">
        <f t="shared" si="204"/>
        <v>100</v>
      </c>
      <c r="MQ16" s="69">
        <f t="shared" si="204"/>
        <v>0</v>
      </c>
      <c r="MR16" s="69">
        <f t="shared" ref="MR16:NW16" si="205">SUM(MR10:MR14)</f>
        <v>285</v>
      </c>
      <c r="MS16" s="70">
        <f t="shared" si="205"/>
        <v>100</v>
      </c>
      <c r="MT16" s="66">
        <f t="shared" si="205"/>
        <v>167</v>
      </c>
      <c r="MU16" s="63">
        <f t="shared" si="205"/>
        <v>100</v>
      </c>
      <c r="MV16" s="67">
        <f t="shared" si="205"/>
        <v>106</v>
      </c>
      <c r="MW16" s="68">
        <f t="shared" si="205"/>
        <v>100.00000000000001</v>
      </c>
      <c r="MX16" s="69">
        <f t="shared" si="205"/>
        <v>0</v>
      </c>
      <c r="MY16" s="69">
        <f t="shared" si="205"/>
        <v>273</v>
      </c>
      <c r="MZ16" s="70">
        <f t="shared" si="205"/>
        <v>100</v>
      </c>
      <c r="NA16" s="66">
        <f t="shared" si="205"/>
        <v>158</v>
      </c>
      <c r="NB16" s="63">
        <f t="shared" si="205"/>
        <v>100.00000000000001</v>
      </c>
      <c r="NC16" s="67">
        <f t="shared" si="205"/>
        <v>102</v>
      </c>
      <c r="ND16" s="68">
        <f t="shared" si="205"/>
        <v>99.999999999999986</v>
      </c>
      <c r="NE16" s="69">
        <f t="shared" si="205"/>
        <v>0</v>
      </c>
      <c r="NF16" s="69">
        <f t="shared" si="205"/>
        <v>260</v>
      </c>
      <c r="NG16" s="70">
        <f t="shared" si="205"/>
        <v>100</v>
      </c>
      <c r="NH16" s="66">
        <f t="shared" si="205"/>
        <v>150</v>
      </c>
      <c r="NI16" s="63">
        <f t="shared" si="205"/>
        <v>99.999999999999986</v>
      </c>
      <c r="NJ16" s="67">
        <f t="shared" si="205"/>
        <v>97</v>
      </c>
      <c r="NK16" s="68">
        <f t="shared" si="205"/>
        <v>100</v>
      </c>
      <c r="NL16" s="69">
        <f t="shared" si="205"/>
        <v>0</v>
      </c>
      <c r="NM16" s="69">
        <f t="shared" si="205"/>
        <v>247</v>
      </c>
      <c r="NN16" s="70">
        <f t="shared" si="205"/>
        <v>100</v>
      </c>
      <c r="NO16" s="66">
        <f t="shared" si="205"/>
        <v>145</v>
      </c>
      <c r="NP16" s="63">
        <f t="shared" si="205"/>
        <v>100</v>
      </c>
      <c r="NQ16" s="67">
        <f t="shared" si="205"/>
        <v>92</v>
      </c>
      <c r="NR16" s="68">
        <f t="shared" si="205"/>
        <v>100</v>
      </c>
      <c r="NS16" s="69">
        <f t="shared" si="205"/>
        <v>0</v>
      </c>
      <c r="NT16" s="69">
        <f t="shared" si="205"/>
        <v>237</v>
      </c>
      <c r="NU16" s="70">
        <f t="shared" si="205"/>
        <v>100</v>
      </c>
      <c r="NV16" s="66">
        <f t="shared" si="205"/>
        <v>136</v>
      </c>
      <c r="NW16" s="63">
        <f t="shared" si="205"/>
        <v>100</v>
      </c>
      <c r="NX16" s="67">
        <f t="shared" ref="NX16:OP16" si="206">SUM(NX10:NX14)</f>
        <v>82</v>
      </c>
      <c r="NY16" s="68">
        <f t="shared" si="206"/>
        <v>100</v>
      </c>
      <c r="NZ16" s="69">
        <f t="shared" si="206"/>
        <v>0</v>
      </c>
      <c r="OA16" s="69">
        <f t="shared" si="206"/>
        <v>218</v>
      </c>
      <c r="OB16" s="70">
        <f t="shared" si="206"/>
        <v>100</v>
      </c>
      <c r="OC16" s="66">
        <f t="shared" si="206"/>
        <v>130</v>
      </c>
      <c r="OD16" s="63">
        <f t="shared" si="206"/>
        <v>100.00000000000001</v>
      </c>
      <c r="OE16" s="67">
        <f t="shared" si="206"/>
        <v>73</v>
      </c>
      <c r="OF16" s="68">
        <f t="shared" si="206"/>
        <v>100</v>
      </c>
      <c r="OG16" s="69">
        <f t="shared" si="206"/>
        <v>0</v>
      </c>
      <c r="OH16" s="69">
        <f t="shared" si="206"/>
        <v>203</v>
      </c>
      <c r="OI16" s="70">
        <f t="shared" si="206"/>
        <v>100</v>
      </c>
      <c r="OJ16" s="66">
        <f t="shared" si="206"/>
        <v>123</v>
      </c>
      <c r="OK16" s="63">
        <f t="shared" si="206"/>
        <v>100</v>
      </c>
      <c r="OL16" s="67">
        <f t="shared" si="206"/>
        <v>64</v>
      </c>
      <c r="OM16" s="68">
        <f t="shared" si="206"/>
        <v>100</v>
      </c>
      <c r="ON16" s="69">
        <f t="shared" si="206"/>
        <v>0</v>
      </c>
      <c r="OO16" s="69">
        <f t="shared" si="206"/>
        <v>187</v>
      </c>
      <c r="OP16" s="70">
        <f t="shared" si="206"/>
        <v>100</v>
      </c>
      <c r="OQ16" s="67"/>
      <c r="OR16" s="63"/>
      <c r="OS16" s="67"/>
      <c r="OT16" s="68"/>
      <c r="OU16" s="69"/>
      <c r="OV16" s="69"/>
      <c r="OW16" s="63"/>
      <c r="OX16" s="67"/>
      <c r="OY16" s="63"/>
      <c r="OZ16" s="67"/>
      <c r="PA16" s="68"/>
      <c r="PB16" s="69"/>
      <c r="PC16" s="69"/>
      <c r="PD16" s="63"/>
      <c r="PE16" s="67"/>
      <c r="PF16" s="63"/>
      <c r="PG16" s="67"/>
      <c r="PH16" s="68"/>
      <c r="PI16" s="69"/>
      <c r="PJ16" s="69"/>
      <c r="PK16" s="63"/>
    </row>
    <row r="17" spans="1:1368" x14ac:dyDescent="0.2">
      <c r="A17" s="52"/>
      <c r="B17" s="58"/>
      <c r="G17" s="71"/>
      <c r="H17" s="58"/>
      <c r="L17" s="47"/>
      <c r="N17" s="71"/>
      <c r="O17" s="58"/>
      <c r="S17" s="47"/>
      <c r="U17" s="71"/>
      <c r="V17" s="58"/>
      <c r="Z17" s="47"/>
      <c r="AB17" s="71"/>
      <c r="AC17" s="58"/>
      <c r="AG17" s="47"/>
      <c r="AI17" s="71"/>
      <c r="AJ17" s="58"/>
      <c r="AN17" s="47"/>
      <c r="AP17" s="71"/>
      <c r="AQ17" s="58"/>
      <c r="AU17" s="47"/>
      <c r="AW17" s="71"/>
      <c r="AX17" s="58"/>
      <c r="BB17" s="47"/>
      <c r="BD17" s="71"/>
      <c r="BE17" s="58"/>
      <c r="BI17" s="47"/>
      <c r="BK17" s="71"/>
      <c r="BL17" s="58"/>
      <c r="BP17" s="47"/>
      <c r="BR17" s="71"/>
      <c r="BS17" s="58"/>
      <c r="BW17" s="47"/>
      <c r="BY17" s="71"/>
      <c r="BZ17" s="58"/>
      <c r="CD17" s="47"/>
      <c r="CF17" s="71"/>
      <c r="CG17" s="58"/>
      <c r="CK17" s="47"/>
      <c r="CM17" s="71"/>
      <c r="CN17" s="58"/>
      <c r="CR17" s="47"/>
      <c r="CT17" s="71"/>
      <c r="CU17" s="58"/>
      <c r="CY17" s="47"/>
      <c r="DA17" s="71"/>
      <c r="DB17" s="58"/>
      <c r="DF17" s="47"/>
      <c r="DH17" s="71"/>
      <c r="DI17" s="58"/>
      <c r="DM17" s="47"/>
      <c r="DO17" s="71"/>
      <c r="DP17" s="58"/>
      <c r="DT17" s="47"/>
      <c r="DV17" s="71"/>
      <c r="DW17" s="58"/>
      <c r="EA17" s="47"/>
      <c r="EC17" s="71"/>
      <c r="ED17" s="58"/>
      <c r="EH17" s="47"/>
      <c r="EJ17" s="71"/>
      <c r="EK17" s="58"/>
      <c r="EO17" s="47"/>
      <c r="EQ17" s="71"/>
      <c r="ER17" s="58"/>
      <c r="EV17" s="47"/>
      <c r="EX17" s="71"/>
      <c r="EY17" s="58"/>
      <c r="FC17" s="47"/>
      <c r="FE17" s="71"/>
      <c r="FF17" s="58"/>
      <c r="FJ17" s="47"/>
      <c r="FL17" s="71"/>
      <c r="FM17" s="58"/>
      <c r="FQ17" s="47"/>
      <c r="FS17" s="71"/>
      <c r="FT17" s="58"/>
      <c r="FX17" s="47"/>
      <c r="FZ17" s="71"/>
      <c r="GA17" s="58"/>
      <c r="GE17" s="47"/>
      <c r="GG17" s="71"/>
      <c r="GH17" s="58"/>
      <c r="GL17" s="47"/>
      <c r="GN17" s="71"/>
      <c r="GO17" s="58"/>
      <c r="GS17" s="47"/>
      <c r="GU17" s="71"/>
      <c r="GV17" s="58"/>
      <c r="GZ17" s="47"/>
      <c r="HB17" s="71"/>
      <c r="HC17" s="58"/>
      <c r="HG17" s="47"/>
      <c r="HI17" s="71"/>
      <c r="HJ17" s="58"/>
      <c r="HN17" s="47"/>
      <c r="HP17" s="71"/>
      <c r="HQ17" s="58"/>
      <c r="HU17" s="47"/>
      <c r="HW17" s="71"/>
      <c r="HX17" s="58"/>
      <c r="IB17" s="47"/>
      <c r="ID17" s="71"/>
      <c r="IE17" s="58"/>
      <c r="II17" s="47"/>
      <c r="IK17" s="71"/>
      <c r="IL17" s="58"/>
      <c r="IP17" s="47"/>
      <c r="IR17" s="71"/>
      <c r="IS17" s="58"/>
      <c r="IW17" s="47"/>
      <c r="IY17" s="71"/>
      <c r="IZ17" s="58"/>
      <c r="JD17" s="47"/>
      <c r="JF17" s="71"/>
      <c r="JG17" s="58"/>
      <c r="JK17" s="47"/>
      <c r="JM17" s="71"/>
      <c r="JN17" s="58"/>
      <c r="JR17" s="47"/>
      <c r="JT17" s="71"/>
      <c r="JU17" s="58"/>
      <c r="JY17" s="47"/>
      <c r="KA17" s="71"/>
      <c r="KB17" s="58"/>
      <c r="KF17" s="47"/>
      <c r="KH17" s="71"/>
      <c r="KI17" s="58"/>
      <c r="KM17" s="47"/>
      <c r="KO17" s="71"/>
      <c r="KP17" s="58"/>
      <c r="KT17" s="47"/>
      <c r="KV17" s="71"/>
      <c r="KW17" s="58"/>
      <c r="LA17" s="47"/>
      <c r="LC17" s="71"/>
      <c r="LD17" s="58"/>
      <c r="LH17" s="47"/>
      <c r="LJ17" s="71"/>
      <c r="LK17" s="58"/>
      <c r="LO17" s="47"/>
      <c r="LQ17" s="71"/>
      <c r="LR17" s="58"/>
      <c r="LV17" s="47"/>
      <c r="LX17" s="71"/>
      <c r="LY17" s="58"/>
      <c r="MC17" s="47"/>
      <c r="ME17" s="71"/>
      <c r="MF17" s="58"/>
      <c r="MJ17" s="47"/>
      <c r="ML17" s="71"/>
      <c r="MM17" s="58"/>
      <c r="MQ17" s="47"/>
      <c r="MS17" s="71"/>
      <c r="MT17" s="58"/>
      <c r="MX17" s="47"/>
      <c r="MZ17" s="71"/>
      <c r="NA17" s="58"/>
      <c r="NE17" s="47"/>
      <c r="NG17" s="71"/>
      <c r="NH17" s="58"/>
      <c r="NL17" s="47"/>
      <c r="NN17" s="71"/>
      <c r="NO17" s="58"/>
      <c r="NS17" s="47"/>
      <c r="NU17" s="71"/>
      <c r="NV17" s="58"/>
      <c r="NZ17" s="47"/>
      <c r="OB17" s="71"/>
      <c r="OC17" s="58"/>
      <c r="OG17" s="47"/>
      <c r="OI17" s="71"/>
      <c r="OJ17" s="58"/>
      <c r="ON17" s="47"/>
      <c r="OP17" s="71"/>
      <c r="OU17" s="47"/>
      <c r="PB17" s="47"/>
      <c r="PI17" s="47"/>
    </row>
    <row r="18" spans="1:1368" x14ac:dyDescent="0.2">
      <c r="A18" s="72" t="s">
        <v>25</v>
      </c>
      <c r="B18" s="73"/>
      <c r="C18" s="74"/>
      <c r="D18" s="74"/>
      <c r="E18" s="74"/>
      <c r="F18" s="74"/>
      <c r="G18" s="75"/>
      <c r="H18" s="73">
        <v>0</v>
      </c>
      <c r="I18" s="74"/>
      <c r="J18" s="74">
        <v>0</v>
      </c>
      <c r="K18" s="74"/>
      <c r="L18" s="76">
        <v>8</v>
      </c>
      <c r="M18" s="74">
        <v>8</v>
      </c>
      <c r="N18" s="75"/>
      <c r="O18" s="73">
        <v>0</v>
      </c>
      <c r="P18" s="74"/>
      <c r="Q18" s="74">
        <v>0</v>
      </c>
      <c r="R18" s="74"/>
      <c r="S18" s="76">
        <v>6</v>
      </c>
      <c r="T18" s="74">
        <v>6</v>
      </c>
      <c r="U18" s="75"/>
      <c r="V18" s="73">
        <v>0</v>
      </c>
      <c r="W18" s="74"/>
      <c r="X18" s="74">
        <v>0</v>
      </c>
      <c r="Y18" s="74"/>
      <c r="Z18" s="76">
        <v>3</v>
      </c>
      <c r="AA18" s="74">
        <v>3</v>
      </c>
      <c r="AB18" s="75"/>
      <c r="AC18" s="73">
        <v>0</v>
      </c>
      <c r="AD18" s="74"/>
      <c r="AE18" s="74">
        <v>0</v>
      </c>
      <c r="AF18" s="74"/>
      <c r="AG18" s="76">
        <v>0</v>
      </c>
      <c r="AH18" s="74">
        <v>0</v>
      </c>
      <c r="AI18" s="75"/>
      <c r="AJ18" s="73">
        <v>0</v>
      </c>
      <c r="AK18" s="74"/>
      <c r="AL18" s="74">
        <v>0</v>
      </c>
      <c r="AM18" s="74"/>
      <c r="AN18" s="76">
        <v>0</v>
      </c>
      <c r="AO18" s="74">
        <v>0</v>
      </c>
      <c r="AP18" s="75"/>
      <c r="AQ18" s="73">
        <v>0</v>
      </c>
      <c r="AR18" s="74"/>
      <c r="AS18" s="74">
        <v>0</v>
      </c>
      <c r="AT18" s="74"/>
      <c r="AU18" s="76">
        <v>0</v>
      </c>
      <c r="AV18" s="74">
        <v>0</v>
      </c>
      <c r="AW18" s="75"/>
      <c r="AX18" s="73">
        <v>0</v>
      </c>
      <c r="AY18" s="74"/>
      <c r="AZ18" s="74">
        <v>0</v>
      </c>
      <c r="BA18" s="74"/>
      <c r="BB18" s="76">
        <v>0</v>
      </c>
      <c r="BC18" s="74">
        <v>0</v>
      </c>
      <c r="BD18" s="75"/>
      <c r="BE18" s="73">
        <v>0</v>
      </c>
      <c r="BF18" s="74"/>
      <c r="BG18" s="74">
        <v>0</v>
      </c>
      <c r="BH18" s="74"/>
      <c r="BI18" s="76">
        <v>0</v>
      </c>
      <c r="BJ18" s="74">
        <v>0</v>
      </c>
      <c r="BK18" s="75"/>
      <c r="BL18" s="73">
        <v>0</v>
      </c>
      <c r="BM18" s="74"/>
      <c r="BN18" s="74">
        <v>0</v>
      </c>
      <c r="BO18" s="74"/>
      <c r="BP18" s="76">
        <v>1</v>
      </c>
      <c r="BQ18" s="74">
        <v>1</v>
      </c>
      <c r="BR18" s="75"/>
      <c r="BS18" s="73">
        <v>0</v>
      </c>
      <c r="BT18" s="74"/>
      <c r="BU18" s="74">
        <v>0</v>
      </c>
      <c r="BV18" s="74"/>
      <c r="BW18" s="76">
        <v>0</v>
      </c>
      <c r="BX18" s="74">
        <v>0</v>
      </c>
      <c r="BY18" s="75"/>
      <c r="BZ18" s="73">
        <v>0</v>
      </c>
      <c r="CA18" s="74"/>
      <c r="CB18" s="74">
        <v>0</v>
      </c>
      <c r="CC18" s="74"/>
      <c r="CD18" s="76">
        <v>0</v>
      </c>
      <c r="CE18" s="74">
        <v>0</v>
      </c>
      <c r="CF18" s="75"/>
      <c r="CG18" s="73">
        <v>0</v>
      </c>
      <c r="CH18" s="74"/>
      <c r="CI18" s="74">
        <v>0</v>
      </c>
      <c r="CJ18" s="74"/>
      <c r="CK18" s="76">
        <v>7</v>
      </c>
      <c r="CL18" s="74">
        <v>7</v>
      </c>
      <c r="CM18" s="75"/>
      <c r="CN18" s="73">
        <v>0</v>
      </c>
      <c r="CO18" s="74"/>
      <c r="CP18" s="74">
        <v>0</v>
      </c>
      <c r="CQ18" s="74"/>
      <c r="CR18" s="76">
        <v>0</v>
      </c>
      <c r="CS18" s="74">
        <v>0</v>
      </c>
      <c r="CT18" s="75"/>
      <c r="CU18" s="73">
        <v>0</v>
      </c>
      <c r="CV18" s="74"/>
      <c r="CW18" s="74">
        <v>0</v>
      </c>
      <c r="CX18" s="74"/>
      <c r="CY18" s="76">
        <v>0</v>
      </c>
      <c r="CZ18" s="74">
        <v>0</v>
      </c>
      <c r="DA18" s="75"/>
      <c r="DB18" s="73">
        <v>0</v>
      </c>
      <c r="DC18" s="74"/>
      <c r="DD18" s="74">
        <v>0</v>
      </c>
      <c r="DE18" s="74"/>
      <c r="DF18" s="76">
        <v>0</v>
      </c>
      <c r="DG18" s="74">
        <v>0</v>
      </c>
      <c r="DH18" s="75"/>
      <c r="DI18" s="73">
        <v>0</v>
      </c>
      <c r="DJ18" s="74"/>
      <c r="DK18" s="74">
        <v>0</v>
      </c>
      <c r="DL18" s="74"/>
      <c r="DM18" s="76">
        <v>0</v>
      </c>
      <c r="DN18" s="74">
        <v>0</v>
      </c>
      <c r="DO18" s="75"/>
      <c r="DP18" s="73">
        <v>0</v>
      </c>
      <c r="DQ18" s="74"/>
      <c r="DR18" s="74">
        <v>0</v>
      </c>
      <c r="DS18" s="74"/>
      <c r="DT18" s="76">
        <v>0</v>
      </c>
      <c r="DU18" s="74">
        <v>0</v>
      </c>
      <c r="DV18" s="75"/>
      <c r="DW18" s="73">
        <v>0</v>
      </c>
      <c r="DX18" s="74"/>
      <c r="DY18" s="74">
        <v>0</v>
      </c>
      <c r="DZ18" s="74"/>
      <c r="EA18" s="76">
        <v>0</v>
      </c>
      <c r="EB18" s="74">
        <v>0</v>
      </c>
      <c r="EC18" s="75"/>
      <c r="ED18" s="73">
        <v>0</v>
      </c>
      <c r="EE18" s="74"/>
      <c r="EF18" s="74">
        <v>0</v>
      </c>
      <c r="EG18" s="74"/>
      <c r="EH18" s="76">
        <v>0</v>
      </c>
      <c r="EI18" s="74">
        <v>0</v>
      </c>
      <c r="EJ18" s="75"/>
      <c r="EK18" s="73">
        <v>0</v>
      </c>
      <c r="EL18" s="74"/>
      <c r="EM18" s="74">
        <v>0</v>
      </c>
      <c r="EN18" s="74"/>
      <c r="EO18" s="76">
        <v>0</v>
      </c>
      <c r="EP18" s="74">
        <v>0</v>
      </c>
      <c r="EQ18" s="75"/>
      <c r="ER18" s="73">
        <v>0</v>
      </c>
      <c r="ES18" s="74"/>
      <c r="ET18" s="74">
        <v>0</v>
      </c>
      <c r="EU18" s="74"/>
      <c r="EV18" s="76">
        <v>0</v>
      </c>
      <c r="EW18" s="74">
        <v>0</v>
      </c>
      <c r="EX18" s="75"/>
      <c r="EY18" s="73">
        <v>0</v>
      </c>
      <c r="EZ18" s="74"/>
      <c r="FA18" s="74">
        <v>0</v>
      </c>
      <c r="FB18" s="74"/>
      <c r="FC18" s="76">
        <v>0</v>
      </c>
      <c r="FD18" s="74">
        <v>0</v>
      </c>
      <c r="FE18" s="75"/>
      <c r="FF18" s="73">
        <v>0</v>
      </c>
      <c r="FG18" s="74"/>
      <c r="FH18" s="74">
        <v>0</v>
      </c>
      <c r="FI18" s="74"/>
      <c r="FJ18" s="76">
        <v>0</v>
      </c>
      <c r="FK18" s="74">
        <v>0</v>
      </c>
      <c r="FL18" s="75"/>
      <c r="FM18" s="73">
        <v>0</v>
      </c>
      <c r="FN18" s="74"/>
      <c r="FO18" s="74">
        <v>0</v>
      </c>
      <c r="FP18" s="74"/>
      <c r="FQ18" s="76">
        <v>0</v>
      </c>
      <c r="FR18" s="74">
        <v>0</v>
      </c>
      <c r="FS18" s="75"/>
      <c r="FT18" s="73">
        <v>0</v>
      </c>
      <c r="FU18" s="74"/>
      <c r="FV18" s="74">
        <v>0</v>
      </c>
      <c r="FW18" s="74"/>
      <c r="FX18" s="76">
        <v>0</v>
      </c>
      <c r="FY18" s="74">
        <v>0</v>
      </c>
      <c r="FZ18" s="75"/>
      <c r="GA18" s="73">
        <v>0</v>
      </c>
      <c r="GB18" s="74"/>
      <c r="GC18" s="74">
        <v>0</v>
      </c>
      <c r="GD18" s="74"/>
      <c r="GE18" s="76">
        <v>0</v>
      </c>
      <c r="GF18" s="74">
        <v>0</v>
      </c>
      <c r="GG18" s="75"/>
      <c r="GH18" s="73">
        <v>0</v>
      </c>
      <c r="GI18" s="74"/>
      <c r="GJ18" s="74">
        <v>0</v>
      </c>
      <c r="GK18" s="74"/>
      <c r="GL18" s="76">
        <v>0</v>
      </c>
      <c r="GM18" s="74">
        <v>0</v>
      </c>
      <c r="GN18" s="75"/>
      <c r="GO18" s="73">
        <v>0</v>
      </c>
      <c r="GP18" s="74"/>
      <c r="GQ18" s="74">
        <v>0</v>
      </c>
      <c r="GR18" s="74"/>
      <c r="GS18" s="76">
        <v>0</v>
      </c>
      <c r="GT18" s="74">
        <v>0</v>
      </c>
      <c r="GU18" s="75"/>
      <c r="GV18" s="73">
        <v>0</v>
      </c>
      <c r="GW18" s="74"/>
      <c r="GX18" s="74">
        <v>0</v>
      </c>
      <c r="GY18" s="74"/>
      <c r="GZ18" s="76">
        <v>0</v>
      </c>
      <c r="HA18" s="74">
        <v>0</v>
      </c>
      <c r="HB18" s="75"/>
      <c r="HC18" s="73">
        <v>0</v>
      </c>
      <c r="HD18" s="74"/>
      <c r="HE18" s="74">
        <v>0</v>
      </c>
      <c r="HF18" s="74"/>
      <c r="HG18" s="76">
        <v>0</v>
      </c>
      <c r="HH18" s="74">
        <v>0</v>
      </c>
      <c r="HI18" s="75"/>
      <c r="HJ18" s="73">
        <v>0</v>
      </c>
      <c r="HK18" s="74"/>
      <c r="HL18" s="74">
        <v>0</v>
      </c>
      <c r="HM18" s="74"/>
      <c r="HN18" s="76">
        <v>0</v>
      </c>
      <c r="HO18" s="74">
        <v>0</v>
      </c>
      <c r="HP18" s="75"/>
      <c r="HQ18" s="73">
        <v>0</v>
      </c>
      <c r="HR18" s="74"/>
      <c r="HS18" s="74">
        <v>0</v>
      </c>
      <c r="HT18" s="74"/>
      <c r="HU18" s="76">
        <v>0</v>
      </c>
      <c r="HV18" s="74">
        <v>0</v>
      </c>
      <c r="HW18" s="75"/>
      <c r="HX18" s="73">
        <v>0</v>
      </c>
      <c r="HY18" s="74"/>
      <c r="HZ18" s="74">
        <v>0</v>
      </c>
      <c r="IA18" s="74"/>
      <c r="IB18" s="76">
        <v>0</v>
      </c>
      <c r="IC18" s="74">
        <v>0</v>
      </c>
      <c r="ID18" s="75"/>
      <c r="IE18" s="73">
        <v>0</v>
      </c>
      <c r="IF18" s="74"/>
      <c r="IG18" s="74">
        <v>0</v>
      </c>
      <c r="IH18" s="74"/>
      <c r="II18" s="76">
        <v>0</v>
      </c>
      <c r="IJ18" s="74">
        <v>0</v>
      </c>
      <c r="IK18" s="75"/>
      <c r="IL18" s="73">
        <v>0</v>
      </c>
      <c r="IM18" s="74"/>
      <c r="IN18" s="74">
        <v>0</v>
      </c>
      <c r="IO18" s="74"/>
      <c r="IP18" s="76">
        <v>0</v>
      </c>
      <c r="IQ18" s="74">
        <v>0</v>
      </c>
      <c r="IR18" s="75"/>
      <c r="IS18" s="73">
        <v>0</v>
      </c>
      <c r="IT18" s="74"/>
      <c r="IU18" s="74">
        <v>0</v>
      </c>
      <c r="IV18" s="74"/>
      <c r="IW18" s="76">
        <v>0</v>
      </c>
      <c r="IX18" s="74">
        <v>0</v>
      </c>
      <c r="IY18" s="75"/>
      <c r="IZ18" s="73">
        <v>0</v>
      </c>
      <c r="JA18" s="74"/>
      <c r="JB18" s="74">
        <v>0</v>
      </c>
      <c r="JC18" s="74"/>
      <c r="JD18" s="76">
        <v>0</v>
      </c>
      <c r="JE18" s="74">
        <v>0</v>
      </c>
      <c r="JF18" s="75"/>
      <c r="JG18" s="73">
        <v>0</v>
      </c>
      <c r="JH18" s="74"/>
      <c r="JI18" s="74">
        <v>0</v>
      </c>
      <c r="JJ18" s="74"/>
      <c r="JK18" s="76">
        <v>0</v>
      </c>
      <c r="JL18" s="74">
        <v>0</v>
      </c>
      <c r="JM18" s="75"/>
      <c r="JN18" s="73">
        <v>0</v>
      </c>
      <c r="JO18" s="74"/>
      <c r="JP18" s="74">
        <v>0</v>
      </c>
      <c r="JQ18" s="74"/>
      <c r="JR18" s="76">
        <v>0</v>
      </c>
      <c r="JS18" s="74">
        <v>0</v>
      </c>
      <c r="JT18" s="75"/>
      <c r="JU18" s="73">
        <v>0</v>
      </c>
      <c r="JV18" s="74"/>
      <c r="JW18" s="74">
        <v>0</v>
      </c>
      <c r="JX18" s="74"/>
      <c r="JY18" s="76">
        <v>0</v>
      </c>
      <c r="JZ18" s="74">
        <v>0</v>
      </c>
      <c r="KA18" s="75"/>
      <c r="KB18" s="73">
        <v>0</v>
      </c>
      <c r="KC18" s="74"/>
      <c r="KD18" s="74">
        <v>0</v>
      </c>
      <c r="KE18" s="74"/>
      <c r="KF18" s="76">
        <v>0</v>
      </c>
      <c r="KG18" s="74">
        <v>0</v>
      </c>
      <c r="KH18" s="75"/>
      <c r="KI18" s="73">
        <v>0</v>
      </c>
      <c r="KJ18" s="74"/>
      <c r="KK18" s="74">
        <v>0</v>
      </c>
      <c r="KL18" s="74"/>
      <c r="KM18" s="76">
        <v>0</v>
      </c>
      <c r="KN18" s="74">
        <v>0</v>
      </c>
      <c r="KO18" s="75"/>
      <c r="KP18" s="73">
        <v>0</v>
      </c>
      <c r="KQ18" s="74"/>
      <c r="KR18" s="74">
        <v>0</v>
      </c>
      <c r="KS18" s="74"/>
      <c r="KT18" s="76">
        <v>0</v>
      </c>
      <c r="KU18" s="74">
        <v>0</v>
      </c>
      <c r="KV18" s="75"/>
      <c r="KW18" s="73">
        <v>0</v>
      </c>
      <c r="KX18" s="74"/>
      <c r="KY18" s="74">
        <v>0</v>
      </c>
      <c r="KZ18" s="74"/>
      <c r="LA18" s="76">
        <v>0</v>
      </c>
      <c r="LB18" s="74">
        <v>0</v>
      </c>
      <c r="LC18" s="75"/>
      <c r="LD18" s="73">
        <v>0</v>
      </c>
      <c r="LE18" s="74"/>
      <c r="LF18" s="74">
        <v>0</v>
      </c>
      <c r="LG18" s="74"/>
      <c r="LH18" s="76">
        <v>0</v>
      </c>
      <c r="LI18" s="74">
        <v>0</v>
      </c>
      <c r="LJ18" s="75"/>
      <c r="LK18" s="73">
        <v>0</v>
      </c>
      <c r="LL18" s="74"/>
      <c r="LM18" s="74">
        <v>0</v>
      </c>
      <c r="LN18" s="74"/>
      <c r="LO18" s="76">
        <v>0</v>
      </c>
      <c r="LP18" s="74">
        <v>0</v>
      </c>
      <c r="LQ18" s="75"/>
      <c r="LR18" s="73">
        <v>0</v>
      </c>
      <c r="LS18" s="74"/>
      <c r="LT18" s="74">
        <v>0</v>
      </c>
      <c r="LU18" s="74"/>
      <c r="LV18" s="76">
        <v>0</v>
      </c>
      <c r="LW18" s="74">
        <v>0</v>
      </c>
      <c r="LX18" s="75"/>
      <c r="LY18" s="73">
        <v>0</v>
      </c>
      <c r="LZ18" s="74"/>
      <c r="MA18" s="74">
        <v>0</v>
      </c>
      <c r="MB18" s="74"/>
      <c r="MC18" s="76">
        <v>0</v>
      </c>
      <c r="MD18" s="74">
        <v>0</v>
      </c>
      <c r="ME18" s="75"/>
      <c r="MF18" s="73">
        <v>0</v>
      </c>
      <c r="MG18" s="74"/>
      <c r="MH18" s="74">
        <v>0</v>
      </c>
      <c r="MI18" s="74"/>
      <c r="MJ18" s="76">
        <v>0</v>
      </c>
      <c r="MK18" s="74">
        <v>0</v>
      </c>
      <c r="ML18" s="75"/>
      <c r="MM18" s="73">
        <v>0</v>
      </c>
      <c r="MN18" s="74"/>
      <c r="MO18" s="74">
        <v>0</v>
      </c>
      <c r="MP18" s="74"/>
      <c r="MQ18" s="76">
        <v>0</v>
      </c>
      <c r="MR18" s="74">
        <v>0</v>
      </c>
      <c r="MS18" s="75"/>
      <c r="MT18" s="73">
        <v>0</v>
      </c>
      <c r="MU18" s="74"/>
      <c r="MV18" s="74">
        <v>0</v>
      </c>
      <c r="MW18" s="74"/>
      <c r="MX18" s="76">
        <v>0</v>
      </c>
      <c r="MY18" s="74">
        <v>0</v>
      </c>
      <c r="MZ18" s="75"/>
      <c r="NA18" s="73">
        <v>0</v>
      </c>
      <c r="NB18" s="74"/>
      <c r="NC18" s="74">
        <v>0</v>
      </c>
      <c r="ND18" s="74"/>
      <c r="NE18" s="76">
        <v>0</v>
      </c>
      <c r="NF18" s="74">
        <v>0</v>
      </c>
      <c r="NG18" s="75"/>
      <c r="NH18" s="73">
        <v>0</v>
      </c>
      <c r="NI18" s="74"/>
      <c r="NJ18" s="74">
        <v>0</v>
      </c>
      <c r="NK18" s="74"/>
      <c r="NL18" s="76">
        <v>0</v>
      </c>
      <c r="NM18" s="74">
        <v>0</v>
      </c>
      <c r="NN18" s="75"/>
      <c r="NO18" s="73">
        <v>0</v>
      </c>
      <c r="NP18" s="74"/>
      <c r="NQ18" s="74">
        <v>0</v>
      </c>
      <c r="NR18" s="74"/>
      <c r="NS18" s="76">
        <v>0</v>
      </c>
      <c r="NT18" s="74">
        <v>0</v>
      </c>
      <c r="NU18" s="75"/>
      <c r="NV18" s="73">
        <v>0</v>
      </c>
      <c r="NW18" s="74"/>
      <c r="NX18" s="74">
        <v>0</v>
      </c>
      <c r="NY18" s="74"/>
      <c r="NZ18" s="76">
        <v>0</v>
      </c>
      <c r="OA18" s="74">
        <v>0</v>
      </c>
      <c r="OB18" s="75"/>
      <c r="OC18" s="73">
        <v>0</v>
      </c>
      <c r="OD18" s="74"/>
      <c r="OE18" s="74">
        <v>0</v>
      </c>
      <c r="OF18" s="74"/>
      <c r="OG18" s="76">
        <v>0</v>
      </c>
      <c r="OH18" s="74">
        <v>0</v>
      </c>
      <c r="OI18" s="75"/>
      <c r="OJ18" s="73">
        <v>0</v>
      </c>
      <c r="OK18" s="74"/>
      <c r="OL18" s="74">
        <v>0</v>
      </c>
      <c r="OM18" s="74"/>
      <c r="ON18" s="76">
        <v>0</v>
      </c>
      <c r="OO18" s="74">
        <v>0</v>
      </c>
      <c r="OP18" s="75"/>
      <c r="OU18" s="47"/>
      <c r="PB18" s="47"/>
      <c r="PI18" s="47"/>
    </row>
    <row r="19" spans="1:1368" x14ac:dyDescent="0.2">
      <c r="A19" s="77" t="s">
        <v>32</v>
      </c>
      <c r="B19" s="78">
        <f>B16+B18</f>
        <v>2896918</v>
      </c>
      <c r="C19" s="79"/>
      <c r="D19" s="79">
        <f>D16+D18</f>
        <v>2925845</v>
      </c>
      <c r="E19" s="79"/>
      <c r="F19" s="79">
        <f>F16+F18</f>
        <v>5822763</v>
      </c>
      <c r="G19" s="80"/>
      <c r="H19" s="81">
        <f>H16+H18</f>
        <v>321</v>
      </c>
      <c r="I19" s="82"/>
      <c r="J19" s="82">
        <f>J16+J18</f>
        <v>247</v>
      </c>
      <c r="K19" s="82"/>
      <c r="L19" s="83">
        <f>L16+L18</f>
        <v>8</v>
      </c>
      <c r="M19" s="83">
        <f>M16+M18</f>
        <v>576</v>
      </c>
      <c r="N19" s="80"/>
      <c r="O19" s="81">
        <f>O16+O18</f>
        <v>321</v>
      </c>
      <c r="P19" s="82"/>
      <c r="Q19" s="82">
        <f>Q16+Q18</f>
        <v>247</v>
      </c>
      <c r="R19" s="82"/>
      <c r="S19" s="83">
        <f>S16+S18</f>
        <v>6</v>
      </c>
      <c r="T19" s="83">
        <f>T16+T18</f>
        <v>574</v>
      </c>
      <c r="U19" s="80"/>
      <c r="V19" s="81">
        <f>V16+V18</f>
        <v>321</v>
      </c>
      <c r="W19" s="82"/>
      <c r="X19" s="82">
        <f>X16+X18</f>
        <v>247</v>
      </c>
      <c r="Y19" s="82"/>
      <c r="Z19" s="83">
        <f>Z16+Z18</f>
        <v>3</v>
      </c>
      <c r="AA19" s="83">
        <f>AA16+AA18</f>
        <v>571</v>
      </c>
      <c r="AB19" s="80"/>
      <c r="AC19" s="81">
        <f>AC16+AC18</f>
        <v>321</v>
      </c>
      <c r="AD19" s="82"/>
      <c r="AE19" s="82">
        <f>AE16+AE18</f>
        <v>247</v>
      </c>
      <c r="AF19" s="82"/>
      <c r="AG19" s="83">
        <f>AG16+AG18</f>
        <v>0</v>
      </c>
      <c r="AH19" s="83">
        <f>AH16+AH18</f>
        <v>568</v>
      </c>
      <c r="AI19" s="80"/>
      <c r="AJ19" s="81">
        <f>AJ16+AJ18</f>
        <v>321</v>
      </c>
      <c r="AK19" s="82"/>
      <c r="AL19" s="82">
        <f>AL16+AL18</f>
        <v>247</v>
      </c>
      <c r="AM19" s="82"/>
      <c r="AN19" s="83">
        <f>AN16+AN18</f>
        <v>0</v>
      </c>
      <c r="AO19" s="83">
        <f>AO16+AO18</f>
        <v>568</v>
      </c>
      <c r="AP19" s="80"/>
      <c r="AQ19" s="81">
        <f>AQ16+AQ18</f>
        <v>319</v>
      </c>
      <c r="AR19" s="82"/>
      <c r="AS19" s="82">
        <f>AS16+AS18</f>
        <v>246</v>
      </c>
      <c r="AT19" s="82"/>
      <c r="AU19" s="83">
        <f>AU16+AU18</f>
        <v>0</v>
      </c>
      <c r="AV19" s="83">
        <f>AV16+AV18</f>
        <v>565</v>
      </c>
      <c r="AW19" s="80"/>
      <c r="AX19" s="81">
        <f>AX16+AX18</f>
        <v>318</v>
      </c>
      <c r="AY19" s="82"/>
      <c r="AZ19" s="82">
        <f>AZ16+AZ18</f>
        <v>245</v>
      </c>
      <c r="BA19" s="82"/>
      <c r="BB19" s="83">
        <f>BB16+BB18</f>
        <v>0</v>
      </c>
      <c r="BC19" s="83">
        <f>BC16+BC18</f>
        <v>563</v>
      </c>
      <c r="BD19" s="80"/>
      <c r="BE19" s="81">
        <f>BE16+BE18</f>
        <v>318</v>
      </c>
      <c r="BF19" s="82"/>
      <c r="BG19" s="82">
        <f>BG16+BG18</f>
        <v>245</v>
      </c>
      <c r="BH19" s="82"/>
      <c r="BI19" s="83">
        <f>BI16+BI18</f>
        <v>0</v>
      </c>
      <c r="BJ19" s="83">
        <f>BJ16+BJ18</f>
        <v>563</v>
      </c>
      <c r="BK19" s="80"/>
      <c r="BL19" s="81">
        <f>BL16+BL18</f>
        <v>317</v>
      </c>
      <c r="BM19" s="82"/>
      <c r="BN19" s="82">
        <f>BN16+BN18</f>
        <v>244</v>
      </c>
      <c r="BO19" s="82"/>
      <c r="BP19" s="83">
        <f>BP16+BP18</f>
        <v>1</v>
      </c>
      <c r="BQ19" s="83">
        <f>BQ16+BQ18</f>
        <v>562</v>
      </c>
      <c r="BR19" s="80"/>
      <c r="BS19" s="81">
        <f>BS16+BS18</f>
        <v>317</v>
      </c>
      <c r="BT19" s="82"/>
      <c r="BU19" s="82">
        <f>BU16+BU18</f>
        <v>244</v>
      </c>
      <c r="BV19" s="82"/>
      <c r="BW19" s="83">
        <f>BW16+BW18</f>
        <v>0</v>
      </c>
      <c r="BX19" s="83">
        <f>BX16+BX18</f>
        <v>561</v>
      </c>
      <c r="BY19" s="80"/>
      <c r="BZ19" s="81">
        <f>BZ16+BZ18</f>
        <v>317</v>
      </c>
      <c r="CA19" s="82"/>
      <c r="CB19" s="82">
        <f>CB16+CB18</f>
        <v>244</v>
      </c>
      <c r="CC19" s="82"/>
      <c r="CD19" s="83">
        <f>CD16+CD18</f>
        <v>0</v>
      </c>
      <c r="CE19" s="83">
        <f>CE16+CE18</f>
        <v>561</v>
      </c>
      <c r="CF19" s="80"/>
      <c r="CG19" s="81">
        <f>CG16+CG18</f>
        <v>316</v>
      </c>
      <c r="CH19" s="82"/>
      <c r="CI19" s="82">
        <f>CI16+CI18</f>
        <v>238</v>
      </c>
      <c r="CJ19" s="82"/>
      <c r="CK19" s="83">
        <f>CK16+CK18</f>
        <v>7</v>
      </c>
      <c r="CL19" s="83">
        <f>CL16+CL18</f>
        <v>561</v>
      </c>
      <c r="CM19" s="80"/>
      <c r="CN19" s="81">
        <f>CN16+CN18</f>
        <v>316</v>
      </c>
      <c r="CO19" s="82"/>
      <c r="CP19" s="82">
        <f>CP16+CP18</f>
        <v>238</v>
      </c>
      <c r="CQ19" s="82"/>
      <c r="CR19" s="83">
        <f>CR16+CR18</f>
        <v>0</v>
      </c>
      <c r="CS19" s="83">
        <f>CS16+CS18</f>
        <v>554</v>
      </c>
      <c r="CT19" s="80"/>
      <c r="CU19" s="81">
        <f>CU16+CU18</f>
        <v>314</v>
      </c>
      <c r="CV19" s="82"/>
      <c r="CW19" s="82">
        <f>CW16+CW18</f>
        <v>237</v>
      </c>
      <c r="CX19" s="82"/>
      <c r="CY19" s="83">
        <f>CY16+CY18</f>
        <v>0</v>
      </c>
      <c r="CZ19" s="83">
        <f>CZ16+CZ18</f>
        <v>551</v>
      </c>
      <c r="DA19" s="80"/>
      <c r="DB19" s="81">
        <f>DB16+DB18</f>
        <v>312</v>
      </c>
      <c r="DC19" s="82"/>
      <c r="DD19" s="82">
        <f>DD16+DD18</f>
        <v>236</v>
      </c>
      <c r="DE19" s="82"/>
      <c r="DF19" s="83">
        <f>DF16+DF18</f>
        <v>0</v>
      </c>
      <c r="DG19" s="83">
        <f>DG16+DG18</f>
        <v>548</v>
      </c>
      <c r="DH19" s="80"/>
      <c r="DI19" s="81">
        <f>DI16+DI18</f>
        <v>311</v>
      </c>
      <c r="DJ19" s="82"/>
      <c r="DK19" s="82">
        <f>DK16+DK18</f>
        <v>236</v>
      </c>
      <c r="DL19" s="82"/>
      <c r="DM19" s="83">
        <f>DM16+DM18</f>
        <v>0</v>
      </c>
      <c r="DN19" s="83">
        <f>DN16+DN18</f>
        <v>547</v>
      </c>
      <c r="DO19" s="80"/>
      <c r="DP19" s="81">
        <f>DP16+DP18</f>
        <v>308</v>
      </c>
      <c r="DQ19" s="82"/>
      <c r="DR19" s="82">
        <f>DR16+DR18</f>
        <v>235</v>
      </c>
      <c r="DS19" s="82"/>
      <c r="DT19" s="83">
        <f>DT16+DT18</f>
        <v>0</v>
      </c>
      <c r="DU19" s="83">
        <f>DU16+DU18</f>
        <v>543</v>
      </c>
      <c r="DV19" s="80"/>
      <c r="DW19" s="81">
        <f>DW16+DW18</f>
        <v>304</v>
      </c>
      <c r="DX19" s="82"/>
      <c r="DY19" s="82">
        <f>DY16+DY18</f>
        <v>233</v>
      </c>
      <c r="DZ19" s="82"/>
      <c r="EA19" s="83">
        <f>EA16+EA18</f>
        <v>0</v>
      </c>
      <c r="EB19" s="83">
        <f>EB16+EB18</f>
        <v>537</v>
      </c>
      <c r="EC19" s="80"/>
      <c r="ED19" s="81">
        <f>ED16+ED18</f>
        <v>304</v>
      </c>
      <c r="EE19" s="82"/>
      <c r="EF19" s="82">
        <f>EF16+EF18</f>
        <v>233</v>
      </c>
      <c r="EG19" s="82"/>
      <c r="EH19" s="83">
        <f>EH16+EH18</f>
        <v>0</v>
      </c>
      <c r="EI19" s="83">
        <f>EI16+EI18</f>
        <v>537</v>
      </c>
      <c r="EJ19" s="80"/>
      <c r="EK19" s="81">
        <f>EK16+EK18</f>
        <v>302</v>
      </c>
      <c r="EL19" s="82"/>
      <c r="EM19" s="82">
        <f>EM16+EM18</f>
        <v>231</v>
      </c>
      <c r="EN19" s="82"/>
      <c r="EO19" s="83">
        <f>EO16+EO18</f>
        <v>0</v>
      </c>
      <c r="EP19" s="83">
        <f>EP16+EP18</f>
        <v>533</v>
      </c>
      <c r="EQ19" s="80"/>
      <c r="ER19" s="81">
        <f>ER16+ER18</f>
        <v>298</v>
      </c>
      <c r="ES19" s="82"/>
      <c r="ET19" s="82">
        <f>ET16+ET18</f>
        <v>229</v>
      </c>
      <c r="EU19" s="82"/>
      <c r="EV19" s="83">
        <f>EV16+EV18</f>
        <v>0</v>
      </c>
      <c r="EW19" s="83">
        <f>EW16+EW18</f>
        <v>527</v>
      </c>
      <c r="EX19" s="80"/>
      <c r="EY19" s="81">
        <f>EY16+EY18</f>
        <v>303</v>
      </c>
      <c r="EZ19" s="82"/>
      <c r="FA19" s="82">
        <f>FA16+FA18</f>
        <v>230</v>
      </c>
      <c r="FB19" s="82"/>
      <c r="FC19" s="83">
        <f>FC16+FC18</f>
        <v>0</v>
      </c>
      <c r="FD19" s="83">
        <f>FD16+FD18</f>
        <v>533</v>
      </c>
      <c r="FE19" s="80"/>
      <c r="FF19" s="81">
        <f>FF16+FF18</f>
        <v>301</v>
      </c>
      <c r="FG19" s="82"/>
      <c r="FH19" s="82">
        <f>FH16+FH18</f>
        <v>228</v>
      </c>
      <c r="FI19" s="82"/>
      <c r="FJ19" s="83">
        <f>FJ16+FJ18</f>
        <v>0</v>
      </c>
      <c r="FK19" s="83">
        <f>FK16+FK18</f>
        <v>529</v>
      </c>
      <c r="FL19" s="80"/>
      <c r="FM19" s="81">
        <f>FM16+FM18</f>
        <v>300</v>
      </c>
      <c r="FN19" s="82"/>
      <c r="FO19" s="82">
        <f>FO16+FO18</f>
        <v>226</v>
      </c>
      <c r="FP19" s="82"/>
      <c r="FQ19" s="83">
        <f>FQ16+FQ18</f>
        <v>0</v>
      </c>
      <c r="FR19" s="83">
        <f>FR16+FR18</f>
        <v>526</v>
      </c>
      <c r="FS19" s="80"/>
      <c r="FT19" s="81">
        <f>FT16+FT18</f>
        <v>298</v>
      </c>
      <c r="FU19" s="82"/>
      <c r="FV19" s="82">
        <f>FV16+FV18</f>
        <v>224</v>
      </c>
      <c r="FW19" s="82"/>
      <c r="FX19" s="83">
        <f>FX16+FX18</f>
        <v>0</v>
      </c>
      <c r="FY19" s="83">
        <f>FY16+FY18</f>
        <v>522</v>
      </c>
      <c r="FZ19" s="80"/>
      <c r="GA19" s="81">
        <f>GA16+GA18</f>
        <v>296</v>
      </c>
      <c r="GB19" s="82"/>
      <c r="GC19" s="82">
        <f>GC16+GC18</f>
        <v>218</v>
      </c>
      <c r="GD19" s="82"/>
      <c r="GE19" s="83">
        <f>GE16+GE18</f>
        <v>0</v>
      </c>
      <c r="GF19" s="83">
        <f>GF16+GF18</f>
        <v>514</v>
      </c>
      <c r="GG19" s="80"/>
      <c r="GH19" s="81">
        <f>GH16+GH18</f>
        <v>292</v>
      </c>
      <c r="GI19" s="82"/>
      <c r="GJ19" s="82">
        <f>GJ16+GJ18</f>
        <v>214</v>
      </c>
      <c r="GK19" s="82"/>
      <c r="GL19" s="83">
        <f>GL16+GL18</f>
        <v>0</v>
      </c>
      <c r="GM19" s="83">
        <f>GM16+GM18</f>
        <v>506</v>
      </c>
      <c r="GN19" s="80"/>
      <c r="GO19" s="81">
        <f>GO16+GO18</f>
        <v>290</v>
      </c>
      <c r="GP19" s="82"/>
      <c r="GQ19" s="82">
        <f>GQ16+GQ18</f>
        <v>213</v>
      </c>
      <c r="GR19" s="82"/>
      <c r="GS19" s="83">
        <f>GS16+GS18</f>
        <v>0</v>
      </c>
      <c r="GT19" s="83">
        <f>GT16+GT18</f>
        <v>503</v>
      </c>
      <c r="GU19" s="80"/>
      <c r="GV19" s="81">
        <f>GV16+GV18</f>
        <v>286</v>
      </c>
      <c r="GW19" s="82"/>
      <c r="GX19" s="82">
        <f>GX16+GX18</f>
        <v>207</v>
      </c>
      <c r="GY19" s="82"/>
      <c r="GZ19" s="83">
        <f>GZ16+GZ18</f>
        <v>0</v>
      </c>
      <c r="HA19" s="83">
        <f>HA16+HA18</f>
        <v>493</v>
      </c>
      <c r="HB19" s="80"/>
      <c r="HC19" s="81">
        <f>HC16+HC18</f>
        <v>278</v>
      </c>
      <c r="HD19" s="82"/>
      <c r="HE19" s="82">
        <f>HE16+HE18</f>
        <v>206</v>
      </c>
      <c r="HF19" s="82"/>
      <c r="HG19" s="83">
        <f>HG16+HG18</f>
        <v>0</v>
      </c>
      <c r="HH19" s="83">
        <f>HH16+HH18</f>
        <v>484</v>
      </c>
      <c r="HI19" s="80"/>
      <c r="HJ19" s="81">
        <f>HJ16+HJ18</f>
        <v>273</v>
      </c>
      <c r="HK19" s="82"/>
      <c r="HL19" s="82">
        <f>HL16+HL18</f>
        <v>202</v>
      </c>
      <c r="HM19" s="82"/>
      <c r="HN19" s="83">
        <f>HN16+HN18</f>
        <v>0</v>
      </c>
      <c r="HO19" s="83">
        <f>HO16+HO18</f>
        <v>475</v>
      </c>
      <c r="HP19" s="80"/>
      <c r="HQ19" s="81">
        <f>HQ16+HQ18</f>
        <v>263</v>
      </c>
      <c r="HR19" s="82"/>
      <c r="HS19" s="82">
        <f>HS16+HS18</f>
        <v>197</v>
      </c>
      <c r="HT19" s="82"/>
      <c r="HU19" s="83">
        <f>HU16+HU18</f>
        <v>0</v>
      </c>
      <c r="HV19" s="83">
        <f>HV16+HV18</f>
        <v>460</v>
      </c>
      <c r="HW19" s="80"/>
      <c r="HX19" s="81">
        <f>HX16+HX18</f>
        <v>261</v>
      </c>
      <c r="HY19" s="82"/>
      <c r="HZ19" s="82">
        <f>HZ16+HZ18</f>
        <v>191</v>
      </c>
      <c r="IA19" s="82"/>
      <c r="IB19" s="83">
        <f>IB16+IB18</f>
        <v>0</v>
      </c>
      <c r="IC19" s="83">
        <f>IC16+IC18</f>
        <v>452</v>
      </c>
      <c r="ID19" s="80"/>
      <c r="IE19" s="81">
        <f>IE16+IE18</f>
        <v>253</v>
      </c>
      <c r="IF19" s="82"/>
      <c r="IG19" s="82">
        <f>IG16+IG18</f>
        <v>190</v>
      </c>
      <c r="IH19" s="82"/>
      <c r="II19" s="83">
        <f>II16+II18</f>
        <v>0</v>
      </c>
      <c r="IJ19" s="83">
        <f>IJ16+IJ18</f>
        <v>443</v>
      </c>
      <c r="IK19" s="80"/>
      <c r="IL19" s="81">
        <f>IL16+IL18</f>
        <v>249</v>
      </c>
      <c r="IM19" s="82"/>
      <c r="IN19" s="82">
        <f>IN16+IN18</f>
        <v>185</v>
      </c>
      <c r="IO19" s="82"/>
      <c r="IP19" s="83">
        <f>IP16+IP18</f>
        <v>0</v>
      </c>
      <c r="IQ19" s="83">
        <f>IQ16+IQ18</f>
        <v>434</v>
      </c>
      <c r="IR19" s="80"/>
      <c r="IS19" s="81">
        <f>IS16+IS18</f>
        <v>246</v>
      </c>
      <c r="IT19" s="82"/>
      <c r="IU19" s="82">
        <f>IU16+IU18</f>
        <v>181</v>
      </c>
      <c r="IV19" s="82"/>
      <c r="IW19" s="83">
        <f>IW16+IW18</f>
        <v>0</v>
      </c>
      <c r="IX19" s="83">
        <f>IX16+IX18</f>
        <v>427</v>
      </c>
      <c r="IY19" s="80"/>
      <c r="IZ19" s="81">
        <f>IZ16+IZ18</f>
        <v>244</v>
      </c>
      <c r="JA19" s="82"/>
      <c r="JB19" s="82">
        <f>JB16+JB18</f>
        <v>178</v>
      </c>
      <c r="JC19" s="82"/>
      <c r="JD19" s="83">
        <f>JD16+JD18</f>
        <v>0</v>
      </c>
      <c r="JE19" s="83">
        <f>JE16+JE18</f>
        <v>422</v>
      </c>
      <c r="JF19" s="80"/>
      <c r="JG19" s="81">
        <f>JG16+JG18</f>
        <v>243</v>
      </c>
      <c r="JH19" s="82"/>
      <c r="JI19" s="82">
        <f>JI16+JI18</f>
        <v>175</v>
      </c>
      <c r="JJ19" s="82"/>
      <c r="JK19" s="83">
        <f>JK16+JK18</f>
        <v>0</v>
      </c>
      <c r="JL19" s="83">
        <f>JL16+JL18</f>
        <v>418</v>
      </c>
      <c r="JM19" s="80"/>
      <c r="JN19" s="81">
        <f>JN16+JN18</f>
        <v>234</v>
      </c>
      <c r="JO19" s="82"/>
      <c r="JP19" s="82">
        <f>JP16+JP18</f>
        <v>169</v>
      </c>
      <c r="JQ19" s="82"/>
      <c r="JR19" s="83">
        <f>JR16+JR18</f>
        <v>0</v>
      </c>
      <c r="JS19" s="83">
        <f>JS16+JS18</f>
        <v>403</v>
      </c>
      <c r="JT19" s="80"/>
      <c r="JU19" s="81">
        <f>JU16+JU18</f>
        <v>231</v>
      </c>
      <c r="JV19" s="82"/>
      <c r="JW19" s="82">
        <f>JW16+JW18</f>
        <v>163</v>
      </c>
      <c r="JX19" s="82"/>
      <c r="JY19" s="83">
        <f>JY16+JY18</f>
        <v>0</v>
      </c>
      <c r="JZ19" s="83">
        <f>JZ16+JZ18</f>
        <v>394</v>
      </c>
      <c r="KA19" s="80"/>
      <c r="KB19" s="81">
        <f>KB16+KB18</f>
        <v>225</v>
      </c>
      <c r="KC19" s="82"/>
      <c r="KD19" s="82">
        <f>KD16+KD18</f>
        <v>159</v>
      </c>
      <c r="KE19" s="82"/>
      <c r="KF19" s="83">
        <f>KF16+KF18</f>
        <v>0</v>
      </c>
      <c r="KG19" s="83">
        <f>KG16+KG18</f>
        <v>384</v>
      </c>
      <c r="KH19" s="80"/>
      <c r="KI19" s="81">
        <f>KI16+KI18</f>
        <v>217</v>
      </c>
      <c r="KJ19" s="82"/>
      <c r="KK19" s="82">
        <f>KK16+KK18</f>
        <v>153</v>
      </c>
      <c r="KL19" s="82"/>
      <c r="KM19" s="83">
        <f>KM16+KM18</f>
        <v>0</v>
      </c>
      <c r="KN19" s="83">
        <f>KN16+KN18</f>
        <v>370</v>
      </c>
      <c r="KO19" s="80"/>
      <c r="KP19" s="81">
        <f>KP16+KP18</f>
        <v>214</v>
      </c>
      <c r="KQ19" s="82"/>
      <c r="KR19" s="82">
        <f>KR16+KR18</f>
        <v>150</v>
      </c>
      <c r="KS19" s="82"/>
      <c r="KT19" s="83">
        <f>KT16+KT18</f>
        <v>0</v>
      </c>
      <c r="KU19" s="83">
        <f>KU16+KU18</f>
        <v>364</v>
      </c>
      <c r="KV19" s="80"/>
      <c r="KW19" s="81">
        <f>KW16+KW18</f>
        <v>207</v>
      </c>
      <c r="KX19" s="82"/>
      <c r="KY19" s="82">
        <f>KY16+KY18</f>
        <v>148</v>
      </c>
      <c r="KZ19" s="82"/>
      <c r="LA19" s="83">
        <f>LA16+LA18</f>
        <v>0</v>
      </c>
      <c r="LB19" s="83">
        <f>LB16+LB18</f>
        <v>355</v>
      </c>
      <c r="LC19" s="80"/>
      <c r="LD19" s="81">
        <f>LD16+LD18</f>
        <v>204</v>
      </c>
      <c r="LE19" s="82"/>
      <c r="LF19" s="82">
        <f>LF16+LF18</f>
        <v>142</v>
      </c>
      <c r="LG19" s="82"/>
      <c r="LH19" s="83">
        <f>LH16+LH18</f>
        <v>0</v>
      </c>
      <c r="LI19" s="83">
        <f>LI16+LI18</f>
        <v>346</v>
      </c>
      <c r="LJ19" s="80"/>
      <c r="LK19" s="81">
        <f>LK16+LK18</f>
        <v>199</v>
      </c>
      <c r="LL19" s="82"/>
      <c r="LM19" s="82">
        <f>LM16+LM18</f>
        <v>137</v>
      </c>
      <c r="LN19" s="82"/>
      <c r="LO19" s="83">
        <f>LO16+LO18</f>
        <v>0</v>
      </c>
      <c r="LP19" s="83">
        <f>LP16+LP18</f>
        <v>336</v>
      </c>
      <c r="LQ19" s="80"/>
      <c r="LR19" s="81">
        <f>LR16+LR18</f>
        <v>192</v>
      </c>
      <c r="LS19" s="82"/>
      <c r="LT19" s="82">
        <f>LT16+LT18</f>
        <v>129</v>
      </c>
      <c r="LU19" s="82"/>
      <c r="LV19" s="83">
        <f>LV16+LV18</f>
        <v>0</v>
      </c>
      <c r="LW19" s="83">
        <f>LW16+LW18</f>
        <v>321</v>
      </c>
      <c r="LX19" s="80"/>
      <c r="LY19" s="81">
        <f>LY16+LY18</f>
        <v>187</v>
      </c>
      <c r="LZ19" s="82"/>
      <c r="MA19" s="82">
        <f>MA16+MA18</f>
        <v>122</v>
      </c>
      <c r="MB19" s="82"/>
      <c r="MC19" s="83">
        <f>MC16+MC18</f>
        <v>0</v>
      </c>
      <c r="MD19" s="83">
        <f>MD16+MD18</f>
        <v>309</v>
      </c>
      <c r="ME19" s="80"/>
      <c r="MF19" s="81">
        <f>MF16+MF18</f>
        <v>181</v>
      </c>
      <c r="MG19" s="82"/>
      <c r="MH19" s="82">
        <f>MH16+MH18</f>
        <v>118</v>
      </c>
      <c r="MI19" s="82"/>
      <c r="MJ19" s="83">
        <f>MJ16+MJ18</f>
        <v>0</v>
      </c>
      <c r="MK19" s="83">
        <f>MK16+MK18</f>
        <v>299</v>
      </c>
      <c r="ML19" s="80"/>
      <c r="MM19" s="81">
        <f>MM16+MM18</f>
        <v>171</v>
      </c>
      <c r="MN19" s="82"/>
      <c r="MO19" s="82">
        <f>MO16+MO18</f>
        <v>114</v>
      </c>
      <c r="MP19" s="82"/>
      <c r="MQ19" s="83">
        <f>MQ16+MQ18</f>
        <v>0</v>
      </c>
      <c r="MR19" s="83">
        <f>MR16+MR18</f>
        <v>285</v>
      </c>
      <c r="MS19" s="80"/>
      <c r="MT19" s="81">
        <f>MT16+MT18</f>
        <v>167</v>
      </c>
      <c r="MU19" s="82"/>
      <c r="MV19" s="82">
        <f>MV16+MV18</f>
        <v>106</v>
      </c>
      <c r="MW19" s="82"/>
      <c r="MX19" s="83">
        <f>MX16+MX18</f>
        <v>0</v>
      </c>
      <c r="MY19" s="83">
        <f>MY16+MY18</f>
        <v>273</v>
      </c>
      <c r="MZ19" s="80"/>
      <c r="NA19" s="81">
        <f>NA16+NA18</f>
        <v>158</v>
      </c>
      <c r="NB19" s="82"/>
      <c r="NC19" s="82">
        <f>NC16+NC18</f>
        <v>102</v>
      </c>
      <c r="ND19" s="82"/>
      <c r="NE19" s="83">
        <f>NE16+NE18</f>
        <v>0</v>
      </c>
      <c r="NF19" s="83">
        <f>NF16+NF18</f>
        <v>260</v>
      </c>
      <c r="NG19" s="80"/>
      <c r="NH19" s="81">
        <f>NH16+NH18</f>
        <v>150</v>
      </c>
      <c r="NI19" s="82"/>
      <c r="NJ19" s="82">
        <f>NJ16+NJ18</f>
        <v>97</v>
      </c>
      <c r="NK19" s="82"/>
      <c r="NL19" s="83">
        <f>NL16+NL18</f>
        <v>0</v>
      </c>
      <c r="NM19" s="83">
        <f>NM16+NM18</f>
        <v>247</v>
      </c>
      <c r="NN19" s="80"/>
      <c r="NO19" s="81">
        <f>NO16+NO18</f>
        <v>145</v>
      </c>
      <c r="NP19" s="82"/>
      <c r="NQ19" s="82">
        <f>NQ16+NQ18</f>
        <v>92</v>
      </c>
      <c r="NR19" s="82"/>
      <c r="NS19" s="83">
        <f>NS16+NS18</f>
        <v>0</v>
      </c>
      <c r="NT19" s="83">
        <f>NT16+NT18</f>
        <v>237</v>
      </c>
      <c r="NU19" s="80"/>
      <c r="NV19" s="81">
        <f>NV16+NV18</f>
        <v>136</v>
      </c>
      <c r="NW19" s="82"/>
      <c r="NX19" s="82">
        <f>NX16+NX18</f>
        <v>82</v>
      </c>
      <c r="NY19" s="82"/>
      <c r="NZ19" s="83">
        <f>NZ16+NZ18</f>
        <v>0</v>
      </c>
      <c r="OA19" s="83">
        <f>OA16+OA18</f>
        <v>218</v>
      </c>
      <c r="OB19" s="80"/>
      <c r="OC19" s="81">
        <f>OC16+OC18</f>
        <v>130</v>
      </c>
      <c r="OD19" s="82"/>
      <c r="OE19" s="82">
        <f>OE16+OE18</f>
        <v>73</v>
      </c>
      <c r="OF19" s="82"/>
      <c r="OG19" s="83">
        <f>OG16+OG18</f>
        <v>0</v>
      </c>
      <c r="OH19" s="83">
        <f>OH16+OH18</f>
        <v>203</v>
      </c>
      <c r="OI19" s="80"/>
      <c r="OJ19" s="81">
        <f>OJ16+OJ18</f>
        <v>123</v>
      </c>
      <c r="OK19" s="82"/>
      <c r="OL19" s="82">
        <f>OL16+OL18</f>
        <v>64</v>
      </c>
      <c r="OM19" s="82"/>
      <c r="ON19" s="83">
        <f>ON16+ON18</f>
        <v>0</v>
      </c>
      <c r="OO19" s="83">
        <f>OO16+OO18</f>
        <v>187</v>
      </c>
      <c r="OP19" s="80"/>
      <c r="OQ19" s="4"/>
      <c r="OR19" s="4"/>
      <c r="OS19" s="4"/>
      <c r="OT19" s="4"/>
      <c r="OU19" s="84"/>
      <c r="OV19" s="84"/>
      <c r="OW19" s="4"/>
      <c r="OX19" s="4"/>
      <c r="OY19" s="4"/>
      <c r="OZ19" s="4"/>
      <c r="PA19" s="4"/>
      <c r="PB19" s="84"/>
      <c r="PC19" s="84"/>
      <c r="PD19" s="4"/>
      <c r="PE19" s="4"/>
      <c r="PF19" s="4"/>
      <c r="PG19" s="4"/>
      <c r="PH19" s="4"/>
      <c r="PI19" s="84"/>
      <c r="PJ19" s="84"/>
      <c r="PK19" s="4"/>
    </row>
    <row r="20" spans="1:1368" ht="12.95" customHeight="1" x14ac:dyDescent="0.2">
      <c r="OP20" s="26"/>
      <c r="OQ20" s="187"/>
      <c r="OR20" s="187"/>
      <c r="OS20" s="187"/>
      <c r="OT20" s="187"/>
      <c r="OU20" s="187"/>
      <c r="OV20" s="187"/>
      <c r="OW20" s="187"/>
      <c r="OX20" s="187"/>
      <c r="OY20" s="187"/>
      <c r="OZ20" s="187"/>
      <c r="PA20" s="187"/>
      <c r="PB20" s="187"/>
      <c r="PC20" s="187"/>
      <c r="PD20" s="187"/>
      <c r="PE20" s="187"/>
      <c r="PF20" s="187"/>
      <c r="PG20" s="187"/>
      <c r="PH20" s="187"/>
      <c r="PI20" s="187"/>
      <c r="PJ20" s="187"/>
      <c r="PK20" s="187"/>
    </row>
    <row r="21" spans="1:1368" x14ac:dyDescent="0.2">
      <c r="OQ21" s="187"/>
      <c r="OR21" s="187"/>
      <c r="OS21" s="187"/>
      <c r="OT21" s="187"/>
      <c r="OU21" s="187"/>
      <c r="OV21" s="187"/>
      <c r="OW21" s="187"/>
      <c r="OX21" s="187"/>
      <c r="OY21" s="187"/>
      <c r="OZ21" s="187"/>
      <c r="PA21" s="187"/>
      <c r="PB21" s="187"/>
      <c r="PC21" s="187"/>
      <c r="PD21" s="187"/>
      <c r="PE21" s="187"/>
      <c r="PF21" s="187"/>
      <c r="PG21" s="187"/>
      <c r="PH21" s="187"/>
      <c r="PI21" s="187"/>
      <c r="PJ21" s="187"/>
      <c r="PK21" s="187"/>
    </row>
    <row r="22" spans="1:1368" x14ac:dyDescent="0.2">
      <c r="A22" s="85" t="s">
        <v>33</v>
      </c>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6"/>
      <c r="NI22" s="6"/>
      <c r="NJ22" s="6"/>
      <c r="NK22" s="6"/>
      <c r="NL22" s="6"/>
      <c r="NM22" s="6"/>
      <c r="NN22" s="6"/>
      <c r="NO22" s="6"/>
      <c r="NP22" s="6"/>
      <c r="NQ22" s="6"/>
      <c r="NR22" s="6"/>
      <c r="NS22" s="6"/>
      <c r="NT22" s="6"/>
      <c r="NU22" s="6"/>
      <c r="NV22" s="6"/>
      <c r="NW22" s="6"/>
      <c r="NX22" s="6"/>
      <c r="NY22" s="6"/>
      <c r="NZ22" s="6"/>
      <c r="OA22" s="6"/>
      <c r="OB22" s="6"/>
      <c r="OC22" s="6"/>
      <c r="OD22" s="6"/>
      <c r="OE22" s="6"/>
      <c r="OF22" s="6"/>
      <c r="OG22" s="6"/>
      <c r="OH22" s="6"/>
      <c r="OI22" s="6"/>
      <c r="OJ22" s="6"/>
      <c r="OK22" s="6"/>
      <c r="OL22" s="6"/>
      <c r="OM22" s="6"/>
      <c r="ON22" s="6"/>
      <c r="OO22" s="6"/>
      <c r="OP22" s="6"/>
      <c r="OQ22" s="6"/>
      <c r="OR22" s="6"/>
      <c r="OS22" s="6"/>
      <c r="OT22" s="6"/>
      <c r="OU22" s="6"/>
      <c r="OV22" s="6"/>
      <c r="OW22" s="6"/>
      <c r="OX22" s="6"/>
      <c r="OY22" s="6"/>
      <c r="OZ22" s="6"/>
      <c r="PA22" s="6"/>
      <c r="PB22" s="6"/>
      <c r="PC22" s="6"/>
      <c r="PD22" s="6"/>
      <c r="PE22" s="6"/>
      <c r="PF22" s="6"/>
      <c r="PG22" s="6"/>
      <c r="PH22" s="6"/>
      <c r="PI22" s="6"/>
      <c r="PJ22" s="6"/>
      <c r="PK22" s="6"/>
      <c r="PL22" s="6"/>
      <c r="PM22" s="6"/>
      <c r="PN22" s="6"/>
      <c r="PO22" s="6"/>
      <c r="PP22" s="6"/>
      <c r="PQ22" s="6"/>
      <c r="PR22" s="6"/>
      <c r="PS22" s="6"/>
      <c r="PT22" s="6"/>
      <c r="PU22" s="6"/>
      <c r="PV22" s="6"/>
      <c r="PW22" s="6"/>
      <c r="PX22" s="6"/>
      <c r="PY22" s="6"/>
      <c r="PZ22" s="6"/>
      <c r="QA22" s="6"/>
      <c r="QB22" s="6"/>
      <c r="QC22" s="6"/>
      <c r="QD22" s="6"/>
      <c r="QE22" s="6"/>
      <c r="QF22" s="6"/>
      <c r="QG22" s="6"/>
      <c r="QH22" s="6"/>
      <c r="QI22" s="6"/>
      <c r="QJ22" s="6"/>
      <c r="QK22" s="6"/>
      <c r="QL22" s="6"/>
      <c r="QM22" s="6"/>
      <c r="QN22" s="6"/>
      <c r="QO22" s="6"/>
      <c r="QP22" s="6"/>
      <c r="QQ22" s="6"/>
      <c r="QR22" s="6"/>
      <c r="QS22" s="6"/>
      <c r="QT22" s="6"/>
      <c r="QU22" s="6"/>
      <c r="QV22" s="6"/>
      <c r="QW22" s="6"/>
      <c r="QX22" s="6"/>
      <c r="QY22" s="6"/>
      <c r="QZ22" s="6"/>
      <c r="RA22" s="6"/>
      <c r="RB22" s="6"/>
      <c r="RC22" s="6"/>
      <c r="RD22" s="6"/>
      <c r="RE22" s="6"/>
      <c r="RF22" s="6"/>
      <c r="RG22" s="6"/>
      <c r="RH22" s="6"/>
      <c r="RI22" s="6"/>
      <c r="RJ22" s="6"/>
      <c r="RK22" s="6"/>
      <c r="RL22" s="6"/>
      <c r="RM22" s="6"/>
      <c r="RN22" s="6"/>
      <c r="RO22" s="6"/>
      <c r="RP22" s="6"/>
      <c r="RQ22" s="6"/>
      <c r="RR22" s="6"/>
      <c r="RS22" s="6"/>
      <c r="RT22" s="6"/>
      <c r="RU22" s="6"/>
      <c r="RV22" s="6"/>
      <c r="RW22" s="6"/>
      <c r="RX22" s="6"/>
      <c r="RY22" s="6"/>
      <c r="RZ22" s="6"/>
      <c r="SA22" s="6"/>
      <c r="SB22" s="6"/>
      <c r="SC22" s="6"/>
      <c r="SD22" s="6"/>
      <c r="SE22" s="6"/>
      <c r="SF22" s="6"/>
      <c r="SG22" s="6"/>
      <c r="SH22" s="6"/>
      <c r="SI22" s="6"/>
      <c r="SJ22" s="6"/>
      <c r="SK22" s="6"/>
      <c r="SL22" s="6"/>
      <c r="SM22" s="6"/>
      <c r="SN22" s="6"/>
      <c r="SO22" s="6"/>
      <c r="SP22" s="6"/>
      <c r="SQ22" s="6"/>
      <c r="SR22" s="6"/>
      <c r="SS22" s="6"/>
      <c r="ST22" s="6"/>
      <c r="SU22" s="6"/>
      <c r="SV22" s="6"/>
      <c r="SW22" s="6"/>
      <c r="SX22" s="6"/>
      <c r="SY22" s="6"/>
      <c r="SZ22" s="6"/>
      <c r="TA22" s="6"/>
      <c r="TB22" s="6"/>
      <c r="TC22" s="6"/>
      <c r="TD22" s="6"/>
      <c r="TE22" s="6"/>
      <c r="TF22" s="6"/>
      <c r="TG22" s="6"/>
      <c r="TH22" s="6"/>
      <c r="TI22" s="6"/>
      <c r="TJ22" s="6"/>
      <c r="TK22" s="6"/>
      <c r="TL22" s="6"/>
      <c r="TM22" s="6"/>
      <c r="TN22" s="6"/>
      <c r="TO22" s="6"/>
      <c r="TP22" s="6"/>
      <c r="TQ22" s="6"/>
      <c r="TR22" s="6"/>
      <c r="TS22" s="6"/>
      <c r="TT22" s="6"/>
      <c r="TU22" s="6"/>
      <c r="TV22" s="6"/>
      <c r="TW22" s="6"/>
      <c r="TX22" s="6"/>
      <c r="TY22" s="6"/>
      <c r="TZ22" s="6"/>
      <c r="UA22" s="6"/>
      <c r="UB22" s="6"/>
      <c r="UC22" s="6"/>
      <c r="UD22" s="6"/>
      <c r="UE22" s="6"/>
      <c r="UF22" s="6"/>
      <c r="UG22" s="6"/>
      <c r="UH22" s="6"/>
      <c r="UI22" s="6"/>
      <c r="UJ22" s="6"/>
      <c r="UK22" s="6"/>
      <c r="UL22" s="6"/>
      <c r="UM22" s="6"/>
      <c r="UN22" s="6"/>
      <c r="UO22" s="6"/>
      <c r="UP22" s="6"/>
      <c r="UQ22" s="6"/>
      <c r="UR22" s="6"/>
      <c r="US22" s="6"/>
      <c r="UT22" s="6"/>
      <c r="UU22" s="6"/>
      <c r="UV22" s="6"/>
      <c r="UW22" s="6"/>
      <c r="UX22" s="6"/>
      <c r="UY22" s="6"/>
      <c r="UZ22" s="6"/>
      <c r="VA22" s="6"/>
      <c r="VB22" s="6"/>
      <c r="VC22" s="6"/>
      <c r="VD22" s="6"/>
      <c r="VE22" s="6"/>
      <c r="VF22" s="6"/>
      <c r="VG22" s="6"/>
      <c r="VH22" s="6"/>
      <c r="VI22" s="6"/>
      <c r="VJ22" s="6"/>
      <c r="VK22" s="6"/>
      <c r="VL22" s="6"/>
      <c r="VM22" s="6"/>
      <c r="VN22" s="6"/>
      <c r="VO22" s="6"/>
      <c r="VP22" s="6"/>
      <c r="VQ22" s="6"/>
      <c r="VR22" s="6"/>
      <c r="VS22" s="6"/>
      <c r="VT22" s="6"/>
      <c r="VU22" s="6"/>
      <c r="VV22" s="6"/>
      <c r="VW22" s="6"/>
      <c r="VX22" s="6"/>
      <c r="VY22" s="6"/>
      <c r="VZ22" s="6"/>
      <c r="WA22" s="6"/>
      <c r="WB22" s="6"/>
      <c r="WC22" s="6"/>
      <c r="WD22" s="6"/>
      <c r="WE22" s="6"/>
      <c r="WF22" s="6"/>
      <c r="WG22" s="6"/>
      <c r="WH22" s="6"/>
      <c r="WI22" s="6"/>
      <c r="WJ22" s="6"/>
      <c r="WK22" s="6"/>
      <c r="WL22" s="6"/>
      <c r="WM22" s="6"/>
      <c r="WN22" s="6"/>
      <c r="WO22" s="6"/>
      <c r="WP22" s="6"/>
      <c r="WQ22" s="6"/>
      <c r="WR22" s="6"/>
      <c r="WS22" s="6"/>
      <c r="WT22" s="6"/>
      <c r="WU22" s="6"/>
      <c r="WV22" s="6"/>
      <c r="WW22" s="6"/>
      <c r="WX22" s="6"/>
      <c r="WY22" s="6"/>
      <c r="WZ22" s="6"/>
      <c r="XA22" s="6"/>
      <c r="XB22" s="6"/>
      <c r="XC22" s="6"/>
      <c r="XD22" s="6"/>
      <c r="XE22" s="6"/>
      <c r="XF22" s="6"/>
      <c r="XG22" s="6"/>
      <c r="XH22" s="6"/>
      <c r="XI22" s="6"/>
      <c r="XJ22" s="6"/>
      <c r="XK22" s="6"/>
      <c r="XL22" s="6"/>
      <c r="XM22" s="6"/>
      <c r="XN22" s="6"/>
      <c r="XO22" s="6"/>
      <c r="XP22" s="6"/>
      <c r="XQ22" s="6"/>
      <c r="XR22" s="6"/>
      <c r="XS22" s="6"/>
      <c r="XT22" s="6"/>
      <c r="XU22" s="6"/>
      <c r="XV22" s="6"/>
      <c r="XW22" s="6"/>
      <c r="XX22" s="6"/>
      <c r="XY22" s="6"/>
      <c r="XZ22" s="6"/>
      <c r="YA22" s="6"/>
      <c r="YB22" s="6"/>
      <c r="YC22" s="6"/>
      <c r="YD22" s="6"/>
      <c r="YE22" s="6"/>
      <c r="YF22" s="6"/>
      <c r="YG22" s="6"/>
      <c r="YH22" s="6"/>
      <c r="YI22" s="6"/>
      <c r="YJ22" s="6"/>
      <c r="YK22" s="6"/>
      <c r="YL22" s="6"/>
      <c r="YM22" s="6"/>
      <c r="YN22" s="6"/>
      <c r="YO22" s="6"/>
      <c r="YP22" s="6"/>
      <c r="YQ22" s="6"/>
      <c r="YR22" s="6"/>
      <c r="YS22" s="6"/>
      <c r="YT22" s="6"/>
      <c r="YU22" s="6"/>
      <c r="YV22" s="6"/>
      <c r="YW22" s="6"/>
      <c r="YX22" s="6"/>
      <c r="YY22" s="6"/>
      <c r="YZ22" s="6"/>
      <c r="ZA22" s="6"/>
      <c r="ZB22" s="6"/>
      <c r="ZC22" s="6"/>
      <c r="ZD22" s="6"/>
      <c r="ZE22" s="6"/>
      <c r="ZF22" s="6"/>
      <c r="ZG22" s="6"/>
      <c r="ZH22" s="6"/>
      <c r="ZI22" s="6"/>
      <c r="ZJ22" s="6"/>
      <c r="ZK22" s="6"/>
      <c r="ZL22" s="6"/>
      <c r="ZM22" s="6"/>
      <c r="ZN22" s="6"/>
      <c r="ZO22" s="6"/>
      <c r="ZP22" s="6"/>
      <c r="ZQ22" s="6"/>
      <c r="ZR22" s="6"/>
      <c r="ZS22" s="6"/>
      <c r="ZT22" s="6"/>
      <c r="ZU22" s="6"/>
      <c r="ZV22" s="6"/>
      <c r="ZW22" s="6"/>
      <c r="ZX22" s="6"/>
      <c r="ZY22" s="6"/>
      <c r="ZZ22" s="6"/>
      <c r="AAA22" s="6"/>
      <c r="AAB22" s="6"/>
      <c r="AAC22" s="6"/>
      <c r="AAD22" s="6"/>
      <c r="AAE22" s="6"/>
      <c r="AAF22" s="6"/>
      <c r="AAG22" s="6"/>
      <c r="AAH22" s="6"/>
      <c r="AAI22" s="6"/>
      <c r="AAJ22" s="6"/>
      <c r="AAK22" s="6"/>
      <c r="AAL22" s="6"/>
      <c r="AAM22" s="6"/>
      <c r="AAN22" s="6"/>
      <c r="AAO22" s="6"/>
      <c r="AAP22" s="6"/>
      <c r="AAQ22" s="6"/>
      <c r="AAR22" s="6"/>
      <c r="AAS22" s="6"/>
      <c r="AAT22" s="6"/>
      <c r="AAU22" s="6"/>
      <c r="AAV22" s="6"/>
      <c r="AAW22" s="6"/>
      <c r="AAX22" s="6"/>
      <c r="AAY22" s="6"/>
      <c r="AAZ22" s="6"/>
      <c r="ABA22" s="6"/>
      <c r="ABB22" s="6"/>
      <c r="ABC22" s="6"/>
      <c r="ABD22" s="6"/>
      <c r="ABE22" s="6"/>
      <c r="ABF22" s="6"/>
      <c r="ABG22" s="6"/>
      <c r="ABH22" s="6"/>
      <c r="ABI22" s="6"/>
      <c r="ABJ22" s="6"/>
      <c r="ABK22" s="6"/>
      <c r="ABL22" s="6"/>
      <c r="ABM22" s="6"/>
      <c r="ABN22" s="6"/>
      <c r="ABO22" s="6"/>
      <c r="ABP22" s="6"/>
      <c r="ABQ22" s="6"/>
      <c r="ABR22" s="6"/>
      <c r="ABS22" s="6"/>
      <c r="ABT22" s="6"/>
      <c r="ABU22" s="6"/>
      <c r="ABV22" s="6"/>
      <c r="ABW22" s="6"/>
      <c r="ABX22" s="6"/>
      <c r="ABY22" s="6"/>
      <c r="ABZ22" s="6"/>
      <c r="ACA22" s="6"/>
      <c r="ACB22" s="6"/>
      <c r="ACC22" s="6"/>
      <c r="ACD22" s="6"/>
      <c r="ACE22" s="6"/>
      <c r="ACF22" s="6"/>
      <c r="ACG22" s="6"/>
      <c r="ACH22" s="6"/>
      <c r="ACI22" s="6"/>
      <c r="ACJ22" s="6"/>
      <c r="ACK22" s="6"/>
      <c r="ACL22" s="6"/>
      <c r="ACM22" s="6"/>
      <c r="ACN22" s="6"/>
      <c r="ACO22" s="6"/>
      <c r="ACP22" s="6"/>
      <c r="ACQ22" s="6"/>
      <c r="ACR22" s="6"/>
      <c r="ACS22" s="6"/>
      <c r="ACT22" s="6"/>
      <c r="ACU22" s="6"/>
      <c r="ACV22" s="6"/>
      <c r="ACW22" s="6"/>
      <c r="ACX22" s="6"/>
      <c r="ACY22" s="6"/>
      <c r="ACZ22" s="6"/>
      <c r="ADA22" s="6"/>
      <c r="ADB22" s="6"/>
      <c r="ADC22" s="6"/>
      <c r="ADD22" s="6"/>
      <c r="ADE22" s="6"/>
      <c r="ADF22" s="6"/>
      <c r="ADG22" s="6"/>
      <c r="ADH22" s="6"/>
      <c r="ADI22" s="6"/>
      <c r="ADJ22" s="6"/>
      <c r="ADK22" s="6"/>
      <c r="ADL22" s="6"/>
      <c r="ADM22" s="6"/>
      <c r="ADN22" s="6"/>
      <c r="ADO22" s="6"/>
      <c r="ADP22" s="6"/>
      <c r="ADQ22" s="6"/>
      <c r="ADR22" s="6"/>
      <c r="ADS22" s="6"/>
      <c r="ADT22" s="6"/>
      <c r="ADU22" s="6"/>
      <c r="ADV22" s="6"/>
      <c r="ADW22" s="6"/>
      <c r="ADX22" s="6"/>
      <c r="ADY22" s="6"/>
      <c r="ADZ22" s="6"/>
      <c r="AEA22" s="6"/>
      <c r="AEB22" s="6"/>
      <c r="AEC22" s="6"/>
      <c r="AED22" s="6"/>
      <c r="AEE22" s="6"/>
      <c r="AEF22" s="6"/>
      <c r="AEG22" s="6"/>
      <c r="AEH22" s="6"/>
      <c r="AEI22" s="6"/>
      <c r="AEJ22" s="6"/>
      <c r="AEK22" s="6"/>
      <c r="AEL22" s="6"/>
      <c r="AEM22" s="6"/>
      <c r="AEN22" s="6"/>
      <c r="AEO22" s="6"/>
      <c r="AEP22" s="6"/>
      <c r="AEQ22" s="6"/>
      <c r="AER22" s="6"/>
      <c r="AES22" s="6"/>
      <c r="AET22" s="6"/>
      <c r="AEU22" s="6"/>
      <c r="AEV22" s="6"/>
      <c r="AEW22" s="6"/>
      <c r="AEX22" s="6"/>
      <c r="AEY22" s="6"/>
      <c r="AEZ22" s="6"/>
      <c r="AFA22" s="6"/>
      <c r="AFB22" s="6"/>
      <c r="AFC22" s="6"/>
      <c r="AFD22" s="6"/>
      <c r="AFE22" s="6"/>
      <c r="AFF22" s="6"/>
      <c r="AFG22" s="6"/>
      <c r="AFH22" s="6"/>
      <c r="AFI22" s="6"/>
      <c r="AFJ22" s="6"/>
      <c r="AFK22" s="6"/>
      <c r="AFL22" s="6"/>
      <c r="AFM22" s="6"/>
      <c r="AFN22" s="6"/>
      <c r="AFO22" s="6"/>
      <c r="AFP22" s="6"/>
      <c r="AFQ22" s="6"/>
      <c r="AFR22" s="6"/>
      <c r="AFS22" s="6"/>
      <c r="AFT22" s="6"/>
      <c r="AFU22" s="6"/>
      <c r="AFV22" s="6"/>
      <c r="AFW22" s="6"/>
      <c r="AFX22" s="6"/>
      <c r="AFY22" s="6"/>
      <c r="AFZ22" s="6"/>
      <c r="AGA22" s="6"/>
      <c r="AGB22" s="6"/>
      <c r="AGC22" s="6"/>
      <c r="AGD22" s="6"/>
      <c r="AGE22" s="6"/>
      <c r="AGF22" s="6"/>
      <c r="AGG22" s="6"/>
      <c r="AGH22" s="6"/>
      <c r="AGI22" s="6"/>
      <c r="AGJ22" s="6"/>
      <c r="AGK22" s="6"/>
      <c r="AGL22" s="6"/>
      <c r="AGM22" s="6"/>
      <c r="AGN22" s="6"/>
      <c r="AGO22" s="6"/>
      <c r="AGP22" s="6"/>
      <c r="AGQ22" s="6"/>
      <c r="AGR22" s="6"/>
      <c r="AGS22" s="6"/>
      <c r="AGT22" s="6"/>
      <c r="AGU22" s="6"/>
      <c r="AGV22" s="6"/>
      <c r="AGW22" s="6"/>
      <c r="AGX22" s="6"/>
      <c r="AGY22" s="6"/>
      <c r="AGZ22" s="6"/>
      <c r="AHA22" s="6"/>
      <c r="AHB22" s="6"/>
      <c r="AHC22" s="6"/>
      <c r="AHD22" s="6"/>
      <c r="AHE22" s="6"/>
      <c r="AHF22" s="6"/>
      <c r="AHG22" s="6"/>
      <c r="AHH22" s="6"/>
      <c r="AHI22" s="6"/>
      <c r="AHJ22" s="6"/>
      <c r="AHK22" s="6"/>
      <c r="AHL22" s="6"/>
      <c r="AHM22" s="6"/>
      <c r="AHN22" s="6"/>
      <c r="AHO22" s="6"/>
      <c r="AHP22" s="6"/>
      <c r="AHQ22" s="6"/>
      <c r="AHR22" s="6"/>
      <c r="AHS22" s="6"/>
      <c r="AHT22" s="6"/>
      <c r="AHU22" s="6"/>
      <c r="AHV22" s="6"/>
      <c r="AHW22" s="6"/>
      <c r="AHX22" s="6"/>
      <c r="AHY22" s="6"/>
      <c r="AHZ22" s="6"/>
      <c r="AIA22" s="6"/>
      <c r="AIB22" s="6"/>
      <c r="AIC22" s="6"/>
      <c r="AID22" s="6"/>
      <c r="AIE22" s="6"/>
      <c r="AIF22" s="6"/>
      <c r="AIG22" s="6"/>
      <c r="AIH22" s="6"/>
      <c r="AII22" s="6"/>
      <c r="AIJ22" s="6"/>
      <c r="AIK22" s="6"/>
      <c r="AIL22" s="6"/>
      <c r="AIM22" s="6"/>
      <c r="AIN22" s="6"/>
      <c r="AIO22" s="6"/>
      <c r="AIP22" s="6"/>
      <c r="AIQ22" s="6"/>
      <c r="AIR22" s="6"/>
      <c r="AIS22" s="6"/>
      <c r="AIT22" s="6"/>
      <c r="AIU22" s="6"/>
      <c r="AIV22" s="6"/>
      <c r="AIW22" s="6"/>
      <c r="AIX22" s="6"/>
      <c r="AIY22" s="6"/>
      <c r="AIZ22" s="6"/>
      <c r="AJA22" s="6"/>
      <c r="AJB22" s="6"/>
      <c r="AJC22" s="6"/>
      <c r="AJD22" s="6"/>
      <c r="AJE22" s="6"/>
      <c r="AJF22" s="6"/>
      <c r="AJG22" s="6"/>
      <c r="AJH22" s="6"/>
      <c r="AJI22" s="6"/>
      <c r="AJJ22" s="6"/>
      <c r="AJK22" s="6"/>
      <c r="AJL22" s="6"/>
      <c r="AJM22" s="6"/>
      <c r="AJN22" s="6"/>
      <c r="AJO22" s="6"/>
      <c r="AJP22" s="6"/>
      <c r="AJQ22" s="6"/>
      <c r="AJR22" s="6"/>
      <c r="AJS22" s="6"/>
      <c r="AJT22" s="6"/>
      <c r="AJU22" s="6"/>
      <c r="AJV22" s="6"/>
      <c r="AJW22" s="6"/>
      <c r="AJX22" s="6"/>
      <c r="AJY22" s="6"/>
      <c r="AJZ22" s="6"/>
      <c r="AKA22" s="6"/>
      <c r="AKB22" s="6"/>
      <c r="AKC22" s="6"/>
      <c r="AKD22" s="6"/>
      <c r="AKE22" s="6"/>
      <c r="AKF22" s="6"/>
      <c r="AKG22" s="6"/>
      <c r="AKH22" s="6"/>
      <c r="AKI22" s="6"/>
      <c r="AKJ22" s="6"/>
      <c r="AKK22" s="6"/>
      <c r="AKL22" s="6"/>
      <c r="AKM22" s="6"/>
      <c r="AKN22" s="6"/>
      <c r="AKO22" s="6"/>
      <c r="AKP22" s="6"/>
      <c r="AKQ22" s="6"/>
      <c r="AKR22" s="6"/>
      <c r="AKS22" s="6"/>
      <c r="AKT22" s="6"/>
      <c r="AKU22" s="6"/>
      <c r="AKV22" s="6"/>
      <c r="AKW22" s="6"/>
      <c r="AKX22" s="6"/>
      <c r="AKY22" s="6"/>
      <c r="AKZ22" s="6"/>
      <c r="ALA22" s="6"/>
      <c r="ALB22" s="6"/>
      <c r="ALC22" s="6"/>
      <c r="ALD22" s="6"/>
      <c r="ALE22" s="6"/>
      <c r="ALF22" s="6"/>
      <c r="ALG22" s="6"/>
      <c r="ALH22" s="6"/>
      <c r="ALI22" s="6"/>
      <c r="ALJ22" s="6"/>
      <c r="ALK22" s="6"/>
      <c r="ALL22" s="6"/>
      <c r="ALM22" s="6"/>
      <c r="ALN22" s="6"/>
      <c r="ALO22" s="6"/>
      <c r="ALP22" s="6"/>
      <c r="ALQ22" s="6"/>
      <c r="ALR22" s="6"/>
      <c r="ALS22" s="6"/>
      <c r="ALT22" s="6"/>
      <c r="ALU22" s="6"/>
      <c r="ALV22" s="6"/>
      <c r="ALW22" s="6"/>
      <c r="ALX22" s="6"/>
      <c r="ALY22" s="6"/>
      <c r="ALZ22" s="6"/>
      <c r="AMA22" s="6"/>
      <c r="AMB22" s="6"/>
      <c r="AMC22" s="6"/>
      <c r="AMD22" s="6"/>
      <c r="AME22" s="6"/>
      <c r="AMF22" s="6"/>
      <c r="AMG22" s="6"/>
      <c r="AMH22" s="6"/>
      <c r="AMI22" s="6"/>
      <c r="AMJ22" s="6"/>
      <c r="AMK22" s="6"/>
      <c r="AML22" s="6"/>
      <c r="AMM22" s="6"/>
      <c r="AMN22" s="6"/>
      <c r="AMO22" s="6"/>
      <c r="AMP22" s="6"/>
      <c r="AMQ22" s="6"/>
      <c r="AMR22" s="6"/>
      <c r="AMS22" s="6"/>
      <c r="AMT22" s="6"/>
      <c r="AMU22" s="6"/>
      <c r="AMV22" s="6"/>
      <c r="AMW22" s="6"/>
      <c r="AMX22" s="6"/>
      <c r="AMY22" s="6"/>
      <c r="AMZ22" s="6"/>
      <c r="ANA22" s="6"/>
      <c r="ANB22" s="6"/>
      <c r="ANC22" s="6"/>
      <c r="AND22" s="6"/>
      <c r="ANE22" s="6"/>
      <c r="ANF22" s="6"/>
      <c r="ANG22" s="6"/>
      <c r="ANH22" s="6"/>
      <c r="ANI22" s="6"/>
      <c r="ANJ22" s="6"/>
      <c r="ANK22" s="6"/>
      <c r="ANL22" s="6"/>
      <c r="ANM22" s="6"/>
      <c r="ANN22" s="6"/>
      <c r="ANO22" s="6"/>
      <c r="ANP22" s="6"/>
      <c r="ANQ22" s="6"/>
      <c r="ANR22" s="6"/>
      <c r="ANS22" s="6"/>
      <c r="ANT22" s="6"/>
      <c r="ANU22" s="6"/>
      <c r="ANV22" s="6"/>
      <c r="ANW22" s="6"/>
      <c r="ANX22" s="6"/>
      <c r="ANY22" s="6"/>
      <c r="ANZ22" s="6"/>
      <c r="AOA22" s="6"/>
      <c r="AOB22" s="6"/>
      <c r="AOC22" s="6"/>
      <c r="AOD22" s="6"/>
      <c r="AOE22" s="6"/>
      <c r="AOF22" s="6"/>
      <c r="AOG22" s="6"/>
      <c r="AOH22" s="6"/>
      <c r="AOI22" s="6"/>
      <c r="AOJ22" s="6"/>
      <c r="AOK22" s="6"/>
      <c r="AOL22" s="6"/>
      <c r="AOM22" s="6"/>
      <c r="AON22" s="6"/>
      <c r="AOO22" s="6"/>
      <c r="AOP22" s="6"/>
      <c r="AOQ22" s="6"/>
      <c r="AOR22" s="6"/>
      <c r="AOS22" s="6"/>
      <c r="AOT22" s="6"/>
      <c r="AOU22" s="6"/>
      <c r="AOV22" s="6"/>
      <c r="AOW22" s="6"/>
      <c r="AOX22" s="6"/>
      <c r="AOY22" s="6"/>
      <c r="AOZ22" s="6"/>
      <c r="APA22" s="6"/>
      <c r="APB22" s="6"/>
      <c r="APC22" s="6"/>
      <c r="APD22" s="6"/>
      <c r="APE22" s="6"/>
      <c r="APF22" s="6"/>
      <c r="APG22" s="6"/>
      <c r="APH22" s="6"/>
      <c r="API22" s="6"/>
      <c r="APJ22" s="6"/>
      <c r="APK22" s="6"/>
      <c r="APL22" s="6"/>
      <c r="APM22" s="6"/>
      <c r="APN22" s="6"/>
      <c r="APO22" s="6"/>
      <c r="APP22" s="6"/>
      <c r="APQ22" s="6"/>
      <c r="APR22" s="6"/>
      <c r="APS22" s="6"/>
      <c r="APT22" s="6"/>
      <c r="APU22" s="6"/>
      <c r="APV22" s="6"/>
      <c r="APW22" s="6"/>
      <c r="APX22" s="6"/>
      <c r="APY22" s="6"/>
      <c r="APZ22" s="6"/>
      <c r="AQA22" s="6"/>
      <c r="AQB22" s="6"/>
      <c r="AQC22" s="6"/>
      <c r="AQD22" s="6"/>
      <c r="AQE22" s="6"/>
      <c r="AQF22" s="6"/>
      <c r="AQG22" s="6"/>
      <c r="AQH22" s="6"/>
      <c r="AQI22" s="6"/>
      <c r="AQJ22" s="6"/>
      <c r="AQK22" s="6"/>
      <c r="AQL22" s="6"/>
      <c r="AQM22" s="6"/>
      <c r="AQN22" s="6"/>
      <c r="AQO22" s="6"/>
      <c r="AQP22" s="6"/>
      <c r="AQQ22" s="6"/>
      <c r="AQR22" s="6"/>
      <c r="AQS22" s="6"/>
      <c r="AQT22" s="6"/>
      <c r="AQU22" s="6"/>
      <c r="AQV22" s="6"/>
      <c r="AQW22" s="6"/>
      <c r="AQX22" s="6"/>
      <c r="AQY22" s="6"/>
      <c r="AQZ22" s="6"/>
      <c r="ARA22" s="6"/>
      <c r="ARB22" s="6"/>
      <c r="ARC22" s="6"/>
      <c r="ARD22" s="6"/>
      <c r="ARE22" s="6"/>
      <c r="ARF22" s="6"/>
      <c r="ARG22" s="6"/>
      <c r="ARH22" s="6"/>
      <c r="ARI22" s="6"/>
      <c r="ARJ22" s="6"/>
      <c r="ARK22" s="6"/>
      <c r="ARL22" s="6"/>
      <c r="ARM22" s="6"/>
      <c r="ARN22" s="6"/>
      <c r="ARO22" s="6"/>
      <c r="ARP22" s="6"/>
      <c r="ARQ22" s="6"/>
      <c r="ARR22" s="6"/>
      <c r="ARS22" s="6"/>
      <c r="ART22" s="6"/>
      <c r="ARU22" s="6"/>
      <c r="ARV22" s="6"/>
      <c r="ARW22" s="6"/>
      <c r="ARX22" s="6"/>
      <c r="ARY22" s="6"/>
      <c r="ARZ22" s="6"/>
      <c r="ASA22" s="6"/>
      <c r="ASB22" s="6"/>
      <c r="ASC22" s="6"/>
      <c r="ASD22" s="6"/>
      <c r="ASE22" s="6"/>
      <c r="ASF22" s="6"/>
      <c r="ASG22" s="6"/>
      <c r="ASH22" s="6"/>
      <c r="ASI22" s="6"/>
      <c r="ASJ22" s="6"/>
      <c r="ASK22" s="6"/>
      <c r="ASL22" s="6"/>
      <c r="ASM22" s="6"/>
      <c r="ASN22" s="6"/>
      <c r="ASO22" s="6"/>
      <c r="ASP22" s="6"/>
      <c r="ASQ22" s="6"/>
      <c r="ASR22" s="6"/>
      <c r="ASS22" s="6"/>
      <c r="AST22" s="6"/>
      <c r="ASU22" s="6"/>
      <c r="ASV22" s="6"/>
      <c r="ASW22" s="6"/>
      <c r="ASX22" s="6"/>
      <c r="ASY22" s="6"/>
      <c r="ASZ22" s="6"/>
      <c r="ATA22" s="6"/>
      <c r="ATB22" s="6"/>
      <c r="ATC22" s="6"/>
      <c r="ATD22" s="6"/>
      <c r="ATE22" s="6"/>
      <c r="ATF22" s="6"/>
      <c r="ATG22" s="6"/>
      <c r="ATH22" s="6"/>
      <c r="ATI22" s="6"/>
      <c r="ATJ22" s="6"/>
      <c r="ATK22" s="6"/>
      <c r="ATL22" s="6"/>
      <c r="ATM22" s="6"/>
      <c r="ATN22" s="6"/>
      <c r="ATO22" s="6"/>
      <c r="ATP22" s="6"/>
      <c r="ATQ22" s="6"/>
      <c r="ATR22" s="6"/>
      <c r="ATS22" s="6"/>
      <c r="ATT22" s="6"/>
      <c r="ATU22" s="6"/>
      <c r="ATV22" s="6"/>
      <c r="ATW22" s="6"/>
      <c r="ATX22" s="6"/>
      <c r="ATY22" s="6"/>
      <c r="ATZ22" s="6"/>
      <c r="AUA22" s="6"/>
      <c r="AUB22" s="6"/>
      <c r="AUC22" s="6"/>
      <c r="AUD22" s="6"/>
      <c r="AUE22" s="6"/>
      <c r="AUF22" s="6"/>
      <c r="AUG22" s="6"/>
      <c r="AUH22" s="6"/>
      <c r="AUI22" s="6"/>
      <c r="AUJ22" s="6"/>
      <c r="AUK22" s="6"/>
      <c r="AUL22" s="6"/>
      <c r="AUM22" s="6"/>
      <c r="AUN22" s="6"/>
      <c r="AUO22" s="6"/>
      <c r="AUP22" s="6"/>
      <c r="AUQ22" s="6"/>
      <c r="AUR22" s="6"/>
      <c r="AUS22" s="6"/>
      <c r="AUT22" s="6"/>
      <c r="AUU22" s="6"/>
      <c r="AUV22" s="6"/>
      <c r="AUW22" s="6"/>
      <c r="AUX22" s="6"/>
      <c r="AUY22" s="6"/>
      <c r="AUZ22" s="6"/>
      <c r="AVA22" s="6"/>
      <c r="AVB22" s="6"/>
      <c r="AVC22" s="6"/>
      <c r="AVD22" s="6"/>
      <c r="AVE22" s="6"/>
      <c r="AVF22" s="6"/>
      <c r="AVG22" s="6"/>
      <c r="AVH22" s="6"/>
      <c r="AVI22" s="6"/>
      <c r="AVJ22" s="6"/>
      <c r="AVK22" s="6"/>
      <c r="AVL22" s="6"/>
      <c r="AVM22" s="6"/>
      <c r="AVN22" s="6"/>
      <c r="AVO22" s="6"/>
      <c r="AVP22" s="6"/>
      <c r="AVQ22" s="6"/>
      <c r="AVR22" s="6"/>
      <c r="AVS22" s="6"/>
      <c r="AVT22" s="6"/>
      <c r="AVU22" s="6"/>
      <c r="AVV22" s="6"/>
      <c r="AVW22" s="6"/>
      <c r="AVX22" s="6"/>
      <c r="AVY22" s="6"/>
      <c r="AVZ22" s="6"/>
      <c r="AWA22" s="6"/>
      <c r="AWB22" s="6"/>
      <c r="AWC22" s="6"/>
      <c r="AWD22" s="6"/>
      <c r="AWE22" s="6"/>
      <c r="AWF22" s="6"/>
      <c r="AWG22" s="6"/>
      <c r="AWH22" s="6"/>
      <c r="AWI22" s="6"/>
      <c r="AWJ22" s="6"/>
      <c r="AWK22" s="6"/>
      <c r="AWL22" s="6"/>
      <c r="AWM22" s="6"/>
      <c r="AWN22" s="6"/>
      <c r="AWO22" s="6"/>
      <c r="AWP22" s="6"/>
      <c r="AWQ22" s="6"/>
      <c r="AWR22" s="6"/>
      <c r="AWS22" s="6"/>
      <c r="AWT22" s="6"/>
      <c r="AWU22" s="6"/>
      <c r="AWV22" s="6"/>
      <c r="AWW22" s="6"/>
      <c r="AWX22" s="6"/>
      <c r="AWY22" s="6"/>
      <c r="AWZ22" s="6"/>
      <c r="AXA22" s="6"/>
      <c r="AXB22" s="6"/>
      <c r="AXC22" s="6"/>
      <c r="AXD22" s="6"/>
      <c r="AXE22" s="6"/>
      <c r="AXF22" s="6"/>
      <c r="AXG22" s="6"/>
      <c r="AXH22" s="6"/>
      <c r="AXI22" s="6"/>
      <c r="AXJ22" s="6"/>
      <c r="AXK22" s="6"/>
      <c r="AXL22" s="6"/>
      <c r="AXM22" s="6"/>
      <c r="AXN22" s="6"/>
      <c r="AXO22" s="6"/>
      <c r="AXP22" s="6"/>
      <c r="AXQ22" s="6"/>
      <c r="AXR22" s="6"/>
      <c r="AXS22" s="6"/>
      <c r="AXT22" s="6"/>
      <c r="AXU22" s="6"/>
      <c r="AXV22" s="6"/>
      <c r="AXW22" s="6"/>
      <c r="AXX22" s="6"/>
      <c r="AXY22" s="6"/>
      <c r="AXZ22" s="6"/>
      <c r="AYA22" s="6"/>
      <c r="AYB22" s="6"/>
      <c r="AYC22" s="6"/>
      <c r="AYD22" s="6"/>
      <c r="AYE22" s="6"/>
      <c r="AYF22" s="6"/>
      <c r="AYG22" s="6"/>
      <c r="AYH22" s="6"/>
      <c r="AYI22" s="6"/>
      <c r="AYJ22" s="6"/>
      <c r="AYK22" s="6"/>
      <c r="AYL22" s="6"/>
      <c r="AYM22" s="6"/>
      <c r="AYN22" s="6"/>
      <c r="AYO22" s="6"/>
      <c r="AYP22" s="6"/>
      <c r="AYQ22" s="6"/>
      <c r="AYR22" s="6"/>
      <c r="AYS22" s="6"/>
      <c r="AYT22" s="6"/>
      <c r="AYU22" s="6"/>
      <c r="AYV22" s="6"/>
      <c r="AYW22" s="6"/>
      <c r="AYX22" s="6"/>
      <c r="AYY22" s="6"/>
      <c r="AYZ22" s="6"/>
      <c r="AZA22" s="6"/>
      <c r="AZB22" s="6"/>
      <c r="AZC22" s="6"/>
      <c r="AZD22" s="6"/>
      <c r="AZE22" s="6"/>
      <c r="AZF22" s="6"/>
      <c r="AZG22" s="6"/>
      <c r="AZH22" s="6"/>
      <c r="AZI22" s="6"/>
      <c r="AZJ22" s="6"/>
      <c r="AZK22" s="6"/>
      <c r="AZL22" s="6"/>
      <c r="AZM22" s="6"/>
      <c r="AZN22" s="6"/>
      <c r="AZO22" s="6"/>
      <c r="AZP22" s="6"/>
    </row>
    <row r="23" spans="1:1368" s="9" customFormat="1" x14ac:dyDescent="0.2">
      <c r="A23" s="86" t="s">
        <v>34</v>
      </c>
      <c r="B23" s="9" t="s">
        <v>35</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87"/>
      <c r="MP23" s="6"/>
      <c r="MQ23" s="88"/>
      <c r="MR23" s="6"/>
      <c r="MS23" s="6"/>
      <c r="MT23" s="6"/>
      <c r="MU23" s="6"/>
      <c r="MV23" s="6"/>
      <c r="MW23" s="6"/>
      <c r="MX23" s="6"/>
      <c r="MY23" s="6"/>
      <c r="MZ23" s="6"/>
      <c r="NA23" s="6"/>
      <c r="NB23" s="6"/>
      <c r="NC23" s="6"/>
      <c r="ND23" s="6"/>
      <c r="NE23" s="6"/>
      <c r="NF23" s="6"/>
      <c r="NG23" s="6"/>
      <c r="NH23" s="6"/>
      <c r="NI23" s="6"/>
      <c r="NJ23" s="6"/>
      <c r="NK23" s="6"/>
      <c r="NL23" s="6"/>
      <c r="NM23" s="6"/>
      <c r="NN23" s="6"/>
      <c r="NO23" s="6"/>
      <c r="NP23" s="6"/>
      <c r="NQ23" s="6"/>
      <c r="NR23" s="6"/>
      <c r="NS23" s="6"/>
      <c r="NT23" s="6"/>
      <c r="NU23" s="6"/>
      <c r="NV23" s="6"/>
      <c r="NW23" s="6"/>
      <c r="NX23" s="6"/>
      <c r="NY23" s="6"/>
      <c r="NZ23" s="6"/>
      <c r="OA23" s="6"/>
      <c r="OB23" s="6"/>
      <c r="OC23" s="6"/>
      <c r="OD23" s="6"/>
      <c r="OE23" s="6"/>
      <c r="OF23" s="6"/>
      <c r="OG23" s="6"/>
      <c r="OH23" s="6"/>
      <c r="OI23" s="6"/>
      <c r="OJ23" s="6"/>
      <c r="OK23" s="6"/>
      <c r="OL23" s="6"/>
      <c r="OM23" s="6"/>
      <c r="ON23" s="6"/>
      <c r="OO23" s="6"/>
      <c r="OP23" s="6"/>
      <c r="OQ23" s="6"/>
      <c r="OR23" s="6"/>
      <c r="OS23" s="6"/>
      <c r="OT23" s="6"/>
      <c r="OU23" s="6"/>
      <c r="OV23" s="6"/>
      <c r="OW23" s="6"/>
      <c r="OX23" s="6"/>
      <c r="OY23" s="6"/>
      <c r="OZ23" s="6"/>
      <c r="PA23" s="6"/>
      <c r="PB23" s="6"/>
      <c r="PC23" s="6"/>
      <c r="PD23" s="6"/>
      <c r="PE23" s="6"/>
      <c r="PF23" s="6"/>
      <c r="PG23" s="6"/>
      <c r="PH23" s="6"/>
      <c r="PI23" s="6"/>
      <c r="PJ23" s="6"/>
      <c r="PK23" s="6"/>
      <c r="PL23" s="6"/>
      <c r="PM23" s="6"/>
      <c r="PN23" s="6"/>
      <c r="PO23" s="6"/>
      <c r="PP23" s="6"/>
      <c r="PQ23" s="6"/>
      <c r="PR23" s="6"/>
      <c r="PS23" s="6"/>
      <c r="PT23" s="6"/>
      <c r="PU23" s="6"/>
      <c r="PV23" s="6"/>
      <c r="PW23" s="6"/>
      <c r="PX23" s="6"/>
      <c r="PY23" s="6"/>
      <c r="PZ23" s="6"/>
      <c r="QA23" s="6"/>
      <c r="QB23" s="6"/>
      <c r="QC23" s="6"/>
      <c r="QD23" s="6"/>
      <c r="QE23" s="6"/>
      <c r="QF23" s="6"/>
      <c r="QG23" s="6"/>
      <c r="QH23" s="6"/>
      <c r="QI23" s="6"/>
      <c r="QJ23" s="6"/>
      <c r="QK23" s="6"/>
      <c r="QL23" s="6"/>
      <c r="QM23" s="6"/>
      <c r="QN23" s="6"/>
      <c r="QO23" s="6"/>
      <c r="QP23" s="6"/>
      <c r="QQ23" s="6"/>
      <c r="QR23" s="6"/>
      <c r="QS23" s="6"/>
      <c r="QT23" s="6"/>
      <c r="QU23" s="6"/>
      <c r="QV23" s="6"/>
      <c r="QW23" s="6"/>
      <c r="QX23" s="6"/>
      <c r="QY23" s="6"/>
      <c r="QZ23" s="6"/>
      <c r="RA23" s="6"/>
      <c r="RB23" s="6"/>
      <c r="RC23" s="6"/>
      <c r="RD23" s="6"/>
      <c r="RE23" s="6"/>
      <c r="RF23" s="6"/>
      <c r="RG23" s="6"/>
      <c r="RH23" s="6"/>
      <c r="RI23" s="6"/>
      <c r="RJ23" s="6"/>
      <c r="RK23" s="6"/>
      <c r="RL23" s="6"/>
      <c r="RM23" s="6"/>
      <c r="RN23" s="6"/>
      <c r="RO23" s="6"/>
      <c r="RP23" s="6"/>
      <c r="RQ23" s="6"/>
      <c r="RR23" s="6"/>
      <c r="RS23" s="6"/>
      <c r="RT23" s="6"/>
      <c r="RU23" s="6"/>
      <c r="RV23" s="6"/>
      <c r="RW23" s="6"/>
      <c r="RX23" s="6"/>
      <c r="RY23" s="6"/>
      <c r="RZ23" s="6"/>
      <c r="SA23" s="6"/>
      <c r="SB23" s="6"/>
      <c r="SC23" s="6"/>
      <c r="SD23" s="6"/>
      <c r="SE23" s="6"/>
      <c r="SF23" s="6"/>
      <c r="SG23" s="6"/>
      <c r="SH23" s="6"/>
      <c r="SI23" s="6"/>
      <c r="SJ23" s="6"/>
      <c r="SK23" s="6"/>
      <c r="SL23" s="6"/>
      <c r="SM23" s="6"/>
      <c r="SN23" s="6"/>
      <c r="SO23" s="6"/>
      <c r="SP23" s="6"/>
      <c r="SQ23" s="6"/>
      <c r="SR23" s="6"/>
      <c r="SS23" s="6"/>
      <c r="ST23" s="6"/>
      <c r="SU23" s="6"/>
      <c r="SV23" s="6"/>
      <c r="SW23" s="6"/>
      <c r="SX23" s="6"/>
      <c r="SY23" s="6"/>
      <c r="SZ23" s="6"/>
      <c r="TA23" s="6"/>
      <c r="TB23" s="6"/>
      <c r="TC23" s="6"/>
      <c r="TD23" s="6"/>
      <c r="TE23" s="6"/>
      <c r="TF23" s="6"/>
      <c r="TG23" s="6"/>
      <c r="TH23" s="6"/>
      <c r="TI23" s="6"/>
      <c r="TJ23" s="6"/>
      <c r="TK23" s="6"/>
      <c r="TL23" s="6"/>
      <c r="TM23" s="6"/>
      <c r="TN23" s="6"/>
      <c r="TO23" s="6"/>
      <c r="TP23" s="6"/>
      <c r="TQ23" s="6"/>
      <c r="TR23" s="6"/>
      <c r="TS23" s="6"/>
      <c r="TT23" s="6"/>
      <c r="TU23" s="6"/>
      <c r="TV23" s="6"/>
      <c r="TW23" s="6"/>
      <c r="TX23" s="6"/>
      <c r="TY23" s="6"/>
      <c r="TZ23" s="6"/>
      <c r="UA23" s="6"/>
      <c r="UB23" s="6"/>
      <c r="UC23" s="6"/>
      <c r="UD23" s="6"/>
      <c r="UE23" s="6"/>
      <c r="UF23" s="6"/>
      <c r="UG23" s="6"/>
      <c r="UH23" s="6"/>
      <c r="UI23" s="6"/>
      <c r="UJ23" s="6"/>
      <c r="UK23" s="6"/>
      <c r="UL23" s="6"/>
      <c r="UM23" s="6"/>
      <c r="UN23" s="6"/>
      <c r="UO23" s="6"/>
      <c r="UP23" s="6"/>
      <c r="UQ23" s="6"/>
      <c r="UR23" s="6"/>
      <c r="US23" s="6"/>
      <c r="UT23" s="6"/>
      <c r="UU23" s="6"/>
      <c r="UV23" s="6"/>
      <c r="UW23" s="6"/>
      <c r="UX23" s="6"/>
      <c r="UY23" s="6"/>
      <c r="UZ23" s="6"/>
      <c r="VA23" s="6"/>
      <c r="VB23" s="6"/>
      <c r="VC23" s="6"/>
      <c r="VD23" s="6"/>
      <c r="VE23" s="6"/>
      <c r="VF23" s="6"/>
      <c r="VG23" s="6"/>
      <c r="VH23" s="6"/>
      <c r="VI23" s="6"/>
      <c r="VJ23" s="6"/>
      <c r="VK23" s="6"/>
      <c r="VL23" s="6"/>
      <c r="VM23" s="6"/>
      <c r="VN23" s="6"/>
      <c r="VO23" s="6"/>
      <c r="VP23" s="6"/>
      <c r="VQ23" s="6"/>
      <c r="VR23" s="6"/>
      <c r="VS23" s="6"/>
      <c r="VT23" s="6"/>
      <c r="VU23" s="6"/>
      <c r="VV23" s="6"/>
      <c r="VW23" s="6"/>
      <c r="VX23" s="6"/>
      <c r="VY23" s="6"/>
      <c r="VZ23" s="6"/>
      <c r="WA23" s="6"/>
      <c r="WB23" s="6"/>
      <c r="WC23" s="6"/>
      <c r="WD23" s="6"/>
      <c r="WE23" s="6"/>
      <c r="WF23" s="6"/>
      <c r="WG23" s="6"/>
      <c r="WH23" s="6"/>
      <c r="WI23" s="6"/>
      <c r="WJ23" s="6"/>
      <c r="WK23" s="6"/>
      <c r="WL23" s="6"/>
      <c r="WM23" s="6"/>
      <c r="WN23" s="6"/>
      <c r="WO23" s="6"/>
      <c r="WP23" s="6"/>
      <c r="WQ23" s="6"/>
      <c r="WR23" s="6"/>
      <c r="WS23" s="6"/>
      <c r="WT23" s="6"/>
      <c r="WU23" s="6"/>
      <c r="WV23" s="6"/>
      <c r="WW23" s="6"/>
      <c r="WX23" s="6"/>
      <c r="WY23" s="6"/>
      <c r="WZ23" s="6"/>
      <c r="XA23" s="6"/>
      <c r="XB23" s="6"/>
      <c r="XC23" s="6"/>
      <c r="XD23" s="6"/>
      <c r="XE23" s="6"/>
      <c r="XF23" s="6"/>
      <c r="XG23" s="6"/>
      <c r="XH23" s="6"/>
      <c r="XI23" s="6"/>
      <c r="XJ23" s="6"/>
      <c r="XK23" s="6"/>
      <c r="XL23" s="6"/>
      <c r="XM23" s="6"/>
      <c r="XN23" s="6"/>
      <c r="XO23" s="6"/>
      <c r="XP23" s="6"/>
      <c r="XQ23" s="6"/>
      <c r="XR23" s="6"/>
      <c r="XS23" s="6"/>
      <c r="XT23" s="6"/>
      <c r="XU23" s="6"/>
      <c r="XV23" s="6"/>
      <c r="XW23" s="6"/>
      <c r="XX23" s="6"/>
      <c r="XY23" s="6"/>
      <c r="XZ23" s="6"/>
      <c r="YA23" s="6"/>
      <c r="YB23" s="6"/>
      <c r="YC23" s="6"/>
      <c r="YD23" s="6"/>
      <c r="YE23" s="6"/>
      <c r="YF23" s="6"/>
      <c r="YG23" s="6"/>
      <c r="YH23" s="6"/>
      <c r="YI23" s="6"/>
      <c r="YJ23" s="6"/>
      <c r="YK23" s="6"/>
      <c r="YL23" s="6"/>
      <c r="YM23" s="6"/>
      <c r="YN23" s="6"/>
      <c r="YO23" s="6"/>
      <c r="YP23" s="6"/>
      <c r="YQ23" s="6"/>
      <c r="YR23" s="6"/>
      <c r="YS23" s="6"/>
      <c r="YT23" s="6"/>
      <c r="YU23" s="6"/>
      <c r="YV23" s="6"/>
      <c r="YW23" s="6"/>
      <c r="YX23" s="6"/>
      <c r="YY23" s="6"/>
      <c r="YZ23" s="6"/>
      <c r="ZA23" s="6"/>
      <c r="ZB23" s="6"/>
      <c r="ZC23" s="6"/>
      <c r="ZD23" s="6"/>
      <c r="ZE23" s="6"/>
      <c r="ZF23" s="6"/>
      <c r="ZG23" s="6"/>
      <c r="ZH23" s="6"/>
      <c r="ZI23" s="6"/>
      <c r="ZJ23" s="6"/>
      <c r="ZK23" s="6"/>
      <c r="ZL23" s="6"/>
      <c r="ZM23" s="6"/>
      <c r="ZN23" s="6"/>
      <c r="ZO23" s="6"/>
      <c r="ZP23" s="6"/>
      <c r="ZQ23" s="6"/>
      <c r="ZR23" s="6"/>
      <c r="ZS23" s="6"/>
      <c r="ZT23" s="6"/>
      <c r="ZU23" s="6"/>
      <c r="ZV23" s="6"/>
      <c r="ZW23" s="6"/>
      <c r="ZX23" s="6"/>
      <c r="ZY23" s="6"/>
      <c r="ZZ23" s="6"/>
      <c r="AAA23" s="6"/>
      <c r="AAB23" s="6"/>
      <c r="AAC23" s="6"/>
      <c r="AAD23" s="6"/>
      <c r="AAE23" s="6"/>
      <c r="AAF23" s="6"/>
      <c r="AAG23" s="6"/>
      <c r="AAH23" s="6"/>
      <c r="AAI23" s="6"/>
      <c r="AAJ23" s="6"/>
      <c r="AAK23" s="6"/>
      <c r="AAL23" s="6"/>
      <c r="AAM23" s="6"/>
      <c r="AAN23" s="6"/>
      <c r="AAO23" s="6"/>
      <c r="AAP23" s="6"/>
      <c r="AAQ23" s="6"/>
      <c r="AAR23" s="6"/>
      <c r="AAS23" s="6"/>
      <c r="AAT23" s="6"/>
      <c r="AAU23" s="6"/>
      <c r="AAV23" s="6"/>
      <c r="AAW23" s="6"/>
      <c r="AAX23" s="6"/>
      <c r="AAY23" s="6"/>
      <c r="AAZ23" s="6"/>
      <c r="ABA23" s="6"/>
      <c r="ABB23" s="6"/>
      <c r="ABC23" s="6"/>
      <c r="ABD23" s="6"/>
      <c r="ABE23" s="6"/>
      <c r="ABF23" s="6"/>
      <c r="ABG23" s="6"/>
      <c r="ABH23" s="6"/>
      <c r="ABI23" s="6"/>
      <c r="ABJ23" s="6"/>
      <c r="ABK23" s="6"/>
      <c r="ABL23" s="6"/>
      <c r="ABM23" s="6"/>
      <c r="ABN23" s="6"/>
      <c r="ABO23" s="6"/>
      <c r="ABP23" s="6"/>
      <c r="ABQ23" s="6"/>
      <c r="ABR23" s="6"/>
      <c r="ABS23" s="6"/>
      <c r="ABT23" s="6"/>
      <c r="ABU23" s="6"/>
      <c r="ABV23" s="6"/>
      <c r="ABW23" s="6"/>
      <c r="ABX23" s="6"/>
      <c r="ABY23" s="6"/>
      <c r="ABZ23" s="6"/>
      <c r="ACA23" s="6"/>
      <c r="ACB23" s="6"/>
      <c r="ACC23" s="6"/>
      <c r="ACD23" s="6"/>
      <c r="ACE23" s="6"/>
      <c r="ACF23" s="6"/>
      <c r="ACG23" s="6"/>
      <c r="ACH23" s="6"/>
      <c r="ACI23" s="6"/>
      <c r="ACJ23" s="6"/>
      <c r="ACK23" s="6"/>
      <c r="ACL23" s="6"/>
      <c r="ACM23" s="6"/>
      <c r="ACN23" s="6"/>
      <c r="ACO23" s="6"/>
      <c r="ACP23" s="6"/>
      <c r="ACQ23" s="6"/>
      <c r="ACR23" s="6"/>
      <c r="ACS23" s="6"/>
      <c r="ACT23" s="6"/>
      <c r="ACU23" s="6"/>
      <c r="ACV23" s="6"/>
      <c r="ACW23" s="6"/>
      <c r="ACX23" s="6"/>
      <c r="ACY23" s="6"/>
      <c r="ACZ23" s="6"/>
      <c r="ADA23" s="6"/>
      <c r="ADB23" s="6"/>
      <c r="ADC23" s="6"/>
      <c r="ADD23" s="6"/>
      <c r="ADE23" s="6"/>
      <c r="ADF23" s="6"/>
      <c r="ADG23" s="6"/>
      <c r="ADH23" s="6"/>
      <c r="ADI23" s="6"/>
      <c r="ADJ23" s="6"/>
      <c r="ADK23" s="6"/>
      <c r="ADL23" s="6"/>
      <c r="ADM23" s="6"/>
      <c r="ADN23" s="6"/>
      <c r="ADO23" s="6"/>
      <c r="ADP23" s="6"/>
      <c r="ADQ23" s="6"/>
      <c r="ADR23" s="6"/>
      <c r="ADS23" s="6"/>
      <c r="ADT23" s="6"/>
      <c r="ADU23" s="6"/>
      <c r="ADV23" s="6"/>
      <c r="ADW23" s="6"/>
      <c r="ADX23" s="6"/>
      <c r="ADY23" s="6"/>
      <c r="ADZ23" s="6"/>
      <c r="AEA23" s="6"/>
      <c r="AEB23" s="6"/>
      <c r="AEC23" s="6"/>
      <c r="AED23" s="6"/>
      <c r="AEE23" s="6"/>
      <c r="AEF23" s="6"/>
      <c r="AEG23" s="6"/>
      <c r="AEH23" s="6"/>
      <c r="AEI23" s="6"/>
      <c r="AEJ23" s="6"/>
      <c r="AEK23" s="6"/>
      <c r="AEL23" s="6"/>
      <c r="AEM23" s="6"/>
      <c r="AEN23" s="6"/>
      <c r="AEO23" s="6"/>
      <c r="AEP23" s="6"/>
      <c r="AEQ23" s="6"/>
      <c r="AER23" s="6"/>
      <c r="AES23" s="6"/>
      <c r="AET23" s="6"/>
      <c r="AEU23" s="6"/>
      <c r="AEV23" s="6"/>
      <c r="AEW23" s="6"/>
      <c r="AEX23" s="6"/>
      <c r="AEY23" s="6"/>
      <c r="AEZ23" s="6"/>
      <c r="AFA23" s="6"/>
      <c r="AFB23" s="6"/>
      <c r="AFC23" s="6"/>
      <c r="AFD23" s="6"/>
      <c r="AFE23" s="6"/>
      <c r="AFF23" s="6"/>
      <c r="AFG23" s="6"/>
      <c r="AFH23" s="6"/>
      <c r="AFI23" s="6"/>
      <c r="AFJ23" s="6"/>
      <c r="AFK23" s="6"/>
      <c r="AFL23" s="6"/>
      <c r="AFM23" s="6"/>
      <c r="AFN23" s="6"/>
      <c r="AFO23" s="6"/>
      <c r="AFP23" s="6"/>
      <c r="AFQ23" s="6"/>
      <c r="AFR23" s="6"/>
      <c r="AFS23" s="6"/>
      <c r="AFT23" s="6"/>
      <c r="AFU23" s="6"/>
      <c r="AFV23" s="6"/>
      <c r="AFW23" s="6"/>
      <c r="AFX23" s="6"/>
      <c r="AFY23" s="6"/>
      <c r="AFZ23" s="6"/>
      <c r="AGA23" s="6"/>
      <c r="AGB23" s="6"/>
      <c r="AGC23" s="6"/>
      <c r="AGD23" s="6"/>
      <c r="AGE23" s="6"/>
      <c r="AGF23" s="6"/>
      <c r="AGG23" s="6"/>
      <c r="AGH23" s="6"/>
      <c r="AGI23" s="6"/>
      <c r="AGJ23" s="6"/>
      <c r="AGK23" s="6"/>
      <c r="AGL23" s="6"/>
      <c r="AGM23" s="6"/>
      <c r="AGN23" s="6"/>
      <c r="AGO23" s="6"/>
      <c r="AGP23" s="6"/>
      <c r="AGQ23" s="6"/>
      <c r="AGR23" s="6"/>
      <c r="AGS23" s="6"/>
      <c r="AGT23" s="6"/>
      <c r="AGU23" s="6"/>
      <c r="AGV23" s="6"/>
      <c r="AGW23" s="6"/>
      <c r="AGX23" s="6"/>
      <c r="AGY23" s="6"/>
      <c r="AGZ23" s="6"/>
      <c r="AHA23" s="6"/>
      <c r="AHB23" s="6"/>
      <c r="AHC23" s="6"/>
      <c r="AHD23" s="6"/>
      <c r="AHE23" s="6"/>
      <c r="AHF23" s="6"/>
      <c r="AHG23" s="6"/>
      <c r="AHH23" s="6"/>
      <c r="AHI23" s="6"/>
      <c r="AHJ23" s="6"/>
      <c r="AHK23" s="6"/>
      <c r="AHL23" s="6"/>
      <c r="AHM23" s="6"/>
      <c r="AHN23" s="6"/>
      <c r="AHO23" s="6"/>
      <c r="AHP23" s="6"/>
      <c r="AHQ23" s="6"/>
      <c r="AHR23" s="6"/>
      <c r="AHS23" s="6"/>
      <c r="AHT23" s="6"/>
      <c r="AHU23" s="6"/>
      <c r="AHV23" s="6"/>
      <c r="AHW23" s="6"/>
      <c r="AHX23" s="6"/>
      <c r="AHY23" s="6"/>
      <c r="AHZ23" s="6"/>
      <c r="AIA23" s="6"/>
      <c r="AIB23" s="6"/>
      <c r="AIC23" s="6"/>
      <c r="AID23" s="6"/>
      <c r="AIE23" s="6"/>
      <c r="AIF23" s="6"/>
      <c r="AIG23" s="6"/>
      <c r="AIH23" s="6"/>
      <c r="AII23" s="6"/>
      <c r="AIJ23" s="6"/>
      <c r="AIK23" s="6"/>
      <c r="AIL23" s="6"/>
      <c r="AIM23" s="6"/>
      <c r="AIN23" s="6"/>
      <c r="AIO23" s="6"/>
      <c r="AIP23" s="6"/>
      <c r="AIQ23" s="6"/>
      <c r="AIR23" s="6"/>
      <c r="AIS23" s="6"/>
      <c r="AIT23" s="6"/>
      <c r="AIU23" s="6"/>
      <c r="AIV23" s="6"/>
      <c r="AIW23" s="6"/>
      <c r="AIX23" s="6"/>
      <c r="AIY23" s="6"/>
      <c r="AIZ23" s="6"/>
      <c r="AJA23" s="6"/>
      <c r="AJB23" s="6"/>
      <c r="AJC23" s="6"/>
      <c r="AJD23" s="6"/>
      <c r="AJE23" s="6"/>
      <c r="AJF23" s="6"/>
      <c r="AJG23" s="6"/>
      <c r="AJH23" s="6"/>
      <c r="AJI23" s="6"/>
      <c r="AJJ23" s="6"/>
      <c r="AJK23" s="6"/>
      <c r="AJL23" s="6"/>
      <c r="AJM23" s="6"/>
      <c r="AJN23" s="6"/>
      <c r="AJO23" s="6"/>
      <c r="AJP23" s="6"/>
      <c r="AJQ23" s="6"/>
      <c r="AJR23" s="6"/>
      <c r="AJS23" s="6"/>
      <c r="AJT23" s="6"/>
      <c r="AJU23" s="6"/>
      <c r="AJV23" s="6"/>
      <c r="AJW23" s="6"/>
      <c r="AJX23" s="6"/>
      <c r="AJY23" s="6"/>
      <c r="AJZ23" s="6"/>
      <c r="AKA23" s="6"/>
      <c r="AKB23" s="6"/>
      <c r="AKC23" s="6"/>
      <c r="AKD23" s="6"/>
      <c r="AKE23" s="6"/>
      <c r="AKF23" s="6"/>
      <c r="AKG23" s="6"/>
      <c r="AKH23" s="6"/>
      <c r="AKI23" s="6"/>
      <c r="AKJ23" s="6"/>
      <c r="AKK23" s="6"/>
      <c r="AKL23" s="6"/>
      <c r="AKM23" s="6"/>
      <c r="AKN23" s="6"/>
      <c r="AKO23" s="6"/>
      <c r="AKP23" s="6"/>
      <c r="AKQ23" s="6"/>
      <c r="AKR23" s="6"/>
      <c r="AKS23" s="6"/>
      <c r="AKT23" s="6"/>
      <c r="AKU23" s="6"/>
      <c r="AKV23" s="6"/>
      <c r="AKW23" s="6"/>
      <c r="AKX23" s="6"/>
      <c r="AKY23" s="6"/>
      <c r="AKZ23" s="6"/>
      <c r="ALA23" s="6"/>
      <c r="ALB23" s="6"/>
      <c r="ALC23" s="6"/>
      <c r="ALD23" s="6"/>
      <c r="ALE23" s="6"/>
      <c r="ALF23" s="6"/>
      <c r="ALG23" s="6"/>
      <c r="ALH23" s="6"/>
      <c r="ALI23" s="6"/>
      <c r="ALJ23" s="6"/>
      <c r="ALK23" s="6"/>
      <c r="ALL23" s="6"/>
      <c r="ALM23" s="6"/>
      <c r="ALN23" s="6"/>
      <c r="ALO23" s="6"/>
      <c r="ALP23" s="6"/>
      <c r="ALQ23" s="6"/>
      <c r="ALR23" s="6"/>
      <c r="ALS23" s="6"/>
      <c r="ALT23" s="6"/>
      <c r="ALU23" s="6"/>
      <c r="ALV23" s="6"/>
      <c r="ALW23" s="6"/>
      <c r="ALX23" s="6"/>
      <c r="ALY23" s="6"/>
      <c r="ALZ23" s="6"/>
      <c r="AMA23" s="6"/>
      <c r="AMB23" s="6"/>
      <c r="AMC23" s="6"/>
      <c r="AMD23" s="6"/>
      <c r="AME23" s="6"/>
      <c r="AMF23" s="6"/>
      <c r="AMG23" s="6"/>
      <c r="AMH23" s="6"/>
      <c r="AMI23" s="6"/>
      <c r="AMJ23" s="6"/>
      <c r="AMK23" s="6"/>
      <c r="AML23" s="6"/>
      <c r="AMM23" s="6"/>
      <c r="AMN23" s="6"/>
      <c r="AMO23" s="6"/>
      <c r="AMP23" s="6"/>
      <c r="AMQ23" s="6"/>
      <c r="AMR23" s="6"/>
      <c r="AMS23" s="6"/>
      <c r="AMT23" s="6"/>
      <c r="AMU23" s="6"/>
      <c r="AMV23" s="6"/>
      <c r="AMW23" s="6"/>
      <c r="AMX23" s="6"/>
      <c r="AMY23" s="6"/>
      <c r="AMZ23" s="6"/>
      <c r="ANA23" s="6"/>
      <c r="ANB23" s="6"/>
      <c r="ANC23" s="6"/>
      <c r="AND23" s="6"/>
      <c r="ANE23" s="6"/>
      <c r="ANF23" s="6"/>
      <c r="ANG23" s="6"/>
      <c r="ANH23" s="6"/>
      <c r="ANI23" s="6"/>
      <c r="ANJ23" s="6"/>
      <c r="ANK23" s="6"/>
      <c r="ANL23" s="6"/>
      <c r="ANM23" s="6"/>
      <c r="ANN23" s="6"/>
      <c r="ANO23" s="6"/>
      <c r="ANP23" s="6"/>
      <c r="ANQ23" s="6"/>
      <c r="ANR23" s="6"/>
      <c r="ANS23" s="6"/>
      <c r="ANT23" s="6"/>
      <c r="ANU23" s="6"/>
      <c r="ANV23" s="6"/>
      <c r="ANW23" s="6"/>
      <c r="ANX23" s="6"/>
      <c r="ANY23" s="6"/>
      <c r="ANZ23" s="6"/>
      <c r="AOA23" s="6"/>
      <c r="AOB23" s="6"/>
      <c r="AOC23" s="6"/>
      <c r="AOD23" s="6"/>
      <c r="AOE23" s="6"/>
      <c r="AOF23" s="6"/>
      <c r="AOG23" s="6"/>
      <c r="AOH23" s="6"/>
      <c r="AOI23" s="6"/>
      <c r="AOJ23" s="6"/>
      <c r="AOK23" s="6"/>
      <c r="AOL23" s="6"/>
      <c r="AOM23" s="6"/>
      <c r="AON23" s="6"/>
      <c r="AOO23" s="6"/>
      <c r="AOP23" s="6"/>
      <c r="AOQ23" s="6"/>
      <c r="AOR23" s="6"/>
      <c r="AOS23" s="6"/>
      <c r="AOT23" s="6"/>
      <c r="AOU23" s="6"/>
      <c r="AOV23" s="6"/>
      <c r="AOW23" s="6"/>
      <c r="AOX23" s="6"/>
      <c r="AOY23" s="6"/>
      <c r="AOZ23" s="6"/>
      <c r="APA23" s="6"/>
      <c r="APB23" s="6"/>
      <c r="APC23" s="6"/>
      <c r="APD23" s="6"/>
      <c r="APE23" s="6"/>
      <c r="APF23" s="6"/>
      <c r="APG23" s="6"/>
      <c r="APH23" s="6"/>
      <c r="API23" s="6"/>
      <c r="APJ23" s="6"/>
      <c r="APK23" s="6"/>
      <c r="APL23" s="6"/>
      <c r="APM23" s="6"/>
      <c r="APN23" s="6"/>
      <c r="APO23" s="6"/>
      <c r="APP23" s="6"/>
      <c r="APQ23" s="6"/>
      <c r="APR23" s="6"/>
      <c r="APS23" s="6"/>
      <c r="APT23" s="6"/>
      <c r="APU23" s="6"/>
      <c r="APV23" s="6"/>
      <c r="APW23" s="6"/>
      <c r="APX23" s="6"/>
      <c r="APY23" s="6"/>
      <c r="APZ23" s="6"/>
      <c r="AQA23" s="6"/>
      <c r="AQB23" s="6"/>
      <c r="AQC23" s="6"/>
      <c r="AQD23" s="6"/>
      <c r="AQE23" s="6"/>
      <c r="AQF23" s="6"/>
      <c r="AQG23" s="6"/>
      <c r="AQH23" s="6"/>
      <c r="AQI23" s="6"/>
      <c r="AQJ23" s="6"/>
      <c r="AQK23" s="6"/>
      <c r="AQL23" s="6"/>
      <c r="AQM23" s="6"/>
      <c r="AQN23" s="6"/>
      <c r="AQO23" s="6"/>
      <c r="AQP23" s="6"/>
      <c r="AQQ23" s="6"/>
      <c r="AQR23" s="6"/>
      <c r="AQS23" s="6"/>
      <c r="AQT23" s="6"/>
      <c r="AQU23" s="6"/>
      <c r="AQV23" s="6"/>
      <c r="AQW23" s="6"/>
      <c r="AQX23" s="6"/>
      <c r="AQY23" s="6"/>
      <c r="AQZ23" s="6"/>
      <c r="ARA23" s="6"/>
      <c r="ARB23" s="6"/>
      <c r="ARC23" s="6"/>
      <c r="ARD23" s="6"/>
      <c r="ARE23" s="6"/>
      <c r="ARF23" s="6"/>
      <c r="ARG23" s="6"/>
      <c r="ARH23" s="6"/>
      <c r="ARI23" s="6"/>
      <c r="ARJ23" s="6"/>
      <c r="ARK23" s="6"/>
      <c r="ARL23" s="6"/>
      <c r="ARM23" s="6"/>
      <c r="ARN23" s="6"/>
      <c r="ARO23" s="6"/>
      <c r="ARP23" s="6"/>
      <c r="ARQ23" s="6"/>
      <c r="ARR23" s="6"/>
      <c r="ARS23" s="6"/>
      <c r="ART23" s="6"/>
      <c r="ARU23" s="6"/>
      <c r="ARV23" s="6"/>
      <c r="ARW23" s="6"/>
      <c r="ARX23" s="6"/>
      <c r="ARY23" s="6"/>
      <c r="ARZ23" s="6"/>
      <c r="ASA23" s="6"/>
      <c r="ASB23" s="6"/>
      <c r="ASC23" s="6"/>
      <c r="ASD23" s="6"/>
      <c r="ASE23" s="6"/>
      <c r="ASF23" s="6"/>
      <c r="ASG23" s="6"/>
      <c r="ASH23" s="6"/>
      <c r="ASI23" s="6"/>
      <c r="ASJ23" s="6"/>
      <c r="ASK23" s="6"/>
      <c r="ASL23" s="6"/>
      <c r="ASM23" s="6"/>
      <c r="ASN23" s="6"/>
      <c r="ASO23" s="6"/>
      <c r="ASP23" s="6"/>
      <c r="ASQ23" s="6"/>
      <c r="ASR23" s="6"/>
      <c r="ASS23" s="6"/>
      <c r="AST23" s="6"/>
      <c r="ASU23" s="6"/>
      <c r="ASV23" s="6"/>
      <c r="ASW23" s="6"/>
      <c r="ASX23" s="6"/>
      <c r="ASY23" s="6"/>
      <c r="ASZ23" s="6"/>
      <c r="ATA23" s="6"/>
      <c r="ATB23" s="6"/>
      <c r="ATC23" s="6"/>
      <c r="ATD23" s="6"/>
      <c r="ATE23" s="6"/>
      <c r="ATF23" s="6"/>
      <c r="ATG23" s="6"/>
      <c r="ATH23" s="6"/>
      <c r="ATI23" s="6"/>
      <c r="ATJ23" s="6"/>
      <c r="ATK23" s="6"/>
      <c r="ATL23" s="6"/>
      <c r="ATM23" s="6"/>
      <c r="ATN23" s="6"/>
      <c r="ATO23" s="6"/>
      <c r="ATP23" s="6"/>
      <c r="ATQ23" s="6"/>
      <c r="ATR23" s="6"/>
      <c r="ATS23" s="6"/>
      <c r="ATT23" s="6"/>
      <c r="ATU23" s="6"/>
      <c r="ATV23" s="6"/>
      <c r="ATW23" s="6"/>
      <c r="ATX23" s="6"/>
      <c r="ATY23" s="6"/>
      <c r="ATZ23" s="6"/>
      <c r="AUA23" s="6"/>
      <c r="AUB23" s="6"/>
      <c r="AUC23" s="6"/>
      <c r="AUD23" s="6"/>
      <c r="AUE23" s="6"/>
      <c r="AUF23" s="6"/>
      <c r="AUG23" s="6"/>
      <c r="AUH23" s="6"/>
      <c r="AUI23" s="6"/>
      <c r="AUJ23" s="6"/>
      <c r="AUK23" s="6"/>
      <c r="AUL23" s="6"/>
      <c r="AUM23" s="6"/>
      <c r="AUN23" s="6"/>
      <c r="AUO23" s="6"/>
      <c r="AUP23" s="6"/>
      <c r="AUQ23" s="6"/>
      <c r="AUR23" s="6"/>
      <c r="AUS23" s="6"/>
      <c r="AUT23" s="6"/>
      <c r="AUU23" s="6"/>
      <c r="AUV23" s="6"/>
      <c r="AUW23" s="6"/>
      <c r="AUX23" s="6"/>
      <c r="AUY23" s="6"/>
      <c r="AUZ23" s="6"/>
      <c r="AVA23" s="6"/>
      <c r="AVB23" s="6"/>
      <c r="AVC23" s="6"/>
      <c r="AVD23" s="6"/>
      <c r="AVE23" s="6"/>
      <c r="AVF23" s="6"/>
      <c r="AVG23" s="6"/>
      <c r="AVH23" s="6"/>
      <c r="AVI23" s="6"/>
      <c r="AVJ23" s="6"/>
      <c r="AVK23" s="6"/>
      <c r="AVL23" s="6"/>
      <c r="AVM23" s="6"/>
      <c r="AVN23" s="6"/>
      <c r="AVO23" s="6"/>
      <c r="AVP23" s="6"/>
      <c r="AVQ23" s="6"/>
      <c r="AVR23" s="6"/>
      <c r="AVS23" s="6"/>
      <c r="AVT23" s="6"/>
      <c r="AVU23" s="6"/>
      <c r="AVV23" s="6"/>
      <c r="AVW23" s="6"/>
      <c r="AVX23" s="6"/>
      <c r="AVY23" s="6"/>
      <c r="AVZ23" s="6"/>
      <c r="AWA23" s="6"/>
      <c r="AWB23" s="6"/>
      <c r="AWC23" s="6"/>
      <c r="AWD23" s="6"/>
      <c r="AWE23" s="6"/>
      <c r="AWF23" s="6"/>
      <c r="AWG23" s="6"/>
      <c r="AWH23" s="6"/>
      <c r="AWI23" s="6"/>
      <c r="AWJ23" s="6"/>
      <c r="AWK23" s="6"/>
      <c r="AWL23" s="6"/>
      <c r="AWM23" s="6"/>
      <c r="AWN23" s="6"/>
      <c r="AWO23" s="6"/>
      <c r="AWP23" s="6"/>
      <c r="AWQ23" s="6"/>
      <c r="AWR23" s="6"/>
      <c r="AWS23" s="6"/>
      <c r="AWT23" s="6"/>
      <c r="AWU23" s="6"/>
      <c r="AWV23" s="6"/>
      <c r="AWW23" s="6"/>
      <c r="AWX23" s="6"/>
      <c r="AWY23" s="6"/>
      <c r="AWZ23" s="6"/>
      <c r="AXA23" s="6"/>
      <c r="AXB23" s="6"/>
      <c r="AXC23" s="6"/>
      <c r="AXD23" s="6"/>
      <c r="AXE23" s="6"/>
      <c r="AXF23" s="6"/>
      <c r="AXG23" s="6"/>
      <c r="AXH23" s="6"/>
      <c r="AXI23" s="6"/>
      <c r="AXJ23" s="6"/>
      <c r="AXK23" s="6"/>
      <c r="AXL23" s="6"/>
      <c r="AXM23" s="6"/>
      <c r="AXN23" s="6"/>
      <c r="AXO23" s="6"/>
      <c r="AXP23" s="6"/>
      <c r="AXQ23" s="6"/>
      <c r="AXR23" s="6"/>
      <c r="AXS23" s="6"/>
      <c r="AXT23" s="6"/>
      <c r="AXU23" s="6"/>
      <c r="AXV23" s="6"/>
      <c r="AXW23" s="6"/>
      <c r="AXX23" s="6"/>
      <c r="AXY23" s="6"/>
      <c r="AXZ23" s="6"/>
      <c r="AYA23" s="6"/>
      <c r="AYB23" s="6"/>
      <c r="AYC23" s="6"/>
      <c r="AYD23" s="6"/>
      <c r="AYE23" s="6"/>
      <c r="AYF23" s="6"/>
      <c r="AYG23" s="6"/>
      <c r="AYH23" s="6"/>
      <c r="AYI23" s="6"/>
      <c r="AYJ23" s="6"/>
      <c r="AYK23" s="6"/>
      <c r="AYL23" s="6"/>
      <c r="AYM23" s="6"/>
      <c r="AYN23" s="6"/>
      <c r="AYO23" s="6"/>
      <c r="AYP23" s="6"/>
      <c r="AYQ23" s="6"/>
      <c r="AYR23" s="6"/>
      <c r="AYS23" s="6"/>
      <c r="AYT23" s="6"/>
      <c r="AYU23" s="6"/>
      <c r="AYV23" s="6"/>
      <c r="AYW23" s="6"/>
      <c r="AYX23" s="6"/>
      <c r="AYY23" s="6"/>
    </row>
    <row r="24" spans="1:1368" s="9" customFormat="1" ht="15.75" x14ac:dyDescent="0.25">
      <c r="A24" s="89" t="s">
        <v>36</v>
      </c>
      <c r="B24" s="5" t="s">
        <v>37</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87"/>
      <c r="MP24" s="6"/>
      <c r="MQ24" s="88"/>
      <c r="MR24" s="6"/>
      <c r="MS24" s="6"/>
      <c r="MT24" s="6"/>
      <c r="MU24" s="6"/>
      <c r="MV24" s="6"/>
      <c r="MW24" s="6"/>
      <c r="MX24" s="6"/>
      <c r="MY24" s="6"/>
      <c r="MZ24" s="6"/>
      <c r="NA24" s="6"/>
      <c r="NB24" s="6"/>
      <c r="NC24" s="6"/>
      <c r="ND24" s="6"/>
      <c r="NE24" s="6"/>
      <c r="NF24" s="6"/>
      <c r="NG24" s="6"/>
      <c r="NH24" s="6"/>
      <c r="NI24" s="6"/>
      <c r="NJ24" s="6"/>
      <c r="NK24" s="6"/>
      <c r="NL24" s="6"/>
      <c r="NM24" s="6"/>
      <c r="NN24" s="6"/>
      <c r="NO24" s="6"/>
      <c r="NP24" s="6"/>
      <c r="NQ24" s="6"/>
      <c r="NR24" s="6"/>
      <c r="NS24" s="6"/>
      <c r="NT24" s="6"/>
      <c r="NU24" s="6"/>
      <c r="NV24" s="6"/>
      <c r="NW24" s="6"/>
      <c r="NX24" s="6"/>
      <c r="NY24" s="6"/>
      <c r="NZ24" s="6"/>
      <c r="OA24" s="6"/>
      <c r="OB24" s="6"/>
      <c r="OC24" s="6"/>
      <c r="OD24" s="6"/>
      <c r="OE24" s="6"/>
      <c r="OF24" s="6"/>
      <c r="OG24" s="6"/>
      <c r="OH24" s="6"/>
      <c r="OI24" s="6"/>
      <c r="OJ24" s="6"/>
      <c r="OK24" s="6"/>
      <c r="OL24" s="6"/>
      <c r="OM24" s="6"/>
      <c r="ON24" s="6"/>
      <c r="OO24" s="6"/>
      <c r="OP24" s="6"/>
      <c r="OQ24" s="6"/>
      <c r="OR24" s="6"/>
      <c r="OS24" s="6"/>
      <c r="OT24" s="6"/>
      <c r="OU24" s="6"/>
      <c r="OV24" s="6"/>
      <c r="OW24" s="6"/>
      <c r="OX24" s="6"/>
      <c r="OY24" s="6"/>
      <c r="OZ24" s="6"/>
      <c r="PA24" s="6"/>
      <c r="PB24" s="6"/>
      <c r="PC24" s="6"/>
      <c r="PD24" s="6"/>
      <c r="PE24" s="6"/>
      <c r="PF24" s="6"/>
      <c r="PG24" s="6"/>
      <c r="PH24" s="6"/>
      <c r="PI24" s="6"/>
      <c r="PJ24" s="6"/>
      <c r="PK24" s="6"/>
      <c r="PL24" s="6"/>
      <c r="PM24" s="6"/>
      <c r="PN24" s="6"/>
      <c r="PO24" s="6"/>
      <c r="PP24" s="6"/>
      <c r="PQ24" s="6"/>
      <c r="PR24" s="6"/>
      <c r="PS24" s="6"/>
      <c r="PT24" s="6"/>
      <c r="PU24" s="6"/>
      <c r="PV24" s="6"/>
      <c r="PW24" s="6"/>
      <c r="PX24" s="6"/>
      <c r="PY24" s="6"/>
      <c r="PZ24" s="6"/>
      <c r="QA24" s="6"/>
      <c r="QB24" s="6"/>
      <c r="QC24" s="6"/>
      <c r="QD24" s="6"/>
      <c r="QE24" s="6"/>
      <c r="QF24" s="6"/>
      <c r="QG24" s="6"/>
      <c r="QH24" s="6"/>
      <c r="QI24" s="6"/>
      <c r="QJ24" s="6"/>
      <c r="QK24" s="6"/>
      <c r="QL24" s="6"/>
      <c r="QM24" s="6"/>
      <c r="QN24" s="6"/>
      <c r="QO24" s="6"/>
      <c r="QP24" s="6"/>
      <c r="QQ24" s="6"/>
      <c r="QR24" s="6"/>
      <c r="QS24" s="6"/>
      <c r="QT24" s="6"/>
      <c r="QU24" s="6"/>
      <c r="QV24" s="6"/>
      <c r="QW24" s="6"/>
      <c r="QX24" s="6"/>
      <c r="QY24" s="6"/>
      <c r="QZ24" s="6"/>
      <c r="RA24" s="6"/>
      <c r="RB24" s="6"/>
      <c r="RC24" s="6"/>
      <c r="RD24" s="6"/>
      <c r="RE24" s="6"/>
      <c r="RF24" s="6"/>
      <c r="RG24" s="6"/>
      <c r="RH24" s="6"/>
      <c r="RI24" s="6"/>
      <c r="RJ24" s="6"/>
      <c r="RK24" s="6"/>
      <c r="RL24" s="6"/>
      <c r="RM24" s="6"/>
      <c r="RN24" s="6"/>
      <c r="RO24" s="6"/>
      <c r="RP24" s="6"/>
      <c r="RQ24" s="6"/>
      <c r="RR24" s="6"/>
      <c r="RS24" s="6"/>
      <c r="RT24" s="6"/>
      <c r="RU24" s="6"/>
      <c r="RV24" s="6"/>
      <c r="RW24" s="6"/>
      <c r="RX24" s="6"/>
      <c r="RY24" s="6"/>
      <c r="RZ24" s="6"/>
      <c r="SA24" s="6"/>
      <c r="SB24" s="6"/>
      <c r="SC24" s="6"/>
      <c r="SD24" s="6"/>
      <c r="SE24" s="6"/>
      <c r="SF24" s="6"/>
      <c r="SG24" s="6"/>
      <c r="SH24" s="6"/>
      <c r="SI24" s="6"/>
      <c r="SJ24" s="6"/>
      <c r="SK24" s="6"/>
      <c r="SL24" s="6"/>
      <c r="SM24" s="6"/>
      <c r="SN24" s="6"/>
      <c r="SO24" s="6"/>
      <c r="SP24" s="6"/>
      <c r="SQ24" s="6"/>
      <c r="SR24" s="6"/>
      <c r="SS24" s="6"/>
      <c r="ST24" s="6"/>
      <c r="SU24" s="6"/>
      <c r="SV24" s="6"/>
      <c r="SW24" s="6"/>
      <c r="SX24" s="6"/>
      <c r="SY24" s="6"/>
      <c r="SZ24" s="6"/>
      <c r="TA24" s="6"/>
      <c r="TB24" s="6"/>
      <c r="TC24" s="6"/>
      <c r="TD24" s="6"/>
      <c r="TE24" s="6"/>
      <c r="TF24" s="6"/>
      <c r="TG24" s="6"/>
      <c r="TH24" s="6"/>
      <c r="TI24" s="6"/>
      <c r="TJ24" s="6"/>
      <c r="TK24" s="6"/>
      <c r="TL24" s="6"/>
      <c r="TM24" s="6"/>
      <c r="TN24" s="6"/>
      <c r="TO24" s="6"/>
      <c r="TP24" s="6"/>
      <c r="TQ24" s="6"/>
      <c r="TR24" s="6"/>
      <c r="TS24" s="6"/>
      <c r="TT24" s="6"/>
      <c r="TU24" s="6"/>
      <c r="TV24" s="6"/>
      <c r="TW24" s="6"/>
      <c r="TX24" s="6"/>
      <c r="TY24" s="6"/>
      <c r="TZ24" s="6"/>
      <c r="UA24" s="6"/>
      <c r="UB24" s="6"/>
      <c r="UC24" s="6"/>
      <c r="UD24" s="6"/>
      <c r="UE24" s="6"/>
      <c r="UF24" s="6"/>
      <c r="UG24" s="6"/>
      <c r="UH24" s="6"/>
      <c r="UI24" s="6"/>
      <c r="UJ24" s="6"/>
      <c r="UK24" s="6"/>
      <c r="UL24" s="6"/>
      <c r="UM24" s="6"/>
      <c r="UN24" s="6"/>
      <c r="UO24" s="6"/>
      <c r="UP24" s="6"/>
      <c r="UQ24" s="6"/>
      <c r="UR24" s="6"/>
      <c r="US24" s="6"/>
      <c r="UT24" s="6"/>
      <c r="UU24" s="6"/>
      <c r="UV24" s="6"/>
      <c r="UW24" s="6"/>
      <c r="UX24" s="6"/>
      <c r="UY24" s="6"/>
      <c r="UZ24" s="6"/>
      <c r="VA24" s="6"/>
      <c r="VB24" s="6"/>
      <c r="VC24" s="6"/>
      <c r="VD24" s="6"/>
      <c r="VE24" s="6"/>
      <c r="VF24" s="6"/>
      <c r="VG24" s="6"/>
      <c r="VH24" s="6"/>
      <c r="VI24" s="6"/>
      <c r="VJ24" s="6"/>
      <c r="VK24" s="6"/>
      <c r="VL24" s="6"/>
      <c r="VM24" s="6"/>
      <c r="VN24" s="6"/>
      <c r="VO24" s="6"/>
      <c r="VP24" s="6"/>
      <c r="VQ24" s="6"/>
      <c r="VR24" s="6"/>
      <c r="VS24" s="6"/>
      <c r="VT24" s="6"/>
      <c r="VU24" s="6"/>
      <c r="VV24" s="6"/>
      <c r="VW24" s="6"/>
      <c r="VX24" s="6"/>
      <c r="VY24" s="6"/>
      <c r="VZ24" s="6"/>
      <c r="WA24" s="6"/>
      <c r="WB24" s="6"/>
      <c r="WC24" s="6"/>
      <c r="WD24" s="6"/>
      <c r="WE24" s="6"/>
      <c r="WF24" s="6"/>
      <c r="WG24" s="6"/>
      <c r="WH24" s="6"/>
      <c r="WI24" s="6"/>
      <c r="WJ24" s="6"/>
      <c r="WK24" s="6"/>
      <c r="WL24" s="6"/>
      <c r="WM24" s="6"/>
      <c r="WN24" s="6"/>
      <c r="WO24" s="6"/>
      <c r="WP24" s="6"/>
      <c r="WQ24" s="6"/>
      <c r="WR24" s="6"/>
      <c r="WS24" s="6"/>
      <c r="WT24" s="6"/>
      <c r="WU24" s="6"/>
      <c r="WV24" s="6"/>
      <c r="WW24" s="6"/>
      <c r="WX24" s="6"/>
      <c r="WY24" s="6"/>
      <c r="WZ24" s="6"/>
      <c r="XA24" s="6"/>
      <c r="XB24" s="6"/>
      <c r="XC24" s="6"/>
      <c r="XD24" s="6"/>
      <c r="XE24" s="6"/>
      <c r="XF24" s="6"/>
      <c r="XG24" s="6"/>
      <c r="XH24" s="6"/>
      <c r="XI24" s="6"/>
      <c r="XJ24" s="6"/>
      <c r="XK24" s="6"/>
      <c r="XL24" s="6"/>
      <c r="XM24" s="6"/>
      <c r="XN24" s="6"/>
      <c r="XO24" s="6"/>
      <c r="XP24" s="6"/>
      <c r="XQ24" s="6"/>
      <c r="XR24" s="6"/>
      <c r="XS24" s="6"/>
      <c r="XT24" s="6"/>
      <c r="XU24" s="6"/>
      <c r="XV24" s="6"/>
      <c r="XW24" s="6"/>
      <c r="XX24" s="6"/>
      <c r="XY24" s="6"/>
      <c r="XZ24" s="6"/>
      <c r="YA24" s="6"/>
      <c r="YB24" s="6"/>
      <c r="YC24" s="6"/>
      <c r="YD24" s="6"/>
      <c r="YE24" s="6"/>
      <c r="YF24" s="6"/>
      <c r="YG24" s="6"/>
      <c r="YH24" s="6"/>
      <c r="YI24" s="6"/>
      <c r="YJ24" s="6"/>
      <c r="YK24" s="6"/>
      <c r="YL24" s="6"/>
      <c r="YM24" s="6"/>
      <c r="YN24" s="6"/>
      <c r="YO24" s="6"/>
      <c r="YP24" s="6"/>
      <c r="YQ24" s="6"/>
      <c r="YR24" s="6"/>
      <c r="YS24" s="6"/>
      <c r="YT24" s="6"/>
      <c r="YU24" s="6"/>
      <c r="YV24" s="6"/>
      <c r="YW24" s="6"/>
      <c r="YX24" s="6"/>
      <c r="YY24" s="6"/>
      <c r="YZ24" s="6"/>
      <c r="ZA24" s="6"/>
      <c r="ZB24" s="6"/>
      <c r="ZC24" s="6"/>
      <c r="ZD24" s="6"/>
      <c r="ZE24" s="6"/>
      <c r="ZF24" s="6"/>
      <c r="ZG24" s="6"/>
      <c r="ZH24" s="6"/>
      <c r="ZI24" s="6"/>
      <c r="ZJ24" s="6"/>
      <c r="ZK24" s="6"/>
      <c r="ZL24" s="6"/>
      <c r="ZM24" s="6"/>
      <c r="ZN24" s="6"/>
      <c r="ZO24" s="6"/>
      <c r="ZP24" s="6"/>
      <c r="ZQ24" s="6"/>
      <c r="ZR24" s="6"/>
      <c r="ZS24" s="6"/>
      <c r="ZT24" s="6"/>
      <c r="ZU24" s="6"/>
      <c r="ZV24" s="6"/>
      <c r="ZW24" s="6"/>
      <c r="ZX24" s="6"/>
      <c r="ZY24" s="6"/>
      <c r="ZZ24" s="6"/>
      <c r="AAA24" s="6"/>
      <c r="AAB24" s="6"/>
      <c r="AAC24" s="6"/>
      <c r="AAD24" s="6"/>
      <c r="AAE24" s="6"/>
      <c r="AAF24" s="6"/>
      <c r="AAG24" s="6"/>
      <c r="AAH24" s="6"/>
      <c r="AAI24" s="6"/>
      <c r="AAJ24" s="6"/>
      <c r="AAK24" s="6"/>
      <c r="AAL24" s="6"/>
      <c r="AAM24" s="6"/>
      <c r="AAN24" s="6"/>
      <c r="AAO24" s="6"/>
      <c r="AAP24" s="6"/>
      <c r="AAQ24" s="6"/>
      <c r="AAR24" s="6"/>
      <c r="AAS24" s="6"/>
      <c r="AAT24" s="6"/>
      <c r="AAU24" s="6"/>
      <c r="AAV24" s="6"/>
      <c r="AAW24" s="6"/>
      <c r="AAX24" s="6"/>
      <c r="AAY24" s="6"/>
      <c r="AAZ24" s="6"/>
      <c r="ABA24" s="6"/>
      <c r="ABB24" s="6"/>
      <c r="ABC24" s="6"/>
      <c r="ABD24" s="6"/>
      <c r="ABE24" s="6"/>
      <c r="ABF24" s="6"/>
      <c r="ABG24" s="6"/>
      <c r="ABH24" s="6"/>
      <c r="ABI24" s="6"/>
      <c r="ABJ24" s="6"/>
      <c r="ABK24" s="6"/>
      <c r="ABL24" s="6"/>
      <c r="ABM24" s="6"/>
      <c r="ABN24" s="6"/>
      <c r="ABO24" s="6"/>
      <c r="ABP24" s="6"/>
      <c r="ABQ24" s="6"/>
      <c r="ABR24" s="6"/>
      <c r="ABS24" s="6"/>
      <c r="ABT24" s="6"/>
      <c r="ABU24" s="6"/>
      <c r="ABV24" s="6"/>
      <c r="ABW24" s="6"/>
      <c r="ABX24" s="6"/>
      <c r="ABY24" s="6"/>
      <c r="ABZ24" s="6"/>
      <c r="ACA24" s="6"/>
      <c r="ACB24" s="6"/>
      <c r="ACC24" s="6"/>
      <c r="ACD24" s="6"/>
      <c r="ACE24" s="6"/>
      <c r="ACF24" s="6"/>
      <c r="ACG24" s="6"/>
      <c r="ACH24" s="6"/>
      <c r="ACI24" s="6"/>
      <c r="ACJ24" s="6"/>
      <c r="ACK24" s="6"/>
      <c r="ACL24" s="6"/>
      <c r="ACM24" s="6"/>
      <c r="ACN24" s="6"/>
      <c r="ACO24" s="6"/>
      <c r="ACP24" s="6"/>
      <c r="ACQ24" s="6"/>
      <c r="ACR24" s="6"/>
      <c r="ACS24" s="6"/>
      <c r="ACT24" s="6"/>
      <c r="ACU24" s="6"/>
      <c r="ACV24" s="6"/>
      <c r="ACW24" s="6"/>
      <c r="ACX24" s="6"/>
      <c r="ACY24" s="6"/>
      <c r="ACZ24" s="6"/>
      <c r="ADA24" s="6"/>
      <c r="ADB24" s="6"/>
      <c r="ADC24" s="6"/>
      <c r="ADD24" s="6"/>
      <c r="ADE24" s="6"/>
      <c r="ADF24" s="6"/>
      <c r="ADG24" s="6"/>
      <c r="ADH24" s="6"/>
      <c r="ADI24" s="6"/>
      <c r="ADJ24" s="6"/>
      <c r="ADK24" s="6"/>
      <c r="ADL24" s="6"/>
      <c r="ADM24" s="6"/>
      <c r="ADN24" s="6"/>
      <c r="ADO24" s="6"/>
      <c r="ADP24" s="6"/>
      <c r="ADQ24" s="6"/>
      <c r="ADR24" s="6"/>
      <c r="ADS24" s="6"/>
      <c r="ADT24" s="6"/>
      <c r="ADU24" s="6"/>
      <c r="ADV24" s="6"/>
      <c r="ADW24" s="6"/>
      <c r="ADX24" s="6"/>
      <c r="ADY24" s="6"/>
      <c r="ADZ24" s="6"/>
      <c r="AEA24" s="6"/>
      <c r="AEB24" s="6"/>
      <c r="AEC24" s="6"/>
      <c r="AED24" s="6"/>
      <c r="AEE24" s="6"/>
      <c r="AEF24" s="6"/>
      <c r="AEG24" s="6"/>
      <c r="AEH24" s="6"/>
      <c r="AEI24" s="6"/>
      <c r="AEJ24" s="6"/>
      <c r="AEK24" s="6"/>
      <c r="AEL24" s="6"/>
      <c r="AEM24" s="6"/>
      <c r="AEN24" s="6"/>
      <c r="AEO24" s="6"/>
      <c r="AEP24" s="6"/>
      <c r="AEQ24" s="6"/>
      <c r="AER24" s="6"/>
      <c r="AES24" s="6"/>
      <c r="AET24" s="6"/>
      <c r="AEU24" s="6"/>
      <c r="AEV24" s="6"/>
      <c r="AEW24" s="6"/>
      <c r="AEX24" s="6"/>
      <c r="AEY24" s="6"/>
      <c r="AEZ24" s="6"/>
      <c r="AFA24" s="6"/>
      <c r="AFB24" s="6"/>
      <c r="AFC24" s="6"/>
      <c r="AFD24" s="6"/>
      <c r="AFE24" s="6"/>
      <c r="AFF24" s="6"/>
      <c r="AFG24" s="6"/>
      <c r="AFH24" s="6"/>
      <c r="AFI24" s="6"/>
      <c r="AFJ24" s="6"/>
      <c r="AFK24" s="6"/>
      <c r="AFL24" s="6"/>
      <c r="AFM24" s="6"/>
      <c r="AFN24" s="6"/>
      <c r="AFO24" s="6"/>
      <c r="AFP24" s="6"/>
      <c r="AFQ24" s="6"/>
      <c r="AFR24" s="6"/>
      <c r="AFS24" s="6"/>
      <c r="AFT24" s="6"/>
      <c r="AFU24" s="6"/>
      <c r="AFV24" s="6"/>
      <c r="AFW24" s="6"/>
      <c r="AFX24" s="6"/>
      <c r="AFY24" s="6"/>
      <c r="AFZ24" s="6"/>
      <c r="AGA24" s="6"/>
      <c r="AGB24" s="6"/>
      <c r="AGC24" s="6"/>
      <c r="AGD24" s="6"/>
      <c r="AGE24" s="6"/>
      <c r="AGF24" s="6"/>
      <c r="AGG24" s="6"/>
      <c r="AGH24" s="6"/>
      <c r="AGI24" s="6"/>
      <c r="AGJ24" s="6"/>
      <c r="AGK24" s="6"/>
      <c r="AGL24" s="6"/>
      <c r="AGM24" s="6"/>
      <c r="AGN24" s="6"/>
      <c r="AGO24" s="6"/>
      <c r="AGP24" s="6"/>
      <c r="AGQ24" s="6"/>
      <c r="AGR24" s="6"/>
      <c r="AGS24" s="6"/>
      <c r="AGT24" s="6"/>
      <c r="AGU24" s="6"/>
      <c r="AGV24" s="6"/>
      <c r="AGW24" s="6"/>
      <c r="AGX24" s="6"/>
      <c r="AGY24" s="6"/>
      <c r="AGZ24" s="6"/>
      <c r="AHA24" s="6"/>
      <c r="AHB24" s="6"/>
      <c r="AHC24" s="6"/>
      <c r="AHD24" s="6"/>
      <c r="AHE24" s="6"/>
      <c r="AHF24" s="6"/>
      <c r="AHG24" s="6"/>
      <c r="AHH24" s="6"/>
      <c r="AHI24" s="6"/>
      <c r="AHJ24" s="6"/>
      <c r="AHK24" s="6"/>
      <c r="AHL24" s="6"/>
      <c r="AHM24" s="6"/>
      <c r="AHN24" s="6"/>
      <c r="AHO24" s="6"/>
      <c r="AHP24" s="6"/>
      <c r="AHQ24" s="6"/>
      <c r="AHR24" s="6"/>
      <c r="AHS24" s="6"/>
      <c r="AHT24" s="6"/>
      <c r="AHU24" s="6"/>
      <c r="AHV24" s="6"/>
      <c r="AHW24" s="6"/>
      <c r="AHX24" s="6"/>
      <c r="AHY24" s="6"/>
      <c r="AHZ24" s="6"/>
      <c r="AIA24" s="6"/>
      <c r="AIB24" s="6"/>
      <c r="AIC24" s="6"/>
      <c r="AID24" s="6"/>
      <c r="AIE24" s="6"/>
      <c r="AIF24" s="6"/>
      <c r="AIG24" s="6"/>
      <c r="AIH24" s="6"/>
      <c r="AII24" s="6"/>
      <c r="AIJ24" s="6"/>
      <c r="AIK24" s="6"/>
      <c r="AIL24" s="6"/>
      <c r="AIM24" s="6"/>
      <c r="AIN24" s="6"/>
      <c r="AIO24" s="6"/>
      <c r="AIP24" s="6"/>
      <c r="AIQ24" s="6"/>
      <c r="AIR24" s="6"/>
      <c r="AIS24" s="6"/>
      <c r="AIT24" s="6"/>
      <c r="AIU24" s="6"/>
      <c r="AIV24" s="6"/>
      <c r="AIW24" s="6"/>
      <c r="AIX24" s="6"/>
      <c r="AIY24" s="6"/>
      <c r="AIZ24" s="6"/>
      <c r="AJA24" s="6"/>
      <c r="AJB24" s="6"/>
      <c r="AJC24" s="6"/>
      <c r="AJD24" s="6"/>
      <c r="AJE24" s="6"/>
      <c r="AJF24" s="6"/>
      <c r="AJG24" s="6"/>
      <c r="AJH24" s="6"/>
      <c r="AJI24" s="6"/>
      <c r="AJJ24" s="6"/>
      <c r="AJK24" s="6"/>
      <c r="AJL24" s="6"/>
      <c r="AJM24" s="6"/>
      <c r="AJN24" s="6"/>
      <c r="AJO24" s="6"/>
      <c r="AJP24" s="6"/>
      <c r="AJQ24" s="6"/>
      <c r="AJR24" s="6"/>
      <c r="AJS24" s="6"/>
      <c r="AJT24" s="6"/>
      <c r="AJU24" s="6"/>
      <c r="AJV24" s="6"/>
      <c r="AJW24" s="6"/>
      <c r="AJX24" s="6"/>
      <c r="AJY24" s="6"/>
      <c r="AJZ24" s="6"/>
      <c r="AKA24" s="6"/>
      <c r="AKB24" s="6"/>
      <c r="AKC24" s="6"/>
      <c r="AKD24" s="6"/>
      <c r="AKE24" s="6"/>
      <c r="AKF24" s="6"/>
      <c r="AKG24" s="6"/>
      <c r="AKH24" s="6"/>
      <c r="AKI24" s="6"/>
      <c r="AKJ24" s="6"/>
      <c r="AKK24" s="6"/>
      <c r="AKL24" s="6"/>
      <c r="AKM24" s="6"/>
      <c r="AKN24" s="6"/>
      <c r="AKO24" s="6"/>
      <c r="AKP24" s="6"/>
      <c r="AKQ24" s="6"/>
      <c r="AKR24" s="6"/>
      <c r="AKS24" s="6"/>
      <c r="AKT24" s="6"/>
      <c r="AKU24" s="6"/>
      <c r="AKV24" s="6"/>
      <c r="AKW24" s="6"/>
      <c r="AKX24" s="6"/>
      <c r="AKY24" s="6"/>
      <c r="AKZ24" s="6"/>
      <c r="ALA24" s="6"/>
      <c r="ALB24" s="6"/>
      <c r="ALC24" s="6"/>
      <c r="ALD24" s="6"/>
      <c r="ALE24" s="6"/>
      <c r="ALF24" s="6"/>
      <c r="ALG24" s="6"/>
      <c r="ALH24" s="6"/>
      <c r="ALI24" s="6"/>
      <c r="ALJ24" s="6"/>
      <c r="ALK24" s="6"/>
      <c r="ALL24" s="6"/>
      <c r="ALM24" s="6"/>
      <c r="ALN24" s="6"/>
      <c r="ALO24" s="6"/>
      <c r="ALP24" s="6"/>
      <c r="ALQ24" s="6"/>
      <c r="ALR24" s="6"/>
      <c r="ALS24" s="6"/>
      <c r="ALT24" s="6"/>
      <c r="ALU24" s="6"/>
      <c r="ALV24" s="6"/>
      <c r="ALW24" s="6"/>
      <c r="ALX24" s="6"/>
      <c r="ALY24" s="6"/>
      <c r="ALZ24" s="6"/>
      <c r="AMA24" s="6"/>
      <c r="AMB24" s="6"/>
      <c r="AMC24" s="6"/>
      <c r="AMD24" s="6"/>
      <c r="AME24" s="6"/>
      <c r="AMF24" s="6"/>
      <c r="AMG24" s="6"/>
      <c r="AMH24" s="6"/>
      <c r="AMI24" s="6"/>
      <c r="AMJ24" s="6"/>
      <c r="AMK24" s="6"/>
      <c r="AML24" s="6"/>
      <c r="AMM24" s="6"/>
      <c r="AMN24" s="6"/>
      <c r="AMO24" s="6"/>
      <c r="AMP24" s="6"/>
      <c r="AMQ24" s="6"/>
      <c r="AMR24" s="6"/>
      <c r="AMS24" s="6"/>
      <c r="AMT24" s="6"/>
      <c r="AMU24" s="6"/>
      <c r="AMV24" s="6"/>
      <c r="AMW24" s="6"/>
      <c r="AMX24" s="6"/>
      <c r="AMY24" s="6"/>
      <c r="AMZ24" s="6"/>
      <c r="ANA24" s="6"/>
      <c r="ANB24" s="6"/>
      <c r="ANC24" s="6"/>
      <c r="AND24" s="6"/>
      <c r="ANE24" s="6"/>
      <c r="ANF24" s="6"/>
      <c r="ANG24" s="6"/>
      <c r="ANH24" s="6"/>
      <c r="ANI24" s="6"/>
      <c r="ANJ24" s="6"/>
      <c r="ANK24" s="6"/>
      <c r="ANL24" s="6"/>
      <c r="ANM24" s="6"/>
      <c r="ANN24" s="6"/>
      <c r="ANO24" s="6"/>
      <c r="ANP24" s="6"/>
      <c r="ANQ24" s="6"/>
      <c r="ANR24" s="6"/>
      <c r="ANS24" s="6"/>
      <c r="ANT24" s="6"/>
      <c r="ANU24" s="6"/>
      <c r="ANV24" s="6"/>
      <c r="ANW24" s="6"/>
      <c r="ANX24" s="6"/>
      <c r="ANY24" s="6"/>
      <c r="ANZ24" s="6"/>
      <c r="AOA24" s="6"/>
      <c r="AOB24" s="6"/>
      <c r="AOC24" s="6"/>
      <c r="AOD24" s="6"/>
      <c r="AOE24" s="6"/>
      <c r="AOF24" s="6"/>
      <c r="AOG24" s="6"/>
      <c r="AOH24" s="6"/>
      <c r="AOI24" s="6"/>
      <c r="AOJ24" s="6"/>
      <c r="AOK24" s="6"/>
      <c r="AOL24" s="6"/>
      <c r="AOM24" s="6"/>
      <c r="AON24" s="6"/>
      <c r="AOO24" s="6"/>
      <c r="AOP24" s="6"/>
      <c r="AOQ24" s="6"/>
      <c r="AOR24" s="6"/>
      <c r="AOS24" s="6"/>
      <c r="AOT24" s="6"/>
      <c r="AOU24" s="6"/>
      <c r="AOV24" s="6"/>
      <c r="AOW24" s="6"/>
      <c r="AOX24" s="6"/>
      <c r="AOY24" s="6"/>
      <c r="AOZ24" s="6"/>
      <c r="APA24" s="6"/>
      <c r="APB24" s="6"/>
      <c r="APC24" s="6"/>
      <c r="APD24" s="6"/>
      <c r="APE24" s="6"/>
      <c r="APF24" s="6"/>
      <c r="APG24" s="6"/>
      <c r="APH24" s="6"/>
      <c r="API24" s="6"/>
      <c r="APJ24" s="6"/>
      <c r="APK24" s="6"/>
      <c r="APL24" s="6"/>
      <c r="APM24" s="6"/>
      <c r="APN24" s="6"/>
      <c r="APO24" s="6"/>
      <c r="APP24" s="6"/>
      <c r="APQ24" s="6"/>
      <c r="APR24" s="6"/>
      <c r="APS24" s="6"/>
      <c r="APT24" s="6"/>
      <c r="APU24" s="6"/>
      <c r="APV24" s="6"/>
      <c r="APW24" s="6"/>
      <c r="APX24" s="6"/>
      <c r="APY24" s="6"/>
      <c r="APZ24" s="6"/>
      <c r="AQA24" s="6"/>
      <c r="AQB24" s="6"/>
      <c r="AQC24" s="6"/>
      <c r="AQD24" s="6"/>
      <c r="AQE24" s="6"/>
      <c r="AQF24" s="6"/>
      <c r="AQG24" s="6"/>
      <c r="AQH24" s="6"/>
      <c r="AQI24" s="6"/>
      <c r="AQJ24" s="6"/>
      <c r="AQK24" s="6"/>
      <c r="AQL24" s="6"/>
      <c r="AQM24" s="6"/>
      <c r="AQN24" s="6"/>
      <c r="AQO24" s="6"/>
      <c r="AQP24" s="6"/>
      <c r="AQQ24" s="6"/>
      <c r="AQR24" s="6"/>
      <c r="AQS24" s="6"/>
      <c r="AQT24" s="6"/>
      <c r="AQU24" s="6"/>
      <c r="AQV24" s="6"/>
      <c r="AQW24" s="6"/>
      <c r="AQX24" s="6"/>
      <c r="AQY24" s="6"/>
      <c r="AQZ24" s="6"/>
      <c r="ARA24" s="6"/>
      <c r="ARB24" s="6"/>
      <c r="ARC24" s="6"/>
      <c r="ARD24" s="6"/>
      <c r="ARE24" s="6"/>
      <c r="ARF24" s="6"/>
      <c r="ARG24" s="6"/>
      <c r="ARH24" s="6"/>
      <c r="ARI24" s="6"/>
      <c r="ARJ24" s="6"/>
      <c r="ARK24" s="6"/>
      <c r="ARL24" s="6"/>
      <c r="ARM24" s="6"/>
      <c r="ARN24" s="6"/>
      <c r="ARO24" s="6"/>
      <c r="ARP24" s="6"/>
      <c r="ARQ24" s="6"/>
      <c r="ARR24" s="6"/>
      <c r="ARS24" s="6"/>
      <c r="ART24" s="6"/>
      <c r="ARU24" s="6"/>
      <c r="ARV24" s="6"/>
      <c r="ARW24" s="6"/>
      <c r="ARX24" s="6"/>
      <c r="ARY24" s="6"/>
      <c r="ARZ24" s="6"/>
      <c r="ASA24" s="6"/>
      <c r="ASB24" s="6"/>
      <c r="ASC24" s="6"/>
      <c r="ASD24" s="6"/>
      <c r="ASE24" s="6"/>
      <c r="ASF24" s="6"/>
      <c r="ASG24" s="6"/>
      <c r="ASH24" s="6"/>
      <c r="ASI24" s="6"/>
      <c r="ASJ24" s="6"/>
      <c r="ASK24" s="6"/>
      <c r="ASL24" s="6"/>
      <c r="ASM24" s="6"/>
      <c r="ASN24" s="6"/>
      <c r="ASO24" s="6"/>
      <c r="ASP24" s="6"/>
      <c r="ASQ24" s="6"/>
      <c r="ASR24" s="6"/>
      <c r="ASS24" s="6"/>
      <c r="AST24" s="6"/>
      <c r="ASU24" s="6"/>
      <c r="ASV24" s="6"/>
      <c r="ASW24" s="6"/>
      <c r="ASX24" s="6"/>
      <c r="ASY24" s="6"/>
      <c r="ASZ24" s="6"/>
      <c r="ATA24" s="6"/>
      <c r="ATB24" s="6"/>
      <c r="ATC24" s="6"/>
      <c r="ATD24" s="6"/>
      <c r="ATE24" s="6"/>
      <c r="ATF24" s="6"/>
      <c r="ATG24" s="6"/>
      <c r="ATH24" s="6"/>
      <c r="ATI24" s="6"/>
      <c r="ATJ24" s="6"/>
      <c r="ATK24" s="6"/>
      <c r="ATL24" s="6"/>
      <c r="ATM24" s="6"/>
      <c r="ATN24" s="6"/>
      <c r="ATO24" s="6"/>
      <c r="ATP24" s="6"/>
      <c r="ATQ24" s="6"/>
      <c r="ATR24" s="6"/>
      <c r="ATS24" s="6"/>
      <c r="ATT24" s="6"/>
      <c r="ATU24" s="6"/>
      <c r="ATV24" s="6"/>
      <c r="ATW24" s="6"/>
      <c r="ATX24" s="6"/>
      <c r="ATY24" s="6"/>
      <c r="ATZ24" s="6"/>
      <c r="AUA24" s="6"/>
      <c r="AUB24" s="6"/>
      <c r="AUC24" s="6"/>
      <c r="AUD24" s="6"/>
      <c r="AUE24" s="6"/>
      <c r="AUF24" s="6"/>
      <c r="AUG24" s="6"/>
      <c r="AUH24" s="6"/>
      <c r="AUI24" s="6"/>
      <c r="AUJ24" s="6"/>
      <c r="AUK24" s="6"/>
      <c r="AUL24" s="6"/>
      <c r="AUM24" s="6"/>
      <c r="AUN24" s="6"/>
      <c r="AUO24" s="6"/>
      <c r="AUP24" s="6"/>
      <c r="AUQ24" s="6"/>
      <c r="AUR24" s="6"/>
      <c r="AUS24" s="6"/>
      <c r="AUT24" s="6"/>
      <c r="AUU24" s="6"/>
      <c r="AUV24" s="6"/>
      <c r="AUW24" s="6"/>
      <c r="AUX24" s="6"/>
      <c r="AUY24" s="6"/>
      <c r="AUZ24" s="6"/>
      <c r="AVA24" s="6"/>
      <c r="AVB24" s="6"/>
      <c r="AVC24" s="6"/>
      <c r="AVD24" s="6"/>
      <c r="AVE24" s="6"/>
      <c r="AVF24" s="6"/>
      <c r="AVG24" s="6"/>
      <c r="AVH24" s="6"/>
      <c r="AVI24" s="6"/>
      <c r="AVJ24" s="6"/>
      <c r="AVK24" s="6"/>
      <c r="AVL24" s="6"/>
      <c r="AVM24" s="6"/>
      <c r="AVN24" s="6"/>
      <c r="AVO24" s="6"/>
      <c r="AVP24" s="6"/>
      <c r="AVQ24" s="6"/>
      <c r="AVR24" s="6"/>
      <c r="AVS24" s="6"/>
      <c r="AVT24" s="6"/>
      <c r="AVU24" s="6"/>
      <c r="AVV24" s="6"/>
      <c r="AVW24" s="6"/>
      <c r="AVX24" s="6"/>
      <c r="AVY24" s="6"/>
      <c r="AVZ24" s="6"/>
      <c r="AWA24" s="6"/>
      <c r="AWB24" s="6"/>
      <c r="AWC24" s="6"/>
      <c r="AWD24" s="6"/>
      <c r="AWE24" s="6"/>
      <c r="AWF24" s="6"/>
      <c r="AWG24" s="6"/>
      <c r="AWH24" s="6"/>
      <c r="AWI24" s="6"/>
      <c r="AWJ24" s="6"/>
      <c r="AWK24" s="6"/>
      <c r="AWL24" s="6"/>
      <c r="AWM24" s="6"/>
      <c r="AWN24" s="6"/>
      <c r="AWO24" s="6"/>
      <c r="AWP24" s="6"/>
      <c r="AWQ24" s="6"/>
      <c r="AWR24" s="6"/>
      <c r="AWS24" s="6"/>
      <c r="AWT24" s="6"/>
      <c r="AWU24" s="6"/>
      <c r="AWV24" s="6"/>
      <c r="AWW24" s="6"/>
      <c r="AWX24" s="6"/>
      <c r="AWY24" s="6"/>
      <c r="AWZ24" s="6"/>
      <c r="AXA24" s="6"/>
      <c r="AXB24" s="6"/>
      <c r="AXC24" s="6"/>
      <c r="AXD24" s="6"/>
      <c r="AXE24" s="6"/>
      <c r="AXF24" s="6"/>
      <c r="AXG24" s="6"/>
      <c r="AXH24" s="6"/>
      <c r="AXI24" s="6"/>
      <c r="AXJ24" s="6"/>
      <c r="AXK24" s="6"/>
      <c r="AXL24" s="6"/>
      <c r="AXM24" s="6"/>
      <c r="AXN24" s="6"/>
      <c r="AXO24" s="6"/>
      <c r="AXP24" s="6"/>
      <c r="AXQ24" s="6"/>
      <c r="AXR24" s="6"/>
      <c r="AXS24" s="6"/>
      <c r="AXT24" s="6"/>
      <c r="AXU24" s="6"/>
      <c r="AXV24" s="6"/>
      <c r="AXW24" s="6"/>
      <c r="AXX24" s="6"/>
      <c r="AXY24" s="6"/>
      <c r="AXZ24" s="6"/>
      <c r="AYA24" s="6"/>
      <c r="AYB24" s="6"/>
      <c r="AYC24" s="6"/>
      <c r="AYD24" s="6"/>
      <c r="AYE24" s="6"/>
      <c r="AYF24" s="6"/>
      <c r="AYG24" s="6"/>
      <c r="AYH24" s="6"/>
      <c r="AYI24" s="6"/>
      <c r="AYJ24" s="6"/>
      <c r="AYK24" s="6"/>
      <c r="AYL24" s="6"/>
      <c r="AYM24" s="6"/>
      <c r="AYN24" s="6"/>
      <c r="AYO24" s="6"/>
      <c r="AYP24" s="6"/>
      <c r="AYQ24" s="6"/>
      <c r="AYR24" s="6"/>
      <c r="AYS24" s="6"/>
      <c r="AYT24" s="6"/>
      <c r="AYU24" s="6"/>
      <c r="AYV24" s="6"/>
      <c r="AYW24" s="6"/>
      <c r="AYX24" s="6"/>
      <c r="AYY24" s="6"/>
    </row>
    <row r="25" spans="1:1368" s="9" customFormat="1" x14ac:dyDescent="0.2">
      <c r="A25" s="90"/>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87"/>
      <c r="MP25" s="6"/>
      <c r="MQ25" s="88"/>
      <c r="MR25" s="6"/>
      <c r="MS25" s="6"/>
      <c r="MT25" s="6"/>
      <c r="MU25" s="6"/>
      <c r="MV25" s="6"/>
      <c r="MW25" s="6"/>
      <c r="MX25" s="6"/>
      <c r="MY25" s="6"/>
      <c r="MZ25" s="6"/>
      <c r="NA25" s="6"/>
      <c r="NB25" s="6"/>
      <c r="NC25" s="6"/>
      <c r="ND25" s="6"/>
      <c r="NE25" s="6"/>
      <c r="NF25" s="6"/>
      <c r="NG25" s="6"/>
      <c r="NH25" s="6"/>
      <c r="NI25" s="6"/>
      <c r="NJ25" s="6"/>
      <c r="NK25" s="6"/>
      <c r="NL25" s="6"/>
      <c r="NM25" s="6"/>
      <c r="NN25" s="6"/>
      <c r="NO25" s="6"/>
      <c r="NP25" s="6"/>
      <c r="NQ25" s="6"/>
      <c r="NR25" s="6"/>
      <c r="NS25" s="6"/>
      <c r="NT25" s="6"/>
      <c r="NU25" s="6"/>
      <c r="NV25" s="6"/>
      <c r="NW25" s="6"/>
      <c r="NX25" s="6"/>
      <c r="NY25" s="6"/>
      <c r="NZ25" s="6"/>
      <c r="OA25" s="6"/>
      <c r="OB25" s="6"/>
      <c r="OC25" s="6"/>
      <c r="OD25" s="6"/>
      <c r="OE25" s="6"/>
      <c r="OF25" s="6"/>
      <c r="OG25" s="6"/>
      <c r="OH25" s="6"/>
      <c r="OI25" s="6"/>
      <c r="OJ25" s="6"/>
      <c r="OK25" s="6"/>
      <c r="OL25" s="6"/>
      <c r="OM25" s="6"/>
      <c r="ON25" s="6"/>
      <c r="OO25" s="6"/>
      <c r="OP25" s="6"/>
      <c r="OQ25" s="6"/>
      <c r="OR25" s="6"/>
      <c r="OS25" s="6"/>
      <c r="OT25" s="6"/>
      <c r="OU25" s="6"/>
      <c r="OV25" s="6"/>
      <c r="OW25" s="6"/>
      <c r="OX25" s="6"/>
      <c r="OY25" s="6"/>
      <c r="OZ25" s="6"/>
      <c r="PA25" s="6"/>
      <c r="PB25" s="6"/>
      <c r="PC25" s="6"/>
      <c r="PD25" s="6"/>
      <c r="PE25" s="6"/>
      <c r="PF25" s="6"/>
      <c r="PG25" s="6"/>
      <c r="PH25" s="6"/>
      <c r="PI25" s="6"/>
      <c r="PJ25" s="6"/>
      <c r="PK25" s="6"/>
      <c r="PL25" s="6"/>
      <c r="PM25" s="6"/>
      <c r="PN25" s="6"/>
      <c r="PO25" s="6"/>
      <c r="PP25" s="6"/>
      <c r="PQ25" s="6"/>
      <c r="PR25" s="6"/>
      <c r="PS25" s="6"/>
      <c r="PT25" s="6"/>
      <c r="PU25" s="6"/>
      <c r="PV25" s="6"/>
      <c r="PW25" s="6"/>
      <c r="PX25" s="6"/>
      <c r="PY25" s="6"/>
      <c r="PZ25" s="6"/>
      <c r="QA25" s="6"/>
      <c r="QB25" s="6"/>
      <c r="QC25" s="6"/>
      <c r="QD25" s="6"/>
      <c r="QE25" s="6"/>
      <c r="QF25" s="6"/>
      <c r="QG25" s="6"/>
      <c r="QH25" s="6"/>
      <c r="QI25" s="6"/>
      <c r="QJ25" s="6"/>
      <c r="QK25" s="6"/>
      <c r="QL25" s="6"/>
      <c r="QM25" s="6"/>
      <c r="QN25" s="6"/>
      <c r="QO25" s="6"/>
      <c r="QP25" s="6"/>
      <c r="QQ25" s="6"/>
      <c r="QR25" s="6"/>
      <c r="QS25" s="6"/>
      <c r="QT25" s="6"/>
      <c r="QU25" s="6"/>
      <c r="QV25" s="6"/>
      <c r="QW25" s="6"/>
      <c r="QX25" s="6"/>
      <c r="QY25" s="6"/>
      <c r="QZ25" s="6"/>
      <c r="RA25" s="6"/>
      <c r="RB25" s="6"/>
      <c r="RC25" s="6"/>
      <c r="RD25" s="6"/>
      <c r="RE25" s="6"/>
      <c r="RF25" s="6"/>
      <c r="RG25" s="6"/>
      <c r="RH25" s="6"/>
      <c r="RI25" s="6"/>
      <c r="RJ25" s="6"/>
      <c r="RK25" s="6"/>
      <c r="RL25" s="6"/>
      <c r="RM25" s="6"/>
      <c r="RN25" s="6"/>
      <c r="RO25" s="6"/>
      <c r="RP25" s="6"/>
      <c r="RQ25" s="6"/>
      <c r="RR25" s="6"/>
      <c r="RS25" s="6"/>
      <c r="RT25" s="6"/>
      <c r="RU25" s="6"/>
      <c r="RV25" s="6"/>
      <c r="RW25" s="6"/>
      <c r="RX25" s="6"/>
      <c r="RY25" s="6"/>
      <c r="RZ25" s="6"/>
      <c r="SA25" s="6"/>
      <c r="SB25" s="6"/>
      <c r="SC25" s="6"/>
      <c r="SD25" s="6"/>
      <c r="SE25" s="6"/>
      <c r="SF25" s="6"/>
      <c r="SG25" s="6"/>
      <c r="SH25" s="6"/>
      <c r="SI25" s="6"/>
      <c r="SJ25" s="6"/>
      <c r="SK25" s="6"/>
      <c r="SL25" s="6"/>
      <c r="SM25" s="6"/>
      <c r="SN25" s="6"/>
      <c r="SO25" s="6"/>
      <c r="SP25" s="6"/>
      <c r="SQ25" s="6"/>
      <c r="SR25" s="6"/>
      <c r="SS25" s="6"/>
      <c r="ST25" s="6"/>
      <c r="SU25" s="6"/>
      <c r="SV25" s="6"/>
      <c r="SW25" s="6"/>
      <c r="SX25" s="6"/>
      <c r="SY25" s="6"/>
      <c r="SZ25" s="6"/>
      <c r="TA25" s="6"/>
      <c r="TB25" s="6"/>
      <c r="TC25" s="6"/>
      <c r="TD25" s="6"/>
      <c r="TE25" s="6"/>
      <c r="TF25" s="6"/>
      <c r="TG25" s="6"/>
      <c r="TH25" s="6"/>
      <c r="TI25" s="6"/>
      <c r="TJ25" s="6"/>
      <c r="TK25" s="6"/>
      <c r="TL25" s="6"/>
      <c r="TM25" s="6"/>
      <c r="TN25" s="6"/>
      <c r="TO25" s="6"/>
      <c r="TP25" s="6"/>
      <c r="TQ25" s="6"/>
      <c r="TR25" s="6"/>
      <c r="TS25" s="6"/>
      <c r="TT25" s="6"/>
      <c r="TU25" s="6"/>
      <c r="TV25" s="6"/>
      <c r="TW25" s="6"/>
      <c r="TX25" s="6"/>
      <c r="TY25" s="6"/>
      <c r="TZ25" s="6"/>
      <c r="UA25" s="6"/>
      <c r="UB25" s="6"/>
      <c r="UC25" s="6"/>
      <c r="UD25" s="6"/>
      <c r="UE25" s="6"/>
      <c r="UF25" s="6"/>
      <c r="UG25" s="6"/>
      <c r="UH25" s="6"/>
      <c r="UI25" s="6"/>
      <c r="UJ25" s="6"/>
      <c r="UK25" s="6"/>
      <c r="UL25" s="6"/>
      <c r="UM25" s="6"/>
      <c r="UN25" s="6"/>
      <c r="UO25" s="6"/>
      <c r="UP25" s="6"/>
      <c r="UQ25" s="6"/>
      <c r="UR25" s="6"/>
      <c r="US25" s="6"/>
      <c r="UT25" s="6"/>
      <c r="UU25" s="6"/>
      <c r="UV25" s="6"/>
      <c r="UW25" s="6"/>
      <c r="UX25" s="6"/>
      <c r="UY25" s="6"/>
      <c r="UZ25" s="6"/>
      <c r="VA25" s="6"/>
      <c r="VB25" s="6"/>
      <c r="VC25" s="6"/>
      <c r="VD25" s="6"/>
      <c r="VE25" s="6"/>
      <c r="VF25" s="6"/>
      <c r="VG25" s="6"/>
      <c r="VH25" s="6"/>
      <c r="VI25" s="6"/>
      <c r="VJ25" s="6"/>
      <c r="VK25" s="6"/>
      <c r="VL25" s="6"/>
      <c r="VM25" s="6"/>
      <c r="VN25" s="6"/>
      <c r="VO25" s="6"/>
      <c r="VP25" s="6"/>
      <c r="VQ25" s="6"/>
      <c r="VR25" s="6"/>
      <c r="VS25" s="6"/>
      <c r="VT25" s="6"/>
      <c r="VU25" s="6"/>
      <c r="VV25" s="6"/>
      <c r="VW25" s="6"/>
      <c r="VX25" s="6"/>
      <c r="VY25" s="6"/>
      <c r="VZ25" s="6"/>
      <c r="WA25" s="6"/>
      <c r="WB25" s="6"/>
      <c r="WC25" s="6"/>
      <c r="WD25" s="6"/>
      <c r="WE25" s="6"/>
      <c r="WF25" s="6"/>
      <c r="WG25" s="6"/>
      <c r="WH25" s="6"/>
      <c r="WI25" s="6"/>
      <c r="WJ25" s="6"/>
      <c r="WK25" s="6"/>
      <c r="WL25" s="6"/>
      <c r="WM25" s="6"/>
      <c r="WN25" s="6"/>
      <c r="WO25" s="6"/>
      <c r="WP25" s="6"/>
      <c r="WQ25" s="6"/>
      <c r="WR25" s="6"/>
      <c r="WS25" s="6"/>
      <c r="WT25" s="6"/>
      <c r="WU25" s="6"/>
      <c r="WV25" s="6"/>
      <c r="WW25" s="6"/>
      <c r="WX25" s="6"/>
      <c r="WY25" s="6"/>
      <c r="WZ25" s="6"/>
      <c r="XA25" s="6"/>
      <c r="XB25" s="6"/>
      <c r="XC25" s="6"/>
      <c r="XD25" s="6"/>
      <c r="XE25" s="6"/>
      <c r="XF25" s="6"/>
      <c r="XG25" s="6"/>
      <c r="XH25" s="6"/>
      <c r="XI25" s="6"/>
      <c r="XJ25" s="6"/>
      <c r="XK25" s="6"/>
      <c r="XL25" s="6"/>
      <c r="XM25" s="6"/>
      <c r="XN25" s="6"/>
      <c r="XO25" s="6"/>
      <c r="XP25" s="6"/>
      <c r="XQ25" s="6"/>
      <c r="XR25" s="6"/>
      <c r="XS25" s="6"/>
      <c r="XT25" s="6"/>
      <c r="XU25" s="6"/>
      <c r="XV25" s="6"/>
      <c r="XW25" s="6"/>
      <c r="XX25" s="6"/>
      <c r="XY25" s="6"/>
      <c r="XZ25" s="6"/>
      <c r="YA25" s="6"/>
      <c r="YB25" s="6"/>
      <c r="YC25" s="6"/>
      <c r="YD25" s="6"/>
      <c r="YE25" s="6"/>
      <c r="YF25" s="6"/>
      <c r="YG25" s="6"/>
      <c r="YH25" s="6"/>
      <c r="YI25" s="6"/>
      <c r="YJ25" s="6"/>
      <c r="YK25" s="6"/>
      <c r="YL25" s="6"/>
      <c r="YM25" s="6"/>
      <c r="YN25" s="6"/>
      <c r="YO25" s="6"/>
      <c r="YP25" s="6"/>
      <c r="YQ25" s="6"/>
      <c r="YR25" s="6"/>
      <c r="YS25" s="6"/>
      <c r="YT25" s="6"/>
      <c r="YU25" s="6"/>
      <c r="YV25" s="6"/>
      <c r="YW25" s="6"/>
      <c r="YX25" s="6"/>
      <c r="YY25" s="6"/>
      <c r="YZ25" s="6"/>
      <c r="ZA25" s="6"/>
      <c r="ZB25" s="6"/>
      <c r="ZC25" s="6"/>
      <c r="ZD25" s="6"/>
      <c r="ZE25" s="6"/>
      <c r="ZF25" s="6"/>
      <c r="ZG25" s="6"/>
      <c r="ZH25" s="6"/>
      <c r="ZI25" s="6"/>
      <c r="ZJ25" s="6"/>
      <c r="ZK25" s="6"/>
      <c r="ZL25" s="6"/>
      <c r="ZM25" s="6"/>
      <c r="ZN25" s="6"/>
      <c r="ZO25" s="6"/>
      <c r="ZP25" s="6"/>
      <c r="ZQ25" s="6"/>
      <c r="ZR25" s="6"/>
      <c r="ZS25" s="6"/>
      <c r="ZT25" s="6"/>
      <c r="ZU25" s="6"/>
      <c r="ZV25" s="6"/>
      <c r="ZW25" s="6"/>
      <c r="ZX25" s="6"/>
      <c r="ZY25" s="6"/>
      <c r="ZZ25" s="6"/>
      <c r="AAA25" s="6"/>
      <c r="AAB25" s="6"/>
      <c r="AAC25" s="6"/>
      <c r="AAD25" s="6"/>
      <c r="AAE25" s="6"/>
      <c r="AAF25" s="6"/>
      <c r="AAG25" s="6"/>
      <c r="AAH25" s="6"/>
      <c r="AAI25" s="6"/>
      <c r="AAJ25" s="6"/>
      <c r="AAK25" s="6"/>
      <c r="AAL25" s="6"/>
      <c r="AAM25" s="6"/>
      <c r="AAN25" s="6"/>
      <c r="AAO25" s="6"/>
      <c r="AAP25" s="6"/>
      <c r="AAQ25" s="6"/>
      <c r="AAR25" s="6"/>
      <c r="AAS25" s="6"/>
      <c r="AAT25" s="6"/>
      <c r="AAU25" s="6"/>
      <c r="AAV25" s="6"/>
      <c r="AAW25" s="6"/>
      <c r="AAX25" s="6"/>
      <c r="AAY25" s="6"/>
      <c r="AAZ25" s="6"/>
      <c r="ABA25" s="6"/>
      <c r="ABB25" s="6"/>
      <c r="ABC25" s="6"/>
      <c r="ABD25" s="6"/>
      <c r="ABE25" s="6"/>
      <c r="ABF25" s="6"/>
      <c r="ABG25" s="6"/>
      <c r="ABH25" s="6"/>
      <c r="ABI25" s="6"/>
      <c r="ABJ25" s="6"/>
      <c r="ABK25" s="6"/>
      <c r="ABL25" s="6"/>
      <c r="ABM25" s="6"/>
      <c r="ABN25" s="6"/>
      <c r="ABO25" s="6"/>
      <c r="ABP25" s="6"/>
      <c r="ABQ25" s="6"/>
      <c r="ABR25" s="6"/>
      <c r="ABS25" s="6"/>
      <c r="ABT25" s="6"/>
      <c r="ABU25" s="6"/>
      <c r="ABV25" s="6"/>
      <c r="ABW25" s="6"/>
      <c r="ABX25" s="6"/>
      <c r="ABY25" s="6"/>
      <c r="ABZ25" s="6"/>
      <c r="ACA25" s="6"/>
      <c r="ACB25" s="6"/>
      <c r="ACC25" s="6"/>
      <c r="ACD25" s="6"/>
      <c r="ACE25" s="6"/>
      <c r="ACF25" s="6"/>
      <c r="ACG25" s="6"/>
      <c r="ACH25" s="6"/>
      <c r="ACI25" s="6"/>
      <c r="ACJ25" s="6"/>
      <c r="ACK25" s="6"/>
      <c r="ACL25" s="6"/>
      <c r="ACM25" s="6"/>
      <c r="ACN25" s="6"/>
      <c r="ACO25" s="6"/>
      <c r="ACP25" s="6"/>
      <c r="ACQ25" s="6"/>
      <c r="ACR25" s="6"/>
      <c r="ACS25" s="6"/>
      <c r="ACT25" s="6"/>
      <c r="ACU25" s="6"/>
      <c r="ACV25" s="6"/>
      <c r="ACW25" s="6"/>
      <c r="ACX25" s="6"/>
      <c r="ACY25" s="6"/>
      <c r="ACZ25" s="6"/>
      <c r="ADA25" s="6"/>
      <c r="ADB25" s="6"/>
      <c r="ADC25" s="6"/>
      <c r="ADD25" s="6"/>
      <c r="ADE25" s="6"/>
      <c r="ADF25" s="6"/>
      <c r="ADG25" s="6"/>
      <c r="ADH25" s="6"/>
      <c r="ADI25" s="6"/>
      <c r="ADJ25" s="6"/>
      <c r="ADK25" s="6"/>
      <c r="ADL25" s="6"/>
      <c r="ADM25" s="6"/>
      <c r="ADN25" s="6"/>
      <c r="ADO25" s="6"/>
      <c r="ADP25" s="6"/>
      <c r="ADQ25" s="6"/>
      <c r="ADR25" s="6"/>
      <c r="ADS25" s="6"/>
      <c r="ADT25" s="6"/>
      <c r="ADU25" s="6"/>
      <c r="ADV25" s="6"/>
      <c r="ADW25" s="6"/>
      <c r="ADX25" s="6"/>
      <c r="ADY25" s="6"/>
      <c r="ADZ25" s="6"/>
      <c r="AEA25" s="6"/>
      <c r="AEB25" s="6"/>
      <c r="AEC25" s="6"/>
      <c r="AED25" s="6"/>
      <c r="AEE25" s="6"/>
      <c r="AEF25" s="6"/>
      <c r="AEG25" s="6"/>
      <c r="AEH25" s="6"/>
      <c r="AEI25" s="6"/>
      <c r="AEJ25" s="6"/>
      <c r="AEK25" s="6"/>
      <c r="AEL25" s="6"/>
      <c r="AEM25" s="6"/>
      <c r="AEN25" s="6"/>
      <c r="AEO25" s="6"/>
      <c r="AEP25" s="6"/>
      <c r="AEQ25" s="6"/>
      <c r="AER25" s="6"/>
      <c r="AES25" s="6"/>
      <c r="AET25" s="6"/>
      <c r="AEU25" s="6"/>
      <c r="AEV25" s="6"/>
      <c r="AEW25" s="6"/>
      <c r="AEX25" s="6"/>
      <c r="AEY25" s="6"/>
      <c r="AEZ25" s="6"/>
      <c r="AFA25" s="6"/>
      <c r="AFB25" s="6"/>
      <c r="AFC25" s="6"/>
      <c r="AFD25" s="6"/>
      <c r="AFE25" s="6"/>
      <c r="AFF25" s="6"/>
      <c r="AFG25" s="6"/>
      <c r="AFH25" s="6"/>
      <c r="AFI25" s="6"/>
      <c r="AFJ25" s="6"/>
      <c r="AFK25" s="6"/>
      <c r="AFL25" s="6"/>
      <c r="AFM25" s="6"/>
      <c r="AFN25" s="6"/>
      <c r="AFO25" s="6"/>
      <c r="AFP25" s="6"/>
      <c r="AFQ25" s="6"/>
      <c r="AFR25" s="6"/>
      <c r="AFS25" s="6"/>
      <c r="AFT25" s="6"/>
      <c r="AFU25" s="6"/>
      <c r="AFV25" s="6"/>
      <c r="AFW25" s="6"/>
      <c r="AFX25" s="6"/>
      <c r="AFY25" s="6"/>
      <c r="AFZ25" s="6"/>
      <c r="AGA25" s="6"/>
      <c r="AGB25" s="6"/>
      <c r="AGC25" s="6"/>
      <c r="AGD25" s="6"/>
      <c r="AGE25" s="6"/>
      <c r="AGF25" s="6"/>
      <c r="AGG25" s="6"/>
      <c r="AGH25" s="6"/>
      <c r="AGI25" s="6"/>
      <c r="AGJ25" s="6"/>
      <c r="AGK25" s="6"/>
      <c r="AGL25" s="6"/>
      <c r="AGM25" s="6"/>
      <c r="AGN25" s="6"/>
      <c r="AGO25" s="6"/>
      <c r="AGP25" s="6"/>
      <c r="AGQ25" s="6"/>
      <c r="AGR25" s="6"/>
      <c r="AGS25" s="6"/>
      <c r="AGT25" s="6"/>
      <c r="AGU25" s="6"/>
      <c r="AGV25" s="6"/>
      <c r="AGW25" s="6"/>
      <c r="AGX25" s="6"/>
      <c r="AGY25" s="6"/>
      <c r="AGZ25" s="6"/>
      <c r="AHA25" s="6"/>
      <c r="AHB25" s="6"/>
      <c r="AHC25" s="6"/>
      <c r="AHD25" s="6"/>
      <c r="AHE25" s="6"/>
      <c r="AHF25" s="6"/>
      <c r="AHG25" s="6"/>
      <c r="AHH25" s="6"/>
      <c r="AHI25" s="6"/>
      <c r="AHJ25" s="6"/>
      <c r="AHK25" s="6"/>
      <c r="AHL25" s="6"/>
      <c r="AHM25" s="6"/>
      <c r="AHN25" s="6"/>
      <c r="AHO25" s="6"/>
      <c r="AHP25" s="6"/>
      <c r="AHQ25" s="6"/>
      <c r="AHR25" s="6"/>
      <c r="AHS25" s="6"/>
      <c r="AHT25" s="6"/>
      <c r="AHU25" s="6"/>
      <c r="AHV25" s="6"/>
      <c r="AHW25" s="6"/>
      <c r="AHX25" s="6"/>
      <c r="AHY25" s="6"/>
      <c r="AHZ25" s="6"/>
      <c r="AIA25" s="6"/>
      <c r="AIB25" s="6"/>
      <c r="AIC25" s="6"/>
      <c r="AID25" s="6"/>
      <c r="AIE25" s="6"/>
      <c r="AIF25" s="6"/>
      <c r="AIG25" s="6"/>
      <c r="AIH25" s="6"/>
      <c r="AII25" s="6"/>
      <c r="AIJ25" s="6"/>
      <c r="AIK25" s="6"/>
      <c r="AIL25" s="6"/>
      <c r="AIM25" s="6"/>
      <c r="AIN25" s="6"/>
      <c r="AIO25" s="6"/>
      <c r="AIP25" s="6"/>
      <c r="AIQ25" s="6"/>
      <c r="AIR25" s="6"/>
      <c r="AIS25" s="6"/>
      <c r="AIT25" s="6"/>
      <c r="AIU25" s="6"/>
      <c r="AIV25" s="6"/>
      <c r="AIW25" s="6"/>
      <c r="AIX25" s="6"/>
      <c r="AIY25" s="6"/>
      <c r="AIZ25" s="6"/>
      <c r="AJA25" s="6"/>
      <c r="AJB25" s="6"/>
      <c r="AJC25" s="6"/>
      <c r="AJD25" s="6"/>
      <c r="AJE25" s="6"/>
      <c r="AJF25" s="6"/>
      <c r="AJG25" s="6"/>
      <c r="AJH25" s="6"/>
      <c r="AJI25" s="6"/>
      <c r="AJJ25" s="6"/>
      <c r="AJK25" s="6"/>
      <c r="AJL25" s="6"/>
      <c r="AJM25" s="6"/>
      <c r="AJN25" s="6"/>
      <c r="AJO25" s="6"/>
      <c r="AJP25" s="6"/>
      <c r="AJQ25" s="6"/>
      <c r="AJR25" s="6"/>
      <c r="AJS25" s="6"/>
      <c r="AJT25" s="6"/>
      <c r="AJU25" s="6"/>
      <c r="AJV25" s="6"/>
      <c r="AJW25" s="6"/>
      <c r="AJX25" s="6"/>
      <c r="AJY25" s="6"/>
      <c r="AJZ25" s="6"/>
      <c r="AKA25" s="6"/>
      <c r="AKB25" s="6"/>
      <c r="AKC25" s="6"/>
      <c r="AKD25" s="6"/>
      <c r="AKE25" s="6"/>
      <c r="AKF25" s="6"/>
      <c r="AKG25" s="6"/>
      <c r="AKH25" s="6"/>
      <c r="AKI25" s="6"/>
      <c r="AKJ25" s="6"/>
      <c r="AKK25" s="6"/>
      <c r="AKL25" s="6"/>
      <c r="AKM25" s="6"/>
      <c r="AKN25" s="6"/>
      <c r="AKO25" s="6"/>
      <c r="AKP25" s="6"/>
      <c r="AKQ25" s="6"/>
      <c r="AKR25" s="6"/>
      <c r="AKS25" s="6"/>
      <c r="AKT25" s="6"/>
      <c r="AKU25" s="6"/>
      <c r="AKV25" s="6"/>
      <c r="AKW25" s="6"/>
      <c r="AKX25" s="6"/>
      <c r="AKY25" s="6"/>
      <c r="AKZ25" s="6"/>
      <c r="ALA25" s="6"/>
      <c r="ALB25" s="6"/>
      <c r="ALC25" s="6"/>
      <c r="ALD25" s="6"/>
      <c r="ALE25" s="6"/>
      <c r="ALF25" s="6"/>
      <c r="ALG25" s="6"/>
      <c r="ALH25" s="6"/>
      <c r="ALI25" s="6"/>
      <c r="ALJ25" s="6"/>
      <c r="ALK25" s="6"/>
      <c r="ALL25" s="6"/>
      <c r="ALM25" s="6"/>
      <c r="ALN25" s="6"/>
      <c r="ALO25" s="6"/>
      <c r="ALP25" s="6"/>
      <c r="ALQ25" s="6"/>
      <c r="ALR25" s="6"/>
      <c r="ALS25" s="6"/>
      <c r="ALT25" s="6"/>
      <c r="ALU25" s="6"/>
      <c r="ALV25" s="6"/>
      <c r="ALW25" s="6"/>
      <c r="ALX25" s="6"/>
      <c r="ALY25" s="6"/>
      <c r="ALZ25" s="6"/>
      <c r="AMA25" s="6"/>
      <c r="AMB25" s="6"/>
      <c r="AMC25" s="6"/>
      <c r="AMD25" s="6"/>
      <c r="AME25" s="6"/>
      <c r="AMF25" s="6"/>
      <c r="AMG25" s="6"/>
      <c r="AMH25" s="6"/>
      <c r="AMI25" s="6"/>
      <c r="AMJ25" s="6"/>
      <c r="AMK25" s="6"/>
      <c r="AML25" s="6"/>
      <c r="AMM25" s="6"/>
      <c r="AMN25" s="6"/>
      <c r="AMO25" s="6"/>
      <c r="AMP25" s="6"/>
      <c r="AMQ25" s="6"/>
      <c r="AMR25" s="6"/>
      <c r="AMS25" s="6"/>
      <c r="AMT25" s="6"/>
      <c r="AMU25" s="6"/>
      <c r="AMV25" s="6"/>
      <c r="AMW25" s="6"/>
      <c r="AMX25" s="6"/>
      <c r="AMY25" s="6"/>
      <c r="AMZ25" s="6"/>
      <c r="ANA25" s="6"/>
      <c r="ANB25" s="6"/>
      <c r="ANC25" s="6"/>
      <c r="AND25" s="6"/>
      <c r="ANE25" s="6"/>
      <c r="ANF25" s="6"/>
      <c r="ANG25" s="6"/>
      <c r="ANH25" s="6"/>
      <c r="ANI25" s="6"/>
      <c r="ANJ25" s="6"/>
      <c r="ANK25" s="6"/>
      <c r="ANL25" s="6"/>
      <c r="ANM25" s="6"/>
      <c r="ANN25" s="6"/>
      <c r="ANO25" s="6"/>
      <c r="ANP25" s="6"/>
      <c r="ANQ25" s="6"/>
      <c r="ANR25" s="6"/>
      <c r="ANS25" s="6"/>
      <c r="ANT25" s="6"/>
      <c r="ANU25" s="6"/>
      <c r="ANV25" s="6"/>
      <c r="ANW25" s="6"/>
      <c r="ANX25" s="6"/>
      <c r="ANY25" s="6"/>
      <c r="ANZ25" s="6"/>
      <c r="AOA25" s="6"/>
      <c r="AOB25" s="6"/>
      <c r="AOC25" s="6"/>
      <c r="AOD25" s="6"/>
      <c r="AOE25" s="6"/>
      <c r="AOF25" s="6"/>
      <c r="AOG25" s="6"/>
      <c r="AOH25" s="6"/>
      <c r="AOI25" s="6"/>
      <c r="AOJ25" s="6"/>
      <c r="AOK25" s="6"/>
      <c r="AOL25" s="6"/>
      <c r="AOM25" s="6"/>
      <c r="AON25" s="6"/>
      <c r="AOO25" s="6"/>
      <c r="AOP25" s="6"/>
      <c r="AOQ25" s="6"/>
      <c r="AOR25" s="6"/>
      <c r="AOS25" s="6"/>
      <c r="AOT25" s="6"/>
      <c r="AOU25" s="6"/>
      <c r="AOV25" s="6"/>
      <c r="AOW25" s="6"/>
      <c r="AOX25" s="6"/>
      <c r="AOY25" s="6"/>
      <c r="AOZ25" s="6"/>
      <c r="APA25" s="6"/>
      <c r="APB25" s="6"/>
      <c r="APC25" s="6"/>
      <c r="APD25" s="6"/>
      <c r="APE25" s="6"/>
      <c r="APF25" s="6"/>
      <c r="APG25" s="6"/>
      <c r="APH25" s="6"/>
      <c r="API25" s="6"/>
      <c r="APJ25" s="6"/>
      <c r="APK25" s="6"/>
      <c r="APL25" s="6"/>
      <c r="APM25" s="6"/>
      <c r="APN25" s="6"/>
      <c r="APO25" s="6"/>
      <c r="APP25" s="6"/>
      <c r="APQ25" s="6"/>
      <c r="APR25" s="6"/>
      <c r="APS25" s="6"/>
      <c r="APT25" s="6"/>
      <c r="APU25" s="6"/>
      <c r="APV25" s="6"/>
      <c r="APW25" s="6"/>
      <c r="APX25" s="6"/>
      <c r="APY25" s="6"/>
      <c r="APZ25" s="6"/>
      <c r="AQA25" s="6"/>
      <c r="AQB25" s="6"/>
      <c r="AQC25" s="6"/>
      <c r="AQD25" s="6"/>
      <c r="AQE25" s="6"/>
      <c r="AQF25" s="6"/>
      <c r="AQG25" s="6"/>
      <c r="AQH25" s="6"/>
      <c r="AQI25" s="6"/>
      <c r="AQJ25" s="6"/>
      <c r="AQK25" s="6"/>
      <c r="AQL25" s="6"/>
      <c r="AQM25" s="6"/>
      <c r="AQN25" s="6"/>
      <c r="AQO25" s="6"/>
      <c r="AQP25" s="6"/>
      <c r="AQQ25" s="6"/>
      <c r="AQR25" s="6"/>
      <c r="AQS25" s="6"/>
      <c r="AQT25" s="6"/>
      <c r="AQU25" s="6"/>
      <c r="AQV25" s="6"/>
      <c r="AQW25" s="6"/>
      <c r="AQX25" s="6"/>
      <c r="AQY25" s="6"/>
      <c r="AQZ25" s="6"/>
      <c r="ARA25" s="6"/>
      <c r="ARB25" s="6"/>
      <c r="ARC25" s="6"/>
      <c r="ARD25" s="6"/>
      <c r="ARE25" s="6"/>
      <c r="ARF25" s="6"/>
      <c r="ARG25" s="6"/>
      <c r="ARH25" s="6"/>
      <c r="ARI25" s="6"/>
      <c r="ARJ25" s="6"/>
      <c r="ARK25" s="6"/>
      <c r="ARL25" s="6"/>
      <c r="ARM25" s="6"/>
      <c r="ARN25" s="6"/>
      <c r="ARO25" s="6"/>
      <c r="ARP25" s="6"/>
      <c r="ARQ25" s="6"/>
      <c r="ARR25" s="6"/>
      <c r="ARS25" s="6"/>
      <c r="ART25" s="6"/>
      <c r="ARU25" s="6"/>
      <c r="ARV25" s="6"/>
      <c r="ARW25" s="6"/>
      <c r="ARX25" s="6"/>
      <c r="ARY25" s="6"/>
      <c r="ARZ25" s="6"/>
      <c r="ASA25" s="6"/>
      <c r="ASB25" s="6"/>
      <c r="ASC25" s="6"/>
      <c r="ASD25" s="6"/>
      <c r="ASE25" s="6"/>
      <c r="ASF25" s="6"/>
      <c r="ASG25" s="6"/>
      <c r="ASH25" s="6"/>
      <c r="ASI25" s="6"/>
      <c r="ASJ25" s="6"/>
      <c r="ASK25" s="6"/>
      <c r="ASL25" s="6"/>
      <c r="ASM25" s="6"/>
      <c r="ASN25" s="6"/>
      <c r="ASO25" s="6"/>
      <c r="ASP25" s="6"/>
      <c r="ASQ25" s="6"/>
      <c r="ASR25" s="6"/>
      <c r="ASS25" s="6"/>
      <c r="AST25" s="6"/>
      <c r="ASU25" s="6"/>
      <c r="ASV25" s="6"/>
      <c r="ASW25" s="6"/>
      <c r="ASX25" s="6"/>
      <c r="ASY25" s="6"/>
      <c r="ASZ25" s="6"/>
      <c r="ATA25" s="6"/>
      <c r="ATB25" s="6"/>
      <c r="ATC25" s="6"/>
      <c r="ATD25" s="6"/>
      <c r="ATE25" s="6"/>
      <c r="ATF25" s="6"/>
      <c r="ATG25" s="6"/>
      <c r="ATH25" s="6"/>
      <c r="ATI25" s="6"/>
      <c r="ATJ25" s="6"/>
      <c r="ATK25" s="6"/>
      <c r="ATL25" s="6"/>
      <c r="ATM25" s="6"/>
      <c r="ATN25" s="6"/>
      <c r="ATO25" s="6"/>
      <c r="ATP25" s="6"/>
      <c r="ATQ25" s="6"/>
      <c r="ATR25" s="6"/>
      <c r="ATS25" s="6"/>
      <c r="ATT25" s="6"/>
      <c r="ATU25" s="6"/>
      <c r="ATV25" s="6"/>
      <c r="ATW25" s="6"/>
      <c r="ATX25" s="6"/>
      <c r="ATY25" s="6"/>
      <c r="ATZ25" s="6"/>
      <c r="AUA25" s="6"/>
      <c r="AUB25" s="6"/>
      <c r="AUC25" s="6"/>
      <c r="AUD25" s="6"/>
      <c r="AUE25" s="6"/>
      <c r="AUF25" s="6"/>
      <c r="AUG25" s="6"/>
      <c r="AUH25" s="6"/>
      <c r="AUI25" s="6"/>
      <c r="AUJ25" s="6"/>
      <c r="AUK25" s="6"/>
      <c r="AUL25" s="6"/>
      <c r="AUM25" s="6"/>
      <c r="AUN25" s="6"/>
      <c r="AUO25" s="6"/>
      <c r="AUP25" s="6"/>
      <c r="AUQ25" s="6"/>
      <c r="AUR25" s="6"/>
      <c r="AUS25" s="6"/>
      <c r="AUT25" s="6"/>
      <c r="AUU25" s="6"/>
      <c r="AUV25" s="6"/>
      <c r="AUW25" s="6"/>
      <c r="AUX25" s="6"/>
      <c r="AUY25" s="6"/>
      <c r="AUZ25" s="6"/>
      <c r="AVA25" s="6"/>
      <c r="AVB25" s="6"/>
      <c r="AVC25" s="6"/>
      <c r="AVD25" s="6"/>
      <c r="AVE25" s="6"/>
      <c r="AVF25" s="6"/>
      <c r="AVG25" s="6"/>
      <c r="AVH25" s="6"/>
      <c r="AVI25" s="6"/>
      <c r="AVJ25" s="6"/>
      <c r="AVK25" s="6"/>
      <c r="AVL25" s="6"/>
      <c r="AVM25" s="6"/>
      <c r="AVN25" s="6"/>
      <c r="AVO25" s="6"/>
      <c r="AVP25" s="6"/>
      <c r="AVQ25" s="6"/>
      <c r="AVR25" s="6"/>
      <c r="AVS25" s="6"/>
      <c r="AVT25" s="6"/>
      <c r="AVU25" s="6"/>
      <c r="AVV25" s="6"/>
      <c r="AVW25" s="6"/>
      <c r="AVX25" s="6"/>
      <c r="AVY25" s="6"/>
      <c r="AVZ25" s="6"/>
      <c r="AWA25" s="6"/>
      <c r="AWB25" s="6"/>
      <c r="AWC25" s="6"/>
      <c r="AWD25" s="6"/>
      <c r="AWE25" s="6"/>
      <c r="AWF25" s="6"/>
      <c r="AWG25" s="6"/>
      <c r="AWH25" s="6"/>
      <c r="AWI25" s="6"/>
      <c r="AWJ25" s="6"/>
      <c r="AWK25" s="6"/>
      <c r="AWL25" s="6"/>
      <c r="AWM25" s="6"/>
      <c r="AWN25" s="6"/>
      <c r="AWO25" s="6"/>
      <c r="AWP25" s="6"/>
      <c r="AWQ25" s="6"/>
      <c r="AWR25" s="6"/>
      <c r="AWS25" s="6"/>
      <c r="AWT25" s="6"/>
      <c r="AWU25" s="6"/>
      <c r="AWV25" s="6"/>
      <c r="AWW25" s="6"/>
      <c r="AWX25" s="6"/>
      <c r="AWY25" s="6"/>
      <c r="AWZ25" s="6"/>
      <c r="AXA25" s="6"/>
      <c r="AXB25" s="6"/>
      <c r="AXC25" s="6"/>
      <c r="AXD25" s="6"/>
      <c r="AXE25" s="6"/>
      <c r="AXF25" s="6"/>
      <c r="AXG25" s="6"/>
      <c r="AXH25" s="6"/>
      <c r="AXI25" s="6"/>
      <c r="AXJ25" s="6"/>
      <c r="AXK25" s="6"/>
      <c r="AXL25" s="6"/>
      <c r="AXM25" s="6"/>
      <c r="AXN25" s="6"/>
      <c r="AXO25" s="6"/>
      <c r="AXP25" s="6"/>
      <c r="AXQ25" s="6"/>
      <c r="AXR25" s="6"/>
      <c r="AXS25" s="6"/>
      <c r="AXT25" s="6"/>
      <c r="AXU25" s="6"/>
      <c r="AXV25" s="6"/>
      <c r="AXW25" s="6"/>
      <c r="AXX25" s="6"/>
      <c r="AXY25" s="6"/>
      <c r="AXZ25" s="6"/>
      <c r="AYA25" s="6"/>
      <c r="AYB25" s="6"/>
      <c r="AYC25" s="6"/>
      <c r="AYD25" s="6"/>
      <c r="AYE25" s="6"/>
      <c r="AYF25" s="6"/>
      <c r="AYG25" s="6"/>
      <c r="AYH25" s="6"/>
      <c r="AYI25" s="6"/>
      <c r="AYJ25" s="6"/>
      <c r="AYK25" s="6"/>
      <c r="AYL25" s="6"/>
      <c r="AYM25" s="6"/>
      <c r="AYN25" s="6"/>
      <c r="AYO25" s="6"/>
      <c r="AYP25" s="6"/>
      <c r="AYQ25" s="6"/>
      <c r="AYR25" s="6"/>
      <c r="AYS25" s="6"/>
      <c r="AYT25" s="6"/>
      <c r="AYU25" s="6"/>
      <c r="AYV25" s="6"/>
      <c r="AYW25" s="6"/>
      <c r="AYX25" s="6"/>
      <c r="AYY25" s="6"/>
    </row>
    <row r="26" spans="1:1368" x14ac:dyDescent="0.2">
      <c r="A26" s="4" t="s">
        <v>38</v>
      </c>
      <c r="B26" s="1" t="s">
        <v>39</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6"/>
      <c r="NI26" s="6"/>
      <c r="NJ26" s="6"/>
      <c r="NK26" s="6"/>
      <c r="NL26" s="6"/>
      <c r="NM26" s="6"/>
      <c r="NN26" s="6"/>
      <c r="NO26" s="6"/>
      <c r="NP26" s="6"/>
      <c r="NQ26" s="6"/>
      <c r="NR26" s="6"/>
      <c r="NS26" s="6"/>
      <c r="NT26" s="6"/>
      <c r="NU26" s="6"/>
      <c r="NV26" s="6"/>
      <c r="NW26" s="6"/>
      <c r="NX26" s="6"/>
      <c r="NY26" s="6"/>
      <c r="NZ26" s="6"/>
      <c r="OA26" s="6"/>
      <c r="OB26" s="6"/>
      <c r="OC26" s="6"/>
      <c r="OD26" s="6"/>
      <c r="OE26" s="6"/>
      <c r="OF26" s="6"/>
      <c r="OG26" s="6"/>
      <c r="OH26" s="6"/>
      <c r="OI26" s="6"/>
      <c r="OJ26" s="6"/>
      <c r="OK26" s="6"/>
      <c r="OL26" s="6"/>
      <c r="OM26" s="6"/>
      <c r="ON26" s="6"/>
      <c r="OO26" s="6"/>
      <c r="OP26" s="6"/>
      <c r="OQ26" s="6"/>
      <c r="OR26" s="6"/>
      <c r="OS26" s="6"/>
      <c r="OT26" s="6"/>
      <c r="OU26" s="6"/>
      <c r="OV26" s="6"/>
      <c r="OW26" s="6"/>
      <c r="OX26" s="6"/>
      <c r="OY26" s="6"/>
      <c r="OZ26" s="6"/>
      <c r="PA26" s="6"/>
      <c r="PB26" s="6"/>
      <c r="PC26" s="6"/>
      <c r="PD26" s="6"/>
      <c r="PE26" s="6"/>
      <c r="PF26" s="6"/>
      <c r="PG26" s="6"/>
      <c r="PH26" s="6"/>
      <c r="PI26" s="6"/>
      <c r="PJ26" s="6"/>
      <c r="PK26" s="6"/>
      <c r="PL26" s="6"/>
      <c r="PM26" s="6"/>
      <c r="PN26" s="6"/>
      <c r="PO26" s="6"/>
      <c r="PP26" s="6"/>
      <c r="PQ26" s="6"/>
      <c r="PR26" s="6"/>
      <c r="PS26" s="6"/>
      <c r="PT26" s="6"/>
      <c r="PU26" s="6"/>
      <c r="PV26" s="6"/>
      <c r="PW26" s="6"/>
      <c r="PX26" s="6"/>
      <c r="PY26" s="6"/>
      <c r="PZ26" s="6"/>
      <c r="QA26" s="6"/>
      <c r="QB26" s="6"/>
      <c r="QC26" s="6"/>
      <c r="QD26" s="6"/>
      <c r="QE26" s="6"/>
      <c r="QF26" s="6"/>
      <c r="QG26" s="6"/>
      <c r="QH26" s="6"/>
      <c r="QI26" s="6"/>
      <c r="QJ26" s="6"/>
      <c r="QK26" s="6"/>
      <c r="QL26" s="6"/>
      <c r="QM26" s="6"/>
      <c r="QN26" s="6"/>
      <c r="QO26" s="6"/>
      <c r="QP26" s="6"/>
      <c r="QQ26" s="6"/>
      <c r="QR26" s="6"/>
      <c r="QS26" s="6"/>
      <c r="QT26" s="6"/>
      <c r="QU26" s="6"/>
      <c r="QV26" s="6"/>
      <c r="QW26" s="6"/>
      <c r="QX26" s="6"/>
      <c r="QY26" s="6"/>
      <c r="QZ26" s="6"/>
      <c r="RA26" s="6"/>
      <c r="RB26" s="6"/>
      <c r="RC26" s="6"/>
      <c r="RD26" s="6"/>
      <c r="RE26" s="6"/>
      <c r="RF26" s="6"/>
      <c r="RG26" s="6"/>
      <c r="RH26" s="6"/>
      <c r="RI26" s="6"/>
      <c r="RJ26" s="6"/>
      <c r="RK26" s="6"/>
      <c r="RL26" s="6"/>
      <c r="RM26" s="6"/>
      <c r="RN26" s="6"/>
      <c r="RO26" s="6"/>
      <c r="RP26" s="6"/>
      <c r="RQ26" s="6"/>
      <c r="RR26" s="6"/>
      <c r="RS26" s="6"/>
      <c r="RT26" s="6"/>
      <c r="RU26" s="6"/>
      <c r="RV26" s="6"/>
      <c r="RW26" s="6"/>
      <c r="RX26" s="6"/>
      <c r="RY26" s="6"/>
      <c r="RZ26" s="6"/>
      <c r="SA26" s="6"/>
      <c r="SB26" s="6"/>
      <c r="SC26" s="6"/>
      <c r="SD26" s="6"/>
      <c r="SE26" s="6"/>
      <c r="SF26" s="6"/>
      <c r="SG26" s="6"/>
      <c r="SH26" s="6"/>
      <c r="SI26" s="6"/>
      <c r="SJ26" s="6"/>
      <c r="SK26" s="6"/>
      <c r="SL26" s="6"/>
      <c r="SM26" s="6"/>
      <c r="SN26" s="6"/>
      <c r="SO26" s="6"/>
      <c r="SP26" s="6"/>
      <c r="SQ26" s="6"/>
      <c r="SR26" s="6"/>
      <c r="SS26" s="6"/>
      <c r="ST26" s="6"/>
      <c r="SU26" s="6"/>
      <c r="SV26" s="6"/>
      <c r="SW26" s="6"/>
      <c r="SX26" s="6"/>
      <c r="SY26" s="6"/>
      <c r="SZ26" s="6"/>
      <c r="TA26" s="6"/>
      <c r="TB26" s="6"/>
      <c r="TC26" s="6"/>
      <c r="TD26" s="6"/>
      <c r="TE26" s="6"/>
      <c r="TF26" s="6"/>
      <c r="TG26" s="6"/>
      <c r="TH26" s="6"/>
      <c r="TI26" s="6"/>
      <c r="TJ26" s="6"/>
      <c r="TK26" s="6"/>
      <c r="TL26" s="6"/>
      <c r="TM26" s="6"/>
      <c r="TN26" s="6"/>
      <c r="TO26" s="6"/>
      <c r="TP26" s="6"/>
      <c r="TQ26" s="6"/>
      <c r="TR26" s="6"/>
      <c r="TS26" s="6"/>
      <c r="TT26" s="6"/>
      <c r="TU26" s="6"/>
      <c r="TV26" s="6"/>
      <c r="TW26" s="6"/>
      <c r="TX26" s="6"/>
      <c r="TY26" s="6"/>
      <c r="TZ26" s="6"/>
      <c r="UA26" s="6"/>
      <c r="UB26" s="6"/>
      <c r="UC26" s="6"/>
      <c r="UD26" s="6"/>
      <c r="UE26" s="6"/>
      <c r="UF26" s="6"/>
      <c r="UG26" s="6"/>
      <c r="UH26" s="6"/>
      <c r="UI26" s="6"/>
      <c r="UJ26" s="6"/>
      <c r="UK26" s="6"/>
      <c r="UL26" s="6"/>
      <c r="UM26" s="6"/>
      <c r="UN26" s="6"/>
      <c r="UO26" s="6"/>
      <c r="UP26" s="6"/>
      <c r="UQ26" s="6"/>
      <c r="UR26" s="6"/>
      <c r="US26" s="6"/>
      <c r="UT26" s="6"/>
      <c r="UU26" s="6"/>
      <c r="UV26" s="6"/>
      <c r="UW26" s="6"/>
      <c r="UX26" s="6"/>
      <c r="UY26" s="6"/>
      <c r="UZ26" s="6"/>
      <c r="VA26" s="6"/>
      <c r="VB26" s="6"/>
      <c r="VC26" s="6"/>
      <c r="VD26" s="6"/>
      <c r="VE26" s="6"/>
      <c r="VF26" s="6"/>
      <c r="VG26" s="6"/>
      <c r="VH26" s="6"/>
      <c r="VI26" s="6"/>
      <c r="VJ26" s="6"/>
      <c r="VK26" s="6"/>
      <c r="VL26" s="6"/>
      <c r="VM26" s="6"/>
      <c r="VN26" s="6"/>
      <c r="VO26" s="6"/>
      <c r="VP26" s="6"/>
      <c r="VQ26" s="6"/>
      <c r="VR26" s="6"/>
      <c r="VS26" s="6"/>
      <c r="VT26" s="6"/>
      <c r="VU26" s="6"/>
      <c r="VV26" s="6"/>
      <c r="VW26" s="6"/>
      <c r="VX26" s="6"/>
      <c r="VY26" s="6"/>
      <c r="VZ26" s="6"/>
      <c r="WA26" s="6"/>
      <c r="WB26" s="6"/>
      <c r="WC26" s="6"/>
      <c r="WD26" s="6"/>
      <c r="WE26" s="6"/>
      <c r="WF26" s="6"/>
      <c r="WG26" s="6"/>
      <c r="WH26" s="6"/>
      <c r="WI26" s="6"/>
      <c r="WJ26" s="6"/>
      <c r="WK26" s="6"/>
      <c r="WL26" s="6"/>
      <c r="WM26" s="6"/>
      <c r="WN26" s="6"/>
      <c r="WO26" s="6"/>
      <c r="WP26" s="6"/>
      <c r="WQ26" s="6"/>
      <c r="WR26" s="6"/>
      <c r="WS26" s="6"/>
      <c r="WT26" s="6"/>
      <c r="WU26" s="6"/>
      <c r="WV26" s="6"/>
      <c r="WW26" s="6"/>
      <c r="WX26" s="6"/>
      <c r="WY26" s="6"/>
      <c r="WZ26" s="6"/>
      <c r="XA26" s="6"/>
      <c r="XB26" s="6"/>
      <c r="XC26" s="6"/>
      <c r="XD26" s="6"/>
      <c r="XE26" s="6"/>
      <c r="XF26" s="6"/>
      <c r="XG26" s="6"/>
      <c r="XH26" s="6"/>
      <c r="XI26" s="6"/>
      <c r="XJ26" s="6"/>
      <c r="XK26" s="6"/>
      <c r="XL26" s="6"/>
      <c r="XM26" s="6"/>
      <c r="XN26" s="6"/>
      <c r="XO26" s="6"/>
      <c r="XP26" s="6"/>
      <c r="XQ26" s="6"/>
      <c r="XR26" s="6"/>
      <c r="XS26" s="6"/>
      <c r="XT26" s="6"/>
      <c r="XU26" s="6"/>
      <c r="XV26" s="6"/>
      <c r="XW26" s="6"/>
      <c r="XX26" s="6"/>
      <c r="XY26" s="6"/>
      <c r="XZ26" s="6"/>
      <c r="YA26" s="6"/>
      <c r="YB26" s="6"/>
      <c r="YC26" s="6"/>
      <c r="YD26" s="6"/>
      <c r="YE26" s="6"/>
      <c r="YF26" s="6"/>
      <c r="YG26" s="6"/>
      <c r="YH26" s="6"/>
      <c r="YI26" s="6"/>
      <c r="YJ26" s="6"/>
      <c r="YK26" s="6"/>
      <c r="YL26" s="6"/>
      <c r="YM26" s="6"/>
      <c r="YN26" s="6"/>
      <c r="YO26" s="6"/>
      <c r="YP26" s="6"/>
      <c r="YQ26" s="6"/>
      <c r="YR26" s="6"/>
      <c r="YS26" s="6"/>
      <c r="YT26" s="6"/>
      <c r="YU26" s="6"/>
      <c r="YV26" s="6"/>
      <c r="YW26" s="6"/>
      <c r="YX26" s="6"/>
      <c r="YY26" s="6"/>
      <c r="YZ26" s="6"/>
      <c r="ZA26" s="6"/>
      <c r="ZB26" s="6"/>
      <c r="ZC26" s="6"/>
      <c r="ZD26" s="6"/>
      <c r="ZE26" s="6"/>
      <c r="ZF26" s="6"/>
      <c r="ZG26" s="6"/>
      <c r="ZH26" s="6"/>
      <c r="ZI26" s="6"/>
      <c r="ZJ26" s="6"/>
      <c r="ZK26" s="6"/>
      <c r="ZL26" s="6"/>
      <c r="ZM26" s="6"/>
      <c r="ZN26" s="6"/>
      <c r="ZO26" s="6"/>
      <c r="ZP26" s="6"/>
      <c r="ZQ26" s="6"/>
      <c r="ZR26" s="6"/>
      <c r="ZS26" s="6"/>
      <c r="ZT26" s="6"/>
      <c r="ZU26" s="6"/>
      <c r="ZV26" s="6"/>
      <c r="ZW26" s="6"/>
      <c r="ZX26" s="6"/>
      <c r="ZY26" s="6"/>
      <c r="ZZ26" s="6"/>
      <c r="AAA26" s="6"/>
      <c r="AAB26" s="6"/>
      <c r="AAC26" s="6"/>
      <c r="AAD26" s="6"/>
      <c r="AAE26" s="6"/>
      <c r="AAF26" s="6"/>
      <c r="AAG26" s="6"/>
      <c r="AAH26" s="6"/>
      <c r="AAI26" s="6"/>
      <c r="AAJ26" s="6"/>
      <c r="AAK26" s="6"/>
      <c r="AAL26" s="6"/>
      <c r="AAM26" s="6"/>
      <c r="AAN26" s="6"/>
      <c r="AAO26" s="6"/>
      <c r="AAP26" s="6"/>
      <c r="AAQ26" s="6"/>
      <c r="AAR26" s="6"/>
      <c r="AAS26" s="6"/>
      <c r="AAT26" s="6"/>
      <c r="AAU26" s="6"/>
      <c r="AAV26" s="6"/>
      <c r="AAW26" s="6"/>
      <c r="AAX26" s="6"/>
      <c r="AAY26" s="6"/>
      <c r="AAZ26" s="6"/>
      <c r="ABA26" s="6"/>
      <c r="ABB26" s="6"/>
      <c r="ABC26" s="6"/>
      <c r="ABD26" s="6"/>
      <c r="ABE26" s="6"/>
      <c r="ABF26" s="6"/>
      <c r="ABG26" s="6"/>
      <c r="ABH26" s="6"/>
      <c r="ABI26" s="6"/>
      <c r="ABJ26" s="6"/>
      <c r="ABK26" s="6"/>
      <c r="ABL26" s="6"/>
      <c r="ABM26" s="6"/>
      <c r="ABN26" s="6"/>
      <c r="ABO26" s="6"/>
      <c r="ABP26" s="6"/>
      <c r="ABQ26" s="6"/>
      <c r="ABR26" s="6"/>
      <c r="ABS26" s="6"/>
      <c r="ABT26" s="6"/>
      <c r="ABU26" s="6"/>
      <c r="ABV26" s="6"/>
      <c r="ABW26" s="6"/>
      <c r="ABX26" s="6"/>
      <c r="ABY26" s="6"/>
      <c r="ABZ26" s="6"/>
      <c r="ACA26" s="6"/>
      <c r="ACB26" s="6"/>
      <c r="ACC26" s="6"/>
      <c r="ACD26" s="6"/>
      <c r="ACE26" s="6"/>
      <c r="ACF26" s="6"/>
      <c r="ACG26" s="6"/>
      <c r="ACH26" s="6"/>
      <c r="ACI26" s="6"/>
      <c r="ACJ26" s="6"/>
      <c r="ACK26" s="6"/>
      <c r="ACL26" s="6"/>
      <c r="ACM26" s="6"/>
      <c r="ACN26" s="6"/>
      <c r="ACO26" s="6"/>
      <c r="ACP26" s="6"/>
      <c r="ACQ26" s="6"/>
      <c r="ACR26" s="6"/>
      <c r="ACS26" s="6"/>
      <c r="ACT26" s="6"/>
      <c r="ACU26" s="6"/>
      <c r="ACV26" s="6"/>
      <c r="ACW26" s="6"/>
      <c r="ACX26" s="6"/>
      <c r="ACY26" s="6"/>
      <c r="ACZ26" s="6"/>
      <c r="ADA26" s="6"/>
      <c r="ADB26" s="6"/>
      <c r="ADC26" s="6"/>
      <c r="ADD26" s="6"/>
      <c r="ADE26" s="6"/>
      <c r="ADF26" s="6"/>
      <c r="ADG26" s="6"/>
      <c r="ADH26" s="6"/>
      <c r="ADI26" s="6"/>
      <c r="ADJ26" s="6"/>
      <c r="ADK26" s="6"/>
      <c r="ADL26" s="6"/>
      <c r="ADM26" s="6"/>
      <c r="ADN26" s="6"/>
      <c r="ADO26" s="6"/>
      <c r="ADP26" s="6"/>
      <c r="ADQ26" s="6"/>
      <c r="ADR26" s="6"/>
      <c r="ADS26" s="6"/>
      <c r="ADT26" s="6"/>
      <c r="ADU26" s="6"/>
      <c r="ADV26" s="6"/>
      <c r="ADW26" s="6"/>
      <c r="ADX26" s="6"/>
      <c r="ADY26" s="6"/>
      <c r="ADZ26" s="6"/>
      <c r="AEA26" s="6"/>
      <c r="AEB26" s="6"/>
      <c r="AEC26" s="6"/>
      <c r="AED26" s="6"/>
      <c r="AEE26" s="6"/>
      <c r="AEF26" s="6"/>
      <c r="AEG26" s="6"/>
      <c r="AEH26" s="6"/>
      <c r="AEI26" s="6"/>
      <c r="AEJ26" s="6"/>
      <c r="AEK26" s="6"/>
      <c r="AEL26" s="6"/>
      <c r="AEM26" s="6"/>
      <c r="AEN26" s="6"/>
      <c r="AEO26" s="6"/>
      <c r="AEP26" s="6"/>
      <c r="AEQ26" s="6"/>
      <c r="AER26" s="6"/>
      <c r="AES26" s="6"/>
      <c r="AET26" s="6"/>
      <c r="AEU26" s="6"/>
      <c r="AEV26" s="6"/>
      <c r="AEW26" s="6"/>
      <c r="AEX26" s="6"/>
      <c r="AEY26" s="6"/>
      <c r="AEZ26" s="6"/>
      <c r="AFA26" s="6"/>
      <c r="AFB26" s="6"/>
      <c r="AFC26" s="6"/>
      <c r="AFD26" s="6"/>
      <c r="AFE26" s="6"/>
      <c r="AFF26" s="6"/>
      <c r="AFG26" s="6"/>
      <c r="AFH26" s="6"/>
      <c r="AFI26" s="6"/>
      <c r="AFJ26" s="6"/>
      <c r="AFK26" s="6"/>
      <c r="AFL26" s="6"/>
      <c r="AFM26" s="6"/>
      <c r="AFN26" s="6"/>
      <c r="AFO26" s="6"/>
      <c r="AFP26" s="6"/>
      <c r="AFQ26" s="6"/>
      <c r="AFR26" s="6"/>
      <c r="AFS26" s="6"/>
      <c r="AFT26" s="6"/>
      <c r="AFU26" s="6"/>
      <c r="AFV26" s="6"/>
      <c r="AFW26" s="6"/>
      <c r="AFX26" s="6"/>
      <c r="AFY26" s="6"/>
      <c r="AFZ26" s="6"/>
      <c r="AGA26" s="6"/>
      <c r="AGB26" s="6"/>
      <c r="AGC26" s="6"/>
      <c r="AGD26" s="6"/>
      <c r="AGE26" s="6"/>
      <c r="AGF26" s="6"/>
      <c r="AGG26" s="6"/>
      <c r="AGH26" s="6"/>
      <c r="AGI26" s="6"/>
      <c r="AGJ26" s="6"/>
      <c r="AGK26" s="6"/>
      <c r="AGL26" s="6"/>
      <c r="AGM26" s="6"/>
      <c r="AGN26" s="6"/>
      <c r="AGO26" s="6"/>
      <c r="AGP26" s="6"/>
      <c r="AGQ26" s="6"/>
      <c r="AGR26" s="6"/>
      <c r="AGS26" s="6"/>
      <c r="AGT26" s="6"/>
      <c r="AGU26" s="6"/>
      <c r="AGV26" s="6"/>
      <c r="AGW26" s="6"/>
      <c r="AGX26" s="6"/>
      <c r="AGY26" s="6"/>
      <c r="AGZ26" s="6"/>
      <c r="AHA26" s="6"/>
      <c r="AHB26" s="6"/>
      <c r="AHC26" s="6"/>
      <c r="AHD26" s="6"/>
      <c r="AHE26" s="6"/>
      <c r="AHF26" s="6"/>
      <c r="AHG26" s="6"/>
      <c r="AHH26" s="6"/>
      <c r="AHI26" s="6"/>
      <c r="AHJ26" s="6"/>
      <c r="AHK26" s="6"/>
      <c r="AHL26" s="6"/>
      <c r="AHM26" s="6"/>
      <c r="AHN26" s="6"/>
      <c r="AHO26" s="6"/>
      <c r="AHP26" s="6"/>
      <c r="AHQ26" s="6"/>
      <c r="AHR26" s="6"/>
      <c r="AHS26" s="6"/>
      <c r="AHT26" s="6"/>
      <c r="AHU26" s="6"/>
      <c r="AHV26" s="6"/>
      <c r="AHW26" s="6"/>
      <c r="AHX26" s="6"/>
      <c r="AHY26" s="6"/>
      <c r="AHZ26" s="6"/>
      <c r="AIA26" s="6"/>
      <c r="AIB26" s="6"/>
      <c r="AIC26" s="6"/>
      <c r="AID26" s="6"/>
      <c r="AIE26" s="6"/>
      <c r="AIF26" s="6"/>
      <c r="AIG26" s="6"/>
      <c r="AIH26" s="6"/>
      <c r="AII26" s="6"/>
      <c r="AIJ26" s="6"/>
      <c r="AIK26" s="6"/>
      <c r="AIL26" s="6"/>
      <c r="AIM26" s="6"/>
      <c r="AIN26" s="6"/>
      <c r="AIO26" s="6"/>
      <c r="AIP26" s="6"/>
      <c r="AIQ26" s="6"/>
      <c r="AIR26" s="6"/>
      <c r="AIS26" s="6"/>
      <c r="AIT26" s="6"/>
      <c r="AIU26" s="6"/>
      <c r="AIV26" s="6"/>
      <c r="AIW26" s="6"/>
      <c r="AIX26" s="6"/>
      <c r="AIY26" s="6"/>
      <c r="AIZ26" s="6"/>
      <c r="AJA26" s="6"/>
      <c r="AJB26" s="6"/>
      <c r="AJC26" s="6"/>
      <c r="AJD26" s="6"/>
      <c r="AJE26" s="6"/>
      <c r="AJF26" s="6"/>
      <c r="AJG26" s="6"/>
      <c r="AJH26" s="6"/>
      <c r="AJI26" s="6"/>
      <c r="AJJ26" s="6"/>
      <c r="AJK26" s="6"/>
      <c r="AJL26" s="6"/>
      <c r="AJM26" s="6"/>
      <c r="AJN26" s="6"/>
      <c r="AJO26" s="6"/>
      <c r="AJP26" s="6"/>
      <c r="AJQ26" s="6"/>
      <c r="AJR26" s="6"/>
      <c r="AJS26" s="6"/>
      <c r="AJT26" s="6"/>
      <c r="AJU26" s="6"/>
      <c r="AJV26" s="6"/>
      <c r="AJW26" s="6"/>
      <c r="AJX26" s="6"/>
      <c r="AJY26" s="6"/>
      <c r="AJZ26" s="6"/>
      <c r="AKA26" s="6"/>
      <c r="AKB26" s="6"/>
      <c r="AKC26" s="6"/>
      <c r="AKD26" s="6"/>
      <c r="AKE26" s="6"/>
      <c r="AKF26" s="6"/>
      <c r="AKG26" s="6"/>
      <c r="AKH26" s="6"/>
      <c r="AKI26" s="6"/>
      <c r="AKJ26" s="6"/>
      <c r="AKK26" s="6"/>
      <c r="AKL26" s="6"/>
      <c r="AKM26" s="6"/>
      <c r="AKN26" s="6"/>
      <c r="AKO26" s="6"/>
      <c r="AKP26" s="6"/>
      <c r="AKQ26" s="6"/>
      <c r="AKR26" s="6"/>
      <c r="AKS26" s="6"/>
      <c r="AKT26" s="6"/>
      <c r="AKU26" s="6"/>
      <c r="AKV26" s="6"/>
      <c r="AKW26" s="6"/>
      <c r="AKX26" s="6"/>
      <c r="AKY26" s="6"/>
      <c r="AKZ26" s="6"/>
      <c r="ALA26" s="6"/>
      <c r="ALB26" s="6"/>
      <c r="ALC26" s="6"/>
      <c r="ALD26" s="6"/>
      <c r="ALE26" s="6"/>
      <c r="ALF26" s="6"/>
      <c r="ALG26" s="6"/>
      <c r="ALH26" s="6"/>
      <c r="ALI26" s="6"/>
      <c r="ALJ26" s="6"/>
      <c r="ALK26" s="6"/>
      <c r="ALL26" s="6"/>
      <c r="ALM26" s="6"/>
      <c r="ALN26" s="6"/>
      <c r="ALO26" s="6"/>
      <c r="ALP26" s="6"/>
      <c r="ALQ26" s="6"/>
      <c r="ALR26" s="6"/>
      <c r="ALS26" s="6"/>
      <c r="ALT26" s="6"/>
      <c r="ALU26" s="6"/>
      <c r="ALV26" s="6"/>
      <c r="ALW26" s="6"/>
      <c r="ALX26" s="6"/>
      <c r="ALY26" s="6"/>
      <c r="ALZ26" s="6"/>
      <c r="AMA26" s="6"/>
      <c r="AMB26" s="6"/>
      <c r="AMC26" s="6"/>
      <c r="AMD26" s="6"/>
      <c r="AME26" s="6"/>
      <c r="AMF26" s="6"/>
      <c r="AMG26" s="6"/>
      <c r="AMH26" s="6"/>
      <c r="AMI26" s="6"/>
      <c r="AMJ26" s="6"/>
      <c r="AMK26" s="6"/>
      <c r="AML26" s="6"/>
      <c r="AMM26" s="6"/>
      <c r="AMN26" s="6"/>
      <c r="AMO26" s="6"/>
      <c r="AMP26" s="6"/>
      <c r="AMQ26" s="6"/>
      <c r="AMR26" s="6"/>
      <c r="AMS26" s="6"/>
      <c r="AMT26" s="6"/>
      <c r="AMU26" s="6"/>
      <c r="AMV26" s="6"/>
      <c r="AMW26" s="6"/>
      <c r="AMX26" s="6"/>
      <c r="AMY26" s="6"/>
      <c r="AMZ26" s="6"/>
      <c r="ANA26" s="6"/>
      <c r="ANB26" s="6"/>
      <c r="ANC26" s="6"/>
      <c r="AND26" s="6"/>
      <c r="ANE26" s="6"/>
      <c r="ANF26" s="6"/>
      <c r="ANG26" s="6"/>
      <c r="ANH26" s="6"/>
      <c r="ANI26" s="6"/>
      <c r="ANJ26" s="6"/>
      <c r="ANK26" s="6"/>
      <c r="ANL26" s="6"/>
      <c r="ANM26" s="6"/>
      <c r="ANN26" s="6"/>
      <c r="ANO26" s="6"/>
      <c r="ANP26" s="6"/>
      <c r="ANQ26" s="6"/>
      <c r="ANR26" s="6"/>
      <c r="ANS26" s="6"/>
      <c r="ANT26" s="6"/>
      <c r="ANU26" s="6"/>
      <c r="ANV26" s="6"/>
      <c r="ANW26" s="6"/>
      <c r="ANX26" s="6"/>
      <c r="ANY26" s="6"/>
      <c r="ANZ26" s="6"/>
      <c r="AOA26" s="6"/>
      <c r="AOB26" s="6"/>
      <c r="AOC26" s="6"/>
      <c r="AOD26" s="6"/>
      <c r="AOE26" s="6"/>
      <c r="AOF26" s="6"/>
      <c r="AOG26" s="6"/>
      <c r="AOH26" s="6"/>
      <c r="AOI26" s="6"/>
      <c r="AOJ26" s="6"/>
      <c r="AOK26" s="6"/>
      <c r="AOL26" s="6"/>
      <c r="AOM26" s="6"/>
      <c r="AON26" s="6"/>
      <c r="AOO26" s="6"/>
      <c r="AOP26" s="6"/>
      <c r="AOQ26" s="6"/>
      <c r="AOR26" s="6"/>
      <c r="AOS26" s="6"/>
      <c r="AOT26" s="6"/>
      <c r="AOU26" s="6"/>
      <c r="AOV26" s="6"/>
      <c r="AOW26" s="6"/>
      <c r="AOX26" s="6"/>
      <c r="AOY26" s="6"/>
      <c r="AOZ26" s="6"/>
      <c r="APA26" s="6"/>
      <c r="APB26" s="6"/>
      <c r="APC26" s="6"/>
      <c r="APD26" s="6"/>
      <c r="APE26" s="6"/>
      <c r="APF26" s="6"/>
      <c r="APG26" s="6"/>
      <c r="APH26" s="6"/>
      <c r="API26" s="6"/>
      <c r="APJ26" s="6"/>
      <c r="APK26" s="6"/>
      <c r="APL26" s="6"/>
      <c r="APM26" s="6"/>
      <c r="APN26" s="6"/>
      <c r="APO26" s="6"/>
      <c r="APP26" s="6"/>
      <c r="APQ26" s="6"/>
      <c r="APR26" s="6"/>
      <c r="APS26" s="6"/>
      <c r="APT26" s="6"/>
      <c r="APU26" s="6"/>
      <c r="APV26" s="6"/>
      <c r="APW26" s="6"/>
      <c r="APX26" s="6"/>
      <c r="APY26" s="6"/>
      <c r="APZ26" s="6"/>
      <c r="AQA26" s="6"/>
      <c r="AQB26" s="6"/>
      <c r="AQC26" s="6"/>
      <c r="AQD26" s="6"/>
      <c r="AQE26" s="6"/>
      <c r="AQF26" s="6"/>
      <c r="AQG26" s="6"/>
      <c r="AQH26" s="6"/>
      <c r="AQI26" s="6"/>
      <c r="AQJ26" s="6"/>
      <c r="AQK26" s="6"/>
      <c r="AQL26" s="6"/>
      <c r="AQM26" s="6"/>
      <c r="AQN26" s="6"/>
      <c r="AQO26" s="6"/>
      <c r="AQP26" s="6"/>
      <c r="AQQ26" s="6"/>
      <c r="AQR26" s="6"/>
      <c r="AQS26" s="6"/>
      <c r="AQT26" s="6"/>
      <c r="AQU26" s="6"/>
      <c r="AQV26" s="6"/>
      <c r="AQW26" s="6"/>
      <c r="AQX26" s="6"/>
      <c r="AQY26" s="6"/>
      <c r="AQZ26" s="6"/>
      <c r="ARA26" s="6"/>
      <c r="ARB26" s="6"/>
      <c r="ARC26" s="6"/>
      <c r="ARD26" s="6"/>
      <c r="ARE26" s="6"/>
      <c r="ARF26" s="6"/>
      <c r="ARG26" s="6"/>
      <c r="ARH26" s="6"/>
      <c r="ARI26" s="6"/>
      <c r="ARJ26" s="6"/>
      <c r="ARK26" s="6"/>
      <c r="ARL26" s="6"/>
      <c r="ARM26" s="6"/>
      <c r="ARN26" s="6"/>
      <c r="ARO26" s="6"/>
      <c r="ARP26" s="6"/>
      <c r="ARQ26" s="6"/>
      <c r="ARR26" s="6"/>
      <c r="ARS26" s="6"/>
      <c r="ART26" s="6"/>
      <c r="ARU26" s="6"/>
      <c r="ARV26" s="6"/>
      <c r="ARW26" s="6"/>
      <c r="ARX26" s="6"/>
      <c r="ARY26" s="6"/>
      <c r="ARZ26" s="6"/>
      <c r="ASA26" s="6"/>
      <c r="ASB26" s="6"/>
      <c r="ASC26" s="6"/>
      <c r="ASD26" s="6"/>
      <c r="ASE26" s="6"/>
      <c r="ASF26" s="6"/>
      <c r="ASG26" s="6"/>
      <c r="ASH26" s="6"/>
      <c r="ASI26" s="6"/>
      <c r="ASJ26" s="6"/>
      <c r="ASK26" s="6"/>
      <c r="ASL26" s="6"/>
      <c r="ASM26" s="6"/>
      <c r="ASN26" s="6"/>
      <c r="ASO26" s="6"/>
      <c r="ASP26" s="6"/>
      <c r="ASQ26" s="6"/>
      <c r="ASR26" s="6"/>
      <c r="ASS26" s="6"/>
      <c r="AST26" s="6"/>
      <c r="ASU26" s="6"/>
      <c r="ASV26" s="6"/>
      <c r="ASW26" s="6"/>
      <c r="ASX26" s="6"/>
      <c r="ASY26" s="6"/>
      <c r="ASZ26" s="6"/>
      <c r="ATA26" s="6"/>
      <c r="ATB26" s="6"/>
      <c r="ATC26" s="6"/>
      <c r="ATD26" s="6"/>
      <c r="ATE26" s="6"/>
      <c r="ATF26" s="6"/>
      <c r="ATG26" s="6"/>
      <c r="ATH26" s="6"/>
      <c r="ATI26" s="6"/>
      <c r="ATJ26" s="6"/>
      <c r="ATK26" s="6"/>
      <c r="ATL26" s="6"/>
      <c r="ATM26" s="6"/>
      <c r="ATN26" s="6"/>
      <c r="ATO26" s="6"/>
      <c r="ATP26" s="6"/>
      <c r="ATQ26" s="6"/>
      <c r="ATR26" s="6"/>
      <c r="ATS26" s="6"/>
      <c r="ATT26" s="6"/>
      <c r="ATU26" s="6"/>
      <c r="ATV26" s="6"/>
      <c r="ATW26" s="6"/>
      <c r="ATX26" s="6"/>
      <c r="ATY26" s="6"/>
      <c r="ATZ26" s="6"/>
      <c r="AUA26" s="6"/>
      <c r="AUB26" s="6"/>
      <c r="AUC26" s="6"/>
      <c r="AUD26" s="6"/>
      <c r="AUE26" s="6"/>
      <c r="AUF26" s="6"/>
      <c r="AUG26" s="6"/>
      <c r="AUH26" s="6"/>
      <c r="AUI26" s="6"/>
      <c r="AUJ26" s="6"/>
      <c r="AUK26" s="6"/>
      <c r="AUL26" s="6"/>
      <c r="AUM26" s="6"/>
      <c r="AUN26" s="6"/>
      <c r="AUO26" s="6"/>
      <c r="AUP26" s="6"/>
      <c r="AUQ26" s="6"/>
      <c r="AUR26" s="6"/>
      <c r="AUS26" s="6"/>
      <c r="AUT26" s="6"/>
      <c r="AUU26" s="6"/>
      <c r="AUV26" s="6"/>
      <c r="AUW26" s="6"/>
      <c r="AUX26" s="6"/>
      <c r="AUY26" s="6"/>
      <c r="AUZ26" s="6"/>
      <c r="AVA26" s="6"/>
      <c r="AVB26" s="6"/>
      <c r="AVC26" s="6"/>
      <c r="AVD26" s="6"/>
      <c r="AVE26" s="6"/>
      <c r="AVF26" s="6"/>
      <c r="AVG26" s="6"/>
      <c r="AVH26" s="6"/>
      <c r="AVI26" s="6"/>
      <c r="AVJ26" s="6"/>
      <c r="AVK26" s="6"/>
      <c r="AVL26" s="6"/>
      <c r="AVM26" s="6"/>
      <c r="AVN26" s="6"/>
      <c r="AVO26" s="6"/>
      <c r="AVP26" s="6"/>
      <c r="AVQ26" s="6"/>
      <c r="AVR26" s="6"/>
      <c r="AVS26" s="6"/>
      <c r="AVT26" s="6"/>
      <c r="AVU26" s="6"/>
      <c r="AVV26" s="6"/>
      <c r="AVW26" s="6"/>
      <c r="AVX26" s="6"/>
      <c r="AVY26" s="6"/>
      <c r="AVZ26" s="6"/>
      <c r="AWA26" s="6"/>
      <c r="AWB26" s="6"/>
      <c r="AWC26" s="6"/>
      <c r="AWD26" s="6"/>
      <c r="AWE26" s="6"/>
      <c r="AWF26" s="6"/>
      <c r="AWG26" s="6"/>
      <c r="AWH26" s="6"/>
      <c r="AWI26" s="6"/>
      <c r="AWJ26" s="6"/>
      <c r="AWK26" s="6"/>
      <c r="AWL26" s="6"/>
      <c r="AWM26" s="6"/>
      <c r="AWN26" s="6"/>
      <c r="AWO26" s="6"/>
      <c r="AWP26" s="6"/>
      <c r="AWQ26" s="6"/>
      <c r="AWR26" s="6"/>
      <c r="AWS26" s="6"/>
      <c r="AWT26" s="6"/>
      <c r="AWU26" s="6"/>
      <c r="AWV26" s="6"/>
      <c r="AWW26" s="6"/>
      <c r="AWX26" s="6"/>
      <c r="AWY26" s="6"/>
      <c r="AWZ26" s="6"/>
      <c r="AXA26" s="6"/>
      <c r="AXB26" s="6"/>
      <c r="AXC26" s="6"/>
      <c r="AXD26" s="6"/>
      <c r="AXE26" s="6"/>
      <c r="AXF26" s="6"/>
      <c r="AXG26" s="6"/>
      <c r="AXH26" s="6"/>
      <c r="AXI26" s="6"/>
      <c r="AXJ26" s="6"/>
      <c r="AXK26" s="6"/>
      <c r="AXL26" s="6"/>
      <c r="AXM26" s="6"/>
      <c r="AXN26" s="6"/>
      <c r="AXO26" s="6"/>
      <c r="AXP26" s="6"/>
      <c r="AXQ26" s="6"/>
      <c r="AXR26" s="6"/>
      <c r="AXS26" s="6"/>
      <c r="AXT26" s="6"/>
      <c r="AXU26" s="6"/>
      <c r="AXV26" s="6"/>
      <c r="AXW26" s="6"/>
      <c r="AXX26" s="6"/>
      <c r="AXY26" s="6"/>
      <c r="AXZ26" s="6"/>
      <c r="AYA26" s="6"/>
      <c r="AYB26" s="6"/>
      <c r="AYC26" s="6"/>
      <c r="AYD26" s="6"/>
      <c r="AYE26" s="6"/>
      <c r="AYF26" s="6"/>
      <c r="AYG26" s="6"/>
      <c r="AYH26" s="6"/>
      <c r="AYI26" s="6"/>
      <c r="AYJ26" s="6"/>
      <c r="AYK26" s="6"/>
      <c r="AYL26" s="6"/>
      <c r="AYM26" s="6"/>
      <c r="AYN26" s="6"/>
      <c r="AYO26" s="6"/>
      <c r="AYP26" s="6"/>
      <c r="AYQ26" s="6"/>
      <c r="AYR26" s="6"/>
      <c r="AYS26" s="6"/>
      <c r="AYT26" s="6"/>
      <c r="AYU26" s="6"/>
      <c r="AYV26" s="6"/>
      <c r="AYW26" s="6"/>
      <c r="AYX26" s="6"/>
      <c r="AYY26" s="6"/>
      <c r="AYZ26" s="6"/>
      <c r="AZA26" s="6"/>
      <c r="AZB26" s="6"/>
      <c r="AZC26" s="6"/>
      <c r="AZD26" s="6"/>
      <c r="AZE26" s="6"/>
      <c r="AZF26" s="6"/>
      <c r="AZG26" s="6"/>
      <c r="AZH26" s="6"/>
      <c r="AZI26" s="6"/>
      <c r="AZJ26" s="6"/>
      <c r="AZK26" s="6"/>
      <c r="AZL26" s="6"/>
      <c r="AZM26" s="6"/>
      <c r="AZN26" s="6"/>
      <c r="AZO26" s="6"/>
      <c r="AZP26" s="6"/>
    </row>
    <row r="27" spans="1:1368" x14ac:dyDescent="0.2">
      <c r="A27" s="1" t="s">
        <v>8</v>
      </c>
      <c r="B27" s="8" t="s">
        <v>9</v>
      </c>
    </row>
    <row r="28" spans="1:1368" x14ac:dyDescent="0.2">
      <c r="B28" s="160" t="s">
        <v>161</v>
      </c>
    </row>
    <row r="29" spans="1:1368" ht="12.95" customHeight="1" x14ac:dyDescent="0.2">
      <c r="A29" s="143" t="s">
        <v>160</v>
      </c>
      <c r="B29" s="118" t="s">
        <v>177</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c r="CN29" s="92"/>
      <c r="CO29" s="92"/>
      <c r="CP29" s="92"/>
      <c r="CQ29" s="92"/>
      <c r="CR29" s="92"/>
      <c r="CS29" s="92"/>
      <c r="CT29" s="92"/>
      <c r="CU29" s="92"/>
      <c r="CV29" s="92"/>
      <c r="CW29" s="92"/>
      <c r="CX29" s="92"/>
      <c r="CY29" s="92"/>
      <c r="CZ29" s="92"/>
      <c r="DA29" s="92"/>
      <c r="DB29" s="92"/>
      <c r="DC29" s="92"/>
      <c r="DD29" s="92"/>
      <c r="DE29" s="92"/>
      <c r="DF29" s="92"/>
      <c r="DG29" s="92"/>
      <c r="DH29" s="92"/>
      <c r="DI29" s="92"/>
      <c r="DJ29" s="92"/>
      <c r="DK29" s="92"/>
      <c r="DL29" s="92"/>
      <c r="DM29" s="92"/>
      <c r="DN29" s="92"/>
      <c r="DO29" s="92"/>
      <c r="DP29" s="92"/>
      <c r="DQ29" s="92"/>
      <c r="DR29" s="92"/>
      <c r="DS29" s="92"/>
      <c r="DT29" s="92"/>
      <c r="DU29" s="92"/>
      <c r="DV29" s="92"/>
      <c r="DW29" s="92"/>
      <c r="DX29" s="92"/>
      <c r="DY29" s="92"/>
      <c r="DZ29" s="92"/>
      <c r="EA29" s="92"/>
      <c r="EB29" s="92"/>
      <c r="EC29" s="92"/>
      <c r="ED29" s="92"/>
      <c r="EE29" s="92"/>
      <c r="EF29" s="92"/>
      <c r="EG29" s="92"/>
      <c r="EH29" s="92"/>
      <c r="EI29" s="92"/>
      <c r="EJ29" s="92"/>
      <c r="EK29" s="92"/>
      <c r="EL29" s="92"/>
      <c r="EM29" s="92"/>
      <c r="EN29" s="92"/>
      <c r="EO29" s="92"/>
      <c r="EP29" s="92"/>
      <c r="EQ29" s="92"/>
      <c r="ER29" s="92"/>
      <c r="ES29" s="92"/>
      <c r="ET29" s="92"/>
      <c r="EU29" s="92"/>
      <c r="EV29" s="92"/>
      <c r="EW29" s="92"/>
      <c r="EX29" s="92"/>
      <c r="EY29" s="92"/>
      <c r="EZ29" s="92"/>
      <c r="FA29" s="92"/>
      <c r="FB29" s="92"/>
      <c r="FC29" s="92"/>
      <c r="FD29" s="92"/>
      <c r="FE29" s="93"/>
      <c r="FF29" s="93"/>
      <c r="FG29" s="93"/>
      <c r="FH29" s="93"/>
      <c r="FI29" s="93"/>
      <c r="FJ29" s="93"/>
      <c r="FK29" s="93"/>
      <c r="FL29" s="93"/>
      <c r="FM29" s="93"/>
      <c r="FN29" s="93"/>
      <c r="FO29" s="93"/>
      <c r="FP29" s="93"/>
      <c r="FQ29" s="93"/>
      <c r="FR29" s="93"/>
      <c r="FS29" s="93"/>
      <c r="FT29" s="93"/>
      <c r="FU29" s="93"/>
      <c r="FV29" s="93"/>
      <c r="FW29" s="93"/>
      <c r="FX29" s="93"/>
      <c r="FY29" s="93"/>
      <c r="FZ29" s="93"/>
      <c r="GA29" s="93"/>
      <c r="GB29" s="93"/>
      <c r="GC29" s="93"/>
      <c r="GD29" s="93"/>
      <c r="GE29" s="93"/>
      <c r="GF29" s="93"/>
      <c r="GG29" s="93"/>
      <c r="GH29" s="93"/>
      <c r="GI29" s="93"/>
      <c r="GJ29" s="93"/>
      <c r="GK29" s="93"/>
      <c r="GL29" s="93"/>
      <c r="GM29" s="93"/>
      <c r="GN29" s="93"/>
      <c r="GO29" s="93"/>
      <c r="GP29" s="93"/>
      <c r="GQ29" s="93"/>
      <c r="GR29" s="93"/>
      <c r="GS29" s="93"/>
      <c r="GT29" s="93"/>
      <c r="GU29" s="93"/>
      <c r="GV29" s="93"/>
      <c r="GW29" s="93"/>
      <c r="GX29" s="93"/>
      <c r="GY29" s="93"/>
      <c r="GZ29" s="93"/>
      <c r="HA29" s="93"/>
      <c r="HB29" s="93"/>
      <c r="HC29" s="93"/>
      <c r="HD29" s="93"/>
      <c r="HE29" s="93"/>
      <c r="HF29" s="93"/>
      <c r="HG29" s="93"/>
      <c r="HH29" s="93"/>
      <c r="HI29" s="93"/>
      <c r="HJ29" s="93"/>
      <c r="HK29" s="93"/>
      <c r="HL29" s="93"/>
      <c r="HM29" s="93"/>
      <c r="HN29" s="93"/>
      <c r="HO29" s="93"/>
      <c r="HP29" s="93"/>
      <c r="HQ29" s="93"/>
      <c r="HR29" s="93"/>
      <c r="HS29" s="93"/>
      <c r="HT29" s="93"/>
      <c r="HU29" s="93"/>
      <c r="HV29" s="93"/>
      <c r="HW29" s="93"/>
      <c r="HX29" s="93"/>
      <c r="HY29" s="93"/>
      <c r="HZ29" s="93"/>
      <c r="IA29" s="93"/>
      <c r="IB29" s="93"/>
      <c r="IC29" s="93"/>
      <c r="ID29" s="93"/>
      <c r="IE29" s="93"/>
      <c r="IF29" s="93"/>
      <c r="IG29" s="93"/>
      <c r="IH29" s="93"/>
      <c r="II29" s="93"/>
      <c r="IJ29" s="93"/>
      <c r="IK29" s="93"/>
      <c r="IL29" s="93"/>
      <c r="IM29" s="93"/>
      <c r="IN29" s="93"/>
      <c r="IO29" s="93"/>
      <c r="IP29" s="93"/>
      <c r="IQ29" s="93"/>
      <c r="IR29" s="93"/>
      <c r="IS29" s="93"/>
      <c r="IT29" s="93"/>
      <c r="IU29" s="93"/>
      <c r="IV29" s="93"/>
      <c r="IW29" s="93"/>
      <c r="IX29" s="93"/>
      <c r="IY29" s="93"/>
      <c r="IZ29" s="93"/>
      <c r="JA29" s="93"/>
      <c r="JB29" s="93"/>
      <c r="JC29" s="93"/>
      <c r="JD29" s="93"/>
      <c r="JE29" s="93"/>
      <c r="JF29" s="93"/>
      <c r="JG29" s="93"/>
      <c r="JH29" s="93"/>
      <c r="JI29" s="93"/>
      <c r="JJ29" s="93"/>
      <c r="JK29" s="93"/>
      <c r="JL29" s="93"/>
      <c r="JM29" s="93"/>
      <c r="JN29" s="93"/>
      <c r="JO29" s="93"/>
      <c r="JP29" s="93"/>
      <c r="JQ29" s="93"/>
      <c r="JR29" s="93"/>
      <c r="JS29" s="93"/>
      <c r="JT29" s="93"/>
      <c r="JU29" s="93"/>
      <c r="JV29" s="93"/>
      <c r="JW29" s="93"/>
      <c r="JX29" s="93"/>
      <c r="JY29" s="93"/>
      <c r="JZ29" s="93"/>
      <c r="KA29" s="93"/>
      <c r="KB29" s="93"/>
      <c r="KC29" s="93"/>
      <c r="KD29" s="93"/>
      <c r="KE29" s="93"/>
      <c r="KF29" s="93"/>
      <c r="KG29" s="93"/>
      <c r="KH29" s="93"/>
      <c r="KI29" s="93"/>
      <c r="KJ29" s="93"/>
      <c r="KK29" s="93"/>
      <c r="KL29" s="93"/>
      <c r="KM29" s="93"/>
      <c r="KN29" s="93"/>
      <c r="KO29" s="93"/>
      <c r="KP29" s="93"/>
      <c r="KQ29" s="93"/>
      <c r="KR29" s="93"/>
      <c r="KS29" s="93"/>
      <c r="KT29" s="93"/>
      <c r="KU29" s="93"/>
      <c r="KV29" s="93"/>
      <c r="KW29" s="93"/>
      <c r="KX29" s="93"/>
      <c r="KY29" s="93"/>
      <c r="KZ29" s="93"/>
      <c r="LA29" s="93"/>
      <c r="LB29" s="93"/>
      <c r="LC29" s="93"/>
      <c r="LD29" s="93"/>
      <c r="LE29" s="93"/>
      <c r="LF29" s="93"/>
      <c r="LG29" s="93"/>
      <c r="LH29" s="93"/>
      <c r="LI29" s="93"/>
      <c r="LJ29" s="93"/>
      <c r="LK29" s="93"/>
      <c r="LL29" s="93"/>
      <c r="LM29" s="93"/>
      <c r="LN29" s="93"/>
      <c r="LO29" s="93"/>
      <c r="LP29" s="93"/>
      <c r="LQ29" s="93"/>
      <c r="LR29" s="93"/>
      <c r="LS29" s="93"/>
      <c r="LT29" s="93"/>
      <c r="LU29" s="93"/>
      <c r="LV29" s="93"/>
      <c r="LW29" s="93"/>
      <c r="LX29" s="93"/>
      <c r="LY29" s="93"/>
      <c r="LZ29" s="93"/>
      <c r="MA29" s="93"/>
      <c r="MB29" s="93"/>
      <c r="MC29" s="93"/>
      <c r="MD29" s="93"/>
      <c r="ME29" s="93"/>
      <c r="MF29" s="93"/>
      <c r="MG29" s="93"/>
      <c r="MH29" s="93"/>
      <c r="MI29" s="93"/>
      <c r="MJ29" s="93"/>
      <c r="MK29" s="93"/>
      <c r="ML29" s="93"/>
      <c r="MM29" s="93"/>
      <c r="MN29" s="93"/>
      <c r="MO29" s="93"/>
      <c r="MP29" s="93"/>
    </row>
    <row r="30" spans="1:1368" ht="12.95" customHeight="1" x14ac:dyDescent="0.2">
      <c r="A30" s="143"/>
      <c r="B30" s="118" t="s">
        <v>178</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c r="CN30" s="92"/>
      <c r="CO30" s="92"/>
      <c r="CP30" s="92"/>
      <c r="CQ30" s="92"/>
      <c r="CR30" s="160" t="s">
        <v>161</v>
      </c>
      <c r="CS30" s="92"/>
      <c r="CT30" s="92"/>
      <c r="CU30" s="92"/>
      <c r="CV30" s="92"/>
      <c r="CW30" s="92"/>
      <c r="CX30" s="92"/>
      <c r="CY30" s="92"/>
      <c r="CZ30" s="92"/>
      <c r="DA30" s="92"/>
      <c r="DB30" s="92"/>
      <c r="DC30" s="92"/>
      <c r="DD30" s="92"/>
      <c r="DE30" s="92"/>
      <c r="DF30" s="92"/>
      <c r="DG30" s="92"/>
      <c r="DH30" s="92"/>
      <c r="DI30" s="92"/>
      <c r="DJ30" s="92"/>
      <c r="DK30" s="92"/>
      <c r="DL30" s="92"/>
      <c r="DM30" s="92"/>
      <c r="DN30" s="92"/>
      <c r="DO30" s="92"/>
      <c r="DP30" s="92"/>
      <c r="DQ30" s="92"/>
      <c r="DR30" s="92"/>
      <c r="DS30" s="92"/>
      <c r="DT30" s="92"/>
      <c r="DU30" s="92"/>
      <c r="DV30" s="92"/>
      <c r="DW30" s="92"/>
      <c r="DX30" s="92"/>
      <c r="DY30" s="92"/>
      <c r="DZ30" s="92"/>
      <c r="EA30" s="92"/>
      <c r="EB30" s="92"/>
      <c r="EC30" s="92"/>
      <c r="ED30" s="92"/>
      <c r="EE30" s="92"/>
      <c r="EF30" s="92"/>
      <c r="EG30" s="92"/>
      <c r="EH30" s="92"/>
      <c r="EI30" s="92"/>
      <c r="EJ30" s="92"/>
      <c r="EK30" s="92"/>
      <c r="EL30" s="92"/>
      <c r="EM30" s="92"/>
      <c r="EN30" s="92"/>
      <c r="EO30" s="92"/>
      <c r="EP30" s="92"/>
      <c r="EQ30" s="92"/>
      <c r="ER30" s="92"/>
      <c r="ES30" s="92"/>
      <c r="ET30" s="92"/>
      <c r="EU30" s="92"/>
      <c r="EV30" s="92"/>
      <c r="EW30" s="92"/>
      <c r="EX30" s="92"/>
      <c r="EY30" s="92"/>
      <c r="EZ30" s="92"/>
      <c r="FA30" s="92"/>
      <c r="FB30" s="92"/>
      <c r="FC30" s="92"/>
      <c r="FD30" s="92"/>
      <c r="FE30" s="93"/>
      <c r="FF30" s="93"/>
      <c r="FG30" s="93"/>
      <c r="FH30" s="93"/>
      <c r="FI30" s="93"/>
      <c r="FJ30" s="93"/>
      <c r="FK30" s="93"/>
      <c r="FL30" s="93"/>
      <c r="FM30" s="93"/>
      <c r="FN30" s="93"/>
      <c r="FO30" s="93"/>
      <c r="FP30" s="93"/>
      <c r="FQ30" s="93"/>
      <c r="FR30" s="93"/>
      <c r="FS30" s="93"/>
      <c r="FT30" s="93"/>
      <c r="FU30" s="93"/>
      <c r="FV30" s="93"/>
      <c r="FW30" s="93"/>
      <c r="FX30" s="93"/>
      <c r="FY30" s="93"/>
      <c r="FZ30" s="93"/>
      <c r="GA30" s="93"/>
      <c r="GB30" s="93"/>
      <c r="GC30" s="93"/>
      <c r="GD30" s="93"/>
      <c r="GE30" s="93"/>
      <c r="GF30" s="93"/>
      <c r="GG30" s="93"/>
      <c r="GH30" s="93"/>
      <c r="GI30" s="93"/>
      <c r="GJ30" s="93"/>
      <c r="GK30" s="93"/>
      <c r="GL30" s="93"/>
      <c r="GM30" s="93"/>
      <c r="GN30" s="93"/>
      <c r="GO30" s="93"/>
      <c r="GP30" s="93"/>
      <c r="GQ30" s="93"/>
      <c r="GR30" s="93"/>
      <c r="GS30" s="93"/>
      <c r="GT30" s="93"/>
      <c r="GU30" s="93"/>
      <c r="GV30" s="93"/>
      <c r="GW30" s="93"/>
      <c r="GX30" s="93"/>
      <c r="GY30" s="93"/>
      <c r="GZ30" s="93"/>
      <c r="HA30" s="93"/>
      <c r="HB30" s="93"/>
      <c r="HC30" s="93"/>
      <c r="HD30" s="93"/>
      <c r="HE30" s="93"/>
      <c r="HF30" s="93"/>
      <c r="HG30" s="93"/>
      <c r="HH30" s="93"/>
      <c r="HI30" s="93"/>
      <c r="HJ30" s="93"/>
      <c r="HK30" s="93"/>
      <c r="HL30" s="93"/>
      <c r="HM30" s="93"/>
      <c r="HN30" s="93"/>
      <c r="HO30" s="93"/>
      <c r="HP30" s="93"/>
      <c r="HQ30" s="93"/>
      <c r="HR30" s="93"/>
      <c r="HS30" s="93"/>
      <c r="HT30" s="93"/>
      <c r="HU30" s="93"/>
      <c r="HV30" s="93"/>
      <c r="HW30" s="93"/>
      <c r="HX30" s="93"/>
      <c r="HY30" s="93"/>
      <c r="HZ30" s="93"/>
      <c r="IA30" s="93"/>
      <c r="IB30" s="93"/>
      <c r="IC30" s="93"/>
      <c r="ID30" s="93"/>
      <c r="IE30" s="93"/>
      <c r="IF30" s="93"/>
      <c r="IG30" s="93"/>
      <c r="IH30" s="93"/>
      <c r="II30" s="93"/>
      <c r="IJ30" s="93"/>
      <c r="IK30" s="93"/>
      <c r="IL30" s="93"/>
      <c r="IM30" s="93"/>
      <c r="IN30" s="93"/>
      <c r="IO30" s="93"/>
      <c r="IP30" s="93"/>
      <c r="IQ30" s="93"/>
      <c r="IR30" s="93"/>
      <c r="IS30" s="93"/>
      <c r="IT30" s="93"/>
      <c r="IU30" s="93"/>
      <c r="IV30" s="93"/>
      <c r="IW30" s="93"/>
      <c r="IX30" s="93"/>
      <c r="IY30" s="93"/>
      <c r="IZ30" s="93"/>
      <c r="JA30" s="93"/>
      <c r="JB30" s="93"/>
      <c r="JC30" s="93"/>
      <c r="JD30" s="93"/>
      <c r="JE30" s="93"/>
      <c r="JF30" s="93"/>
      <c r="JG30" s="93"/>
      <c r="JH30" s="93"/>
      <c r="JI30" s="93"/>
      <c r="JJ30" s="93"/>
      <c r="JK30" s="93"/>
      <c r="JL30" s="93"/>
      <c r="JM30" s="93"/>
      <c r="JN30" s="93"/>
      <c r="JO30" s="93"/>
      <c r="JP30" s="93"/>
      <c r="JQ30" s="93"/>
      <c r="JR30" s="93"/>
      <c r="JS30" s="93"/>
      <c r="JT30" s="93"/>
      <c r="JU30" s="93"/>
      <c r="JV30" s="93"/>
      <c r="JW30" s="93"/>
      <c r="JX30" s="93"/>
      <c r="JY30" s="93"/>
      <c r="JZ30" s="93"/>
      <c r="KA30" s="93"/>
      <c r="KB30" s="93"/>
      <c r="KC30" s="93"/>
      <c r="KD30" s="93"/>
      <c r="KE30" s="93"/>
      <c r="KF30" s="93"/>
      <c r="KG30" s="93"/>
      <c r="KH30" s="93"/>
      <c r="KI30" s="93"/>
      <c r="KJ30" s="93"/>
      <c r="KK30" s="93"/>
      <c r="KL30" s="93"/>
      <c r="KM30" s="93"/>
      <c r="KN30" s="93"/>
      <c r="KO30" s="93"/>
      <c r="KP30" s="93"/>
      <c r="KQ30" s="93"/>
      <c r="KR30" s="93"/>
      <c r="KS30" s="93"/>
      <c r="KT30" s="93"/>
      <c r="KU30" s="93"/>
      <c r="KV30" s="93"/>
      <c r="KW30" s="93"/>
      <c r="KX30" s="93"/>
      <c r="KY30" s="93"/>
      <c r="KZ30" s="93"/>
      <c r="LA30" s="93"/>
      <c r="LB30" s="93"/>
      <c r="LC30" s="93"/>
      <c r="LD30" s="93"/>
      <c r="LE30" s="93"/>
      <c r="LF30" s="93"/>
      <c r="LG30" s="93"/>
      <c r="LH30" s="93"/>
      <c r="LI30" s="93"/>
      <c r="LJ30" s="93"/>
      <c r="LK30" s="93"/>
      <c r="LL30" s="93"/>
      <c r="LM30" s="93"/>
      <c r="LN30" s="93"/>
      <c r="LO30" s="93"/>
      <c r="LP30" s="93"/>
      <c r="LQ30" s="93"/>
      <c r="LR30" s="93"/>
      <c r="LS30" s="93"/>
      <c r="LT30" s="93"/>
      <c r="LU30" s="93"/>
      <c r="LV30" s="93"/>
      <c r="LW30" s="93"/>
      <c r="LX30" s="93"/>
      <c r="LY30" s="93"/>
      <c r="LZ30" s="93"/>
      <c r="MA30" s="93"/>
      <c r="MB30" s="93"/>
      <c r="MC30" s="93"/>
      <c r="MD30" s="93"/>
      <c r="ME30" s="93"/>
      <c r="MF30" s="93"/>
      <c r="MG30" s="93"/>
      <c r="MH30" s="93"/>
      <c r="MI30" s="93"/>
      <c r="MJ30" s="93"/>
      <c r="MK30" s="93"/>
      <c r="ML30" s="93"/>
      <c r="MM30" s="93"/>
      <c r="MN30" s="93"/>
      <c r="MO30" s="93"/>
      <c r="MP30" s="93"/>
    </row>
    <row r="31" spans="1:1368" ht="12.95" customHeight="1" x14ac:dyDescent="0.2">
      <c r="A31" s="91"/>
      <c r="B31" s="1" t="s">
        <v>179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B31" s="92"/>
      <c r="BC31" s="92"/>
      <c r="BD31" s="92"/>
      <c r="BE31" s="92"/>
      <c r="BF31" s="92"/>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c r="CN31" s="92"/>
      <c r="CO31" s="92"/>
      <c r="CP31" s="92"/>
      <c r="CQ31" s="92"/>
      <c r="CR31" s="92"/>
      <c r="CS31" s="92"/>
      <c r="CT31" s="92"/>
      <c r="CU31" s="92"/>
      <c r="CV31" s="92"/>
      <c r="CW31" s="92"/>
      <c r="CX31" s="92"/>
      <c r="CY31" s="92"/>
      <c r="CZ31" s="92"/>
      <c r="DA31" s="92"/>
      <c r="DB31" s="92"/>
      <c r="DC31" s="92"/>
      <c r="DD31" s="92"/>
      <c r="DE31" s="92"/>
      <c r="DF31" s="92"/>
      <c r="DG31" s="92"/>
      <c r="DH31" s="92"/>
      <c r="DI31" s="92"/>
      <c r="DJ31" s="92"/>
      <c r="DK31" s="92"/>
      <c r="DL31" s="92"/>
      <c r="DM31" s="92"/>
      <c r="DN31" s="92"/>
      <c r="DO31" s="92"/>
      <c r="DP31" s="92"/>
      <c r="DQ31" s="92"/>
      <c r="DR31" s="92"/>
      <c r="DS31" s="92"/>
      <c r="DT31" s="92"/>
      <c r="DU31" s="92"/>
      <c r="DV31" s="92"/>
      <c r="DW31" s="92"/>
      <c r="DX31" s="92"/>
      <c r="DY31" s="92"/>
      <c r="DZ31" s="92"/>
      <c r="EA31" s="92"/>
      <c r="EB31" s="92"/>
      <c r="EC31" s="92"/>
      <c r="ED31" s="92"/>
      <c r="EE31" s="92"/>
      <c r="EF31" s="92"/>
      <c r="EG31" s="92"/>
      <c r="EH31" s="92"/>
      <c r="EI31" s="92"/>
      <c r="EJ31" s="92"/>
      <c r="EK31" s="92"/>
      <c r="EL31" s="92"/>
      <c r="EM31" s="92"/>
      <c r="EN31" s="92"/>
      <c r="EO31" s="92"/>
      <c r="EP31" s="92"/>
      <c r="EQ31" s="92"/>
      <c r="ER31" s="92"/>
      <c r="ES31" s="92"/>
      <c r="ET31" s="92"/>
      <c r="EU31" s="92"/>
      <c r="EV31" s="92"/>
      <c r="EW31" s="92"/>
      <c r="EX31" s="92"/>
      <c r="EY31" s="92"/>
      <c r="EZ31" s="92"/>
      <c r="FA31" s="92"/>
      <c r="FB31" s="92"/>
      <c r="FC31" s="92"/>
      <c r="FD31" s="92"/>
      <c r="FE31" s="93"/>
      <c r="FF31" s="93"/>
      <c r="FG31" s="93"/>
      <c r="FH31" s="93"/>
      <c r="FI31" s="93"/>
      <c r="FJ31" s="93"/>
      <c r="FK31" s="93"/>
      <c r="FL31" s="93"/>
      <c r="FM31" s="93"/>
      <c r="FN31" s="93"/>
      <c r="FO31" s="93"/>
      <c r="FP31" s="93"/>
      <c r="FQ31" s="93"/>
      <c r="FR31" s="93"/>
      <c r="FS31" s="93"/>
      <c r="FT31" s="93"/>
      <c r="FU31" s="93"/>
      <c r="FV31" s="93"/>
      <c r="FW31" s="93"/>
      <c r="FX31" s="93"/>
      <c r="FY31" s="93"/>
      <c r="FZ31" s="93"/>
      <c r="GA31" s="93"/>
      <c r="GB31" s="93"/>
      <c r="GC31" s="93"/>
      <c r="GD31" s="93"/>
      <c r="GE31" s="93"/>
      <c r="GF31" s="93"/>
      <c r="GG31" s="93"/>
      <c r="GH31" s="93"/>
      <c r="GI31" s="93"/>
      <c r="GJ31" s="93"/>
      <c r="GK31" s="93"/>
      <c r="GL31" s="93"/>
      <c r="GM31" s="93"/>
      <c r="GN31" s="93"/>
      <c r="GO31" s="93"/>
      <c r="GP31" s="93"/>
      <c r="GQ31" s="93"/>
      <c r="GR31" s="93"/>
      <c r="GS31" s="93"/>
      <c r="GT31" s="93"/>
      <c r="GU31" s="93"/>
      <c r="GV31" s="93"/>
      <c r="GW31" s="93"/>
      <c r="GX31" s="93"/>
      <c r="GY31" s="93"/>
      <c r="GZ31" s="93"/>
      <c r="HA31" s="93"/>
      <c r="HB31" s="93"/>
      <c r="HC31" s="93"/>
      <c r="HD31" s="93"/>
      <c r="HE31" s="93"/>
      <c r="HF31" s="93"/>
      <c r="HG31" s="93"/>
      <c r="HH31" s="93"/>
      <c r="HI31" s="93"/>
      <c r="HJ31" s="93"/>
      <c r="HK31" s="93"/>
      <c r="HL31" s="93"/>
      <c r="HM31" s="93"/>
      <c r="HN31" s="93"/>
      <c r="HO31" s="93"/>
      <c r="HP31" s="93"/>
      <c r="HQ31" s="93"/>
      <c r="HR31" s="93"/>
      <c r="HS31" s="93"/>
      <c r="HT31" s="93"/>
      <c r="HU31" s="93"/>
      <c r="HV31" s="93"/>
      <c r="HW31" s="93"/>
      <c r="HX31" s="93"/>
      <c r="HY31" s="93"/>
      <c r="HZ31" s="93"/>
      <c r="IA31" s="93"/>
      <c r="IB31" s="93"/>
      <c r="IC31" s="93"/>
      <c r="ID31" s="93"/>
      <c r="IE31" s="93"/>
      <c r="IF31" s="93"/>
      <c r="IG31" s="93"/>
      <c r="IH31" s="93"/>
      <c r="II31" s="93"/>
      <c r="IJ31" s="93"/>
      <c r="IK31" s="93"/>
      <c r="IL31" s="93"/>
      <c r="IM31" s="93"/>
      <c r="IN31" s="93"/>
      <c r="IO31" s="93"/>
      <c r="IP31" s="93"/>
      <c r="IQ31" s="93"/>
      <c r="IR31" s="93"/>
      <c r="IS31" s="93"/>
      <c r="IT31" s="93"/>
      <c r="IU31" s="93"/>
      <c r="IV31" s="93"/>
      <c r="IW31" s="93"/>
      <c r="IX31" s="93"/>
      <c r="IY31" s="93"/>
      <c r="IZ31" s="93"/>
      <c r="JA31" s="93"/>
      <c r="JB31" s="93"/>
      <c r="JC31" s="93"/>
      <c r="JD31" s="93"/>
      <c r="JE31" s="93"/>
      <c r="JF31" s="93"/>
      <c r="JG31" s="93"/>
      <c r="JH31" s="93"/>
      <c r="JI31" s="93"/>
      <c r="JJ31" s="93"/>
      <c r="JK31" s="93"/>
      <c r="JL31" s="93"/>
      <c r="JM31" s="93"/>
      <c r="JN31" s="93"/>
      <c r="JO31" s="93"/>
      <c r="JP31" s="93"/>
      <c r="JQ31" s="93"/>
      <c r="JR31" s="93"/>
      <c r="JS31" s="93"/>
      <c r="JT31" s="93"/>
      <c r="JU31" s="93"/>
      <c r="JV31" s="93"/>
      <c r="JW31" s="93"/>
      <c r="JX31" s="93"/>
      <c r="JY31" s="93"/>
      <c r="JZ31" s="93"/>
      <c r="KA31" s="93"/>
      <c r="KB31" s="93"/>
      <c r="KC31" s="93"/>
      <c r="KD31" s="93"/>
      <c r="KE31" s="93"/>
      <c r="KF31" s="93"/>
      <c r="KG31" s="93"/>
      <c r="KH31" s="93"/>
      <c r="KI31" s="93"/>
      <c r="KJ31" s="93"/>
      <c r="KK31" s="93"/>
      <c r="KL31" s="93"/>
      <c r="KM31" s="93"/>
      <c r="KN31" s="93"/>
      <c r="KO31" s="93"/>
      <c r="KP31" s="93"/>
      <c r="KQ31" s="93"/>
      <c r="KR31" s="93"/>
      <c r="KS31" s="93"/>
      <c r="KT31" s="93"/>
      <c r="KU31" s="93"/>
      <c r="KV31" s="93"/>
      <c r="KW31" s="93"/>
      <c r="KX31" s="93"/>
      <c r="KY31" s="93"/>
      <c r="KZ31" s="93"/>
      <c r="LA31" s="93"/>
      <c r="LB31" s="93"/>
      <c r="LC31" s="93"/>
      <c r="LD31" s="93"/>
      <c r="LE31" s="93"/>
      <c r="LF31" s="93"/>
      <c r="LG31" s="93"/>
      <c r="LH31" s="93"/>
      <c r="LI31" s="93"/>
      <c r="LJ31" s="93"/>
      <c r="LK31" s="93"/>
      <c r="LL31" s="93"/>
      <c r="LM31" s="93"/>
      <c r="LN31" s="93"/>
      <c r="LO31" s="93"/>
      <c r="LP31" s="93"/>
      <c r="LQ31" s="93"/>
      <c r="LR31" s="93"/>
      <c r="LS31" s="93"/>
      <c r="LT31" s="93"/>
      <c r="LU31" s="93"/>
      <c r="LV31" s="93"/>
      <c r="LW31" s="93"/>
      <c r="LX31" s="93"/>
      <c r="LY31" s="93"/>
      <c r="LZ31" s="93"/>
      <c r="MA31" s="93"/>
      <c r="MB31" s="93"/>
      <c r="MC31" s="93"/>
      <c r="MD31" s="93"/>
      <c r="ME31" s="93"/>
      <c r="MF31" s="93"/>
      <c r="MG31" s="93"/>
      <c r="MH31" s="93"/>
      <c r="MI31" s="93"/>
      <c r="MJ31" s="93"/>
      <c r="MK31" s="93"/>
      <c r="ML31" s="93"/>
      <c r="MM31" s="93"/>
      <c r="MN31" s="93"/>
      <c r="MO31" s="93"/>
      <c r="MP31" s="93"/>
    </row>
    <row r="32" spans="1:1368" ht="12.95" customHeight="1" x14ac:dyDescent="0.2">
      <c r="A32" s="91"/>
      <c r="B32" s="1" t="s">
        <v>211</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c r="AY32" s="92"/>
      <c r="AZ32" s="92"/>
      <c r="BA32" s="92"/>
      <c r="BB32" s="92"/>
      <c r="BC32" s="92"/>
      <c r="BD32" s="92"/>
      <c r="BE32" s="92"/>
      <c r="BF32" s="92"/>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c r="CN32" s="92"/>
      <c r="CO32" s="92"/>
      <c r="CP32" s="92"/>
      <c r="CQ32" s="92"/>
      <c r="CR32" s="92"/>
      <c r="CS32" s="92"/>
      <c r="CT32" s="92"/>
      <c r="CU32" s="92"/>
      <c r="CV32" s="92"/>
      <c r="CW32" s="92"/>
      <c r="CX32" s="92"/>
      <c r="CY32" s="92"/>
      <c r="CZ32" s="92"/>
      <c r="DA32" s="92"/>
      <c r="DB32" s="92"/>
      <c r="DC32" s="92"/>
      <c r="DD32" s="92"/>
      <c r="DE32" s="92"/>
      <c r="DF32" s="92"/>
      <c r="DG32" s="92"/>
      <c r="DH32" s="92"/>
      <c r="DI32" s="92"/>
      <c r="DJ32" s="92"/>
      <c r="DK32" s="92"/>
      <c r="DL32" s="92"/>
      <c r="DM32" s="92"/>
      <c r="DN32" s="92"/>
      <c r="DO32" s="92"/>
      <c r="DP32" s="92"/>
      <c r="DQ32" s="92"/>
      <c r="DR32" s="92"/>
      <c r="DS32" s="92"/>
      <c r="DT32" s="92"/>
      <c r="DU32" s="92"/>
      <c r="DV32" s="92"/>
      <c r="DW32" s="92"/>
      <c r="DX32" s="92"/>
      <c r="DY32" s="92"/>
      <c r="DZ32" s="92"/>
      <c r="EA32" s="92"/>
      <c r="EB32" s="92"/>
      <c r="EC32" s="92"/>
      <c r="ED32" s="92"/>
      <c r="EE32" s="92"/>
      <c r="EF32" s="92"/>
      <c r="EG32" s="92"/>
      <c r="EH32" s="92"/>
      <c r="EI32" s="92"/>
      <c r="EJ32" s="92"/>
      <c r="EK32" s="92"/>
      <c r="EL32" s="92"/>
      <c r="EM32" s="92"/>
      <c r="EN32" s="92"/>
      <c r="EO32" s="92"/>
      <c r="EP32" s="92"/>
      <c r="EQ32" s="92"/>
      <c r="ER32" s="92"/>
      <c r="ES32" s="92"/>
      <c r="ET32" s="92"/>
      <c r="EU32" s="92"/>
      <c r="EV32" s="92"/>
      <c r="EW32" s="92"/>
      <c r="EX32" s="92"/>
      <c r="EY32" s="92"/>
      <c r="EZ32" s="92"/>
      <c r="FA32" s="92"/>
      <c r="FB32" s="92"/>
      <c r="FC32" s="92"/>
      <c r="FD32" s="92"/>
      <c r="FE32" s="93"/>
      <c r="FF32" s="93"/>
      <c r="FG32" s="93"/>
      <c r="FH32" s="93"/>
      <c r="FI32" s="93"/>
      <c r="FJ32" s="93"/>
      <c r="FK32" s="93"/>
      <c r="FL32" s="93"/>
      <c r="FM32" s="93"/>
      <c r="FN32" s="93"/>
      <c r="FO32" s="93"/>
      <c r="FP32" s="93"/>
      <c r="FQ32" s="93"/>
      <c r="FR32" s="93"/>
      <c r="FS32" s="93"/>
      <c r="FT32" s="93"/>
      <c r="FU32" s="93"/>
      <c r="FV32" s="93"/>
      <c r="FW32" s="93"/>
      <c r="FX32" s="93"/>
      <c r="FY32" s="93"/>
      <c r="FZ32" s="93"/>
      <c r="GA32" s="93"/>
      <c r="GB32" s="93"/>
      <c r="GC32" s="93"/>
      <c r="GD32" s="93"/>
      <c r="GE32" s="93"/>
      <c r="GF32" s="93"/>
      <c r="GG32" s="93"/>
      <c r="GH32" s="93"/>
      <c r="GI32" s="93"/>
      <c r="GJ32" s="93"/>
      <c r="GK32" s="93"/>
      <c r="GL32" s="93"/>
      <c r="GM32" s="93"/>
      <c r="GN32" s="93"/>
      <c r="GO32" s="93"/>
      <c r="GP32" s="93"/>
      <c r="GQ32" s="93"/>
      <c r="GR32" s="93"/>
      <c r="GS32" s="93"/>
      <c r="GT32" s="93"/>
      <c r="GU32" s="93"/>
      <c r="GV32" s="93"/>
      <c r="GW32" s="93"/>
      <c r="GX32" s="93"/>
      <c r="GY32" s="93"/>
      <c r="GZ32" s="93"/>
      <c r="HA32" s="93"/>
      <c r="HB32" s="93"/>
      <c r="HC32" s="93"/>
      <c r="HD32" s="93"/>
      <c r="HE32" s="93"/>
      <c r="HF32" s="93"/>
      <c r="HG32" s="93"/>
      <c r="HH32" s="93"/>
      <c r="HI32" s="93"/>
      <c r="HJ32" s="93"/>
      <c r="HK32" s="93"/>
      <c r="HL32" s="93"/>
      <c r="HM32" s="93"/>
      <c r="HN32" s="93"/>
      <c r="HO32" s="93"/>
      <c r="HP32" s="93"/>
      <c r="HQ32" s="93"/>
      <c r="HR32" s="93"/>
      <c r="HS32" s="93"/>
      <c r="HT32" s="93"/>
      <c r="HU32" s="93"/>
      <c r="HV32" s="93"/>
      <c r="HW32" s="93"/>
      <c r="HX32" s="93"/>
      <c r="HY32" s="93"/>
      <c r="HZ32" s="93"/>
      <c r="IA32" s="93"/>
      <c r="IB32" s="93"/>
      <c r="IC32" s="93"/>
      <c r="ID32" s="93"/>
      <c r="IE32" s="93"/>
      <c r="IF32" s="93"/>
      <c r="IG32" s="93"/>
      <c r="IH32" s="93"/>
      <c r="II32" s="93"/>
      <c r="IJ32" s="93"/>
      <c r="IK32" s="93"/>
      <c r="IL32" s="93"/>
      <c r="IM32" s="93"/>
      <c r="IN32" s="93"/>
      <c r="IO32" s="93"/>
      <c r="IP32" s="93"/>
      <c r="IQ32" s="93"/>
      <c r="IR32" s="93"/>
      <c r="IS32" s="93"/>
      <c r="IT32" s="93"/>
      <c r="IU32" s="93"/>
      <c r="IV32" s="93"/>
      <c r="IW32" s="93"/>
      <c r="IX32" s="93"/>
      <c r="IY32" s="93"/>
      <c r="IZ32" s="93"/>
      <c r="JA32" s="93"/>
      <c r="JB32" s="93"/>
      <c r="JC32" s="93"/>
      <c r="JD32" s="93"/>
      <c r="JE32" s="93"/>
      <c r="JF32" s="93"/>
      <c r="JG32" s="93"/>
      <c r="JH32" s="93"/>
      <c r="JI32" s="93"/>
      <c r="JJ32" s="93"/>
      <c r="JK32" s="93"/>
      <c r="JL32" s="93"/>
      <c r="JM32" s="93"/>
      <c r="JN32" s="93"/>
      <c r="JO32" s="93"/>
      <c r="JP32" s="93"/>
      <c r="JQ32" s="93"/>
      <c r="JR32" s="93"/>
      <c r="JS32" s="93"/>
      <c r="JT32" s="93"/>
      <c r="JU32" s="93"/>
      <c r="JV32" s="93"/>
      <c r="JW32" s="93"/>
      <c r="JX32" s="93"/>
      <c r="JY32" s="93"/>
      <c r="JZ32" s="93"/>
      <c r="KA32" s="93"/>
      <c r="KB32" s="93"/>
      <c r="KC32" s="93"/>
      <c r="KD32" s="93"/>
      <c r="KE32" s="93"/>
      <c r="KF32" s="93"/>
      <c r="KG32" s="93"/>
      <c r="KH32" s="93"/>
      <c r="KI32" s="93"/>
      <c r="KJ32" s="93"/>
      <c r="KK32" s="93"/>
      <c r="KL32" s="93"/>
      <c r="KM32" s="93"/>
      <c r="KN32" s="93"/>
      <c r="KO32" s="93"/>
      <c r="KP32" s="93"/>
      <c r="KQ32" s="93"/>
      <c r="KR32" s="93"/>
      <c r="KS32" s="93"/>
      <c r="KT32" s="93"/>
      <c r="KU32" s="93"/>
      <c r="KV32" s="93"/>
      <c r="KW32" s="93"/>
      <c r="KX32" s="93"/>
      <c r="KY32" s="93"/>
      <c r="KZ32" s="93"/>
      <c r="LA32" s="93"/>
      <c r="LB32" s="93"/>
      <c r="LC32" s="93"/>
      <c r="LD32" s="93"/>
      <c r="LE32" s="93"/>
      <c r="LF32" s="93"/>
      <c r="LG32" s="93"/>
      <c r="LH32" s="93"/>
      <c r="LI32" s="93"/>
      <c r="LJ32" s="93"/>
      <c r="LK32" s="93"/>
      <c r="LL32" s="93"/>
      <c r="LM32" s="93"/>
      <c r="LN32" s="93"/>
      <c r="LO32" s="93"/>
      <c r="LP32" s="93"/>
      <c r="LQ32" s="93"/>
      <c r="LR32" s="93"/>
      <c r="LS32" s="93"/>
      <c r="LT32" s="93"/>
      <c r="LU32" s="93"/>
      <c r="LV32" s="93"/>
      <c r="LW32" s="93"/>
      <c r="LX32" s="93"/>
      <c r="LY32" s="93"/>
      <c r="LZ32" s="93"/>
      <c r="MA32" s="93"/>
      <c r="MB32" s="93"/>
      <c r="MC32" s="93"/>
      <c r="MD32" s="93"/>
      <c r="ME32" s="93"/>
      <c r="MF32" s="93"/>
      <c r="MG32" s="93"/>
      <c r="MH32" s="93"/>
      <c r="MI32" s="93"/>
      <c r="MJ32" s="93"/>
      <c r="MK32" s="93"/>
      <c r="ML32" s="93"/>
      <c r="MM32" s="93"/>
      <c r="MN32" s="93"/>
      <c r="MO32" s="93"/>
      <c r="MP32" s="93"/>
    </row>
    <row r="33" spans="1:354" ht="12.95" customHeight="1" x14ac:dyDescent="0.2">
      <c r="A33" s="91"/>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c r="CN33" s="92"/>
      <c r="CO33" s="92"/>
      <c r="CP33" s="92"/>
      <c r="CQ33" s="92"/>
      <c r="CR33" s="92"/>
      <c r="CS33" s="92"/>
      <c r="CT33" s="92"/>
      <c r="CU33" s="92"/>
      <c r="CV33" s="92"/>
      <c r="CW33" s="92"/>
      <c r="CX33" s="92"/>
      <c r="CY33" s="92"/>
      <c r="CZ33" s="92"/>
      <c r="DA33" s="92"/>
      <c r="DB33" s="92"/>
      <c r="DC33" s="92"/>
      <c r="DD33" s="92"/>
      <c r="DE33" s="92"/>
      <c r="DF33" s="92"/>
      <c r="DG33" s="92"/>
      <c r="DH33" s="92"/>
      <c r="DI33" s="92"/>
      <c r="DJ33" s="92"/>
      <c r="DK33" s="92"/>
      <c r="DL33" s="92"/>
      <c r="DM33" s="92"/>
      <c r="DN33" s="92"/>
      <c r="DO33" s="92"/>
      <c r="DP33" s="92"/>
      <c r="DQ33" s="92"/>
      <c r="DR33" s="92"/>
      <c r="DS33" s="92"/>
      <c r="DT33" s="92"/>
      <c r="DU33" s="92"/>
      <c r="DV33" s="92"/>
      <c r="DW33" s="92"/>
      <c r="DX33" s="92"/>
      <c r="DY33" s="92"/>
      <c r="DZ33" s="92"/>
      <c r="EA33" s="92"/>
      <c r="EB33" s="92"/>
      <c r="EC33" s="92"/>
      <c r="ED33" s="92"/>
      <c r="EE33" s="92"/>
      <c r="EF33" s="92"/>
      <c r="EG33" s="92"/>
      <c r="EH33" s="92"/>
      <c r="EI33" s="92"/>
      <c r="EJ33" s="92"/>
      <c r="EK33" s="92"/>
      <c r="EL33" s="92"/>
      <c r="EM33" s="92"/>
      <c r="EN33" s="92"/>
      <c r="EO33" s="92"/>
      <c r="EP33" s="92"/>
      <c r="EQ33" s="92"/>
      <c r="ER33" s="92"/>
      <c r="ES33" s="92"/>
      <c r="ET33" s="92"/>
      <c r="EU33" s="92"/>
      <c r="EV33" s="92"/>
      <c r="EW33" s="92"/>
      <c r="EX33" s="92"/>
      <c r="EY33" s="92"/>
      <c r="EZ33" s="92"/>
      <c r="FA33" s="92"/>
      <c r="FB33" s="92"/>
      <c r="FC33" s="92"/>
      <c r="FD33" s="92"/>
      <c r="FE33" s="93"/>
      <c r="FF33" s="93"/>
      <c r="FG33" s="93"/>
      <c r="FH33" s="93"/>
      <c r="FI33" s="93"/>
      <c r="FJ33" s="93"/>
      <c r="FK33" s="93"/>
      <c r="FL33" s="93"/>
      <c r="FM33" s="93"/>
      <c r="FN33" s="93"/>
      <c r="FO33" s="93"/>
      <c r="FP33" s="93"/>
      <c r="FQ33" s="93"/>
      <c r="FR33" s="93"/>
      <c r="FS33" s="93"/>
      <c r="FT33" s="93"/>
      <c r="FU33" s="93"/>
      <c r="FV33" s="93"/>
      <c r="FW33" s="93"/>
      <c r="FX33" s="93"/>
      <c r="FY33" s="93"/>
      <c r="FZ33" s="93"/>
      <c r="GA33" s="93"/>
      <c r="GB33" s="93"/>
      <c r="GC33" s="93"/>
      <c r="GD33" s="93"/>
      <c r="GE33" s="93"/>
      <c r="GF33" s="93"/>
      <c r="GG33" s="93"/>
      <c r="GH33" s="93"/>
      <c r="GI33" s="93"/>
      <c r="GJ33" s="93"/>
      <c r="GK33" s="93"/>
      <c r="GL33" s="93"/>
      <c r="GM33" s="93"/>
      <c r="GN33" s="93"/>
      <c r="GO33" s="93"/>
      <c r="GP33" s="93"/>
      <c r="GQ33" s="93"/>
      <c r="GR33" s="93"/>
      <c r="GS33" s="93"/>
      <c r="GT33" s="93"/>
      <c r="GU33" s="93"/>
      <c r="GV33" s="93"/>
      <c r="GW33" s="93"/>
      <c r="GX33" s="93"/>
      <c r="GY33" s="93"/>
      <c r="GZ33" s="93"/>
      <c r="HA33" s="93"/>
      <c r="HB33" s="93"/>
      <c r="HC33" s="93"/>
      <c r="HD33" s="93"/>
      <c r="HE33" s="93"/>
      <c r="HF33" s="93"/>
      <c r="HG33" s="93"/>
      <c r="HH33" s="93"/>
      <c r="HI33" s="93"/>
      <c r="HJ33" s="93"/>
      <c r="HK33" s="93"/>
      <c r="HL33" s="93"/>
      <c r="HM33" s="93"/>
      <c r="HN33" s="93"/>
      <c r="HO33" s="93"/>
      <c r="HP33" s="93"/>
      <c r="HQ33" s="93"/>
      <c r="HR33" s="93"/>
      <c r="HS33" s="93"/>
      <c r="HT33" s="93"/>
      <c r="HU33" s="93"/>
      <c r="HV33" s="93"/>
      <c r="HW33" s="93"/>
      <c r="HX33" s="93"/>
      <c r="HY33" s="93"/>
      <c r="HZ33" s="93"/>
      <c r="IA33" s="93"/>
      <c r="IB33" s="93"/>
      <c r="IC33" s="93"/>
      <c r="ID33" s="93"/>
      <c r="IE33" s="93"/>
      <c r="IF33" s="93"/>
      <c r="IG33" s="93"/>
      <c r="IH33" s="93"/>
      <c r="II33" s="93"/>
      <c r="IJ33" s="93"/>
      <c r="IK33" s="93"/>
      <c r="IL33" s="93"/>
      <c r="IM33" s="93"/>
      <c r="IN33" s="93"/>
      <c r="IO33" s="93"/>
      <c r="IP33" s="93"/>
      <c r="IQ33" s="93"/>
      <c r="IR33" s="93"/>
      <c r="IS33" s="93"/>
      <c r="IT33" s="93"/>
      <c r="IU33" s="93"/>
      <c r="IV33" s="93"/>
      <c r="IW33" s="93"/>
      <c r="IX33" s="93"/>
      <c r="IY33" s="93"/>
      <c r="IZ33" s="93"/>
      <c r="JA33" s="93"/>
      <c r="JB33" s="93"/>
      <c r="JC33" s="93"/>
      <c r="JD33" s="93"/>
      <c r="JE33" s="93"/>
      <c r="JF33" s="93"/>
      <c r="JG33" s="93"/>
      <c r="JH33" s="93"/>
      <c r="JI33" s="93"/>
      <c r="JJ33" s="93"/>
      <c r="JK33" s="93"/>
      <c r="JL33" s="93"/>
      <c r="JM33" s="93"/>
      <c r="JN33" s="93"/>
      <c r="JO33" s="93"/>
      <c r="JP33" s="93"/>
      <c r="JQ33" s="93"/>
      <c r="JR33" s="93"/>
      <c r="JS33" s="93"/>
      <c r="JT33" s="93"/>
      <c r="JU33" s="93"/>
      <c r="JV33" s="93"/>
      <c r="JW33" s="93"/>
      <c r="JX33" s="93"/>
      <c r="JY33" s="93"/>
      <c r="JZ33" s="93"/>
      <c r="KA33" s="93"/>
      <c r="KB33" s="93"/>
      <c r="KC33" s="93"/>
      <c r="KD33" s="93"/>
      <c r="KE33" s="93"/>
      <c r="KF33" s="93"/>
      <c r="KG33" s="93"/>
      <c r="KH33" s="93"/>
      <c r="KI33" s="93"/>
      <c r="KJ33" s="93"/>
      <c r="KK33" s="93"/>
      <c r="KL33" s="93"/>
      <c r="KM33" s="93"/>
      <c r="KN33" s="93"/>
      <c r="KO33" s="93"/>
      <c r="KP33" s="93"/>
      <c r="KQ33" s="93"/>
      <c r="KR33" s="93"/>
      <c r="KS33" s="93"/>
      <c r="KT33" s="93"/>
      <c r="KU33" s="93"/>
      <c r="KV33" s="93"/>
      <c r="KW33" s="93"/>
      <c r="KX33" s="93"/>
      <c r="KY33" s="93"/>
      <c r="KZ33" s="93"/>
      <c r="LA33" s="93"/>
      <c r="LB33" s="93"/>
      <c r="LC33" s="93"/>
      <c r="LD33" s="93"/>
      <c r="LE33" s="93"/>
      <c r="LF33" s="93"/>
      <c r="LG33" s="93"/>
      <c r="LH33" s="93"/>
      <c r="LI33" s="93"/>
      <c r="LJ33" s="93"/>
      <c r="LK33" s="93"/>
      <c r="LL33" s="93"/>
      <c r="LM33" s="93"/>
      <c r="LN33" s="93"/>
      <c r="LO33" s="93"/>
      <c r="LP33" s="93"/>
      <c r="LQ33" s="93"/>
      <c r="LR33" s="93"/>
      <c r="LS33" s="93"/>
      <c r="LT33" s="93"/>
      <c r="LU33" s="93"/>
      <c r="LV33" s="93"/>
      <c r="LW33" s="93"/>
      <c r="LX33" s="93"/>
      <c r="LY33" s="93"/>
      <c r="LZ33" s="93"/>
      <c r="MA33" s="93"/>
      <c r="MB33" s="93"/>
      <c r="MC33" s="93"/>
      <c r="MD33" s="93"/>
      <c r="ME33" s="93"/>
      <c r="MF33" s="93"/>
      <c r="MG33" s="93"/>
      <c r="MH33" s="93"/>
      <c r="MI33" s="93"/>
      <c r="MJ33" s="93"/>
      <c r="MK33" s="93"/>
      <c r="ML33" s="93"/>
      <c r="MM33" s="93"/>
      <c r="MN33" s="93"/>
      <c r="MO33" s="93"/>
      <c r="MP33" s="93"/>
    </row>
    <row r="34" spans="1:354" ht="12.95" customHeight="1" x14ac:dyDescent="0.2">
      <c r="A34" s="141" t="s">
        <v>208</v>
      </c>
      <c r="B34" s="180" t="s">
        <v>41</v>
      </c>
      <c r="C34" s="1" t="s">
        <v>209</v>
      </c>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c r="CN34" s="92"/>
      <c r="CO34" s="92"/>
      <c r="CP34" s="92"/>
      <c r="CQ34" s="92"/>
      <c r="CR34" s="92"/>
      <c r="CS34" s="92"/>
      <c r="CT34" s="92"/>
      <c r="CU34" s="92"/>
      <c r="CV34" s="92"/>
      <c r="CW34" s="92"/>
      <c r="CX34" s="92"/>
      <c r="CY34" s="92"/>
      <c r="CZ34" s="92"/>
      <c r="DA34" s="92"/>
      <c r="DB34" s="92"/>
      <c r="DC34" s="92"/>
      <c r="DD34" s="92"/>
      <c r="DE34" s="92"/>
      <c r="DF34" s="92"/>
      <c r="DG34" s="92"/>
      <c r="DH34" s="92"/>
      <c r="DI34" s="92"/>
      <c r="DJ34" s="92"/>
      <c r="DK34" s="92"/>
      <c r="DL34" s="92"/>
      <c r="DM34" s="92"/>
      <c r="DN34" s="92"/>
      <c r="DO34" s="92"/>
      <c r="DP34" s="92"/>
      <c r="DQ34" s="92"/>
      <c r="DR34" s="92"/>
      <c r="DS34" s="92"/>
      <c r="DT34" s="92"/>
      <c r="DU34" s="92"/>
      <c r="DV34" s="92"/>
      <c r="DW34" s="92"/>
      <c r="DX34" s="92"/>
      <c r="DY34" s="92"/>
      <c r="DZ34" s="92"/>
      <c r="EA34" s="92"/>
      <c r="EB34" s="92"/>
      <c r="EC34" s="92"/>
      <c r="ED34" s="92"/>
      <c r="EE34" s="92"/>
      <c r="EF34" s="92"/>
      <c r="EG34" s="92"/>
      <c r="EH34" s="92"/>
      <c r="EI34" s="92"/>
      <c r="EJ34" s="92"/>
      <c r="EK34" s="92"/>
      <c r="EL34" s="92"/>
      <c r="EM34" s="92"/>
      <c r="EN34" s="92"/>
      <c r="EO34" s="92"/>
      <c r="EP34" s="92"/>
      <c r="EQ34" s="92"/>
      <c r="ER34" s="92"/>
      <c r="ES34" s="92"/>
      <c r="ET34" s="92"/>
      <c r="EU34" s="92"/>
      <c r="EV34" s="92"/>
      <c r="EW34" s="92"/>
      <c r="EX34" s="92"/>
      <c r="EY34" s="92"/>
      <c r="EZ34" s="92"/>
      <c r="FA34" s="92"/>
      <c r="FB34" s="92"/>
      <c r="FC34" s="92"/>
      <c r="FD34" s="92"/>
      <c r="FE34" s="93"/>
      <c r="FF34" s="93"/>
      <c r="FG34" s="93"/>
      <c r="FH34" s="93"/>
      <c r="FI34" s="93"/>
      <c r="FJ34" s="93"/>
      <c r="FK34" s="93"/>
      <c r="FL34" s="93"/>
      <c r="FM34" s="93"/>
      <c r="FN34" s="93"/>
      <c r="FO34" s="93"/>
      <c r="FP34" s="93"/>
      <c r="FQ34" s="93"/>
      <c r="FR34" s="93"/>
      <c r="FS34" s="93"/>
      <c r="FT34" s="93"/>
      <c r="FU34" s="93"/>
      <c r="FV34" s="93"/>
      <c r="FW34" s="93"/>
      <c r="FX34" s="93"/>
      <c r="FY34" s="93"/>
      <c r="FZ34" s="93"/>
      <c r="GA34" s="93"/>
      <c r="GB34" s="93"/>
      <c r="GC34" s="93"/>
      <c r="GD34" s="93"/>
      <c r="GE34" s="93"/>
      <c r="GF34" s="93"/>
      <c r="GG34" s="93"/>
      <c r="GH34" s="93"/>
      <c r="GI34" s="93"/>
      <c r="GJ34" s="93"/>
      <c r="GK34" s="93"/>
      <c r="GL34" s="93"/>
      <c r="GM34" s="93"/>
      <c r="GN34" s="93"/>
      <c r="GO34" s="93"/>
      <c r="GP34" s="93"/>
      <c r="GQ34" s="93"/>
      <c r="GR34" s="93"/>
      <c r="GS34" s="93"/>
      <c r="GT34" s="93"/>
      <c r="GU34" s="93"/>
      <c r="GV34" s="93"/>
      <c r="GW34" s="93"/>
      <c r="GX34" s="93"/>
      <c r="GY34" s="93"/>
      <c r="GZ34" s="93"/>
      <c r="HA34" s="93"/>
      <c r="HB34" s="93"/>
      <c r="HC34" s="93"/>
      <c r="HD34" s="93"/>
      <c r="HE34" s="93"/>
      <c r="HF34" s="93"/>
      <c r="HG34" s="93"/>
      <c r="HH34" s="93"/>
      <c r="HI34" s="93"/>
      <c r="HJ34" s="93"/>
      <c r="HK34" s="93"/>
      <c r="HL34" s="93"/>
      <c r="HM34" s="93"/>
      <c r="HN34" s="93"/>
      <c r="HO34" s="93"/>
      <c r="HP34" s="93"/>
      <c r="HQ34" s="93"/>
      <c r="HR34" s="93"/>
      <c r="HS34" s="93"/>
      <c r="HT34" s="93"/>
      <c r="HU34" s="93"/>
      <c r="HV34" s="93"/>
      <c r="HW34" s="93"/>
      <c r="HX34" s="93"/>
      <c r="HY34" s="93"/>
      <c r="HZ34" s="93"/>
      <c r="IA34" s="93"/>
      <c r="IB34" s="93"/>
      <c r="IC34" s="93"/>
      <c r="ID34" s="93"/>
      <c r="IE34" s="93"/>
      <c r="IF34" s="93"/>
      <c r="IG34" s="93"/>
      <c r="IH34" s="93"/>
      <c r="II34" s="93"/>
      <c r="IJ34" s="93"/>
      <c r="IK34" s="93"/>
      <c r="IL34" s="93"/>
      <c r="IM34" s="93"/>
      <c r="IN34" s="93"/>
      <c r="IO34" s="93"/>
      <c r="IP34" s="93"/>
      <c r="IQ34" s="93"/>
      <c r="IR34" s="93"/>
      <c r="IS34" s="93"/>
      <c r="IT34" s="93"/>
      <c r="IU34" s="93"/>
      <c r="IV34" s="93"/>
      <c r="IW34" s="93"/>
      <c r="IX34" s="93"/>
      <c r="IY34" s="93"/>
      <c r="IZ34" s="93"/>
      <c r="JA34" s="93"/>
      <c r="JB34" s="93"/>
      <c r="JC34" s="93"/>
      <c r="JD34" s="93"/>
      <c r="JE34" s="93"/>
      <c r="JF34" s="93"/>
      <c r="JG34" s="93"/>
      <c r="JH34" s="93"/>
      <c r="JI34" s="93"/>
      <c r="JJ34" s="93"/>
      <c r="JK34" s="93"/>
      <c r="JL34" s="93"/>
      <c r="JM34" s="93"/>
      <c r="JN34" s="93"/>
      <c r="JO34" s="93"/>
      <c r="JP34" s="93"/>
      <c r="JQ34" s="93"/>
      <c r="JR34" s="93"/>
      <c r="JS34" s="93"/>
      <c r="JT34" s="93"/>
      <c r="JU34" s="93"/>
      <c r="JV34" s="93"/>
      <c r="JW34" s="93"/>
      <c r="JX34" s="93"/>
      <c r="JY34" s="93"/>
      <c r="JZ34" s="93"/>
      <c r="KA34" s="93"/>
      <c r="KB34" s="93"/>
      <c r="KC34" s="93"/>
      <c r="KD34" s="93"/>
      <c r="KE34" s="93"/>
      <c r="KF34" s="93"/>
      <c r="KG34" s="93"/>
      <c r="KH34" s="93"/>
      <c r="KI34" s="93"/>
      <c r="KJ34" s="93"/>
      <c r="KK34" s="93"/>
      <c r="KL34" s="93"/>
      <c r="KM34" s="93"/>
      <c r="KN34" s="93"/>
      <c r="KO34" s="93"/>
      <c r="KP34" s="93"/>
      <c r="KQ34" s="93"/>
      <c r="KR34" s="93"/>
      <c r="KS34" s="93"/>
      <c r="KT34" s="93"/>
      <c r="KU34" s="93"/>
      <c r="KV34" s="93"/>
      <c r="KW34" s="93"/>
      <c r="KX34" s="93"/>
      <c r="KY34" s="93"/>
      <c r="KZ34" s="93"/>
      <c r="LA34" s="93"/>
      <c r="LB34" s="93"/>
      <c r="LC34" s="93"/>
      <c r="LD34" s="93"/>
      <c r="LE34" s="93"/>
      <c r="LF34" s="93"/>
      <c r="LG34" s="93"/>
      <c r="LH34" s="93"/>
      <c r="LI34" s="93"/>
      <c r="LJ34" s="93"/>
      <c r="LK34" s="93"/>
      <c r="LL34" s="93"/>
      <c r="LM34" s="93"/>
      <c r="LN34" s="93"/>
      <c r="LO34" s="93"/>
      <c r="LP34" s="93"/>
      <c r="LQ34" s="93"/>
      <c r="LR34" s="93"/>
      <c r="LS34" s="93"/>
      <c r="LT34" s="93"/>
      <c r="LU34" s="93"/>
      <c r="LV34" s="93"/>
      <c r="LW34" s="93"/>
      <c r="LX34" s="93"/>
      <c r="LY34" s="93"/>
      <c r="LZ34" s="93"/>
      <c r="MA34" s="93"/>
      <c r="MB34" s="93"/>
      <c r="MC34" s="93"/>
      <c r="MD34" s="93"/>
      <c r="ME34" s="93"/>
      <c r="MF34" s="93"/>
      <c r="MG34" s="93"/>
      <c r="MH34" s="93"/>
      <c r="MI34" s="93"/>
      <c r="MJ34" s="93"/>
      <c r="MK34" s="93"/>
      <c r="ML34" s="93"/>
      <c r="MM34" s="93"/>
      <c r="MN34" s="93"/>
      <c r="MO34" s="93"/>
      <c r="MP34" s="93"/>
    </row>
    <row r="35" spans="1:354" ht="12.95" customHeight="1" x14ac:dyDescent="0.2">
      <c r="A35" s="94" t="s">
        <v>204</v>
      </c>
      <c r="B35" s="178" t="s">
        <v>41</v>
      </c>
      <c r="C35" s="1" t="s">
        <v>199</v>
      </c>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c r="CN35" s="92"/>
      <c r="CO35" s="92"/>
      <c r="CP35" s="92"/>
      <c r="CQ35" s="92"/>
      <c r="CR35" s="92"/>
      <c r="CS35" s="92"/>
      <c r="CT35" s="92"/>
      <c r="CU35" s="92"/>
      <c r="CV35" s="92"/>
      <c r="CW35" s="92"/>
      <c r="CX35" s="92"/>
      <c r="CY35" s="92"/>
      <c r="CZ35" s="92"/>
      <c r="DA35" s="92"/>
      <c r="DB35" s="92"/>
      <c r="DC35" s="92"/>
      <c r="DD35" s="92"/>
      <c r="DE35" s="92"/>
      <c r="DF35" s="92"/>
      <c r="DG35" s="92"/>
      <c r="DH35" s="92"/>
      <c r="DI35" s="92"/>
      <c r="DJ35" s="92"/>
      <c r="DK35" s="92"/>
      <c r="DL35" s="92"/>
      <c r="DM35" s="92"/>
      <c r="DN35" s="92"/>
      <c r="DO35" s="92"/>
      <c r="DP35" s="92"/>
      <c r="DQ35" s="92"/>
      <c r="DR35" s="92"/>
      <c r="DS35" s="92"/>
      <c r="DT35" s="92"/>
      <c r="DU35" s="92"/>
      <c r="DV35" s="92"/>
      <c r="DW35" s="92"/>
      <c r="DX35" s="92"/>
      <c r="DY35" s="92"/>
      <c r="DZ35" s="92"/>
      <c r="EA35" s="92"/>
      <c r="EB35" s="92"/>
      <c r="EC35" s="92"/>
      <c r="ED35" s="92"/>
      <c r="EE35" s="92"/>
      <c r="EF35" s="92"/>
      <c r="EG35" s="92"/>
      <c r="EH35" s="92"/>
      <c r="EI35" s="92"/>
      <c r="EJ35" s="92"/>
      <c r="EK35" s="92"/>
      <c r="EL35" s="92"/>
      <c r="EM35" s="92"/>
      <c r="EN35" s="92"/>
      <c r="EO35" s="92"/>
      <c r="EP35" s="92"/>
      <c r="EQ35" s="92"/>
      <c r="ER35" s="92"/>
      <c r="ES35" s="92"/>
      <c r="ET35" s="92"/>
      <c r="EU35" s="92"/>
      <c r="EV35" s="92"/>
      <c r="EW35" s="92"/>
      <c r="EX35" s="92"/>
      <c r="EY35" s="92"/>
      <c r="EZ35" s="92"/>
      <c r="FA35" s="92"/>
      <c r="FB35" s="92"/>
      <c r="FC35" s="92"/>
      <c r="FD35" s="92"/>
      <c r="FE35" s="93"/>
      <c r="FF35" s="93"/>
      <c r="FG35" s="93"/>
      <c r="FH35" s="93"/>
      <c r="FI35" s="93"/>
      <c r="FJ35" s="93"/>
      <c r="FK35" s="93"/>
      <c r="FL35" s="93"/>
      <c r="FM35" s="93"/>
      <c r="FN35" s="93"/>
      <c r="FO35" s="93"/>
      <c r="FP35" s="93"/>
      <c r="FQ35" s="93"/>
      <c r="FR35" s="93"/>
      <c r="FS35" s="93"/>
      <c r="FT35" s="93"/>
      <c r="FU35" s="93"/>
      <c r="FV35" s="93"/>
      <c r="FW35" s="93"/>
      <c r="FX35" s="93"/>
      <c r="FY35" s="93"/>
      <c r="FZ35" s="93"/>
      <c r="GA35" s="93"/>
      <c r="GB35" s="93"/>
      <c r="GC35" s="93"/>
      <c r="GD35" s="93"/>
      <c r="GE35" s="93"/>
      <c r="GF35" s="93"/>
      <c r="GG35" s="93"/>
      <c r="GH35" s="93"/>
      <c r="GI35" s="93"/>
      <c r="GJ35" s="93"/>
      <c r="GK35" s="93"/>
      <c r="GL35" s="93"/>
      <c r="GM35" s="93"/>
      <c r="GN35" s="93"/>
      <c r="GO35" s="93"/>
      <c r="GP35" s="93"/>
      <c r="GQ35" s="93"/>
      <c r="GR35" s="93"/>
      <c r="GS35" s="93"/>
      <c r="GT35" s="93"/>
      <c r="GU35" s="93"/>
      <c r="GV35" s="93"/>
      <c r="GW35" s="93"/>
      <c r="GX35" s="93"/>
      <c r="GY35" s="93"/>
      <c r="GZ35" s="93"/>
      <c r="HA35" s="93"/>
      <c r="HB35" s="93"/>
      <c r="HC35" s="93"/>
      <c r="HD35" s="93"/>
      <c r="HE35" s="93"/>
      <c r="HF35" s="93"/>
      <c r="HG35" s="93"/>
      <c r="HH35" s="93"/>
      <c r="HI35" s="93"/>
      <c r="HJ35" s="93"/>
      <c r="HK35" s="93"/>
      <c r="HL35" s="93"/>
      <c r="HM35" s="93"/>
      <c r="HN35" s="93"/>
      <c r="HO35" s="93"/>
      <c r="HP35" s="93"/>
      <c r="HQ35" s="93"/>
      <c r="HR35" s="93"/>
      <c r="HS35" s="93"/>
      <c r="HT35" s="93"/>
      <c r="HU35" s="93"/>
      <c r="HV35" s="93"/>
      <c r="HW35" s="93"/>
      <c r="HX35" s="93"/>
      <c r="HY35" s="93"/>
      <c r="HZ35" s="93"/>
      <c r="IA35" s="93"/>
      <c r="IB35" s="93"/>
      <c r="IC35" s="93"/>
      <c r="ID35" s="93"/>
      <c r="IE35" s="93"/>
      <c r="IF35" s="93"/>
      <c r="IG35" s="93"/>
      <c r="IH35" s="93"/>
      <c r="II35" s="93"/>
      <c r="IJ35" s="93"/>
      <c r="IK35" s="93"/>
      <c r="IL35" s="93"/>
      <c r="IM35" s="93"/>
      <c r="IN35" s="93"/>
      <c r="IO35" s="93"/>
      <c r="IP35" s="93"/>
      <c r="IQ35" s="93"/>
      <c r="IR35" s="93"/>
      <c r="IS35" s="93"/>
      <c r="IT35" s="93"/>
      <c r="IU35" s="93"/>
      <c r="IV35" s="93"/>
      <c r="IW35" s="93"/>
      <c r="IX35" s="93"/>
      <c r="IY35" s="93"/>
      <c r="IZ35" s="93"/>
      <c r="JA35" s="93"/>
      <c r="JB35" s="93"/>
      <c r="JC35" s="93"/>
      <c r="JD35" s="93"/>
      <c r="JE35" s="93"/>
      <c r="JF35" s="93"/>
      <c r="JG35" s="93"/>
      <c r="JH35" s="93"/>
      <c r="JI35" s="93"/>
      <c r="JJ35" s="93"/>
      <c r="JK35" s="93"/>
      <c r="JL35" s="93"/>
      <c r="JM35" s="93"/>
      <c r="JN35" s="93"/>
      <c r="JO35" s="93"/>
      <c r="JP35" s="93"/>
      <c r="JQ35" s="93"/>
      <c r="JR35" s="93"/>
      <c r="JS35" s="93"/>
      <c r="JT35" s="93"/>
      <c r="JU35" s="93"/>
      <c r="JV35" s="93"/>
      <c r="JW35" s="93"/>
      <c r="JX35" s="93"/>
      <c r="JY35" s="93"/>
      <c r="JZ35" s="93"/>
      <c r="KA35" s="93"/>
      <c r="KB35" s="93"/>
      <c r="KC35" s="93"/>
      <c r="KD35" s="93"/>
      <c r="KE35" s="93"/>
      <c r="KF35" s="93"/>
      <c r="KG35" s="93"/>
      <c r="KH35" s="93"/>
      <c r="KI35" s="93"/>
      <c r="KJ35" s="93"/>
      <c r="KK35" s="93"/>
      <c r="KL35" s="93"/>
      <c r="KM35" s="93"/>
      <c r="KN35" s="93"/>
      <c r="KO35" s="93"/>
      <c r="KP35" s="93"/>
      <c r="KQ35" s="93"/>
      <c r="KR35" s="93"/>
      <c r="KS35" s="93"/>
      <c r="KT35" s="93"/>
      <c r="KU35" s="93"/>
      <c r="KV35" s="93"/>
      <c r="KW35" s="93"/>
      <c r="KX35" s="93"/>
      <c r="KY35" s="93"/>
      <c r="KZ35" s="93"/>
      <c r="LA35" s="93"/>
      <c r="LB35" s="93"/>
      <c r="LC35" s="93"/>
      <c r="LD35" s="93"/>
      <c r="LE35" s="93"/>
      <c r="LF35" s="93"/>
      <c r="LG35" s="93"/>
      <c r="LH35" s="93"/>
      <c r="LI35" s="93"/>
      <c r="LJ35" s="93"/>
      <c r="LK35" s="93"/>
      <c r="LL35" s="93"/>
      <c r="LM35" s="93"/>
      <c r="LN35" s="93"/>
      <c r="LO35" s="93"/>
      <c r="LP35" s="93"/>
      <c r="LQ35" s="93"/>
      <c r="LR35" s="93"/>
      <c r="LS35" s="93"/>
      <c r="LT35" s="93"/>
      <c r="LU35" s="93"/>
      <c r="LV35" s="93"/>
      <c r="LW35" s="93"/>
      <c r="LX35" s="93"/>
      <c r="LY35" s="93"/>
      <c r="LZ35" s="93"/>
      <c r="MA35" s="93"/>
      <c r="MB35" s="93"/>
      <c r="MC35" s="93"/>
      <c r="MD35" s="93"/>
      <c r="ME35" s="93"/>
      <c r="MF35" s="93"/>
      <c r="MG35" s="93"/>
      <c r="MH35" s="93"/>
      <c r="MI35" s="93"/>
      <c r="MJ35" s="93"/>
      <c r="MK35" s="93"/>
      <c r="ML35" s="93"/>
      <c r="MM35" s="93"/>
      <c r="MN35" s="93"/>
      <c r="MO35" s="93"/>
      <c r="MP35" s="93"/>
    </row>
    <row r="36" spans="1:354" ht="12.95" customHeight="1" x14ac:dyDescent="0.2">
      <c r="A36" s="94" t="s">
        <v>205</v>
      </c>
      <c r="B36" s="177" t="s">
        <v>41</v>
      </c>
      <c r="C36" s="1" t="s">
        <v>197</v>
      </c>
      <c r="D36" s="92"/>
      <c r="E36" s="92"/>
      <c r="F36" s="92"/>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c r="CN36" s="92"/>
      <c r="CO36" s="92"/>
      <c r="CP36" s="92"/>
      <c r="CQ36" s="92"/>
      <c r="CR36" s="92"/>
      <c r="CS36" s="92"/>
      <c r="CT36" s="92"/>
      <c r="CU36" s="92"/>
      <c r="CV36" s="92"/>
      <c r="CW36" s="92"/>
      <c r="CX36" s="92"/>
      <c r="CY36" s="92"/>
      <c r="CZ36" s="92"/>
      <c r="DA36" s="92"/>
      <c r="DB36" s="92"/>
      <c r="DC36" s="92"/>
      <c r="DD36" s="92"/>
      <c r="DE36" s="92"/>
      <c r="DF36" s="92"/>
      <c r="DG36" s="92"/>
      <c r="DH36" s="92"/>
      <c r="DI36" s="92"/>
      <c r="DJ36" s="92"/>
      <c r="DK36" s="92"/>
      <c r="DL36" s="92"/>
      <c r="DM36" s="92"/>
      <c r="DN36" s="92"/>
      <c r="DO36" s="92"/>
      <c r="DP36" s="92"/>
      <c r="DQ36" s="92"/>
      <c r="DR36" s="92"/>
      <c r="DS36" s="92"/>
      <c r="DT36" s="92"/>
      <c r="DU36" s="92"/>
      <c r="DV36" s="92"/>
      <c r="DW36" s="92"/>
      <c r="DX36" s="92"/>
      <c r="DY36" s="92"/>
      <c r="DZ36" s="92"/>
      <c r="EA36" s="92"/>
      <c r="EB36" s="92"/>
      <c r="EC36" s="92"/>
      <c r="ED36" s="92"/>
      <c r="EE36" s="92"/>
      <c r="EF36" s="92"/>
      <c r="EG36" s="92"/>
      <c r="EH36" s="92"/>
      <c r="EI36" s="92"/>
      <c r="EJ36" s="92"/>
      <c r="EK36" s="92"/>
      <c r="EL36" s="92"/>
      <c r="EM36" s="92"/>
      <c r="EN36" s="92"/>
      <c r="EO36" s="92"/>
      <c r="EP36" s="92"/>
      <c r="EQ36" s="92"/>
      <c r="ER36" s="92"/>
      <c r="ES36" s="92"/>
      <c r="ET36" s="92"/>
      <c r="EU36" s="92"/>
      <c r="EV36" s="92"/>
      <c r="EW36" s="92"/>
      <c r="EX36" s="92"/>
      <c r="EY36" s="92"/>
      <c r="EZ36" s="92"/>
      <c r="FA36" s="92"/>
      <c r="FB36" s="92"/>
      <c r="FC36" s="92"/>
      <c r="FD36" s="92"/>
      <c r="FE36" s="93"/>
      <c r="FF36" s="93"/>
      <c r="FG36" s="93"/>
      <c r="FH36" s="93"/>
      <c r="FI36" s="93"/>
      <c r="FJ36" s="93"/>
      <c r="FK36" s="93"/>
      <c r="FL36" s="93"/>
      <c r="FM36" s="93"/>
      <c r="FN36" s="93"/>
      <c r="FO36" s="93"/>
      <c r="FP36" s="93"/>
      <c r="FQ36" s="93"/>
      <c r="FR36" s="93"/>
      <c r="FS36" s="93"/>
      <c r="FT36" s="93"/>
      <c r="FU36" s="93"/>
      <c r="FV36" s="93"/>
      <c r="FW36" s="93"/>
      <c r="FX36" s="93"/>
      <c r="FY36" s="93"/>
      <c r="FZ36" s="93"/>
      <c r="GA36" s="93"/>
      <c r="GB36" s="93"/>
      <c r="GC36" s="93"/>
      <c r="GD36" s="93"/>
      <c r="GE36" s="93"/>
      <c r="GF36" s="93"/>
      <c r="GG36" s="93"/>
      <c r="GH36" s="93"/>
      <c r="GI36" s="93"/>
      <c r="GJ36" s="93"/>
      <c r="GK36" s="93"/>
      <c r="GL36" s="93"/>
      <c r="GM36" s="93"/>
      <c r="GN36" s="93"/>
      <c r="GO36" s="93"/>
      <c r="GP36" s="93"/>
      <c r="GQ36" s="93"/>
      <c r="GR36" s="93"/>
      <c r="GS36" s="93"/>
      <c r="GT36" s="93"/>
      <c r="GU36" s="93"/>
      <c r="GV36" s="93"/>
      <c r="GW36" s="93"/>
      <c r="GX36" s="93"/>
      <c r="GY36" s="93"/>
      <c r="GZ36" s="93"/>
      <c r="HA36" s="93"/>
      <c r="HB36" s="93"/>
      <c r="HC36" s="93"/>
      <c r="HD36" s="93"/>
      <c r="HE36" s="93"/>
      <c r="HF36" s="93"/>
      <c r="HG36" s="93"/>
      <c r="HH36" s="93"/>
      <c r="HI36" s="93"/>
      <c r="HJ36" s="93"/>
      <c r="HK36" s="93"/>
      <c r="HL36" s="93"/>
      <c r="HM36" s="93"/>
      <c r="HN36" s="93"/>
      <c r="HO36" s="93"/>
      <c r="HP36" s="93"/>
      <c r="HQ36" s="93"/>
      <c r="HR36" s="93"/>
      <c r="HS36" s="93"/>
      <c r="HT36" s="93"/>
      <c r="HU36" s="93"/>
      <c r="HV36" s="93"/>
      <c r="HW36" s="93"/>
      <c r="HX36" s="93"/>
      <c r="HY36" s="93"/>
      <c r="HZ36" s="93"/>
      <c r="IA36" s="93"/>
      <c r="IB36" s="93"/>
      <c r="IC36" s="93"/>
      <c r="ID36" s="93"/>
      <c r="IE36" s="93"/>
      <c r="IF36" s="93"/>
      <c r="IG36" s="93"/>
      <c r="IH36" s="93"/>
      <c r="II36" s="93"/>
      <c r="IJ36" s="93"/>
      <c r="IK36" s="93"/>
      <c r="IL36" s="93"/>
      <c r="IM36" s="93"/>
      <c r="IN36" s="93"/>
      <c r="IO36" s="93"/>
      <c r="IP36" s="93"/>
      <c r="IQ36" s="93"/>
      <c r="IR36" s="93"/>
      <c r="IS36" s="93"/>
      <c r="IT36" s="93"/>
      <c r="IU36" s="93"/>
      <c r="IV36" s="93"/>
      <c r="IW36" s="93"/>
      <c r="IX36" s="93"/>
      <c r="IY36" s="93"/>
      <c r="IZ36" s="93"/>
      <c r="JA36" s="93"/>
      <c r="JB36" s="93"/>
      <c r="JC36" s="93"/>
      <c r="JD36" s="93"/>
      <c r="JE36" s="93"/>
      <c r="JF36" s="93"/>
      <c r="JG36" s="93"/>
      <c r="JH36" s="93"/>
      <c r="JI36" s="93"/>
      <c r="JJ36" s="93"/>
      <c r="JK36" s="93"/>
      <c r="JL36" s="93"/>
      <c r="JM36" s="93"/>
      <c r="JN36" s="93"/>
      <c r="JO36" s="93"/>
      <c r="JP36" s="93"/>
      <c r="JQ36" s="93"/>
      <c r="JR36" s="93"/>
      <c r="JS36" s="93"/>
      <c r="JT36" s="93"/>
      <c r="JU36" s="93"/>
      <c r="JV36" s="93"/>
      <c r="JW36" s="93"/>
      <c r="JX36" s="93"/>
      <c r="JY36" s="93"/>
      <c r="JZ36" s="93"/>
      <c r="KA36" s="93"/>
      <c r="KB36" s="93"/>
      <c r="KC36" s="93"/>
      <c r="KD36" s="93"/>
      <c r="KE36" s="93"/>
      <c r="KF36" s="93"/>
      <c r="KG36" s="93"/>
      <c r="KH36" s="93"/>
      <c r="KI36" s="93"/>
      <c r="KJ36" s="93"/>
      <c r="KK36" s="93"/>
      <c r="KL36" s="93"/>
      <c r="KM36" s="93"/>
      <c r="KN36" s="93"/>
      <c r="KO36" s="93"/>
      <c r="KP36" s="93"/>
      <c r="KQ36" s="93"/>
      <c r="KR36" s="93"/>
      <c r="KS36" s="93"/>
      <c r="KT36" s="93"/>
      <c r="KU36" s="93"/>
      <c r="KV36" s="93"/>
      <c r="KW36" s="93"/>
      <c r="KX36" s="93"/>
      <c r="KY36" s="93"/>
      <c r="KZ36" s="93"/>
      <c r="LA36" s="93"/>
      <c r="LB36" s="93"/>
      <c r="LC36" s="93"/>
      <c r="LD36" s="93"/>
      <c r="LE36" s="93"/>
      <c r="LF36" s="93"/>
      <c r="LG36" s="93"/>
      <c r="LH36" s="93"/>
      <c r="LI36" s="93"/>
      <c r="LJ36" s="93"/>
      <c r="LK36" s="93"/>
      <c r="LL36" s="93"/>
      <c r="LM36" s="93"/>
      <c r="LN36" s="93"/>
      <c r="LO36" s="93"/>
      <c r="LP36" s="93"/>
      <c r="LQ36" s="93"/>
      <c r="LR36" s="93"/>
      <c r="LS36" s="93"/>
      <c r="LT36" s="93"/>
      <c r="LU36" s="93"/>
      <c r="LV36" s="93"/>
      <c r="LW36" s="93"/>
      <c r="LX36" s="93"/>
      <c r="LY36" s="93"/>
      <c r="LZ36" s="93"/>
      <c r="MA36" s="93"/>
      <c r="MB36" s="93"/>
      <c r="MC36" s="93"/>
      <c r="MD36" s="93"/>
      <c r="ME36" s="93"/>
      <c r="MF36" s="93"/>
      <c r="MG36" s="93"/>
      <c r="MH36" s="93"/>
      <c r="MI36" s="93"/>
      <c r="MJ36" s="93"/>
      <c r="MK36" s="93"/>
      <c r="ML36" s="93"/>
      <c r="MM36" s="93"/>
      <c r="MN36" s="93"/>
      <c r="MO36" s="93"/>
      <c r="MP36" s="93"/>
    </row>
    <row r="37" spans="1:354" ht="12.95" customHeight="1" x14ac:dyDescent="0.2">
      <c r="A37" s="94" t="s">
        <v>206</v>
      </c>
      <c r="B37" s="176" t="s">
        <v>41</v>
      </c>
      <c r="C37" s="1" t="s">
        <v>194</v>
      </c>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c r="CN37" s="92"/>
      <c r="CO37" s="92"/>
      <c r="CP37" s="92"/>
      <c r="CQ37" s="92"/>
      <c r="CR37" s="92"/>
      <c r="CS37" s="92"/>
      <c r="CT37" s="92"/>
      <c r="CU37" s="92"/>
      <c r="CV37" s="92"/>
      <c r="CW37" s="92"/>
      <c r="CX37" s="92"/>
      <c r="CY37" s="92"/>
      <c r="CZ37" s="92"/>
      <c r="DA37" s="92"/>
      <c r="DB37" s="92"/>
      <c r="DC37" s="92"/>
      <c r="DD37" s="92"/>
      <c r="DE37" s="92"/>
      <c r="DF37" s="92"/>
      <c r="DG37" s="92"/>
      <c r="DH37" s="92"/>
      <c r="DI37" s="92"/>
      <c r="DJ37" s="92"/>
      <c r="DK37" s="92"/>
      <c r="DL37" s="92"/>
      <c r="DM37" s="92"/>
      <c r="DN37" s="92"/>
      <c r="DO37" s="92"/>
      <c r="DP37" s="92"/>
      <c r="DQ37" s="92"/>
      <c r="DR37" s="92"/>
      <c r="DS37" s="92"/>
      <c r="DT37" s="92"/>
      <c r="DU37" s="92"/>
      <c r="DV37" s="92"/>
      <c r="DW37" s="92"/>
      <c r="DX37" s="92"/>
      <c r="DY37" s="92"/>
      <c r="DZ37" s="92"/>
      <c r="EA37" s="92"/>
      <c r="EB37" s="92"/>
      <c r="EC37" s="92"/>
      <c r="ED37" s="92"/>
      <c r="EE37" s="92"/>
      <c r="EF37" s="92"/>
      <c r="EG37" s="92"/>
      <c r="EH37" s="92"/>
      <c r="EI37" s="92"/>
      <c r="EJ37" s="92"/>
      <c r="EK37" s="92"/>
      <c r="EL37" s="92"/>
      <c r="EM37" s="92"/>
      <c r="EN37" s="92"/>
      <c r="EO37" s="92"/>
      <c r="EP37" s="92"/>
      <c r="EQ37" s="92"/>
      <c r="ER37" s="92"/>
      <c r="ES37" s="92"/>
      <c r="ET37" s="92"/>
      <c r="EU37" s="92"/>
      <c r="EV37" s="92"/>
      <c r="EW37" s="92"/>
      <c r="EX37" s="92"/>
      <c r="EY37" s="92"/>
      <c r="EZ37" s="92"/>
      <c r="FA37" s="92"/>
      <c r="FB37" s="92"/>
      <c r="FC37" s="92"/>
      <c r="FD37" s="92"/>
      <c r="FE37" s="93"/>
      <c r="FF37" s="93"/>
      <c r="FG37" s="93"/>
      <c r="FH37" s="93"/>
      <c r="FI37" s="93"/>
      <c r="FJ37" s="93"/>
      <c r="FK37" s="93"/>
      <c r="FL37" s="93"/>
      <c r="FM37" s="93"/>
      <c r="FN37" s="93"/>
      <c r="FO37" s="93"/>
      <c r="FP37" s="93"/>
      <c r="FQ37" s="93"/>
      <c r="FR37" s="93"/>
      <c r="FS37" s="93"/>
      <c r="FT37" s="93"/>
      <c r="FU37" s="93"/>
      <c r="FV37" s="93"/>
      <c r="FW37" s="93"/>
      <c r="FX37" s="93"/>
      <c r="FY37" s="93"/>
      <c r="FZ37" s="93"/>
      <c r="GA37" s="93"/>
      <c r="GB37" s="93"/>
      <c r="GC37" s="93"/>
      <c r="GD37" s="93"/>
      <c r="GE37" s="93"/>
      <c r="GF37" s="93"/>
      <c r="GG37" s="93"/>
      <c r="GH37" s="93"/>
      <c r="GI37" s="93"/>
      <c r="GJ37" s="93"/>
      <c r="GK37" s="93"/>
      <c r="GL37" s="93"/>
      <c r="GM37" s="93"/>
      <c r="GN37" s="93"/>
      <c r="GO37" s="93"/>
      <c r="GP37" s="93"/>
      <c r="GQ37" s="93"/>
      <c r="GR37" s="93"/>
      <c r="GS37" s="93"/>
      <c r="GT37" s="93"/>
      <c r="GU37" s="93"/>
      <c r="GV37" s="93"/>
      <c r="GW37" s="93"/>
      <c r="GX37" s="93"/>
      <c r="GY37" s="93"/>
      <c r="GZ37" s="93"/>
      <c r="HA37" s="93"/>
      <c r="HB37" s="93"/>
      <c r="HC37" s="93"/>
      <c r="HD37" s="93"/>
      <c r="HE37" s="93"/>
      <c r="HF37" s="93"/>
      <c r="HG37" s="93"/>
      <c r="HH37" s="93"/>
      <c r="HI37" s="93"/>
      <c r="HJ37" s="93"/>
      <c r="HK37" s="93"/>
      <c r="HL37" s="93"/>
      <c r="HM37" s="93"/>
      <c r="HN37" s="93"/>
      <c r="HO37" s="93"/>
      <c r="HP37" s="93"/>
      <c r="HQ37" s="93"/>
      <c r="HR37" s="93"/>
      <c r="HS37" s="93"/>
      <c r="HT37" s="93"/>
      <c r="HU37" s="93"/>
      <c r="HV37" s="93"/>
      <c r="HW37" s="93"/>
      <c r="HX37" s="93"/>
      <c r="HY37" s="93"/>
      <c r="HZ37" s="93"/>
      <c r="IA37" s="93"/>
      <c r="IB37" s="93"/>
      <c r="IC37" s="93"/>
      <c r="ID37" s="93"/>
      <c r="IE37" s="93"/>
      <c r="IF37" s="93"/>
      <c r="IG37" s="93"/>
      <c r="IH37" s="93"/>
      <c r="II37" s="93"/>
      <c r="IJ37" s="93"/>
      <c r="IK37" s="93"/>
      <c r="IL37" s="93"/>
      <c r="IM37" s="93"/>
      <c r="IN37" s="93"/>
      <c r="IO37" s="93"/>
      <c r="IP37" s="93"/>
      <c r="IQ37" s="93"/>
      <c r="IR37" s="93"/>
      <c r="IS37" s="93"/>
      <c r="IT37" s="93"/>
      <c r="IU37" s="93"/>
      <c r="IV37" s="93"/>
      <c r="IW37" s="93"/>
      <c r="IX37" s="93"/>
      <c r="IY37" s="93"/>
      <c r="IZ37" s="93"/>
      <c r="JA37" s="93"/>
      <c r="JB37" s="93"/>
      <c r="JC37" s="93"/>
      <c r="JD37" s="93"/>
      <c r="JE37" s="93"/>
      <c r="JF37" s="93"/>
      <c r="JG37" s="93"/>
      <c r="JH37" s="93"/>
      <c r="JI37" s="93"/>
      <c r="JJ37" s="93"/>
      <c r="JK37" s="93"/>
      <c r="JL37" s="93"/>
      <c r="JM37" s="93"/>
      <c r="JN37" s="93"/>
      <c r="JO37" s="93"/>
      <c r="JP37" s="93"/>
      <c r="JQ37" s="93"/>
      <c r="JR37" s="93"/>
      <c r="JS37" s="93"/>
      <c r="JT37" s="93"/>
      <c r="JU37" s="93"/>
      <c r="JV37" s="93"/>
      <c r="JW37" s="93"/>
      <c r="JX37" s="93"/>
      <c r="JY37" s="93"/>
      <c r="JZ37" s="93"/>
      <c r="KA37" s="93"/>
      <c r="KB37" s="93"/>
      <c r="KC37" s="93"/>
      <c r="KD37" s="93"/>
      <c r="KE37" s="93"/>
      <c r="KF37" s="93"/>
      <c r="KG37" s="93"/>
      <c r="KH37" s="93"/>
      <c r="KI37" s="93"/>
      <c r="KJ37" s="93"/>
      <c r="KK37" s="93"/>
      <c r="KL37" s="93"/>
      <c r="KM37" s="93"/>
      <c r="KN37" s="93"/>
      <c r="KO37" s="93"/>
      <c r="KP37" s="93"/>
      <c r="KQ37" s="93"/>
      <c r="KR37" s="93"/>
      <c r="KS37" s="93"/>
      <c r="KT37" s="93"/>
      <c r="KU37" s="93"/>
      <c r="KV37" s="93"/>
      <c r="KW37" s="93"/>
      <c r="KX37" s="93"/>
      <c r="KY37" s="93"/>
      <c r="KZ37" s="93"/>
      <c r="LA37" s="93"/>
      <c r="LB37" s="93"/>
      <c r="LC37" s="93"/>
      <c r="LD37" s="93"/>
      <c r="LE37" s="93"/>
      <c r="LF37" s="93"/>
      <c r="LG37" s="93"/>
      <c r="LH37" s="93"/>
      <c r="LI37" s="93"/>
      <c r="LJ37" s="93"/>
      <c r="LK37" s="93"/>
      <c r="LL37" s="93"/>
      <c r="LM37" s="93"/>
      <c r="LN37" s="93"/>
      <c r="LO37" s="93"/>
      <c r="LP37" s="93"/>
      <c r="LQ37" s="93"/>
      <c r="LR37" s="93"/>
      <c r="LS37" s="93"/>
      <c r="LT37" s="93"/>
      <c r="LU37" s="93"/>
      <c r="LV37" s="93"/>
      <c r="LW37" s="93"/>
      <c r="LX37" s="93"/>
      <c r="LY37" s="93"/>
      <c r="LZ37" s="93"/>
      <c r="MA37" s="93"/>
      <c r="MB37" s="93"/>
      <c r="MC37" s="93"/>
      <c r="MD37" s="93"/>
      <c r="ME37" s="93"/>
      <c r="MF37" s="93"/>
      <c r="MG37" s="93"/>
      <c r="MH37" s="93"/>
      <c r="MI37" s="93"/>
      <c r="MJ37" s="93"/>
      <c r="MK37" s="93"/>
      <c r="ML37" s="93"/>
      <c r="MM37" s="93"/>
      <c r="MN37" s="93"/>
      <c r="MO37" s="93"/>
      <c r="MP37" s="93"/>
    </row>
    <row r="38" spans="1:354" ht="12.95" customHeight="1" x14ac:dyDescent="0.2">
      <c r="A38" s="94" t="s">
        <v>207</v>
      </c>
      <c r="B38" s="175" t="s">
        <v>41</v>
      </c>
      <c r="C38" s="1" t="s">
        <v>193</v>
      </c>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c r="CN38" s="92"/>
      <c r="CO38" s="92"/>
      <c r="CP38" s="92"/>
      <c r="CQ38" s="92"/>
      <c r="CR38" s="92"/>
      <c r="CS38" s="92"/>
      <c r="CT38" s="92"/>
      <c r="CU38" s="92"/>
      <c r="CV38" s="92"/>
      <c r="CW38" s="92"/>
      <c r="CX38" s="92"/>
      <c r="CY38" s="92"/>
      <c r="CZ38" s="92"/>
      <c r="DA38" s="92"/>
      <c r="DB38" s="92"/>
      <c r="DC38" s="92"/>
      <c r="DD38" s="92"/>
      <c r="DE38" s="92"/>
      <c r="DF38" s="92"/>
      <c r="DG38" s="92"/>
      <c r="DH38" s="92"/>
      <c r="DI38" s="92"/>
      <c r="DJ38" s="92"/>
      <c r="DK38" s="92"/>
      <c r="DL38" s="92"/>
      <c r="DM38" s="92"/>
      <c r="DN38" s="92"/>
      <c r="DO38" s="92"/>
      <c r="DP38" s="92"/>
      <c r="DQ38" s="92"/>
      <c r="DR38" s="92"/>
      <c r="DS38" s="92"/>
      <c r="DT38" s="92"/>
      <c r="DU38" s="92"/>
      <c r="DV38" s="92"/>
      <c r="DW38" s="92"/>
      <c r="DX38" s="92"/>
      <c r="DY38" s="92"/>
      <c r="DZ38" s="92"/>
      <c r="EA38" s="92"/>
      <c r="EB38" s="92"/>
      <c r="EC38" s="92"/>
      <c r="ED38" s="92"/>
      <c r="EE38" s="92"/>
      <c r="EF38" s="92"/>
      <c r="EG38" s="92"/>
      <c r="EH38" s="92"/>
      <c r="EI38" s="92"/>
      <c r="EJ38" s="92"/>
      <c r="EK38" s="92"/>
      <c r="EL38" s="92"/>
      <c r="EM38" s="92"/>
      <c r="EN38" s="92"/>
      <c r="EO38" s="92"/>
      <c r="EP38" s="92"/>
      <c r="EQ38" s="92"/>
      <c r="ER38" s="92"/>
      <c r="ES38" s="92"/>
      <c r="ET38" s="92"/>
      <c r="EU38" s="92"/>
      <c r="EV38" s="92"/>
      <c r="EW38" s="92"/>
      <c r="EX38" s="92"/>
      <c r="EY38" s="92"/>
      <c r="EZ38" s="92"/>
      <c r="FA38" s="92"/>
      <c r="FB38" s="92"/>
      <c r="FC38" s="92"/>
      <c r="FD38" s="92"/>
      <c r="FE38" s="93"/>
      <c r="FF38" s="93"/>
      <c r="FG38" s="93"/>
      <c r="FH38" s="93"/>
      <c r="FI38" s="93"/>
      <c r="FJ38" s="93"/>
      <c r="FK38" s="93"/>
      <c r="FL38" s="93"/>
      <c r="FM38" s="93"/>
      <c r="FN38" s="93"/>
      <c r="FO38" s="93"/>
      <c r="FP38" s="93"/>
      <c r="FQ38" s="93"/>
      <c r="FR38" s="93"/>
      <c r="FS38" s="93"/>
      <c r="FT38" s="93"/>
      <c r="FU38" s="93"/>
      <c r="FV38" s="93"/>
      <c r="FW38" s="93"/>
      <c r="FX38" s="93"/>
      <c r="FY38" s="93"/>
      <c r="FZ38" s="93"/>
      <c r="GA38" s="93"/>
      <c r="GB38" s="93"/>
      <c r="GC38" s="93"/>
      <c r="GD38" s="93"/>
      <c r="GE38" s="93"/>
      <c r="GF38" s="93"/>
      <c r="GG38" s="93"/>
      <c r="GH38" s="93"/>
      <c r="GI38" s="93"/>
      <c r="GJ38" s="93"/>
      <c r="GK38" s="93"/>
      <c r="GL38" s="93"/>
      <c r="GM38" s="93"/>
      <c r="GN38" s="93"/>
      <c r="GO38" s="93"/>
      <c r="GP38" s="93"/>
      <c r="GQ38" s="93"/>
      <c r="GR38" s="93"/>
      <c r="GS38" s="93"/>
      <c r="GT38" s="93"/>
      <c r="GU38" s="93"/>
      <c r="GV38" s="93"/>
      <c r="GW38" s="93"/>
      <c r="GX38" s="93"/>
      <c r="GY38" s="93"/>
      <c r="GZ38" s="93"/>
      <c r="HA38" s="93"/>
      <c r="HB38" s="93"/>
      <c r="HC38" s="93"/>
      <c r="HD38" s="93"/>
      <c r="HE38" s="93"/>
      <c r="HF38" s="93"/>
      <c r="HG38" s="93"/>
      <c r="HH38" s="93"/>
      <c r="HI38" s="93"/>
      <c r="HJ38" s="93"/>
      <c r="HK38" s="93"/>
      <c r="HL38" s="93"/>
      <c r="HM38" s="93"/>
      <c r="HN38" s="93"/>
      <c r="HO38" s="93"/>
      <c r="HP38" s="93"/>
      <c r="HQ38" s="93"/>
      <c r="HR38" s="93"/>
      <c r="HS38" s="93"/>
      <c r="HT38" s="93"/>
      <c r="HU38" s="93"/>
      <c r="HV38" s="93"/>
      <c r="HW38" s="93"/>
      <c r="HX38" s="93"/>
      <c r="HY38" s="93"/>
      <c r="HZ38" s="93"/>
      <c r="IA38" s="93"/>
      <c r="IB38" s="93"/>
      <c r="IC38" s="93"/>
      <c r="ID38" s="93"/>
      <c r="IE38" s="93"/>
      <c r="IF38" s="93"/>
      <c r="IG38" s="93"/>
      <c r="IH38" s="93"/>
      <c r="II38" s="93"/>
      <c r="IJ38" s="93"/>
      <c r="IK38" s="93"/>
      <c r="IL38" s="93"/>
      <c r="IM38" s="93"/>
      <c r="IN38" s="93"/>
      <c r="IO38" s="93"/>
      <c r="IP38" s="93"/>
      <c r="IQ38" s="93"/>
      <c r="IR38" s="93"/>
      <c r="IS38" s="93"/>
      <c r="IT38" s="93"/>
      <c r="IU38" s="93"/>
      <c r="IV38" s="93"/>
      <c r="IW38" s="93"/>
      <c r="IX38" s="93"/>
      <c r="IY38" s="93"/>
      <c r="IZ38" s="93"/>
      <c r="JA38" s="93"/>
      <c r="JB38" s="93"/>
      <c r="JC38" s="93"/>
      <c r="JD38" s="93"/>
      <c r="JE38" s="93"/>
      <c r="JF38" s="93"/>
      <c r="JG38" s="93"/>
      <c r="JH38" s="93"/>
      <c r="JI38" s="93"/>
      <c r="JJ38" s="93"/>
      <c r="JK38" s="93"/>
      <c r="JL38" s="93"/>
      <c r="JM38" s="93"/>
      <c r="JN38" s="93"/>
      <c r="JO38" s="93"/>
      <c r="JP38" s="93"/>
      <c r="JQ38" s="93"/>
      <c r="JR38" s="93"/>
      <c r="JS38" s="93"/>
      <c r="JT38" s="93"/>
      <c r="JU38" s="93"/>
      <c r="JV38" s="93"/>
      <c r="JW38" s="93"/>
      <c r="JX38" s="93"/>
      <c r="JY38" s="93"/>
      <c r="JZ38" s="93"/>
      <c r="KA38" s="93"/>
      <c r="KB38" s="93"/>
      <c r="KC38" s="93"/>
      <c r="KD38" s="93"/>
      <c r="KE38" s="93"/>
      <c r="KF38" s="93"/>
      <c r="KG38" s="93"/>
      <c r="KH38" s="93"/>
      <c r="KI38" s="93"/>
      <c r="KJ38" s="93"/>
      <c r="KK38" s="93"/>
      <c r="KL38" s="93"/>
      <c r="KM38" s="93"/>
      <c r="KN38" s="93"/>
      <c r="KO38" s="93"/>
      <c r="KP38" s="93"/>
      <c r="KQ38" s="93"/>
      <c r="KR38" s="93"/>
      <c r="KS38" s="93"/>
      <c r="KT38" s="93"/>
      <c r="KU38" s="93"/>
      <c r="KV38" s="93"/>
      <c r="KW38" s="93"/>
      <c r="KX38" s="93"/>
      <c r="KY38" s="93"/>
      <c r="KZ38" s="93"/>
      <c r="LA38" s="93"/>
      <c r="LB38" s="93"/>
      <c r="LC38" s="93"/>
      <c r="LD38" s="93"/>
      <c r="LE38" s="93"/>
      <c r="LF38" s="93"/>
      <c r="LG38" s="93"/>
      <c r="LH38" s="93"/>
      <c r="LI38" s="93"/>
      <c r="LJ38" s="93"/>
      <c r="LK38" s="93"/>
      <c r="LL38" s="93"/>
      <c r="LM38" s="93"/>
      <c r="LN38" s="93"/>
      <c r="LO38" s="93"/>
      <c r="LP38" s="93"/>
      <c r="LQ38" s="93"/>
      <c r="LR38" s="93"/>
      <c r="LS38" s="93"/>
      <c r="LT38" s="93"/>
      <c r="LU38" s="93"/>
      <c r="LV38" s="93"/>
      <c r="LW38" s="93"/>
      <c r="LX38" s="93"/>
      <c r="LY38" s="93"/>
      <c r="LZ38" s="93"/>
      <c r="MA38" s="93"/>
      <c r="MB38" s="93"/>
      <c r="MC38" s="93"/>
      <c r="MD38" s="93"/>
      <c r="ME38" s="93"/>
      <c r="MF38" s="93"/>
      <c r="MG38" s="93"/>
      <c r="MH38" s="93"/>
      <c r="MI38" s="93"/>
      <c r="MJ38" s="93"/>
      <c r="MK38" s="93"/>
      <c r="ML38" s="93"/>
      <c r="MM38" s="93"/>
      <c r="MN38" s="93"/>
      <c r="MO38" s="93"/>
      <c r="MP38" s="93"/>
    </row>
    <row r="39" spans="1:354" ht="12.95" customHeight="1" x14ac:dyDescent="0.2">
      <c r="A39" s="94" t="s">
        <v>192</v>
      </c>
      <c r="B39" s="174" t="s">
        <v>41</v>
      </c>
      <c r="C39" s="1" t="s">
        <v>190</v>
      </c>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c r="CN39" s="92"/>
      <c r="CO39" s="92"/>
      <c r="CP39" s="92"/>
      <c r="CQ39" s="92"/>
      <c r="CR39" s="92"/>
      <c r="CS39" s="92"/>
      <c r="CT39" s="92"/>
      <c r="CU39" s="92"/>
      <c r="CV39" s="92"/>
      <c r="CW39" s="92"/>
      <c r="CX39" s="92"/>
      <c r="CY39" s="92"/>
      <c r="CZ39" s="92"/>
      <c r="DA39" s="92"/>
      <c r="DB39" s="92"/>
      <c r="DC39" s="92"/>
      <c r="DD39" s="92"/>
      <c r="DE39" s="92"/>
      <c r="DF39" s="92"/>
      <c r="DG39" s="92"/>
      <c r="DH39" s="92"/>
      <c r="DI39" s="92"/>
      <c r="DJ39" s="92"/>
      <c r="DK39" s="92"/>
      <c r="DL39" s="92"/>
      <c r="DM39" s="92"/>
      <c r="DN39" s="92"/>
      <c r="DO39" s="92"/>
      <c r="DP39" s="92"/>
      <c r="DQ39" s="92"/>
      <c r="DR39" s="92"/>
      <c r="DS39" s="92"/>
      <c r="DT39" s="92"/>
      <c r="DU39" s="92"/>
      <c r="DV39" s="92"/>
      <c r="DW39" s="92"/>
      <c r="DX39" s="92"/>
      <c r="DY39" s="92"/>
      <c r="DZ39" s="92"/>
      <c r="EA39" s="92"/>
      <c r="EB39" s="92"/>
      <c r="EC39" s="92"/>
      <c r="ED39" s="92"/>
      <c r="EE39" s="92"/>
      <c r="EF39" s="92"/>
      <c r="EG39" s="92"/>
      <c r="EH39" s="92"/>
      <c r="EI39" s="92"/>
      <c r="EJ39" s="92"/>
      <c r="EK39" s="92"/>
      <c r="EL39" s="92"/>
      <c r="EM39" s="92"/>
      <c r="EN39" s="92"/>
      <c r="EO39" s="92"/>
      <c r="EP39" s="92"/>
      <c r="EQ39" s="92"/>
      <c r="ER39" s="92"/>
      <c r="ES39" s="92"/>
      <c r="ET39" s="92"/>
      <c r="EU39" s="92"/>
      <c r="EV39" s="92"/>
      <c r="EW39" s="92"/>
      <c r="EX39" s="92"/>
      <c r="EY39" s="92"/>
      <c r="EZ39" s="92"/>
      <c r="FA39" s="92"/>
      <c r="FB39" s="92"/>
      <c r="FC39" s="92"/>
      <c r="FD39" s="92"/>
      <c r="FE39" s="93"/>
      <c r="FF39" s="93"/>
      <c r="FG39" s="93"/>
      <c r="FH39" s="93"/>
      <c r="FI39" s="93"/>
      <c r="FJ39" s="93"/>
      <c r="FK39" s="93"/>
      <c r="FL39" s="93"/>
      <c r="FM39" s="93"/>
      <c r="FN39" s="93"/>
      <c r="FO39" s="93"/>
      <c r="FP39" s="93"/>
      <c r="FQ39" s="93"/>
      <c r="FR39" s="93"/>
      <c r="FS39" s="93"/>
      <c r="FT39" s="93"/>
      <c r="FU39" s="93"/>
      <c r="FV39" s="93"/>
      <c r="FW39" s="93"/>
      <c r="FX39" s="93"/>
      <c r="FY39" s="93"/>
      <c r="FZ39" s="93"/>
      <c r="GA39" s="93"/>
      <c r="GB39" s="93"/>
      <c r="GC39" s="93"/>
      <c r="GD39" s="93"/>
      <c r="GE39" s="93"/>
      <c r="GF39" s="93"/>
      <c r="GG39" s="93"/>
      <c r="GH39" s="93"/>
      <c r="GI39" s="93"/>
      <c r="GJ39" s="93"/>
      <c r="GK39" s="93"/>
      <c r="GL39" s="93"/>
      <c r="GM39" s="93"/>
      <c r="GN39" s="93"/>
      <c r="GO39" s="93"/>
      <c r="GP39" s="93"/>
      <c r="GQ39" s="93"/>
      <c r="GR39" s="93"/>
      <c r="GS39" s="93"/>
      <c r="GT39" s="93"/>
      <c r="GU39" s="93"/>
      <c r="GV39" s="93"/>
      <c r="GW39" s="93"/>
      <c r="GX39" s="93"/>
      <c r="GY39" s="93"/>
      <c r="GZ39" s="93"/>
      <c r="HA39" s="93"/>
      <c r="HB39" s="93"/>
      <c r="HC39" s="93"/>
      <c r="HD39" s="93"/>
      <c r="HE39" s="93"/>
      <c r="HF39" s="93"/>
      <c r="HG39" s="93"/>
      <c r="HH39" s="93"/>
      <c r="HI39" s="93"/>
      <c r="HJ39" s="93"/>
      <c r="HK39" s="93"/>
      <c r="HL39" s="93"/>
      <c r="HM39" s="93"/>
      <c r="HN39" s="93"/>
      <c r="HO39" s="93"/>
      <c r="HP39" s="93"/>
      <c r="HQ39" s="93"/>
      <c r="HR39" s="93"/>
      <c r="HS39" s="93"/>
      <c r="HT39" s="93"/>
      <c r="HU39" s="93"/>
      <c r="HV39" s="93"/>
      <c r="HW39" s="93"/>
      <c r="HX39" s="93"/>
      <c r="HY39" s="93"/>
      <c r="HZ39" s="93"/>
      <c r="IA39" s="93"/>
      <c r="IB39" s="93"/>
      <c r="IC39" s="93"/>
      <c r="ID39" s="93"/>
      <c r="IE39" s="93"/>
      <c r="IF39" s="93"/>
      <c r="IG39" s="93"/>
      <c r="IH39" s="93"/>
      <c r="II39" s="93"/>
      <c r="IJ39" s="93"/>
      <c r="IK39" s="93"/>
      <c r="IL39" s="93"/>
      <c r="IM39" s="93"/>
      <c r="IN39" s="93"/>
      <c r="IO39" s="93"/>
      <c r="IP39" s="93"/>
      <c r="IQ39" s="93"/>
      <c r="IR39" s="93"/>
      <c r="IS39" s="93"/>
      <c r="IT39" s="93"/>
      <c r="IU39" s="93"/>
      <c r="IV39" s="93"/>
      <c r="IW39" s="93"/>
      <c r="IX39" s="93"/>
      <c r="IY39" s="93"/>
      <c r="IZ39" s="93"/>
      <c r="JA39" s="93"/>
      <c r="JB39" s="93"/>
      <c r="JC39" s="93"/>
      <c r="JD39" s="93"/>
      <c r="JE39" s="93"/>
      <c r="JF39" s="93"/>
      <c r="JG39" s="93"/>
      <c r="JH39" s="93"/>
      <c r="JI39" s="93"/>
      <c r="JJ39" s="93"/>
      <c r="JK39" s="93"/>
      <c r="JL39" s="93"/>
      <c r="JM39" s="93"/>
      <c r="JN39" s="93"/>
      <c r="JO39" s="93"/>
      <c r="JP39" s="93"/>
      <c r="JQ39" s="93"/>
      <c r="JR39" s="93"/>
      <c r="JS39" s="93"/>
      <c r="JT39" s="93"/>
      <c r="JU39" s="93"/>
      <c r="JV39" s="93"/>
      <c r="JW39" s="93"/>
      <c r="JX39" s="93"/>
      <c r="JY39" s="93"/>
      <c r="JZ39" s="93"/>
      <c r="KA39" s="93"/>
      <c r="KB39" s="93"/>
      <c r="KC39" s="93"/>
      <c r="KD39" s="93"/>
      <c r="KE39" s="93"/>
      <c r="KF39" s="93"/>
      <c r="KG39" s="93"/>
      <c r="KH39" s="93"/>
      <c r="KI39" s="93"/>
      <c r="KJ39" s="93"/>
      <c r="KK39" s="93"/>
      <c r="KL39" s="93"/>
      <c r="KM39" s="93"/>
      <c r="KN39" s="93"/>
      <c r="KO39" s="93"/>
      <c r="KP39" s="93"/>
      <c r="KQ39" s="93"/>
      <c r="KR39" s="93"/>
      <c r="KS39" s="93"/>
      <c r="KT39" s="93"/>
      <c r="KU39" s="93"/>
      <c r="KV39" s="93"/>
      <c r="KW39" s="93"/>
      <c r="KX39" s="93"/>
      <c r="KY39" s="93"/>
      <c r="KZ39" s="93"/>
      <c r="LA39" s="93"/>
      <c r="LB39" s="93"/>
      <c r="LC39" s="93"/>
      <c r="LD39" s="93"/>
      <c r="LE39" s="93"/>
      <c r="LF39" s="93"/>
      <c r="LG39" s="93"/>
      <c r="LH39" s="93"/>
      <c r="LI39" s="93"/>
      <c r="LJ39" s="93"/>
      <c r="LK39" s="93"/>
      <c r="LL39" s="93"/>
      <c r="LM39" s="93"/>
      <c r="LN39" s="93"/>
      <c r="LO39" s="93"/>
      <c r="LP39" s="93"/>
      <c r="LQ39" s="93"/>
      <c r="LR39" s="93"/>
      <c r="LS39" s="93"/>
      <c r="LT39" s="93"/>
      <c r="LU39" s="93"/>
      <c r="LV39" s="93"/>
      <c r="LW39" s="93"/>
      <c r="LX39" s="93"/>
      <c r="LY39" s="93"/>
      <c r="LZ39" s="93"/>
      <c r="MA39" s="93"/>
      <c r="MB39" s="93"/>
      <c r="MC39" s="93"/>
      <c r="MD39" s="93"/>
      <c r="ME39" s="93"/>
      <c r="MF39" s="93"/>
      <c r="MG39" s="93"/>
      <c r="MH39" s="93"/>
      <c r="MI39" s="93"/>
      <c r="MJ39" s="93"/>
      <c r="MK39" s="93"/>
      <c r="ML39" s="93"/>
      <c r="MM39" s="93"/>
      <c r="MN39" s="93"/>
      <c r="MO39" s="93"/>
      <c r="MP39" s="93"/>
    </row>
    <row r="40" spans="1:354" ht="12.95" customHeight="1" x14ac:dyDescent="0.2">
      <c r="A40" s="94" t="s">
        <v>191</v>
      </c>
      <c r="B40" s="173" t="s">
        <v>41</v>
      </c>
      <c r="C40" s="1" t="s">
        <v>189</v>
      </c>
      <c r="D40" s="92"/>
      <c r="E40" s="92"/>
      <c r="F40" s="92"/>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c r="CN40" s="92"/>
      <c r="CO40" s="92"/>
      <c r="CP40" s="92"/>
      <c r="CQ40" s="92"/>
      <c r="CR40" s="92"/>
      <c r="CS40" s="92"/>
      <c r="CT40" s="92"/>
      <c r="CU40" s="92"/>
      <c r="CV40" s="92"/>
      <c r="CW40" s="92"/>
      <c r="CX40" s="92"/>
      <c r="CY40" s="92"/>
      <c r="CZ40" s="92"/>
      <c r="DA40" s="92"/>
      <c r="DB40" s="92"/>
      <c r="DC40" s="92"/>
      <c r="DD40" s="92"/>
      <c r="DE40" s="92"/>
      <c r="DF40" s="92"/>
      <c r="DG40" s="92"/>
      <c r="DH40" s="92"/>
      <c r="DI40" s="92"/>
      <c r="DJ40" s="92"/>
      <c r="DK40" s="92"/>
      <c r="DL40" s="92"/>
      <c r="DM40" s="92"/>
      <c r="DN40" s="92"/>
      <c r="DO40" s="92"/>
      <c r="DP40" s="92"/>
      <c r="DQ40" s="92"/>
      <c r="DR40" s="92"/>
      <c r="DS40" s="92"/>
      <c r="DT40" s="92"/>
      <c r="DU40" s="92"/>
      <c r="DV40" s="92"/>
      <c r="DW40" s="92"/>
      <c r="DX40" s="92"/>
      <c r="DY40" s="92"/>
      <c r="DZ40" s="92"/>
      <c r="EA40" s="92"/>
      <c r="EB40" s="92"/>
      <c r="EC40" s="92"/>
      <c r="ED40" s="92"/>
      <c r="EE40" s="92"/>
      <c r="EF40" s="92"/>
      <c r="EG40" s="92"/>
      <c r="EH40" s="92"/>
      <c r="EI40" s="92"/>
      <c r="EJ40" s="92"/>
      <c r="EK40" s="92"/>
      <c r="EL40" s="92"/>
      <c r="EM40" s="92"/>
      <c r="EN40" s="92"/>
      <c r="EO40" s="92"/>
      <c r="EP40" s="92"/>
      <c r="EQ40" s="92"/>
      <c r="ER40" s="92"/>
      <c r="ES40" s="92"/>
      <c r="ET40" s="92"/>
      <c r="EU40" s="92"/>
      <c r="EV40" s="92"/>
      <c r="EW40" s="92"/>
      <c r="EX40" s="92"/>
      <c r="EY40" s="92"/>
      <c r="EZ40" s="92"/>
      <c r="FA40" s="92"/>
      <c r="FB40" s="92"/>
      <c r="FC40" s="92"/>
      <c r="FD40" s="92"/>
      <c r="FE40" s="93"/>
      <c r="FF40" s="93"/>
      <c r="FG40" s="93"/>
      <c r="FH40" s="93"/>
      <c r="FI40" s="93"/>
      <c r="FJ40" s="93"/>
      <c r="FK40" s="93"/>
      <c r="FL40" s="93"/>
      <c r="FM40" s="93"/>
      <c r="FN40" s="93"/>
      <c r="FO40" s="93"/>
      <c r="FP40" s="93"/>
      <c r="FQ40" s="93"/>
      <c r="FR40" s="93"/>
      <c r="FS40" s="93"/>
      <c r="FT40" s="93"/>
      <c r="FU40" s="93"/>
      <c r="FV40" s="93"/>
      <c r="FW40" s="93"/>
      <c r="FX40" s="93"/>
      <c r="FY40" s="93"/>
      <c r="FZ40" s="93"/>
      <c r="GA40" s="93"/>
      <c r="GB40" s="93"/>
      <c r="GC40" s="93"/>
      <c r="GD40" s="93"/>
      <c r="GE40" s="93"/>
      <c r="GF40" s="93"/>
      <c r="GG40" s="93"/>
      <c r="GH40" s="93"/>
      <c r="GI40" s="93"/>
      <c r="GJ40" s="93"/>
      <c r="GK40" s="93"/>
      <c r="GL40" s="93"/>
      <c r="GM40" s="93"/>
      <c r="GN40" s="93"/>
      <c r="GO40" s="93"/>
      <c r="GP40" s="93"/>
      <c r="GQ40" s="93"/>
      <c r="GR40" s="93"/>
      <c r="GS40" s="93"/>
      <c r="GT40" s="93"/>
      <c r="GU40" s="93"/>
      <c r="GV40" s="93"/>
      <c r="GW40" s="93"/>
      <c r="GX40" s="93"/>
      <c r="GY40" s="93"/>
      <c r="GZ40" s="93"/>
      <c r="HA40" s="93"/>
      <c r="HB40" s="93"/>
      <c r="HC40" s="93"/>
      <c r="HD40" s="93"/>
      <c r="HE40" s="93"/>
      <c r="HF40" s="93"/>
      <c r="HG40" s="93"/>
      <c r="HH40" s="93"/>
      <c r="HI40" s="93"/>
      <c r="HJ40" s="93"/>
      <c r="HK40" s="93"/>
      <c r="HL40" s="93"/>
      <c r="HM40" s="93"/>
      <c r="HN40" s="93"/>
      <c r="HO40" s="93"/>
      <c r="HP40" s="93"/>
      <c r="HQ40" s="93"/>
      <c r="HR40" s="93"/>
      <c r="HS40" s="93"/>
      <c r="HT40" s="93"/>
      <c r="HU40" s="93"/>
      <c r="HV40" s="93"/>
      <c r="HW40" s="93"/>
      <c r="HX40" s="93"/>
      <c r="HY40" s="93"/>
      <c r="HZ40" s="93"/>
      <c r="IA40" s="93"/>
      <c r="IB40" s="93"/>
      <c r="IC40" s="93"/>
      <c r="ID40" s="93"/>
      <c r="IE40" s="93"/>
      <c r="IF40" s="93"/>
      <c r="IG40" s="93"/>
      <c r="IH40" s="93"/>
      <c r="II40" s="93"/>
      <c r="IJ40" s="93"/>
      <c r="IK40" s="93"/>
      <c r="IL40" s="93"/>
      <c r="IM40" s="93"/>
      <c r="IN40" s="93"/>
      <c r="IO40" s="93"/>
      <c r="IP40" s="93"/>
      <c r="IQ40" s="93"/>
      <c r="IR40" s="93"/>
      <c r="IS40" s="93"/>
      <c r="IT40" s="93"/>
      <c r="IU40" s="93"/>
      <c r="IV40" s="93"/>
      <c r="IW40" s="93"/>
      <c r="IX40" s="93"/>
      <c r="IY40" s="93"/>
      <c r="IZ40" s="93"/>
      <c r="JA40" s="93"/>
      <c r="JB40" s="93"/>
      <c r="JC40" s="93"/>
      <c r="JD40" s="93"/>
      <c r="JE40" s="93"/>
      <c r="JF40" s="93"/>
      <c r="JG40" s="93"/>
      <c r="JH40" s="93"/>
      <c r="JI40" s="93"/>
      <c r="JJ40" s="93"/>
      <c r="JK40" s="93"/>
      <c r="JL40" s="93"/>
      <c r="JM40" s="93"/>
      <c r="JN40" s="93"/>
      <c r="JO40" s="93"/>
      <c r="JP40" s="93"/>
      <c r="JQ40" s="93"/>
      <c r="JR40" s="93"/>
      <c r="JS40" s="93"/>
      <c r="JT40" s="93"/>
      <c r="JU40" s="93"/>
      <c r="JV40" s="93"/>
      <c r="JW40" s="93"/>
      <c r="JX40" s="93"/>
      <c r="JY40" s="93"/>
      <c r="JZ40" s="93"/>
      <c r="KA40" s="93"/>
      <c r="KB40" s="93"/>
      <c r="KC40" s="93"/>
      <c r="KD40" s="93"/>
      <c r="KE40" s="93"/>
      <c r="KF40" s="93"/>
      <c r="KG40" s="93"/>
      <c r="KH40" s="93"/>
      <c r="KI40" s="93"/>
      <c r="KJ40" s="93"/>
      <c r="KK40" s="93"/>
      <c r="KL40" s="93"/>
      <c r="KM40" s="93"/>
      <c r="KN40" s="93"/>
      <c r="KO40" s="93"/>
      <c r="KP40" s="93"/>
      <c r="KQ40" s="93"/>
      <c r="KR40" s="93"/>
      <c r="KS40" s="93"/>
      <c r="KT40" s="93"/>
      <c r="KU40" s="93"/>
      <c r="KV40" s="93"/>
      <c r="KW40" s="93"/>
      <c r="KX40" s="93"/>
      <c r="KY40" s="93"/>
      <c r="KZ40" s="93"/>
      <c r="LA40" s="93"/>
      <c r="LB40" s="93"/>
      <c r="LC40" s="93"/>
      <c r="LD40" s="93"/>
      <c r="LE40" s="93"/>
      <c r="LF40" s="93"/>
      <c r="LG40" s="93"/>
      <c r="LH40" s="93"/>
      <c r="LI40" s="93"/>
      <c r="LJ40" s="93"/>
      <c r="LK40" s="93"/>
      <c r="LL40" s="93"/>
      <c r="LM40" s="93"/>
      <c r="LN40" s="93"/>
      <c r="LO40" s="93"/>
      <c r="LP40" s="93"/>
      <c r="LQ40" s="93"/>
      <c r="LR40" s="93"/>
      <c r="LS40" s="93"/>
      <c r="LT40" s="93"/>
      <c r="LU40" s="93"/>
      <c r="LV40" s="93"/>
      <c r="LW40" s="93"/>
      <c r="LX40" s="93"/>
      <c r="LY40" s="93"/>
      <c r="LZ40" s="93"/>
      <c r="MA40" s="93"/>
      <c r="MB40" s="93"/>
      <c r="MC40" s="93"/>
      <c r="MD40" s="93"/>
      <c r="ME40" s="93"/>
      <c r="MF40" s="93"/>
      <c r="MG40" s="93"/>
      <c r="MH40" s="93"/>
      <c r="MI40" s="93"/>
      <c r="MJ40" s="93"/>
      <c r="MK40" s="93"/>
      <c r="ML40" s="93"/>
      <c r="MM40" s="93"/>
      <c r="MN40" s="93"/>
      <c r="MO40" s="93"/>
      <c r="MP40" s="93"/>
    </row>
    <row r="41" spans="1:354" ht="12.95" customHeight="1" x14ac:dyDescent="0.2">
      <c r="A41" s="94" t="s">
        <v>188</v>
      </c>
      <c r="B41" s="172" t="s">
        <v>41</v>
      </c>
      <c r="C41" s="1" t="s">
        <v>185</v>
      </c>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c r="CN41" s="92"/>
      <c r="CO41" s="92"/>
      <c r="CP41" s="92"/>
      <c r="CQ41" s="92"/>
      <c r="CR41" s="92"/>
      <c r="CS41" s="92"/>
      <c r="CT41" s="92"/>
      <c r="CU41" s="92"/>
      <c r="CV41" s="92"/>
      <c r="CW41" s="92"/>
      <c r="CX41" s="92"/>
      <c r="CY41" s="92"/>
      <c r="CZ41" s="92"/>
      <c r="DA41" s="92"/>
      <c r="DB41" s="92"/>
      <c r="DC41" s="92"/>
      <c r="DD41" s="92"/>
      <c r="DE41" s="92"/>
      <c r="DF41" s="92"/>
      <c r="DG41" s="92"/>
      <c r="DH41" s="92"/>
      <c r="DI41" s="92"/>
      <c r="DJ41" s="92"/>
      <c r="DK41" s="92"/>
      <c r="DL41" s="92"/>
      <c r="DM41" s="92"/>
      <c r="DN41" s="92"/>
      <c r="DO41" s="92"/>
      <c r="DP41" s="92"/>
      <c r="DQ41" s="92"/>
      <c r="DR41" s="92"/>
      <c r="DS41" s="92"/>
      <c r="DT41" s="92"/>
      <c r="DU41" s="92"/>
      <c r="DV41" s="92"/>
      <c r="DW41" s="92"/>
      <c r="DX41" s="92"/>
      <c r="DY41" s="92"/>
      <c r="DZ41" s="92"/>
      <c r="EA41" s="92"/>
      <c r="EB41" s="92"/>
      <c r="EC41" s="92"/>
      <c r="ED41" s="92"/>
      <c r="EE41" s="92"/>
      <c r="EF41" s="92"/>
      <c r="EG41" s="92"/>
      <c r="EH41" s="92"/>
      <c r="EI41" s="92"/>
      <c r="EJ41" s="92"/>
      <c r="EK41" s="92"/>
      <c r="EL41" s="92"/>
      <c r="EM41" s="92"/>
      <c r="EN41" s="92"/>
      <c r="EO41" s="92"/>
      <c r="EP41" s="92"/>
      <c r="EQ41" s="92"/>
      <c r="ER41" s="92"/>
      <c r="ES41" s="92"/>
      <c r="ET41" s="92"/>
      <c r="EU41" s="92"/>
      <c r="EV41" s="92"/>
      <c r="EW41" s="92"/>
      <c r="EX41" s="92"/>
      <c r="EY41" s="92"/>
      <c r="EZ41" s="92"/>
      <c r="FA41" s="92"/>
      <c r="FB41" s="92"/>
      <c r="FC41" s="92"/>
      <c r="FD41" s="92"/>
      <c r="FE41" s="93"/>
      <c r="FF41" s="93"/>
      <c r="FG41" s="93"/>
      <c r="FH41" s="93"/>
      <c r="FI41" s="93"/>
      <c r="FJ41" s="93"/>
      <c r="FK41" s="93"/>
      <c r="FL41" s="93"/>
      <c r="FM41" s="93"/>
      <c r="FN41" s="93"/>
      <c r="FO41" s="93"/>
      <c r="FP41" s="93"/>
      <c r="FQ41" s="93"/>
      <c r="FR41" s="93"/>
      <c r="FS41" s="93"/>
      <c r="FT41" s="93"/>
      <c r="FU41" s="93"/>
      <c r="FV41" s="93"/>
      <c r="FW41" s="93"/>
      <c r="FX41" s="93"/>
      <c r="FY41" s="93"/>
      <c r="FZ41" s="93"/>
      <c r="GA41" s="93"/>
      <c r="GB41" s="93"/>
      <c r="GC41" s="93"/>
      <c r="GD41" s="93"/>
      <c r="GE41" s="93"/>
      <c r="GF41" s="93"/>
      <c r="GG41" s="93"/>
      <c r="GH41" s="93"/>
      <c r="GI41" s="93"/>
      <c r="GJ41" s="93"/>
      <c r="GK41" s="93"/>
      <c r="GL41" s="93"/>
      <c r="GM41" s="93"/>
      <c r="GN41" s="93"/>
      <c r="GO41" s="93"/>
      <c r="GP41" s="93"/>
      <c r="GQ41" s="93"/>
      <c r="GR41" s="93"/>
      <c r="GS41" s="93"/>
      <c r="GT41" s="93"/>
      <c r="GU41" s="93"/>
      <c r="GV41" s="93"/>
      <c r="GW41" s="93"/>
      <c r="GX41" s="93"/>
      <c r="GY41" s="93"/>
      <c r="GZ41" s="93"/>
      <c r="HA41" s="93"/>
      <c r="HB41" s="93"/>
      <c r="HC41" s="93"/>
      <c r="HD41" s="93"/>
      <c r="HE41" s="93"/>
      <c r="HF41" s="93"/>
      <c r="HG41" s="93"/>
      <c r="HH41" s="93"/>
      <c r="HI41" s="93"/>
      <c r="HJ41" s="93"/>
      <c r="HK41" s="93"/>
      <c r="HL41" s="93"/>
      <c r="HM41" s="93"/>
      <c r="HN41" s="93"/>
      <c r="HO41" s="93"/>
      <c r="HP41" s="93"/>
      <c r="HQ41" s="93"/>
      <c r="HR41" s="93"/>
      <c r="HS41" s="93"/>
      <c r="HT41" s="93"/>
      <c r="HU41" s="93"/>
      <c r="HV41" s="93"/>
      <c r="HW41" s="93"/>
      <c r="HX41" s="93"/>
      <c r="HY41" s="93"/>
      <c r="HZ41" s="93"/>
      <c r="IA41" s="93"/>
      <c r="IB41" s="93"/>
      <c r="IC41" s="93"/>
      <c r="ID41" s="93"/>
      <c r="IE41" s="93"/>
      <c r="IF41" s="93"/>
      <c r="IG41" s="93"/>
      <c r="IH41" s="93"/>
      <c r="II41" s="93"/>
      <c r="IJ41" s="93"/>
      <c r="IK41" s="93"/>
      <c r="IL41" s="93"/>
      <c r="IM41" s="93"/>
      <c r="IN41" s="93"/>
      <c r="IO41" s="93"/>
      <c r="IP41" s="93"/>
      <c r="IQ41" s="93"/>
      <c r="IR41" s="93"/>
      <c r="IS41" s="93"/>
      <c r="IT41" s="93"/>
      <c r="IU41" s="93"/>
      <c r="IV41" s="93"/>
      <c r="IW41" s="93"/>
      <c r="IX41" s="93"/>
      <c r="IY41" s="93"/>
      <c r="IZ41" s="93"/>
      <c r="JA41" s="93"/>
      <c r="JB41" s="93"/>
      <c r="JC41" s="93"/>
      <c r="JD41" s="93"/>
      <c r="JE41" s="93"/>
      <c r="JF41" s="93"/>
      <c r="JG41" s="93"/>
      <c r="JH41" s="93"/>
      <c r="JI41" s="93"/>
      <c r="JJ41" s="93"/>
      <c r="JK41" s="93"/>
      <c r="JL41" s="93"/>
      <c r="JM41" s="93"/>
      <c r="JN41" s="93"/>
      <c r="JO41" s="93"/>
      <c r="JP41" s="93"/>
      <c r="JQ41" s="93"/>
      <c r="JR41" s="93"/>
      <c r="JS41" s="93"/>
      <c r="JT41" s="93"/>
      <c r="JU41" s="93"/>
      <c r="JV41" s="93"/>
      <c r="JW41" s="93"/>
      <c r="JX41" s="93"/>
      <c r="JY41" s="93"/>
      <c r="JZ41" s="93"/>
      <c r="KA41" s="93"/>
      <c r="KB41" s="93"/>
      <c r="KC41" s="93"/>
      <c r="KD41" s="93"/>
      <c r="KE41" s="93"/>
      <c r="KF41" s="93"/>
      <c r="KG41" s="93"/>
      <c r="KH41" s="93"/>
      <c r="KI41" s="93"/>
      <c r="KJ41" s="93"/>
      <c r="KK41" s="93"/>
      <c r="KL41" s="93"/>
      <c r="KM41" s="93"/>
      <c r="KN41" s="93"/>
      <c r="KO41" s="93"/>
      <c r="KP41" s="93"/>
      <c r="KQ41" s="93"/>
      <c r="KR41" s="93"/>
      <c r="KS41" s="93"/>
      <c r="KT41" s="93"/>
      <c r="KU41" s="93"/>
      <c r="KV41" s="93"/>
      <c r="KW41" s="93"/>
      <c r="KX41" s="93"/>
      <c r="KY41" s="93"/>
      <c r="KZ41" s="93"/>
      <c r="LA41" s="93"/>
      <c r="LB41" s="93"/>
      <c r="LC41" s="93"/>
      <c r="LD41" s="93"/>
      <c r="LE41" s="93"/>
      <c r="LF41" s="93"/>
      <c r="LG41" s="93"/>
      <c r="LH41" s="93"/>
      <c r="LI41" s="93"/>
      <c r="LJ41" s="93"/>
      <c r="LK41" s="93"/>
      <c r="LL41" s="93"/>
      <c r="LM41" s="93"/>
      <c r="LN41" s="93"/>
      <c r="LO41" s="93"/>
      <c r="LP41" s="93"/>
      <c r="LQ41" s="93"/>
      <c r="LR41" s="93"/>
      <c r="LS41" s="93"/>
      <c r="LT41" s="93"/>
      <c r="LU41" s="93"/>
      <c r="LV41" s="93"/>
      <c r="LW41" s="93"/>
      <c r="LX41" s="93"/>
      <c r="LY41" s="93"/>
      <c r="LZ41" s="93"/>
      <c r="MA41" s="93"/>
      <c r="MB41" s="93"/>
      <c r="MC41" s="93"/>
      <c r="MD41" s="93"/>
      <c r="ME41" s="93"/>
      <c r="MF41" s="93"/>
      <c r="MG41" s="93"/>
      <c r="MH41" s="93"/>
      <c r="MI41" s="93"/>
      <c r="MJ41" s="93"/>
      <c r="MK41" s="93"/>
      <c r="ML41" s="93"/>
      <c r="MM41" s="93"/>
      <c r="MN41" s="93"/>
      <c r="MO41" s="93"/>
      <c r="MP41" s="93"/>
    </row>
    <row r="42" spans="1:354" ht="12.95" customHeight="1" x14ac:dyDescent="0.2">
      <c r="A42" s="94" t="s">
        <v>187</v>
      </c>
      <c r="B42" s="171" t="s">
        <v>41</v>
      </c>
      <c r="C42" s="1" t="s">
        <v>184</v>
      </c>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c r="CN42" s="92"/>
      <c r="CO42" s="92"/>
      <c r="CP42" s="92"/>
      <c r="CQ42" s="92"/>
      <c r="CR42" s="92"/>
      <c r="CS42" s="92"/>
      <c r="CT42" s="92"/>
      <c r="CU42" s="92"/>
      <c r="CV42" s="92"/>
      <c r="CW42" s="92"/>
      <c r="CX42" s="92"/>
      <c r="CY42" s="92"/>
      <c r="CZ42" s="92"/>
      <c r="DA42" s="92"/>
      <c r="DB42" s="92"/>
      <c r="DC42" s="92"/>
      <c r="DD42" s="92"/>
      <c r="DE42" s="92"/>
      <c r="DF42" s="92"/>
      <c r="DG42" s="92"/>
      <c r="DH42" s="92"/>
      <c r="DI42" s="92"/>
      <c r="DJ42" s="92"/>
      <c r="DK42" s="92"/>
      <c r="DL42" s="92"/>
      <c r="DM42" s="92"/>
      <c r="DN42" s="92"/>
      <c r="DO42" s="92"/>
      <c r="DP42" s="92"/>
      <c r="DQ42" s="92"/>
      <c r="DR42" s="92"/>
      <c r="DS42" s="92"/>
      <c r="DT42" s="92"/>
      <c r="DU42" s="92"/>
      <c r="DV42" s="92"/>
      <c r="DW42" s="92"/>
      <c r="DX42" s="92"/>
      <c r="DY42" s="92"/>
      <c r="DZ42" s="92"/>
      <c r="EA42" s="92"/>
      <c r="EB42" s="92"/>
      <c r="EC42" s="92"/>
      <c r="ED42" s="92"/>
      <c r="EE42" s="92"/>
      <c r="EF42" s="92"/>
      <c r="EG42" s="92"/>
      <c r="EH42" s="92"/>
      <c r="EI42" s="92"/>
      <c r="EJ42" s="92"/>
      <c r="EK42" s="92"/>
      <c r="EL42" s="92"/>
      <c r="EM42" s="92"/>
      <c r="EN42" s="92"/>
      <c r="EO42" s="92"/>
      <c r="EP42" s="92"/>
      <c r="EQ42" s="92"/>
      <c r="ER42" s="92"/>
      <c r="ES42" s="92"/>
      <c r="ET42" s="92"/>
      <c r="EU42" s="92"/>
      <c r="EV42" s="92"/>
      <c r="EW42" s="92"/>
      <c r="EX42" s="92"/>
      <c r="EY42" s="92"/>
      <c r="EZ42" s="92"/>
      <c r="FA42" s="92"/>
      <c r="FB42" s="92"/>
      <c r="FC42" s="92"/>
      <c r="FD42" s="92"/>
      <c r="FE42" s="93"/>
      <c r="FF42" s="93"/>
      <c r="FG42" s="93"/>
      <c r="FH42" s="93"/>
      <c r="FI42" s="93"/>
      <c r="FJ42" s="93"/>
      <c r="FK42" s="93"/>
      <c r="FL42" s="93"/>
      <c r="FM42" s="93"/>
      <c r="FN42" s="93"/>
      <c r="FO42" s="93"/>
      <c r="FP42" s="93"/>
      <c r="FQ42" s="93"/>
      <c r="FR42" s="93"/>
      <c r="FS42" s="93"/>
      <c r="FT42" s="93"/>
      <c r="FU42" s="93"/>
      <c r="FV42" s="93"/>
      <c r="FW42" s="93"/>
      <c r="FX42" s="93"/>
      <c r="FY42" s="93"/>
      <c r="FZ42" s="93"/>
      <c r="GA42" s="93"/>
      <c r="GB42" s="93"/>
      <c r="GC42" s="93"/>
      <c r="GD42" s="93"/>
      <c r="GE42" s="93"/>
      <c r="GF42" s="93"/>
      <c r="GG42" s="93"/>
      <c r="GH42" s="93"/>
      <c r="GI42" s="93"/>
      <c r="GJ42" s="93"/>
      <c r="GK42" s="93"/>
      <c r="GL42" s="93"/>
      <c r="GM42" s="93"/>
      <c r="GN42" s="93"/>
      <c r="GO42" s="93"/>
      <c r="GP42" s="93"/>
      <c r="GQ42" s="93"/>
      <c r="GR42" s="93"/>
      <c r="GS42" s="93"/>
      <c r="GT42" s="93"/>
      <c r="GU42" s="93"/>
      <c r="GV42" s="93"/>
      <c r="GW42" s="93"/>
      <c r="GX42" s="93"/>
      <c r="GY42" s="93"/>
      <c r="GZ42" s="93"/>
      <c r="HA42" s="93"/>
      <c r="HB42" s="93"/>
      <c r="HC42" s="93"/>
      <c r="HD42" s="93"/>
      <c r="HE42" s="93"/>
      <c r="HF42" s="93"/>
      <c r="HG42" s="93"/>
      <c r="HH42" s="93"/>
      <c r="HI42" s="93"/>
      <c r="HJ42" s="93"/>
      <c r="HK42" s="93"/>
      <c r="HL42" s="93"/>
      <c r="HM42" s="93"/>
      <c r="HN42" s="93"/>
      <c r="HO42" s="93"/>
      <c r="HP42" s="93"/>
      <c r="HQ42" s="93"/>
      <c r="HR42" s="93"/>
      <c r="HS42" s="93"/>
      <c r="HT42" s="93"/>
      <c r="HU42" s="93"/>
      <c r="HV42" s="93"/>
      <c r="HW42" s="93"/>
      <c r="HX42" s="93"/>
      <c r="HY42" s="93"/>
      <c r="HZ42" s="93"/>
      <c r="IA42" s="93"/>
      <c r="IB42" s="93"/>
      <c r="IC42" s="93"/>
      <c r="ID42" s="93"/>
      <c r="IE42" s="93"/>
      <c r="IF42" s="93"/>
      <c r="IG42" s="93"/>
      <c r="IH42" s="93"/>
      <c r="II42" s="93"/>
      <c r="IJ42" s="93"/>
      <c r="IK42" s="93"/>
      <c r="IL42" s="93"/>
      <c r="IM42" s="93"/>
      <c r="IN42" s="93"/>
      <c r="IO42" s="93"/>
      <c r="IP42" s="93"/>
      <c r="IQ42" s="93"/>
      <c r="IR42" s="93"/>
      <c r="IS42" s="93"/>
      <c r="IT42" s="93"/>
      <c r="IU42" s="93"/>
      <c r="IV42" s="93"/>
      <c r="IW42" s="93"/>
      <c r="IX42" s="93"/>
      <c r="IY42" s="93"/>
      <c r="IZ42" s="93"/>
      <c r="JA42" s="93"/>
      <c r="JB42" s="93"/>
      <c r="JC42" s="93"/>
      <c r="JD42" s="93"/>
      <c r="JE42" s="93"/>
      <c r="JF42" s="93"/>
      <c r="JG42" s="93"/>
      <c r="JH42" s="93"/>
      <c r="JI42" s="93"/>
      <c r="JJ42" s="93"/>
      <c r="JK42" s="93"/>
      <c r="JL42" s="93"/>
      <c r="JM42" s="93"/>
      <c r="JN42" s="93"/>
      <c r="JO42" s="93"/>
      <c r="JP42" s="93"/>
      <c r="JQ42" s="93"/>
      <c r="JR42" s="93"/>
      <c r="JS42" s="93"/>
      <c r="JT42" s="93"/>
      <c r="JU42" s="93"/>
      <c r="JV42" s="93"/>
      <c r="JW42" s="93"/>
      <c r="JX42" s="93"/>
      <c r="JY42" s="93"/>
      <c r="JZ42" s="93"/>
      <c r="KA42" s="93"/>
      <c r="KB42" s="93"/>
      <c r="KC42" s="93"/>
      <c r="KD42" s="93"/>
      <c r="KE42" s="93"/>
      <c r="KF42" s="93"/>
      <c r="KG42" s="93"/>
      <c r="KH42" s="93"/>
      <c r="KI42" s="93"/>
      <c r="KJ42" s="93"/>
      <c r="KK42" s="93"/>
      <c r="KL42" s="93"/>
      <c r="KM42" s="93"/>
      <c r="KN42" s="93"/>
      <c r="KO42" s="93"/>
      <c r="KP42" s="93"/>
      <c r="KQ42" s="93"/>
      <c r="KR42" s="93"/>
      <c r="KS42" s="93"/>
      <c r="KT42" s="93"/>
      <c r="KU42" s="93"/>
      <c r="KV42" s="93"/>
      <c r="KW42" s="93"/>
      <c r="KX42" s="93"/>
      <c r="KY42" s="93"/>
      <c r="KZ42" s="93"/>
      <c r="LA42" s="93"/>
      <c r="LB42" s="93"/>
      <c r="LC42" s="93"/>
      <c r="LD42" s="93"/>
      <c r="LE42" s="93"/>
      <c r="LF42" s="93"/>
      <c r="LG42" s="93"/>
      <c r="LH42" s="93"/>
      <c r="LI42" s="93"/>
      <c r="LJ42" s="93"/>
      <c r="LK42" s="93"/>
      <c r="LL42" s="93"/>
      <c r="LM42" s="93"/>
      <c r="LN42" s="93"/>
      <c r="LO42" s="93"/>
      <c r="LP42" s="93"/>
      <c r="LQ42" s="93"/>
      <c r="LR42" s="93"/>
      <c r="LS42" s="93"/>
      <c r="LT42" s="93"/>
      <c r="LU42" s="93"/>
      <c r="LV42" s="93"/>
      <c r="LW42" s="93"/>
      <c r="LX42" s="93"/>
      <c r="LY42" s="93"/>
      <c r="LZ42" s="93"/>
      <c r="MA42" s="93"/>
      <c r="MB42" s="93"/>
      <c r="MC42" s="93"/>
      <c r="MD42" s="93"/>
      <c r="ME42" s="93"/>
      <c r="MF42" s="93"/>
      <c r="MG42" s="93"/>
      <c r="MH42" s="93"/>
      <c r="MI42" s="93"/>
      <c r="MJ42" s="93"/>
      <c r="MK42" s="93"/>
      <c r="ML42" s="93"/>
      <c r="MM42" s="93"/>
      <c r="MN42" s="93"/>
      <c r="MO42" s="93"/>
      <c r="MP42" s="93"/>
    </row>
    <row r="43" spans="1:354" ht="12.95" customHeight="1" x14ac:dyDescent="0.2">
      <c r="A43" s="94" t="s">
        <v>186</v>
      </c>
      <c r="B43" s="170" t="s">
        <v>41</v>
      </c>
      <c r="C43" s="1" t="s">
        <v>183</v>
      </c>
      <c r="D43" s="92"/>
      <c r="E43" s="92"/>
      <c r="F43" s="92"/>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c r="CN43" s="92"/>
      <c r="CO43" s="92"/>
      <c r="CP43" s="92"/>
      <c r="CQ43" s="92"/>
      <c r="CR43" s="92"/>
      <c r="CS43" s="92"/>
      <c r="CT43" s="92"/>
      <c r="CU43" s="92"/>
      <c r="CV43" s="92"/>
      <c r="CW43" s="92"/>
      <c r="CX43" s="92"/>
      <c r="CY43" s="92"/>
      <c r="CZ43" s="92"/>
      <c r="DA43" s="92"/>
      <c r="DB43" s="92"/>
      <c r="DC43" s="92"/>
      <c r="DD43" s="92"/>
      <c r="DE43" s="92"/>
      <c r="DF43" s="92"/>
      <c r="DG43" s="92"/>
      <c r="DH43" s="92"/>
      <c r="DI43" s="92"/>
      <c r="DJ43" s="92"/>
      <c r="DK43" s="92"/>
      <c r="DL43" s="92"/>
      <c r="DM43" s="92"/>
      <c r="DN43" s="92"/>
      <c r="DO43" s="92"/>
      <c r="DP43" s="92"/>
      <c r="DQ43" s="92"/>
      <c r="DR43" s="92"/>
      <c r="DS43" s="92"/>
      <c r="DT43" s="92"/>
      <c r="DU43" s="92"/>
      <c r="DV43" s="92"/>
      <c r="DW43" s="92"/>
      <c r="DX43" s="92"/>
      <c r="DY43" s="92"/>
      <c r="DZ43" s="92"/>
      <c r="EA43" s="92"/>
      <c r="EB43" s="92"/>
      <c r="EC43" s="92"/>
      <c r="ED43" s="92"/>
      <c r="EE43" s="92"/>
      <c r="EF43" s="92"/>
      <c r="EG43" s="92"/>
      <c r="EH43" s="92"/>
      <c r="EI43" s="92"/>
      <c r="EJ43" s="92"/>
      <c r="EK43" s="92"/>
      <c r="EL43" s="92"/>
      <c r="EM43" s="92"/>
      <c r="EN43" s="92"/>
      <c r="EO43" s="92"/>
      <c r="EP43" s="92"/>
      <c r="EQ43" s="92"/>
      <c r="ER43" s="92"/>
      <c r="ES43" s="92"/>
      <c r="ET43" s="92"/>
      <c r="EU43" s="92"/>
      <c r="EV43" s="92"/>
      <c r="EW43" s="92"/>
      <c r="EX43" s="92"/>
      <c r="EY43" s="92"/>
      <c r="EZ43" s="92"/>
      <c r="FA43" s="92"/>
      <c r="FB43" s="92"/>
      <c r="FC43" s="92"/>
      <c r="FD43" s="92"/>
      <c r="FE43" s="93"/>
      <c r="FF43" s="93"/>
      <c r="FG43" s="93"/>
      <c r="FH43" s="93"/>
      <c r="FI43" s="93"/>
      <c r="FJ43" s="93"/>
      <c r="FK43" s="93"/>
      <c r="FL43" s="93"/>
      <c r="FM43" s="93"/>
      <c r="FN43" s="93"/>
      <c r="FO43" s="93"/>
      <c r="FP43" s="93"/>
      <c r="FQ43" s="93"/>
      <c r="FR43" s="93"/>
      <c r="FS43" s="93"/>
      <c r="FT43" s="93"/>
      <c r="FU43" s="93"/>
      <c r="FV43" s="93"/>
      <c r="FW43" s="93"/>
      <c r="FX43" s="93"/>
      <c r="FY43" s="93"/>
      <c r="FZ43" s="93"/>
      <c r="GA43" s="93"/>
      <c r="GB43" s="93"/>
      <c r="GC43" s="93"/>
      <c r="GD43" s="93"/>
      <c r="GE43" s="93"/>
      <c r="GF43" s="93"/>
      <c r="GG43" s="93"/>
      <c r="GH43" s="93"/>
      <c r="GI43" s="93"/>
      <c r="GJ43" s="93"/>
      <c r="GK43" s="93"/>
      <c r="GL43" s="93"/>
      <c r="GM43" s="93"/>
      <c r="GN43" s="93"/>
      <c r="GO43" s="93"/>
      <c r="GP43" s="93"/>
      <c r="GQ43" s="93"/>
      <c r="GR43" s="93"/>
      <c r="GS43" s="93"/>
      <c r="GT43" s="93"/>
      <c r="GU43" s="93"/>
      <c r="GV43" s="93"/>
      <c r="GW43" s="93"/>
      <c r="GX43" s="93"/>
      <c r="GY43" s="93"/>
      <c r="GZ43" s="93"/>
      <c r="HA43" s="93"/>
      <c r="HB43" s="93"/>
      <c r="HC43" s="93"/>
      <c r="HD43" s="93"/>
      <c r="HE43" s="93"/>
      <c r="HF43" s="93"/>
      <c r="HG43" s="93"/>
      <c r="HH43" s="93"/>
      <c r="HI43" s="93"/>
      <c r="HJ43" s="93"/>
      <c r="HK43" s="93"/>
      <c r="HL43" s="93"/>
      <c r="HM43" s="93"/>
      <c r="HN43" s="93"/>
      <c r="HO43" s="93"/>
      <c r="HP43" s="93"/>
      <c r="HQ43" s="93"/>
      <c r="HR43" s="93"/>
      <c r="HS43" s="93"/>
      <c r="HT43" s="93"/>
      <c r="HU43" s="93"/>
      <c r="HV43" s="93"/>
      <c r="HW43" s="93"/>
      <c r="HX43" s="93"/>
      <c r="HY43" s="93"/>
      <c r="HZ43" s="93"/>
      <c r="IA43" s="93"/>
      <c r="IB43" s="93"/>
      <c r="IC43" s="93"/>
      <c r="ID43" s="93"/>
      <c r="IE43" s="93"/>
      <c r="IF43" s="93"/>
      <c r="IG43" s="93"/>
      <c r="IH43" s="93"/>
      <c r="II43" s="93"/>
      <c r="IJ43" s="93"/>
      <c r="IK43" s="93"/>
      <c r="IL43" s="93"/>
      <c r="IM43" s="93"/>
      <c r="IN43" s="93"/>
      <c r="IO43" s="93"/>
      <c r="IP43" s="93"/>
      <c r="IQ43" s="93"/>
      <c r="IR43" s="93"/>
      <c r="IS43" s="93"/>
      <c r="IT43" s="93"/>
      <c r="IU43" s="93"/>
      <c r="IV43" s="93"/>
      <c r="IW43" s="93"/>
      <c r="IX43" s="93"/>
      <c r="IY43" s="93"/>
      <c r="IZ43" s="93"/>
      <c r="JA43" s="93"/>
      <c r="JB43" s="93"/>
      <c r="JC43" s="93"/>
      <c r="JD43" s="93"/>
      <c r="JE43" s="93"/>
      <c r="JF43" s="93"/>
      <c r="JG43" s="93"/>
      <c r="JH43" s="93"/>
      <c r="JI43" s="93"/>
      <c r="JJ43" s="93"/>
      <c r="JK43" s="93"/>
      <c r="JL43" s="93"/>
      <c r="JM43" s="93"/>
      <c r="JN43" s="93"/>
      <c r="JO43" s="93"/>
      <c r="JP43" s="93"/>
      <c r="JQ43" s="93"/>
      <c r="JR43" s="93"/>
      <c r="JS43" s="93"/>
      <c r="JT43" s="93"/>
      <c r="JU43" s="93"/>
      <c r="JV43" s="93"/>
      <c r="JW43" s="93"/>
      <c r="JX43" s="93"/>
      <c r="JY43" s="93"/>
      <c r="JZ43" s="93"/>
      <c r="KA43" s="93"/>
      <c r="KB43" s="93"/>
      <c r="KC43" s="93"/>
      <c r="KD43" s="93"/>
      <c r="KE43" s="93"/>
      <c r="KF43" s="93"/>
      <c r="KG43" s="93"/>
      <c r="KH43" s="93"/>
      <c r="KI43" s="93"/>
      <c r="KJ43" s="93"/>
      <c r="KK43" s="93"/>
      <c r="KL43" s="93"/>
      <c r="KM43" s="93"/>
      <c r="KN43" s="93"/>
      <c r="KO43" s="93"/>
      <c r="KP43" s="93"/>
      <c r="KQ43" s="93"/>
      <c r="KR43" s="93"/>
      <c r="KS43" s="93"/>
      <c r="KT43" s="93"/>
      <c r="KU43" s="93"/>
      <c r="KV43" s="93"/>
      <c r="KW43" s="93"/>
      <c r="KX43" s="93"/>
      <c r="KY43" s="93"/>
      <c r="KZ43" s="93"/>
      <c r="LA43" s="93"/>
      <c r="LB43" s="93"/>
      <c r="LC43" s="93"/>
      <c r="LD43" s="93"/>
      <c r="LE43" s="93"/>
      <c r="LF43" s="93"/>
      <c r="LG43" s="93"/>
      <c r="LH43" s="93"/>
      <c r="LI43" s="93"/>
      <c r="LJ43" s="93"/>
      <c r="LK43" s="93"/>
      <c r="LL43" s="93"/>
      <c r="LM43" s="93"/>
      <c r="LN43" s="93"/>
      <c r="LO43" s="93"/>
      <c r="LP43" s="93"/>
      <c r="LQ43" s="93"/>
      <c r="LR43" s="93"/>
      <c r="LS43" s="93"/>
      <c r="LT43" s="93"/>
      <c r="LU43" s="93"/>
      <c r="LV43" s="93"/>
      <c r="LW43" s="93"/>
      <c r="LX43" s="93"/>
      <c r="LY43" s="93"/>
      <c r="LZ43" s="93"/>
      <c r="MA43" s="93"/>
      <c r="MB43" s="93"/>
      <c r="MC43" s="93"/>
      <c r="MD43" s="93"/>
      <c r="ME43" s="93"/>
      <c r="MF43" s="93"/>
      <c r="MG43" s="93"/>
      <c r="MH43" s="93"/>
      <c r="MI43" s="93"/>
      <c r="MJ43" s="93"/>
      <c r="MK43" s="93"/>
      <c r="ML43" s="93"/>
      <c r="MM43" s="93"/>
      <c r="MN43" s="93"/>
      <c r="MO43" s="93"/>
      <c r="MP43" s="93"/>
    </row>
    <row r="44" spans="1:354" ht="12.95" customHeight="1" x14ac:dyDescent="0.2">
      <c r="A44" s="94" t="s">
        <v>182</v>
      </c>
      <c r="B44" s="167" t="s">
        <v>41</v>
      </c>
      <c r="C44" s="1" t="s">
        <v>180</v>
      </c>
      <c r="D44" s="92"/>
      <c r="E44" s="92"/>
      <c r="F44" s="92"/>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c r="CN44" s="92"/>
      <c r="CO44" s="92"/>
      <c r="CP44" s="92"/>
      <c r="CQ44" s="92"/>
      <c r="CR44" s="92"/>
      <c r="CS44" s="92"/>
      <c r="CT44" s="92"/>
      <c r="CU44" s="92"/>
      <c r="CV44" s="92"/>
      <c r="CW44" s="92"/>
      <c r="CX44" s="92"/>
      <c r="CY44" s="92"/>
      <c r="CZ44" s="92"/>
      <c r="DA44" s="92"/>
      <c r="DB44" s="92"/>
      <c r="DC44" s="92"/>
      <c r="DD44" s="92"/>
      <c r="DE44" s="92"/>
      <c r="DF44" s="92"/>
      <c r="DG44" s="92"/>
      <c r="DH44" s="92"/>
      <c r="DI44" s="92"/>
      <c r="DJ44" s="92"/>
      <c r="DK44" s="92"/>
      <c r="DL44" s="92"/>
      <c r="DM44" s="92"/>
      <c r="DN44" s="92"/>
      <c r="DO44" s="92"/>
      <c r="DP44" s="92"/>
      <c r="DQ44" s="92"/>
      <c r="DR44" s="92"/>
      <c r="DS44" s="92"/>
      <c r="DT44" s="92"/>
      <c r="DU44" s="92"/>
      <c r="DV44" s="92"/>
      <c r="DW44" s="92"/>
      <c r="DX44" s="92"/>
      <c r="DY44" s="92"/>
      <c r="DZ44" s="92"/>
      <c r="EA44" s="92"/>
      <c r="EB44" s="92"/>
      <c r="EC44" s="92"/>
      <c r="ED44" s="92"/>
      <c r="EE44" s="92"/>
      <c r="EF44" s="92"/>
      <c r="EG44" s="92"/>
      <c r="EH44" s="92"/>
      <c r="EI44" s="92"/>
      <c r="EJ44" s="92"/>
      <c r="EK44" s="92"/>
      <c r="EL44" s="92"/>
      <c r="EM44" s="92"/>
      <c r="EN44" s="92"/>
      <c r="EO44" s="92"/>
      <c r="EP44" s="92"/>
      <c r="EQ44" s="92"/>
      <c r="ER44" s="92"/>
      <c r="ES44" s="92"/>
      <c r="ET44" s="92"/>
      <c r="EU44" s="92"/>
      <c r="EV44" s="92"/>
      <c r="EW44" s="92"/>
      <c r="EX44" s="92"/>
      <c r="EY44" s="92"/>
      <c r="EZ44" s="92"/>
      <c r="FA44" s="92"/>
      <c r="FB44" s="92"/>
      <c r="FC44" s="92"/>
      <c r="FD44" s="92"/>
      <c r="FE44" s="93"/>
      <c r="FF44" s="93"/>
      <c r="FG44" s="93"/>
      <c r="FH44" s="93"/>
      <c r="FI44" s="93"/>
      <c r="FJ44" s="93"/>
      <c r="FK44" s="93"/>
      <c r="FL44" s="93"/>
      <c r="FM44" s="93"/>
      <c r="FN44" s="93"/>
      <c r="FO44" s="93"/>
      <c r="FP44" s="93"/>
      <c r="FQ44" s="93"/>
      <c r="FR44" s="93"/>
      <c r="FS44" s="93"/>
      <c r="FT44" s="93"/>
      <c r="FU44" s="93"/>
      <c r="FV44" s="93"/>
      <c r="FW44" s="93"/>
      <c r="FX44" s="93"/>
      <c r="FY44" s="93"/>
      <c r="FZ44" s="93"/>
      <c r="GA44" s="93"/>
      <c r="GB44" s="93"/>
      <c r="GC44" s="93"/>
      <c r="GD44" s="93"/>
      <c r="GE44" s="93"/>
      <c r="GF44" s="93"/>
      <c r="GG44" s="93"/>
      <c r="GH44" s="93"/>
      <c r="GI44" s="93"/>
      <c r="GJ44" s="93"/>
      <c r="GK44" s="93"/>
      <c r="GL44" s="93"/>
      <c r="GM44" s="93"/>
      <c r="GN44" s="93"/>
      <c r="GO44" s="93"/>
      <c r="GP44" s="93"/>
      <c r="GQ44" s="93"/>
      <c r="GR44" s="93"/>
      <c r="GS44" s="93"/>
      <c r="GT44" s="93"/>
      <c r="GU44" s="93"/>
      <c r="GV44" s="93"/>
      <c r="GW44" s="93"/>
      <c r="GX44" s="93"/>
      <c r="GY44" s="93"/>
      <c r="GZ44" s="93"/>
      <c r="HA44" s="93"/>
      <c r="HB44" s="93"/>
      <c r="HC44" s="93"/>
      <c r="HD44" s="93"/>
      <c r="HE44" s="93"/>
      <c r="HF44" s="93"/>
      <c r="HG44" s="93"/>
      <c r="HH44" s="93"/>
      <c r="HI44" s="93"/>
      <c r="HJ44" s="93"/>
      <c r="HK44" s="93"/>
      <c r="HL44" s="93"/>
      <c r="HM44" s="93"/>
      <c r="HN44" s="93"/>
      <c r="HO44" s="93"/>
      <c r="HP44" s="93"/>
      <c r="HQ44" s="93"/>
      <c r="HR44" s="93"/>
      <c r="HS44" s="93"/>
      <c r="HT44" s="93"/>
      <c r="HU44" s="93"/>
      <c r="HV44" s="93"/>
      <c r="HW44" s="93"/>
      <c r="HX44" s="93"/>
      <c r="HY44" s="93"/>
      <c r="HZ44" s="93"/>
      <c r="IA44" s="93"/>
      <c r="IB44" s="93"/>
      <c r="IC44" s="93"/>
      <c r="ID44" s="93"/>
      <c r="IE44" s="93"/>
      <c r="IF44" s="93"/>
      <c r="IG44" s="93"/>
      <c r="IH44" s="93"/>
      <c r="II44" s="93"/>
      <c r="IJ44" s="93"/>
      <c r="IK44" s="93"/>
      <c r="IL44" s="93"/>
      <c r="IM44" s="93"/>
      <c r="IN44" s="93"/>
      <c r="IO44" s="93"/>
      <c r="IP44" s="93"/>
      <c r="IQ44" s="93"/>
      <c r="IR44" s="93"/>
      <c r="IS44" s="93"/>
      <c r="IT44" s="93"/>
      <c r="IU44" s="93"/>
      <c r="IV44" s="93"/>
      <c r="IW44" s="93"/>
      <c r="IX44" s="93"/>
      <c r="IY44" s="93"/>
      <c r="IZ44" s="93"/>
      <c r="JA44" s="93"/>
      <c r="JB44" s="93"/>
      <c r="JC44" s="93"/>
      <c r="JD44" s="93"/>
      <c r="JE44" s="93"/>
      <c r="JF44" s="93"/>
      <c r="JG44" s="93"/>
      <c r="JH44" s="93"/>
      <c r="JI44" s="93"/>
      <c r="JJ44" s="93"/>
      <c r="JK44" s="93"/>
      <c r="JL44" s="93"/>
      <c r="JM44" s="93"/>
      <c r="JN44" s="93"/>
      <c r="JO44" s="93"/>
      <c r="JP44" s="93"/>
      <c r="JQ44" s="93"/>
      <c r="JR44" s="93"/>
      <c r="JS44" s="93"/>
      <c r="JT44" s="93"/>
      <c r="JU44" s="93"/>
      <c r="JV44" s="93"/>
      <c r="JW44" s="93"/>
      <c r="JX44" s="93"/>
      <c r="JY44" s="93"/>
      <c r="JZ44" s="93"/>
      <c r="KA44" s="93"/>
      <c r="KB44" s="93"/>
      <c r="KC44" s="93"/>
      <c r="KD44" s="93"/>
      <c r="KE44" s="93"/>
      <c r="KF44" s="93"/>
      <c r="KG44" s="93"/>
      <c r="KH44" s="93"/>
      <c r="KI44" s="93"/>
      <c r="KJ44" s="93"/>
      <c r="KK44" s="93"/>
      <c r="KL44" s="93"/>
      <c r="KM44" s="93"/>
      <c r="KN44" s="93"/>
      <c r="KO44" s="93"/>
      <c r="KP44" s="93"/>
      <c r="KQ44" s="93"/>
      <c r="KR44" s="93"/>
      <c r="KS44" s="93"/>
      <c r="KT44" s="93"/>
      <c r="KU44" s="93"/>
      <c r="KV44" s="93"/>
      <c r="KW44" s="93"/>
      <c r="KX44" s="93"/>
      <c r="KY44" s="93"/>
      <c r="KZ44" s="93"/>
      <c r="LA44" s="93"/>
      <c r="LB44" s="93"/>
      <c r="LC44" s="93"/>
      <c r="LD44" s="93"/>
      <c r="LE44" s="93"/>
      <c r="LF44" s="93"/>
      <c r="LG44" s="93"/>
      <c r="LH44" s="93"/>
      <c r="LI44" s="93"/>
      <c r="LJ44" s="93"/>
      <c r="LK44" s="93"/>
      <c r="LL44" s="93"/>
      <c r="LM44" s="93"/>
      <c r="LN44" s="93"/>
      <c r="LO44" s="93"/>
      <c r="LP44" s="93"/>
      <c r="LQ44" s="93"/>
      <c r="LR44" s="93"/>
      <c r="LS44" s="93"/>
      <c r="LT44" s="93"/>
      <c r="LU44" s="93"/>
      <c r="LV44" s="93"/>
      <c r="LW44" s="93"/>
      <c r="LX44" s="93"/>
      <c r="LY44" s="93"/>
      <c r="LZ44" s="93"/>
      <c r="MA44" s="93"/>
      <c r="MB44" s="93"/>
      <c r="MC44" s="93"/>
      <c r="MD44" s="93"/>
      <c r="ME44" s="93"/>
      <c r="MF44" s="93"/>
      <c r="MG44" s="93"/>
      <c r="MH44" s="93"/>
      <c r="MI44" s="93"/>
      <c r="MJ44" s="93"/>
      <c r="MK44" s="93"/>
      <c r="ML44" s="93"/>
      <c r="MM44" s="93"/>
      <c r="MN44" s="93"/>
      <c r="MO44" s="93"/>
      <c r="MP44" s="93"/>
    </row>
    <row r="45" spans="1:354" ht="12.95" customHeight="1" x14ac:dyDescent="0.2">
      <c r="A45" s="94" t="s">
        <v>181</v>
      </c>
      <c r="B45" s="166" t="s">
        <v>41</v>
      </c>
      <c r="C45" s="1" t="s">
        <v>173</v>
      </c>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c r="CN45" s="92"/>
      <c r="CO45" s="92"/>
      <c r="CP45" s="92"/>
      <c r="CQ45" s="92"/>
      <c r="CR45" s="92"/>
      <c r="CS45" s="92"/>
      <c r="CT45" s="92"/>
      <c r="CU45" s="92"/>
      <c r="CV45" s="92"/>
      <c r="CW45" s="92"/>
      <c r="CX45" s="92"/>
      <c r="CY45" s="92"/>
      <c r="CZ45" s="92"/>
      <c r="DA45" s="92"/>
      <c r="DB45" s="92"/>
      <c r="DC45" s="92"/>
      <c r="DD45" s="92"/>
      <c r="DE45" s="92"/>
      <c r="DF45" s="92"/>
      <c r="DG45" s="92"/>
      <c r="DH45" s="92"/>
      <c r="DI45" s="92"/>
      <c r="DJ45" s="92"/>
      <c r="DK45" s="92"/>
      <c r="DL45" s="92"/>
      <c r="DM45" s="92"/>
      <c r="DN45" s="92"/>
      <c r="DO45" s="92"/>
      <c r="DP45" s="92"/>
      <c r="DQ45" s="92"/>
      <c r="DR45" s="92"/>
      <c r="DS45" s="92"/>
      <c r="DT45" s="92"/>
      <c r="DU45" s="92"/>
      <c r="DV45" s="92"/>
      <c r="DW45" s="92"/>
      <c r="DX45" s="92"/>
      <c r="DY45" s="92"/>
      <c r="DZ45" s="92"/>
      <c r="EA45" s="92"/>
      <c r="EB45" s="92"/>
      <c r="EC45" s="92"/>
      <c r="ED45" s="92"/>
      <c r="EE45" s="92"/>
      <c r="EF45" s="92"/>
      <c r="EG45" s="92"/>
      <c r="EH45" s="92"/>
      <c r="EI45" s="92"/>
      <c r="EJ45" s="92"/>
      <c r="EK45" s="92"/>
      <c r="EL45" s="92"/>
      <c r="EM45" s="92"/>
      <c r="EN45" s="92"/>
      <c r="EO45" s="92"/>
      <c r="EP45" s="92"/>
      <c r="EQ45" s="92"/>
      <c r="ER45" s="92"/>
      <c r="ES45" s="92"/>
      <c r="ET45" s="92"/>
      <c r="EU45" s="92"/>
      <c r="EV45" s="92"/>
      <c r="EW45" s="92"/>
      <c r="EX45" s="92"/>
      <c r="EY45" s="92"/>
      <c r="EZ45" s="92"/>
      <c r="FA45" s="92"/>
      <c r="FB45" s="92"/>
      <c r="FC45" s="92"/>
      <c r="FD45" s="92"/>
      <c r="FE45" s="93"/>
      <c r="FF45" s="93"/>
      <c r="FG45" s="93"/>
      <c r="FH45" s="93"/>
      <c r="FI45" s="93"/>
      <c r="FJ45" s="93"/>
      <c r="FK45" s="93"/>
      <c r="FL45" s="93"/>
      <c r="FM45" s="93"/>
      <c r="FN45" s="93"/>
      <c r="FO45" s="93"/>
      <c r="FP45" s="93"/>
      <c r="FQ45" s="93"/>
      <c r="FR45" s="93"/>
      <c r="FS45" s="93"/>
      <c r="FT45" s="93"/>
      <c r="FU45" s="93"/>
      <c r="FV45" s="93"/>
      <c r="FW45" s="93"/>
      <c r="FX45" s="93"/>
      <c r="FY45" s="93"/>
      <c r="FZ45" s="93"/>
      <c r="GA45" s="93"/>
      <c r="GB45" s="93"/>
      <c r="GC45" s="93"/>
      <c r="GD45" s="93"/>
      <c r="GE45" s="93"/>
      <c r="GF45" s="93"/>
      <c r="GG45" s="93"/>
      <c r="GH45" s="93"/>
      <c r="GI45" s="93"/>
      <c r="GJ45" s="93"/>
      <c r="GK45" s="93"/>
      <c r="GL45" s="93"/>
      <c r="GM45" s="93"/>
      <c r="GN45" s="93"/>
      <c r="GO45" s="93"/>
      <c r="GP45" s="93"/>
      <c r="GQ45" s="93"/>
      <c r="GR45" s="93"/>
      <c r="GS45" s="93"/>
      <c r="GT45" s="93"/>
      <c r="GU45" s="93"/>
      <c r="GV45" s="93"/>
      <c r="GW45" s="93"/>
      <c r="GX45" s="93"/>
      <c r="GY45" s="93"/>
      <c r="GZ45" s="93"/>
      <c r="HA45" s="93"/>
      <c r="HB45" s="93"/>
      <c r="HC45" s="93"/>
      <c r="HD45" s="93"/>
      <c r="HE45" s="93"/>
      <c r="HF45" s="93"/>
      <c r="HG45" s="93"/>
      <c r="HH45" s="93"/>
      <c r="HI45" s="93"/>
      <c r="HJ45" s="93"/>
      <c r="HK45" s="93"/>
      <c r="HL45" s="93"/>
      <c r="HM45" s="93"/>
      <c r="HN45" s="93"/>
      <c r="HO45" s="93"/>
      <c r="HP45" s="93"/>
      <c r="HQ45" s="93"/>
      <c r="HR45" s="93"/>
      <c r="HS45" s="93"/>
      <c r="HT45" s="93"/>
      <c r="HU45" s="93"/>
      <c r="HV45" s="93"/>
      <c r="HW45" s="93"/>
      <c r="HX45" s="93"/>
      <c r="HY45" s="93"/>
      <c r="HZ45" s="93"/>
      <c r="IA45" s="93"/>
      <c r="IB45" s="93"/>
      <c r="IC45" s="93"/>
      <c r="ID45" s="93"/>
      <c r="IE45" s="93"/>
      <c r="IF45" s="93"/>
      <c r="IG45" s="93"/>
      <c r="IH45" s="93"/>
      <c r="II45" s="93"/>
      <c r="IJ45" s="93"/>
      <c r="IK45" s="93"/>
      <c r="IL45" s="93"/>
      <c r="IM45" s="93"/>
      <c r="IN45" s="93"/>
      <c r="IO45" s="93"/>
      <c r="IP45" s="93"/>
      <c r="IQ45" s="93"/>
      <c r="IR45" s="93"/>
      <c r="IS45" s="93"/>
      <c r="IT45" s="93"/>
      <c r="IU45" s="93"/>
      <c r="IV45" s="93"/>
      <c r="IW45" s="93"/>
      <c r="IX45" s="93"/>
      <c r="IY45" s="93"/>
      <c r="IZ45" s="93"/>
      <c r="JA45" s="93"/>
      <c r="JB45" s="93"/>
      <c r="JC45" s="93"/>
      <c r="JD45" s="93"/>
      <c r="JE45" s="93"/>
      <c r="JF45" s="93"/>
      <c r="JG45" s="93"/>
      <c r="JH45" s="93"/>
      <c r="JI45" s="93"/>
      <c r="JJ45" s="93"/>
      <c r="JK45" s="93"/>
      <c r="JL45" s="93"/>
      <c r="JM45" s="93"/>
      <c r="JN45" s="93"/>
      <c r="JO45" s="93"/>
      <c r="JP45" s="93"/>
      <c r="JQ45" s="93"/>
      <c r="JR45" s="93"/>
      <c r="JS45" s="93"/>
      <c r="JT45" s="93"/>
      <c r="JU45" s="93"/>
      <c r="JV45" s="93"/>
      <c r="JW45" s="93"/>
      <c r="JX45" s="93"/>
      <c r="JY45" s="93"/>
      <c r="JZ45" s="93"/>
      <c r="KA45" s="93"/>
      <c r="KB45" s="93"/>
      <c r="KC45" s="93"/>
      <c r="KD45" s="93"/>
      <c r="KE45" s="93"/>
      <c r="KF45" s="93"/>
      <c r="KG45" s="93"/>
      <c r="KH45" s="93"/>
      <c r="KI45" s="93"/>
      <c r="KJ45" s="93"/>
      <c r="KK45" s="93"/>
      <c r="KL45" s="93"/>
      <c r="KM45" s="93"/>
      <c r="KN45" s="93"/>
      <c r="KO45" s="93"/>
      <c r="KP45" s="93"/>
      <c r="KQ45" s="93"/>
      <c r="KR45" s="93"/>
      <c r="KS45" s="93"/>
      <c r="KT45" s="93"/>
      <c r="KU45" s="93"/>
      <c r="KV45" s="93"/>
      <c r="KW45" s="93"/>
      <c r="KX45" s="93"/>
      <c r="KY45" s="93"/>
      <c r="KZ45" s="93"/>
      <c r="LA45" s="93"/>
      <c r="LB45" s="93"/>
      <c r="LC45" s="93"/>
      <c r="LD45" s="93"/>
      <c r="LE45" s="93"/>
      <c r="LF45" s="93"/>
      <c r="LG45" s="93"/>
      <c r="LH45" s="93"/>
      <c r="LI45" s="93"/>
      <c r="LJ45" s="93"/>
      <c r="LK45" s="93"/>
      <c r="LL45" s="93"/>
      <c r="LM45" s="93"/>
      <c r="LN45" s="93"/>
      <c r="LO45" s="93"/>
      <c r="LP45" s="93"/>
      <c r="LQ45" s="93"/>
      <c r="LR45" s="93"/>
      <c r="LS45" s="93"/>
      <c r="LT45" s="93"/>
      <c r="LU45" s="93"/>
      <c r="LV45" s="93"/>
      <c r="LW45" s="93"/>
      <c r="LX45" s="93"/>
      <c r="LY45" s="93"/>
      <c r="LZ45" s="93"/>
      <c r="MA45" s="93"/>
      <c r="MB45" s="93"/>
      <c r="MC45" s="93"/>
      <c r="MD45" s="93"/>
      <c r="ME45" s="93"/>
      <c r="MF45" s="93"/>
      <c r="MG45" s="93"/>
      <c r="MH45" s="93"/>
      <c r="MI45" s="93"/>
      <c r="MJ45" s="93"/>
      <c r="MK45" s="93"/>
      <c r="ML45" s="93"/>
      <c r="MM45" s="93"/>
      <c r="MN45" s="93"/>
      <c r="MO45" s="93"/>
      <c r="MP45" s="93"/>
    </row>
    <row r="46" spans="1:354" ht="12.95" customHeight="1" x14ac:dyDescent="0.2">
      <c r="A46" s="94" t="s">
        <v>172</v>
      </c>
      <c r="B46" s="158" t="s">
        <v>41</v>
      </c>
      <c r="C46" s="1" t="s">
        <v>155</v>
      </c>
      <c r="D46" s="158"/>
      <c r="E46" s="158"/>
      <c r="F46" s="158"/>
      <c r="G46" s="158"/>
      <c r="H46" s="180"/>
      <c r="I46" s="180"/>
      <c r="J46" s="180"/>
      <c r="K46" s="180"/>
      <c r="L46" s="180"/>
      <c r="M46" s="180"/>
      <c r="N46" s="180"/>
      <c r="O46" s="178"/>
      <c r="P46" s="178"/>
      <c r="Q46" s="178"/>
      <c r="R46" s="178"/>
      <c r="S46" s="178"/>
      <c r="T46" s="178"/>
      <c r="U46" s="178"/>
      <c r="V46" s="177"/>
      <c r="W46" s="177"/>
      <c r="X46" s="177"/>
      <c r="Y46" s="177"/>
      <c r="Z46" s="177"/>
      <c r="AA46" s="177"/>
      <c r="AB46" s="177"/>
      <c r="AC46" s="176"/>
      <c r="AD46" s="176"/>
      <c r="AE46" s="176"/>
      <c r="AF46" s="176"/>
      <c r="AG46" s="176"/>
      <c r="AH46" s="176"/>
      <c r="AI46" s="176"/>
      <c r="AJ46" s="175"/>
      <c r="AK46" s="175"/>
      <c r="AL46" s="175"/>
      <c r="AM46" s="175"/>
      <c r="AN46" s="175"/>
      <c r="AO46" s="175"/>
      <c r="AP46" s="175"/>
      <c r="AQ46" s="174"/>
      <c r="AR46" s="174"/>
      <c r="AS46" s="174"/>
      <c r="AT46" s="174"/>
      <c r="AU46" s="174"/>
      <c r="AV46" s="174"/>
      <c r="AW46" s="174"/>
      <c r="AX46" s="173"/>
      <c r="AY46" s="173"/>
      <c r="AZ46" s="173"/>
      <c r="BA46" s="173"/>
      <c r="BB46" s="173"/>
      <c r="BC46" s="173"/>
      <c r="BD46" s="173"/>
      <c r="BE46" s="172"/>
      <c r="BF46" s="172"/>
      <c r="BG46" s="172"/>
      <c r="BH46" s="172"/>
      <c r="BI46" s="172"/>
      <c r="BJ46" s="172"/>
      <c r="BK46" s="172"/>
      <c r="BL46" s="171"/>
      <c r="BM46" s="171"/>
      <c r="BN46" s="171"/>
      <c r="BO46" s="171"/>
      <c r="BP46" s="171"/>
      <c r="BQ46" s="171"/>
      <c r="BR46" s="171"/>
      <c r="BS46" s="170"/>
      <c r="BT46" s="170"/>
      <c r="BU46" s="170"/>
      <c r="BV46" s="170"/>
      <c r="BW46" s="170"/>
      <c r="BX46" s="170"/>
      <c r="BY46" s="170"/>
      <c r="BZ46" s="167"/>
      <c r="CA46" s="167"/>
      <c r="CB46" s="167"/>
      <c r="CC46" s="167"/>
      <c r="CD46" s="167"/>
      <c r="CE46" s="167"/>
      <c r="CF46" s="167"/>
      <c r="CG46" s="166"/>
      <c r="CH46" s="166"/>
      <c r="CI46" s="166"/>
      <c r="CJ46" s="166"/>
      <c r="CK46" s="166"/>
      <c r="CL46" s="166"/>
      <c r="CM46" s="166"/>
      <c r="CN46" s="158"/>
      <c r="CO46" s="158"/>
      <c r="CP46" s="158"/>
      <c r="CQ46" s="158"/>
      <c r="CR46" s="158"/>
      <c r="CS46" s="158"/>
      <c r="CT46" s="158"/>
      <c r="CU46" s="158"/>
      <c r="CV46" s="158"/>
      <c r="CW46" s="158"/>
      <c r="CX46" s="158"/>
      <c r="CY46" s="158"/>
      <c r="CZ46" s="158"/>
      <c r="DA46" s="158"/>
      <c r="DB46" s="158"/>
      <c r="DC46" s="158"/>
      <c r="DD46" s="158"/>
      <c r="DE46" s="158"/>
      <c r="DF46" s="158"/>
      <c r="DG46" s="158"/>
      <c r="DH46" s="158"/>
      <c r="DI46" s="158"/>
      <c r="DJ46" s="158"/>
      <c r="DK46" s="158"/>
      <c r="DL46" s="158"/>
      <c r="DM46" s="158"/>
      <c r="DN46" s="158"/>
      <c r="DO46" s="158"/>
      <c r="DP46" s="158"/>
      <c r="DQ46" s="158"/>
      <c r="DR46" s="158"/>
      <c r="DS46" s="158"/>
      <c r="DT46" s="158"/>
      <c r="DU46" s="158"/>
      <c r="DV46" s="158"/>
      <c r="DW46" s="158"/>
      <c r="DX46" s="158"/>
      <c r="DY46" s="158"/>
      <c r="DZ46" s="158"/>
      <c r="EA46" s="158"/>
      <c r="EB46" s="158"/>
      <c r="EC46" s="158"/>
      <c r="ED46" s="158"/>
      <c r="EE46" s="158"/>
      <c r="EF46" s="158"/>
      <c r="EG46" s="158"/>
      <c r="EH46" s="158"/>
      <c r="EI46" s="158"/>
      <c r="EJ46" s="158"/>
      <c r="EK46" s="158"/>
      <c r="EL46" s="158"/>
      <c r="EM46" s="158"/>
      <c r="EN46" s="158"/>
      <c r="EO46" s="158"/>
      <c r="EP46" s="158"/>
      <c r="EQ46" s="158"/>
      <c r="ER46" s="158"/>
      <c r="ES46" s="158"/>
      <c r="ET46" s="158"/>
      <c r="EU46" s="158"/>
      <c r="EV46" s="158"/>
      <c r="EW46" s="158"/>
      <c r="EX46" s="158"/>
      <c r="EY46" s="158"/>
      <c r="EZ46" s="158"/>
      <c r="FA46" s="158"/>
      <c r="FB46" s="158"/>
      <c r="FC46" s="158"/>
      <c r="FD46" s="158"/>
      <c r="FE46" s="93"/>
      <c r="FF46" s="93"/>
      <c r="FG46" s="93"/>
      <c r="FH46" s="93"/>
      <c r="FI46" s="93"/>
      <c r="FJ46" s="93"/>
      <c r="FK46" s="93"/>
      <c r="FL46" s="93"/>
      <c r="FM46" s="93"/>
      <c r="FN46" s="93"/>
      <c r="FO46" s="93"/>
      <c r="FP46" s="93"/>
      <c r="FQ46" s="93"/>
      <c r="FR46" s="93"/>
      <c r="FS46" s="93"/>
      <c r="FT46" s="93"/>
      <c r="FU46" s="93"/>
      <c r="FV46" s="93"/>
      <c r="FW46" s="93"/>
      <c r="FX46" s="93"/>
      <c r="FY46" s="93"/>
      <c r="FZ46" s="93"/>
      <c r="GA46" s="93"/>
      <c r="GB46" s="93"/>
      <c r="GC46" s="93"/>
      <c r="GD46" s="93"/>
      <c r="GE46" s="93"/>
      <c r="GF46" s="93"/>
      <c r="GG46" s="93"/>
      <c r="GH46" s="93"/>
      <c r="GI46" s="93"/>
      <c r="GJ46" s="93"/>
      <c r="GK46" s="93"/>
      <c r="GL46" s="93"/>
      <c r="GM46" s="93"/>
      <c r="GN46" s="93"/>
      <c r="GO46" s="93"/>
      <c r="GP46" s="93"/>
      <c r="GQ46" s="93"/>
      <c r="GR46" s="93"/>
      <c r="GS46" s="93"/>
      <c r="GT46" s="93"/>
      <c r="GU46" s="93"/>
      <c r="GV46" s="93"/>
      <c r="GW46" s="93"/>
      <c r="GX46" s="93"/>
      <c r="GY46" s="93"/>
      <c r="GZ46" s="93"/>
      <c r="HA46" s="93"/>
      <c r="HB46" s="93"/>
      <c r="HC46" s="93"/>
      <c r="HD46" s="93"/>
      <c r="HE46" s="93"/>
      <c r="HF46" s="93"/>
      <c r="HG46" s="93"/>
      <c r="HH46" s="93"/>
      <c r="HI46" s="93"/>
      <c r="HJ46" s="93"/>
      <c r="HK46" s="93"/>
      <c r="HL46" s="93"/>
      <c r="HM46" s="93"/>
      <c r="HN46" s="93"/>
      <c r="HO46" s="93"/>
      <c r="HP46" s="93"/>
      <c r="HQ46" s="93"/>
      <c r="HR46" s="93"/>
      <c r="HS46" s="93"/>
      <c r="HT46" s="93"/>
      <c r="HU46" s="93"/>
      <c r="HV46" s="93"/>
      <c r="HW46" s="93"/>
      <c r="HX46" s="93"/>
      <c r="HY46" s="93"/>
      <c r="HZ46" s="93"/>
      <c r="IA46" s="93"/>
      <c r="IB46" s="93"/>
      <c r="IC46" s="93"/>
      <c r="ID46" s="93"/>
      <c r="IE46" s="93"/>
      <c r="IF46" s="93"/>
      <c r="IG46" s="93"/>
      <c r="IH46" s="93"/>
      <c r="II46" s="93"/>
      <c r="IJ46" s="93"/>
      <c r="IK46" s="93"/>
      <c r="IL46" s="93"/>
      <c r="IM46" s="93"/>
      <c r="IN46" s="93"/>
      <c r="IO46" s="93"/>
      <c r="IP46" s="93"/>
      <c r="IQ46" s="93"/>
      <c r="IR46" s="93"/>
      <c r="IS46" s="93"/>
      <c r="IT46" s="93"/>
      <c r="IU46" s="93"/>
      <c r="IV46" s="93"/>
      <c r="IW46" s="93"/>
      <c r="IX46" s="93"/>
      <c r="IY46" s="93"/>
      <c r="IZ46" s="93"/>
      <c r="JA46" s="93"/>
      <c r="JB46" s="93"/>
      <c r="JC46" s="93"/>
      <c r="JD46" s="93"/>
      <c r="JE46" s="93"/>
      <c r="JF46" s="93"/>
      <c r="JG46" s="93"/>
      <c r="JH46" s="93"/>
      <c r="JI46" s="93"/>
      <c r="JJ46" s="93"/>
      <c r="JK46" s="93"/>
      <c r="JL46" s="93"/>
      <c r="JM46" s="93"/>
      <c r="JN46" s="93"/>
      <c r="JO46" s="93"/>
      <c r="JP46" s="93"/>
      <c r="JQ46" s="93"/>
      <c r="JR46" s="93"/>
      <c r="JS46" s="93"/>
      <c r="JT46" s="93"/>
      <c r="JU46" s="93"/>
      <c r="JV46" s="93"/>
      <c r="JW46" s="93"/>
      <c r="JX46" s="93"/>
      <c r="JY46" s="93"/>
      <c r="JZ46" s="93"/>
      <c r="KA46" s="93"/>
      <c r="KB46" s="93"/>
      <c r="KC46" s="93"/>
      <c r="KD46" s="93"/>
      <c r="KE46" s="93"/>
      <c r="KF46" s="93"/>
      <c r="KG46" s="93"/>
      <c r="KH46" s="93"/>
      <c r="KI46" s="93"/>
      <c r="KJ46" s="93"/>
      <c r="KK46" s="93"/>
      <c r="KL46" s="93"/>
      <c r="KM46" s="93"/>
      <c r="KN46" s="93"/>
      <c r="KO46" s="93"/>
      <c r="KP46" s="93"/>
      <c r="KQ46" s="93"/>
      <c r="KR46" s="93"/>
      <c r="KS46" s="93"/>
      <c r="KT46" s="93"/>
      <c r="KU46" s="93"/>
      <c r="KV46" s="93"/>
      <c r="KW46" s="93"/>
      <c r="KX46" s="93"/>
      <c r="KY46" s="93"/>
      <c r="KZ46" s="93"/>
      <c r="LA46" s="93"/>
      <c r="LB46" s="93"/>
      <c r="LC46" s="93"/>
      <c r="LD46" s="93"/>
      <c r="LE46" s="93"/>
      <c r="LF46" s="93"/>
      <c r="LG46" s="93"/>
      <c r="LH46" s="93"/>
      <c r="LI46" s="93"/>
      <c r="LJ46" s="93"/>
      <c r="LK46" s="93"/>
      <c r="LL46" s="93"/>
      <c r="LM46" s="93"/>
      <c r="LN46" s="93"/>
      <c r="LO46" s="93"/>
      <c r="LP46" s="93"/>
      <c r="LQ46" s="93"/>
      <c r="LR46" s="93"/>
      <c r="LS46" s="93"/>
      <c r="LT46" s="93"/>
      <c r="LU46" s="93"/>
      <c r="LV46" s="93"/>
      <c r="LW46" s="93"/>
      <c r="LX46" s="93"/>
      <c r="LY46" s="93"/>
      <c r="LZ46" s="93"/>
      <c r="MA46" s="93"/>
      <c r="MB46" s="93"/>
      <c r="MC46" s="93"/>
      <c r="MD46" s="93"/>
      <c r="ME46" s="93"/>
      <c r="MF46" s="93"/>
      <c r="MG46" s="93"/>
      <c r="MH46" s="93"/>
      <c r="MI46" s="93"/>
      <c r="MJ46" s="93"/>
      <c r="MK46" s="93"/>
      <c r="ML46" s="93"/>
      <c r="MM46" s="93"/>
      <c r="MN46" s="93"/>
      <c r="MO46" s="93"/>
      <c r="MP46" s="93"/>
    </row>
    <row r="47" spans="1:354" ht="12.95" customHeight="1" x14ac:dyDescent="0.2">
      <c r="A47" s="94" t="s">
        <v>154</v>
      </c>
      <c r="B47" s="157" t="s">
        <v>41</v>
      </c>
      <c r="C47" s="1" t="s">
        <v>153</v>
      </c>
      <c r="D47" s="157"/>
      <c r="E47" s="157"/>
      <c r="F47" s="157"/>
      <c r="G47" s="157"/>
      <c r="H47" s="180"/>
      <c r="I47" s="180"/>
      <c r="J47" s="180"/>
      <c r="K47" s="180"/>
      <c r="L47" s="180"/>
      <c r="M47" s="180"/>
      <c r="N47" s="180"/>
      <c r="O47" s="178"/>
      <c r="P47" s="178"/>
      <c r="Q47" s="178"/>
      <c r="R47" s="178"/>
      <c r="S47" s="178"/>
      <c r="T47" s="178"/>
      <c r="U47" s="178"/>
      <c r="V47" s="177"/>
      <c r="W47" s="177"/>
      <c r="X47" s="177"/>
      <c r="Y47" s="177"/>
      <c r="Z47" s="177"/>
      <c r="AA47" s="177"/>
      <c r="AB47" s="177"/>
      <c r="AC47" s="176"/>
      <c r="AD47" s="176"/>
      <c r="AE47" s="176"/>
      <c r="AF47" s="176"/>
      <c r="AG47" s="176"/>
      <c r="AH47" s="176"/>
      <c r="AI47" s="176"/>
      <c r="AJ47" s="175"/>
      <c r="AK47" s="175"/>
      <c r="AL47" s="175"/>
      <c r="AM47" s="175"/>
      <c r="AN47" s="175"/>
      <c r="AO47" s="175"/>
      <c r="AP47" s="175"/>
      <c r="AQ47" s="174"/>
      <c r="AR47" s="174"/>
      <c r="AS47" s="174"/>
      <c r="AT47" s="174"/>
      <c r="AU47" s="174"/>
      <c r="AV47" s="174"/>
      <c r="AW47" s="174"/>
      <c r="AX47" s="173"/>
      <c r="AY47" s="173"/>
      <c r="AZ47" s="173"/>
      <c r="BA47" s="173"/>
      <c r="BB47" s="173"/>
      <c r="BC47" s="173"/>
      <c r="BD47" s="173"/>
      <c r="BE47" s="172"/>
      <c r="BF47" s="172"/>
      <c r="BG47" s="172"/>
      <c r="BH47" s="172"/>
      <c r="BI47" s="172"/>
      <c r="BJ47" s="172"/>
      <c r="BK47" s="172"/>
      <c r="BL47" s="171"/>
      <c r="BM47" s="171"/>
      <c r="BN47" s="171"/>
      <c r="BO47" s="171"/>
      <c r="BP47" s="171"/>
      <c r="BQ47" s="171"/>
      <c r="BR47" s="171"/>
      <c r="BS47" s="170"/>
      <c r="BT47" s="170"/>
      <c r="BU47" s="170"/>
      <c r="BV47" s="170"/>
      <c r="BW47" s="170"/>
      <c r="BX47" s="170"/>
      <c r="BY47" s="170"/>
      <c r="BZ47" s="167"/>
      <c r="CA47" s="167"/>
      <c r="CB47" s="167"/>
      <c r="CC47" s="167"/>
      <c r="CD47" s="167"/>
      <c r="CE47" s="167"/>
      <c r="CF47" s="167"/>
      <c r="CG47" s="166"/>
      <c r="CH47" s="166"/>
      <c r="CI47" s="166"/>
      <c r="CJ47" s="166"/>
      <c r="CK47" s="166"/>
      <c r="CL47" s="166"/>
      <c r="CM47" s="166"/>
      <c r="CN47" s="158"/>
      <c r="CO47" s="158"/>
      <c r="CP47" s="158"/>
      <c r="CQ47" s="158"/>
      <c r="CR47" s="158"/>
      <c r="CS47" s="158"/>
      <c r="CT47" s="158"/>
      <c r="CU47" s="157"/>
      <c r="CV47" s="157"/>
      <c r="CW47" s="157"/>
      <c r="CX47" s="157"/>
      <c r="CY47" s="157"/>
      <c r="CZ47" s="157"/>
      <c r="DA47" s="157"/>
      <c r="DB47" s="157"/>
      <c r="DC47" s="157"/>
      <c r="DD47" s="157"/>
      <c r="DE47" s="157"/>
      <c r="DF47" s="157"/>
      <c r="DG47" s="157"/>
      <c r="DH47" s="157"/>
      <c r="DI47" s="157"/>
      <c r="DJ47" s="157"/>
      <c r="DK47" s="157"/>
      <c r="DL47" s="157"/>
      <c r="DM47" s="157"/>
      <c r="DN47" s="157"/>
      <c r="DO47" s="157"/>
      <c r="DP47" s="157"/>
      <c r="DQ47" s="157"/>
      <c r="DR47" s="157"/>
      <c r="DS47" s="157"/>
      <c r="DT47" s="157"/>
      <c r="DU47" s="157"/>
      <c r="DV47" s="157"/>
      <c r="DW47" s="157"/>
      <c r="DX47" s="157"/>
      <c r="DY47" s="157"/>
      <c r="DZ47" s="157"/>
      <c r="EA47" s="157"/>
      <c r="EB47" s="157"/>
      <c r="EC47" s="157"/>
      <c r="ED47" s="157"/>
      <c r="EE47" s="157"/>
      <c r="EF47" s="157"/>
      <c r="EG47" s="157"/>
      <c r="EH47" s="157"/>
      <c r="EI47" s="157"/>
      <c r="EJ47" s="157"/>
      <c r="EK47" s="157"/>
      <c r="EL47" s="157"/>
      <c r="EM47" s="157"/>
      <c r="EN47" s="157"/>
      <c r="EO47" s="157"/>
      <c r="EP47" s="157"/>
      <c r="EQ47" s="157"/>
      <c r="ER47" s="157"/>
      <c r="ES47" s="157"/>
      <c r="ET47" s="157"/>
      <c r="EU47" s="157"/>
      <c r="EV47" s="157"/>
      <c r="EW47" s="157"/>
      <c r="EX47" s="157"/>
      <c r="EY47" s="157"/>
      <c r="EZ47" s="157"/>
      <c r="FA47" s="157"/>
      <c r="FB47" s="157"/>
      <c r="FC47" s="157"/>
      <c r="FD47" s="157"/>
      <c r="FE47" s="93"/>
      <c r="FF47" s="93"/>
      <c r="FG47" s="93"/>
      <c r="FH47" s="93"/>
      <c r="FI47" s="93"/>
      <c r="FJ47" s="93"/>
      <c r="FK47" s="93"/>
      <c r="FL47" s="93"/>
      <c r="FM47" s="93"/>
      <c r="FN47" s="93"/>
      <c r="FO47" s="93"/>
      <c r="FP47" s="93"/>
      <c r="FQ47" s="93"/>
      <c r="FR47" s="93"/>
      <c r="FS47" s="93"/>
      <c r="FT47" s="93"/>
      <c r="FU47" s="93"/>
      <c r="FV47" s="93"/>
      <c r="FW47" s="93"/>
      <c r="FX47" s="93"/>
      <c r="FY47" s="93"/>
      <c r="FZ47" s="93"/>
      <c r="GA47" s="93"/>
      <c r="GB47" s="93"/>
      <c r="GC47" s="93"/>
      <c r="GD47" s="93"/>
      <c r="GE47" s="93"/>
      <c r="GF47" s="93"/>
      <c r="GG47" s="93"/>
      <c r="GH47" s="93"/>
      <c r="GI47" s="93"/>
      <c r="GJ47" s="93"/>
      <c r="GK47" s="93"/>
      <c r="GL47" s="93"/>
      <c r="GM47" s="93"/>
      <c r="GN47" s="93"/>
      <c r="GO47" s="93"/>
      <c r="GP47" s="93"/>
      <c r="GQ47" s="93"/>
      <c r="GR47" s="93"/>
      <c r="GS47" s="93"/>
      <c r="GT47" s="93"/>
      <c r="GU47" s="93"/>
      <c r="GV47" s="93"/>
      <c r="GW47" s="93"/>
      <c r="GX47" s="93"/>
      <c r="GY47" s="93"/>
      <c r="GZ47" s="93"/>
      <c r="HA47" s="93"/>
      <c r="HB47" s="93"/>
      <c r="HC47" s="93"/>
      <c r="HD47" s="93"/>
      <c r="HE47" s="93"/>
      <c r="HF47" s="93"/>
      <c r="HG47" s="93"/>
      <c r="HH47" s="93"/>
      <c r="HI47" s="93"/>
      <c r="HJ47" s="93"/>
      <c r="HK47" s="93"/>
      <c r="HL47" s="93"/>
      <c r="HM47" s="93"/>
      <c r="HN47" s="93"/>
      <c r="HO47" s="93"/>
      <c r="HP47" s="93"/>
      <c r="HQ47" s="93"/>
      <c r="HR47" s="93"/>
      <c r="HS47" s="93"/>
      <c r="HT47" s="93"/>
      <c r="HU47" s="93"/>
      <c r="HV47" s="93"/>
      <c r="HW47" s="93"/>
      <c r="HX47" s="93"/>
      <c r="HY47" s="93"/>
      <c r="HZ47" s="93"/>
      <c r="IA47" s="93"/>
      <c r="IB47" s="93"/>
      <c r="IC47" s="93"/>
      <c r="ID47" s="93"/>
      <c r="IE47" s="93"/>
      <c r="IF47" s="93"/>
      <c r="IG47" s="93"/>
      <c r="IH47" s="93"/>
      <c r="II47" s="93"/>
      <c r="IJ47" s="93"/>
      <c r="IK47" s="93"/>
      <c r="IL47" s="93"/>
      <c r="IM47" s="93"/>
      <c r="IN47" s="93"/>
      <c r="IO47" s="93"/>
      <c r="IP47" s="93"/>
      <c r="IQ47" s="93"/>
      <c r="IR47" s="93"/>
      <c r="IS47" s="93"/>
      <c r="IT47" s="93"/>
      <c r="IU47" s="93"/>
      <c r="IV47" s="93"/>
      <c r="IW47" s="93"/>
      <c r="IX47" s="93"/>
      <c r="IY47" s="93"/>
      <c r="IZ47" s="93"/>
      <c r="JA47" s="93"/>
      <c r="JB47" s="93"/>
      <c r="JC47" s="93"/>
      <c r="JD47" s="93"/>
      <c r="JE47" s="93"/>
      <c r="JF47" s="93"/>
      <c r="JG47" s="93"/>
      <c r="JH47" s="93"/>
      <c r="JI47" s="93"/>
      <c r="JJ47" s="93"/>
      <c r="JK47" s="93"/>
      <c r="JL47" s="93"/>
      <c r="JM47" s="93"/>
      <c r="JN47" s="93"/>
      <c r="JO47" s="93"/>
      <c r="JP47" s="93"/>
      <c r="JQ47" s="93"/>
      <c r="JR47" s="93"/>
      <c r="JS47" s="93"/>
      <c r="JT47" s="93"/>
      <c r="JU47" s="93"/>
      <c r="JV47" s="93"/>
      <c r="JW47" s="93"/>
      <c r="JX47" s="93"/>
      <c r="JY47" s="93"/>
      <c r="JZ47" s="93"/>
      <c r="KA47" s="93"/>
      <c r="KB47" s="93"/>
      <c r="KC47" s="93"/>
      <c r="KD47" s="93"/>
      <c r="KE47" s="93"/>
      <c r="KF47" s="93"/>
      <c r="KG47" s="93"/>
      <c r="KH47" s="93"/>
      <c r="KI47" s="93"/>
      <c r="KJ47" s="93"/>
      <c r="KK47" s="93"/>
      <c r="KL47" s="93"/>
      <c r="KM47" s="93"/>
      <c r="KN47" s="93"/>
      <c r="KO47" s="93"/>
      <c r="KP47" s="93"/>
      <c r="KQ47" s="93"/>
      <c r="KR47" s="93"/>
      <c r="KS47" s="93"/>
      <c r="KT47" s="93"/>
      <c r="KU47" s="93"/>
      <c r="KV47" s="93"/>
      <c r="KW47" s="93"/>
      <c r="KX47" s="93"/>
      <c r="KY47" s="93"/>
      <c r="KZ47" s="93"/>
      <c r="LA47" s="93"/>
      <c r="LB47" s="93"/>
      <c r="LC47" s="93"/>
      <c r="LD47" s="93"/>
      <c r="LE47" s="93"/>
      <c r="LF47" s="93"/>
      <c r="LG47" s="93"/>
      <c r="LH47" s="93"/>
      <c r="LI47" s="93"/>
      <c r="LJ47" s="93"/>
      <c r="LK47" s="93"/>
      <c r="LL47" s="93"/>
      <c r="LM47" s="93"/>
      <c r="LN47" s="93"/>
      <c r="LO47" s="93"/>
      <c r="LP47" s="93"/>
      <c r="LQ47" s="93"/>
      <c r="LR47" s="93"/>
      <c r="LS47" s="93"/>
      <c r="LT47" s="93"/>
      <c r="LU47" s="93"/>
      <c r="LV47" s="93"/>
      <c r="LW47" s="93"/>
      <c r="LX47" s="93"/>
      <c r="LY47" s="93"/>
      <c r="LZ47" s="93"/>
      <c r="MA47" s="93"/>
      <c r="MB47" s="93"/>
      <c r="MC47" s="93"/>
      <c r="MD47" s="93"/>
      <c r="ME47" s="93"/>
      <c r="MF47" s="93"/>
      <c r="MG47" s="93"/>
      <c r="MH47" s="93"/>
      <c r="MI47" s="93"/>
      <c r="MJ47" s="93"/>
      <c r="MK47" s="93"/>
      <c r="ML47" s="93"/>
      <c r="MM47" s="93"/>
      <c r="MN47" s="93"/>
      <c r="MO47" s="93"/>
      <c r="MP47" s="93"/>
    </row>
    <row r="48" spans="1:354" ht="12.95" customHeight="1" x14ac:dyDescent="0.2">
      <c r="A48" s="94" t="s">
        <v>152</v>
      </c>
      <c r="B48" s="150" t="s">
        <v>41</v>
      </c>
      <c r="C48" s="1" t="s">
        <v>151</v>
      </c>
      <c r="D48" s="150"/>
      <c r="E48" s="150"/>
      <c r="F48" s="150"/>
      <c r="G48" s="150"/>
      <c r="H48" s="180"/>
      <c r="I48" s="180"/>
      <c r="J48" s="180"/>
      <c r="K48" s="180"/>
      <c r="L48" s="180"/>
      <c r="M48" s="180"/>
      <c r="N48" s="180"/>
      <c r="O48" s="178"/>
      <c r="P48" s="178"/>
      <c r="Q48" s="178"/>
      <c r="R48" s="178"/>
      <c r="S48" s="178"/>
      <c r="T48" s="178"/>
      <c r="U48" s="178"/>
      <c r="V48" s="177"/>
      <c r="W48" s="177"/>
      <c r="X48" s="177"/>
      <c r="Y48" s="177"/>
      <c r="Z48" s="177"/>
      <c r="AA48" s="177"/>
      <c r="AB48" s="177"/>
      <c r="AC48" s="176"/>
      <c r="AD48" s="176"/>
      <c r="AE48" s="176"/>
      <c r="AF48" s="176"/>
      <c r="AG48" s="176"/>
      <c r="AH48" s="176"/>
      <c r="AI48" s="176"/>
      <c r="AJ48" s="175"/>
      <c r="AK48" s="175"/>
      <c r="AL48" s="175"/>
      <c r="AM48" s="175"/>
      <c r="AN48" s="175"/>
      <c r="AO48" s="175"/>
      <c r="AP48" s="175"/>
      <c r="AQ48" s="174"/>
      <c r="AR48" s="174"/>
      <c r="AS48" s="174"/>
      <c r="AT48" s="174"/>
      <c r="AU48" s="174"/>
      <c r="AV48" s="174"/>
      <c r="AW48" s="174"/>
      <c r="AX48" s="173"/>
      <c r="AY48" s="173"/>
      <c r="AZ48" s="173"/>
      <c r="BA48" s="173"/>
      <c r="BB48" s="173"/>
      <c r="BC48" s="173"/>
      <c r="BD48" s="173"/>
      <c r="BE48" s="172"/>
      <c r="BF48" s="172"/>
      <c r="BG48" s="172"/>
      <c r="BH48" s="172"/>
      <c r="BI48" s="172"/>
      <c r="BJ48" s="172"/>
      <c r="BK48" s="172"/>
      <c r="BL48" s="171"/>
      <c r="BM48" s="171"/>
      <c r="BN48" s="171"/>
      <c r="BO48" s="171"/>
      <c r="BP48" s="171"/>
      <c r="BQ48" s="171"/>
      <c r="BR48" s="171"/>
      <c r="BS48" s="170"/>
      <c r="BT48" s="170"/>
      <c r="BU48" s="170"/>
      <c r="BV48" s="170"/>
      <c r="BW48" s="170"/>
      <c r="BX48" s="170"/>
      <c r="BY48" s="170"/>
      <c r="BZ48" s="167"/>
      <c r="CA48" s="167"/>
      <c r="CB48" s="167"/>
      <c r="CC48" s="167"/>
      <c r="CD48" s="167"/>
      <c r="CE48" s="167"/>
      <c r="CF48" s="167"/>
      <c r="CG48" s="166"/>
      <c r="CH48" s="166"/>
      <c r="CI48" s="166"/>
      <c r="CJ48" s="166"/>
      <c r="CK48" s="166"/>
      <c r="CL48" s="166"/>
      <c r="CM48" s="166"/>
      <c r="CN48" s="158"/>
      <c r="CO48" s="158"/>
      <c r="CP48" s="158"/>
      <c r="CQ48" s="158"/>
      <c r="CR48" s="158"/>
      <c r="CS48" s="158"/>
      <c r="CT48" s="158"/>
      <c r="CU48" s="157"/>
      <c r="CV48" s="157"/>
      <c r="CW48" s="157"/>
      <c r="CX48" s="157"/>
      <c r="CY48" s="157"/>
      <c r="CZ48" s="157"/>
      <c r="DA48" s="157"/>
      <c r="DB48" s="150"/>
      <c r="DC48" s="150"/>
      <c r="DD48" s="150"/>
      <c r="DE48" s="150"/>
      <c r="DF48" s="150"/>
      <c r="DG48" s="150"/>
      <c r="DH48" s="150"/>
      <c r="DI48" s="150"/>
      <c r="DJ48" s="150"/>
      <c r="DK48" s="150"/>
      <c r="DL48" s="150"/>
      <c r="DM48" s="150"/>
      <c r="DN48" s="150"/>
      <c r="DO48" s="150"/>
      <c r="DP48" s="150"/>
      <c r="DQ48" s="150"/>
      <c r="DR48" s="150"/>
      <c r="DS48" s="150"/>
      <c r="DT48" s="150"/>
      <c r="DU48" s="150"/>
      <c r="DV48" s="150"/>
      <c r="DW48" s="150"/>
      <c r="DX48" s="150"/>
      <c r="DY48" s="150"/>
      <c r="DZ48" s="150"/>
      <c r="EA48" s="150"/>
      <c r="EB48" s="150"/>
      <c r="EC48" s="150"/>
      <c r="ED48" s="150"/>
      <c r="EE48" s="150"/>
      <c r="EF48" s="150"/>
      <c r="EG48" s="150"/>
      <c r="EH48" s="150"/>
      <c r="EI48" s="150"/>
      <c r="EJ48" s="150"/>
      <c r="EK48" s="150"/>
      <c r="EL48" s="150"/>
      <c r="EM48" s="150"/>
      <c r="EN48" s="150"/>
      <c r="EO48" s="150"/>
      <c r="EP48" s="150"/>
      <c r="EQ48" s="150"/>
      <c r="ER48" s="150"/>
      <c r="ES48" s="150"/>
      <c r="ET48" s="150"/>
      <c r="EU48" s="150"/>
      <c r="EV48" s="150"/>
      <c r="EW48" s="150"/>
      <c r="EX48" s="150"/>
      <c r="EY48" s="150"/>
      <c r="EZ48" s="150"/>
      <c r="FA48" s="150"/>
      <c r="FB48" s="150"/>
      <c r="FC48" s="150"/>
      <c r="FD48" s="150"/>
      <c r="FE48" s="93"/>
      <c r="FF48" s="93"/>
      <c r="FG48" s="93"/>
      <c r="FH48" s="93"/>
      <c r="FI48" s="93"/>
      <c r="FJ48" s="93"/>
      <c r="FK48" s="93"/>
      <c r="FL48" s="93"/>
      <c r="FM48" s="93"/>
      <c r="FN48" s="93"/>
      <c r="FO48" s="93"/>
      <c r="FP48" s="93"/>
      <c r="FQ48" s="93"/>
      <c r="FR48" s="93"/>
      <c r="FS48" s="93"/>
      <c r="FT48" s="93"/>
      <c r="FU48" s="93"/>
      <c r="FV48" s="93"/>
      <c r="FW48" s="93"/>
      <c r="FX48" s="93"/>
      <c r="FY48" s="93"/>
      <c r="FZ48" s="93"/>
      <c r="GA48" s="93"/>
      <c r="GB48" s="93"/>
      <c r="GC48" s="93"/>
      <c r="GD48" s="93"/>
      <c r="GE48" s="93"/>
      <c r="GF48" s="93"/>
      <c r="GG48" s="93"/>
      <c r="GH48" s="93"/>
      <c r="GI48" s="93"/>
      <c r="GJ48" s="93"/>
      <c r="GK48" s="93"/>
      <c r="GL48" s="93"/>
      <c r="GM48" s="93"/>
      <c r="GN48" s="93"/>
      <c r="GO48" s="93"/>
      <c r="GP48" s="93"/>
      <c r="GQ48" s="93"/>
      <c r="GR48" s="93"/>
      <c r="GS48" s="93"/>
      <c r="GT48" s="93"/>
      <c r="GU48" s="93"/>
      <c r="GV48" s="93"/>
      <c r="GW48" s="93"/>
      <c r="GX48" s="93"/>
      <c r="GY48" s="93"/>
      <c r="GZ48" s="93"/>
      <c r="HA48" s="93"/>
      <c r="HB48" s="93"/>
      <c r="HC48" s="93"/>
      <c r="HD48" s="93"/>
      <c r="HE48" s="93"/>
      <c r="HF48" s="93"/>
      <c r="HG48" s="93"/>
      <c r="HH48" s="93"/>
      <c r="HI48" s="93"/>
      <c r="HJ48" s="93"/>
      <c r="HK48" s="93"/>
      <c r="HL48" s="93"/>
      <c r="HM48" s="93"/>
      <c r="HN48" s="93"/>
      <c r="HO48" s="93"/>
      <c r="HP48" s="93"/>
      <c r="HQ48" s="93"/>
      <c r="HR48" s="93"/>
      <c r="HS48" s="93"/>
      <c r="HT48" s="93"/>
      <c r="HU48" s="93"/>
      <c r="HV48" s="93"/>
      <c r="HW48" s="93"/>
      <c r="HX48" s="93"/>
      <c r="HY48" s="93"/>
      <c r="HZ48" s="93"/>
      <c r="IA48" s="93"/>
      <c r="IB48" s="93"/>
      <c r="IC48" s="93"/>
      <c r="ID48" s="93"/>
      <c r="IE48" s="93"/>
      <c r="IF48" s="93"/>
      <c r="IG48" s="93"/>
      <c r="IH48" s="93"/>
      <c r="II48" s="93"/>
      <c r="IJ48" s="93"/>
      <c r="IK48" s="93"/>
      <c r="IL48" s="93"/>
      <c r="IM48" s="93"/>
      <c r="IN48" s="93"/>
      <c r="IO48" s="93"/>
      <c r="IP48" s="93"/>
      <c r="IQ48" s="93"/>
      <c r="IR48" s="93"/>
      <c r="IS48" s="93"/>
      <c r="IT48" s="93"/>
      <c r="IU48" s="93"/>
      <c r="IV48" s="93"/>
      <c r="IW48" s="93"/>
      <c r="IX48" s="93"/>
      <c r="IY48" s="93"/>
      <c r="IZ48" s="93"/>
      <c r="JA48" s="93"/>
      <c r="JB48" s="93"/>
      <c r="JC48" s="93"/>
      <c r="JD48" s="93"/>
      <c r="JE48" s="93"/>
      <c r="JF48" s="93"/>
      <c r="JG48" s="93"/>
      <c r="JH48" s="93"/>
      <c r="JI48" s="93"/>
      <c r="JJ48" s="93"/>
      <c r="JK48" s="93"/>
      <c r="JL48" s="93"/>
      <c r="JM48" s="93"/>
      <c r="JN48" s="93"/>
      <c r="JO48" s="93"/>
      <c r="JP48" s="93"/>
      <c r="JQ48" s="93"/>
      <c r="JR48" s="93"/>
      <c r="JS48" s="93"/>
      <c r="JT48" s="93"/>
      <c r="JU48" s="93"/>
      <c r="JV48" s="93"/>
      <c r="JW48" s="93"/>
      <c r="JX48" s="93"/>
      <c r="JY48" s="93"/>
      <c r="JZ48" s="93"/>
      <c r="KA48" s="93"/>
      <c r="KB48" s="93"/>
      <c r="KC48" s="93"/>
      <c r="KD48" s="93"/>
      <c r="KE48" s="93"/>
      <c r="KF48" s="93"/>
      <c r="KG48" s="93"/>
      <c r="KH48" s="93"/>
      <c r="KI48" s="93"/>
      <c r="KJ48" s="93"/>
      <c r="KK48" s="93"/>
      <c r="KL48" s="93"/>
      <c r="KM48" s="93"/>
      <c r="KN48" s="93"/>
      <c r="KO48" s="93"/>
      <c r="KP48" s="93"/>
      <c r="KQ48" s="93"/>
      <c r="KR48" s="93"/>
      <c r="KS48" s="93"/>
      <c r="KT48" s="93"/>
      <c r="KU48" s="93"/>
      <c r="KV48" s="93"/>
      <c r="KW48" s="93"/>
      <c r="KX48" s="93"/>
      <c r="KY48" s="93"/>
      <c r="KZ48" s="93"/>
      <c r="LA48" s="93"/>
      <c r="LB48" s="93"/>
      <c r="LC48" s="93"/>
      <c r="LD48" s="93"/>
      <c r="LE48" s="93"/>
      <c r="LF48" s="93"/>
      <c r="LG48" s="93"/>
      <c r="LH48" s="93"/>
      <c r="LI48" s="93"/>
      <c r="LJ48" s="93"/>
      <c r="LK48" s="93"/>
      <c r="LL48" s="93"/>
      <c r="LM48" s="93"/>
      <c r="LN48" s="93"/>
      <c r="LO48" s="93"/>
      <c r="LP48" s="93"/>
      <c r="LQ48" s="93"/>
      <c r="LR48" s="93"/>
      <c r="LS48" s="93"/>
      <c r="LT48" s="93"/>
      <c r="LU48" s="93"/>
      <c r="LV48" s="93"/>
      <c r="LW48" s="93"/>
      <c r="LX48" s="93"/>
      <c r="LY48" s="93"/>
      <c r="LZ48" s="93"/>
      <c r="MA48" s="93"/>
      <c r="MB48" s="93"/>
      <c r="MC48" s="93"/>
      <c r="MD48" s="93"/>
      <c r="ME48" s="93"/>
      <c r="MF48" s="93"/>
      <c r="MG48" s="93"/>
      <c r="MH48" s="93"/>
      <c r="MI48" s="93"/>
      <c r="MJ48" s="93"/>
      <c r="MK48" s="93"/>
      <c r="ML48" s="93"/>
      <c r="MM48" s="93"/>
      <c r="MN48" s="93"/>
      <c r="MO48" s="93"/>
      <c r="MP48" s="93"/>
    </row>
    <row r="49" spans="1:354" ht="12.95" customHeight="1" x14ac:dyDescent="0.2">
      <c r="A49" s="94" t="s">
        <v>150</v>
      </c>
      <c r="B49" s="149" t="s">
        <v>41</v>
      </c>
      <c r="C49" s="1" t="s">
        <v>147</v>
      </c>
      <c r="D49" s="149"/>
      <c r="E49" s="149"/>
      <c r="F49" s="149"/>
      <c r="G49" s="149"/>
      <c r="H49" s="180"/>
      <c r="I49" s="180"/>
      <c r="J49" s="180"/>
      <c r="K49" s="180"/>
      <c r="L49" s="180"/>
      <c r="M49" s="180"/>
      <c r="N49" s="180"/>
      <c r="O49" s="178"/>
      <c r="P49" s="178"/>
      <c r="Q49" s="178"/>
      <c r="R49" s="178"/>
      <c r="S49" s="178"/>
      <c r="T49" s="178"/>
      <c r="U49" s="178"/>
      <c r="V49" s="177"/>
      <c r="W49" s="177"/>
      <c r="X49" s="177"/>
      <c r="Y49" s="177"/>
      <c r="Z49" s="177"/>
      <c r="AA49" s="177"/>
      <c r="AB49" s="177"/>
      <c r="AC49" s="176"/>
      <c r="AD49" s="176"/>
      <c r="AE49" s="176"/>
      <c r="AF49" s="176"/>
      <c r="AG49" s="176"/>
      <c r="AH49" s="176"/>
      <c r="AI49" s="176"/>
      <c r="AJ49" s="175"/>
      <c r="AK49" s="175"/>
      <c r="AL49" s="175"/>
      <c r="AM49" s="175"/>
      <c r="AN49" s="175"/>
      <c r="AO49" s="175"/>
      <c r="AP49" s="175"/>
      <c r="AQ49" s="174"/>
      <c r="AR49" s="174"/>
      <c r="AS49" s="174"/>
      <c r="AT49" s="174"/>
      <c r="AU49" s="174"/>
      <c r="AV49" s="174"/>
      <c r="AW49" s="174"/>
      <c r="AX49" s="173"/>
      <c r="AY49" s="173"/>
      <c r="AZ49" s="173"/>
      <c r="BA49" s="173"/>
      <c r="BB49" s="173"/>
      <c r="BC49" s="173"/>
      <c r="BD49" s="173"/>
      <c r="BE49" s="172"/>
      <c r="BF49" s="172"/>
      <c r="BG49" s="172"/>
      <c r="BH49" s="172"/>
      <c r="BI49" s="172"/>
      <c r="BJ49" s="172"/>
      <c r="BK49" s="172"/>
      <c r="BL49" s="171"/>
      <c r="BM49" s="171"/>
      <c r="BN49" s="171"/>
      <c r="BO49" s="171"/>
      <c r="BP49" s="171"/>
      <c r="BQ49" s="171"/>
      <c r="BR49" s="171"/>
      <c r="BS49" s="170"/>
      <c r="BT49" s="170"/>
      <c r="BU49" s="170"/>
      <c r="BV49" s="170"/>
      <c r="BW49" s="170"/>
      <c r="BX49" s="170"/>
      <c r="BY49" s="170"/>
      <c r="BZ49" s="167"/>
      <c r="CA49" s="167"/>
      <c r="CB49" s="167"/>
      <c r="CC49" s="167"/>
      <c r="CD49" s="167"/>
      <c r="CE49" s="167"/>
      <c r="CF49" s="167"/>
      <c r="CG49" s="166"/>
      <c r="CH49" s="166"/>
      <c r="CI49" s="166"/>
      <c r="CJ49" s="166"/>
      <c r="CK49" s="166"/>
      <c r="CL49" s="166"/>
      <c r="CM49" s="166"/>
      <c r="CN49" s="158"/>
      <c r="CO49" s="158"/>
      <c r="CP49" s="158"/>
      <c r="CQ49" s="158"/>
      <c r="CR49" s="158"/>
      <c r="CS49" s="158"/>
      <c r="CT49" s="158"/>
      <c r="CU49" s="157"/>
      <c r="CV49" s="157"/>
      <c r="CW49" s="157"/>
      <c r="CX49" s="157"/>
      <c r="CY49" s="157"/>
      <c r="CZ49" s="157"/>
      <c r="DA49" s="157"/>
      <c r="DB49" s="150"/>
      <c r="DC49" s="150"/>
      <c r="DD49" s="150"/>
      <c r="DE49" s="150"/>
      <c r="DF49" s="150"/>
      <c r="DG49" s="150"/>
      <c r="DH49" s="150"/>
      <c r="DI49" s="149"/>
      <c r="DJ49" s="149"/>
      <c r="DK49" s="149"/>
      <c r="DL49" s="149"/>
      <c r="DM49" s="149"/>
      <c r="DN49" s="149"/>
      <c r="DO49" s="149"/>
      <c r="DP49" s="149"/>
      <c r="DQ49" s="149"/>
      <c r="DR49" s="149"/>
      <c r="DS49" s="149"/>
      <c r="DT49" s="149"/>
      <c r="DU49" s="149"/>
      <c r="DV49" s="149"/>
      <c r="DW49" s="149"/>
      <c r="DX49" s="149"/>
      <c r="DY49" s="149"/>
      <c r="DZ49" s="149"/>
      <c r="EA49" s="149"/>
      <c r="EB49" s="149"/>
      <c r="EC49" s="149"/>
      <c r="ED49" s="149"/>
      <c r="EE49" s="149"/>
      <c r="EF49" s="149"/>
      <c r="EG49" s="149"/>
      <c r="EH49" s="149"/>
      <c r="EI49" s="149"/>
      <c r="EJ49" s="149"/>
      <c r="EK49" s="149"/>
      <c r="EL49" s="149"/>
      <c r="EM49" s="149"/>
      <c r="EN49" s="149"/>
      <c r="EO49" s="149"/>
      <c r="EP49" s="149"/>
      <c r="EQ49" s="149"/>
      <c r="ER49" s="149"/>
      <c r="ES49" s="149"/>
      <c r="ET49" s="149"/>
      <c r="EU49" s="149"/>
      <c r="EV49" s="149"/>
      <c r="EW49" s="149"/>
      <c r="EX49" s="149"/>
      <c r="EY49" s="149"/>
      <c r="EZ49" s="149"/>
      <c r="FA49" s="149"/>
      <c r="FB49" s="149"/>
      <c r="FC49" s="149"/>
      <c r="FD49" s="149"/>
      <c r="FE49" s="93"/>
      <c r="FF49" s="93"/>
      <c r="FG49" s="93"/>
      <c r="FH49" s="93"/>
      <c r="FI49" s="93"/>
      <c r="FJ49" s="93"/>
      <c r="FK49" s="93"/>
      <c r="FL49" s="93"/>
      <c r="FM49" s="93"/>
      <c r="FN49" s="93"/>
      <c r="FO49" s="93"/>
      <c r="FP49" s="93"/>
      <c r="FQ49" s="93"/>
      <c r="FR49" s="93"/>
      <c r="FS49" s="93"/>
      <c r="FT49" s="93"/>
      <c r="FU49" s="93"/>
      <c r="FV49" s="93"/>
      <c r="FW49" s="93"/>
      <c r="FX49" s="93"/>
      <c r="FY49" s="93"/>
      <c r="FZ49" s="93"/>
      <c r="GA49" s="93"/>
      <c r="GB49" s="93"/>
      <c r="GC49" s="93"/>
      <c r="GD49" s="93"/>
      <c r="GE49" s="93"/>
      <c r="GF49" s="93"/>
      <c r="GG49" s="93"/>
      <c r="GH49" s="93"/>
      <c r="GI49" s="93"/>
      <c r="GJ49" s="93"/>
      <c r="GK49" s="93"/>
      <c r="GL49" s="93"/>
      <c r="GM49" s="93"/>
      <c r="GN49" s="93"/>
      <c r="GO49" s="93"/>
      <c r="GP49" s="93"/>
      <c r="GQ49" s="93"/>
      <c r="GR49" s="93"/>
      <c r="GS49" s="93"/>
      <c r="GT49" s="93"/>
      <c r="GU49" s="93"/>
      <c r="GV49" s="93"/>
      <c r="GW49" s="93"/>
      <c r="GX49" s="93"/>
      <c r="GY49" s="93"/>
      <c r="GZ49" s="93"/>
      <c r="HA49" s="93"/>
      <c r="HB49" s="93"/>
      <c r="HC49" s="93"/>
      <c r="HD49" s="93"/>
      <c r="HE49" s="93"/>
      <c r="HF49" s="93"/>
      <c r="HG49" s="93"/>
      <c r="HH49" s="93"/>
      <c r="HI49" s="93"/>
      <c r="HJ49" s="93"/>
      <c r="HK49" s="93"/>
      <c r="HL49" s="93"/>
      <c r="HM49" s="93"/>
      <c r="HN49" s="93"/>
      <c r="HO49" s="93"/>
      <c r="HP49" s="93"/>
      <c r="HQ49" s="93"/>
      <c r="HR49" s="93"/>
      <c r="HS49" s="93"/>
      <c r="HT49" s="93"/>
      <c r="HU49" s="93"/>
      <c r="HV49" s="93"/>
      <c r="HW49" s="93"/>
      <c r="HX49" s="93"/>
      <c r="HY49" s="93"/>
      <c r="HZ49" s="93"/>
      <c r="IA49" s="93"/>
      <c r="IB49" s="93"/>
      <c r="IC49" s="93"/>
      <c r="ID49" s="93"/>
      <c r="IE49" s="93"/>
      <c r="IF49" s="93"/>
      <c r="IG49" s="93"/>
      <c r="IH49" s="93"/>
      <c r="II49" s="93"/>
      <c r="IJ49" s="93"/>
      <c r="IK49" s="93"/>
      <c r="IL49" s="93"/>
      <c r="IM49" s="93"/>
      <c r="IN49" s="93"/>
      <c r="IO49" s="93"/>
      <c r="IP49" s="93"/>
      <c r="IQ49" s="93"/>
      <c r="IR49" s="93"/>
      <c r="IS49" s="93"/>
      <c r="IT49" s="93"/>
      <c r="IU49" s="93"/>
      <c r="IV49" s="93"/>
      <c r="IW49" s="93"/>
      <c r="IX49" s="93"/>
      <c r="IY49" s="93"/>
      <c r="IZ49" s="93"/>
      <c r="JA49" s="93"/>
      <c r="JB49" s="93"/>
      <c r="JC49" s="93"/>
      <c r="JD49" s="93"/>
      <c r="JE49" s="93"/>
      <c r="JF49" s="93"/>
      <c r="JG49" s="93"/>
      <c r="JH49" s="93"/>
      <c r="JI49" s="93"/>
      <c r="JJ49" s="93"/>
      <c r="JK49" s="93"/>
      <c r="JL49" s="93"/>
      <c r="JM49" s="93"/>
      <c r="JN49" s="93"/>
      <c r="JO49" s="93"/>
      <c r="JP49" s="93"/>
      <c r="JQ49" s="93"/>
      <c r="JR49" s="93"/>
      <c r="JS49" s="93"/>
      <c r="JT49" s="93"/>
      <c r="JU49" s="93"/>
      <c r="JV49" s="93"/>
      <c r="JW49" s="93"/>
      <c r="JX49" s="93"/>
      <c r="JY49" s="93"/>
      <c r="JZ49" s="93"/>
      <c r="KA49" s="93"/>
      <c r="KB49" s="93"/>
      <c r="KC49" s="93"/>
      <c r="KD49" s="93"/>
      <c r="KE49" s="93"/>
      <c r="KF49" s="93"/>
      <c r="KG49" s="93"/>
      <c r="KH49" s="93"/>
      <c r="KI49" s="93"/>
      <c r="KJ49" s="93"/>
      <c r="KK49" s="93"/>
      <c r="KL49" s="93"/>
      <c r="KM49" s="93"/>
      <c r="KN49" s="93"/>
      <c r="KO49" s="93"/>
      <c r="KP49" s="93"/>
      <c r="KQ49" s="93"/>
      <c r="KR49" s="93"/>
      <c r="KS49" s="93"/>
      <c r="KT49" s="93"/>
      <c r="KU49" s="93"/>
      <c r="KV49" s="93"/>
      <c r="KW49" s="93"/>
      <c r="KX49" s="93"/>
      <c r="KY49" s="93"/>
      <c r="KZ49" s="93"/>
      <c r="LA49" s="93"/>
      <c r="LB49" s="93"/>
      <c r="LC49" s="93"/>
      <c r="LD49" s="93"/>
      <c r="LE49" s="93"/>
      <c r="LF49" s="93"/>
      <c r="LG49" s="93"/>
      <c r="LH49" s="93"/>
      <c r="LI49" s="93"/>
      <c r="LJ49" s="93"/>
      <c r="LK49" s="93"/>
      <c r="LL49" s="93"/>
      <c r="LM49" s="93"/>
      <c r="LN49" s="93"/>
      <c r="LO49" s="93"/>
      <c r="LP49" s="93"/>
      <c r="LQ49" s="93"/>
      <c r="LR49" s="93"/>
      <c r="LS49" s="93"/>
      <c r="LT49" s="93"/>
      <c r="LU49" s="93"/>
      <c r="LV49" s="93"/>
      <c r="LW49" s="93"/>
      <c r="LX49" s="93"/>
      <c r="LY49" s="93"/>
      <c r="LZ49" s="93"/>
      <c r="MA49" s="93"/>
      <c r="MB49" s="93"/>
      <c r="MC49" s="93"/>
      <c r="MD49" s="93"/>
      <c r="ME49" s="93"/>
      <c r="MF49" s="93"/>
      <c r="MG49" s="93"/>
      <c r="MH49" s="93"/>
      <c r="MI49" s="93"/>
      <c r="MJ49" s="93"/>
      <c r="MK49" s="93"/>
      <c r="ML49" s="93"/>
      <c r="MM49" s="93"/>
      <c r="MN49" s="93"/>
      <c r="MO49" s="93"/>
      <c r="MP49" s="93"/>
    </row>
    <row r="50" spans="1:354" ht="12.95" customHeight="1" x14ac:dyDescent="0.2">
      <c r="A50" s="94" t="s">
        <v>149</v>
      </c>
      <c r="B50" s="149" t="s">
        <v>41</v>
      </c>
      <c r="C50" s="1" t="s">
        <v>148</v>
      </c>
      <c r="D50" s="149"/>
      <c r="E50" s="149"/>
      <c r="F50" s="149"/>
      <c r="G50" s="149"/>
      <c r="H50" s="180"/>
      <c r="I50" s="180"/>
      <c r="J50" s="180"/>
      <c r="K50" s="180"/>
      <c r="L50" s="180"/>
      <c r="M50" s="180"/>
      <c r="N50" s="180"/>
      <c r="O50" s="178"/>
      <c r="P50" s="178"/>
      <c r="Q50" s="178"/>
      <c r="R50" s="178"/>
      <c r="S50" s="178"/>
      <c r="T50" s="178"/>
      <c r="U50" s="178"/>
      <c r="V50" s="177"/>
      <c r="W50" s="177"/>
      <c r="X50" s="177"/>
      <c r="Y50" s="177"/>
      <c r="Z50" s="177"/>
      <c r="AA50" s="177"/>
      <c r="AB50" s="177"/>
      <c r="AC50" s="176"/>
      <c r="AD50" s="176"/>
      <c r="AE50" s="176"/>
      <c r="AF50" s="176"/>
      <c r="AG50" s="176"/>
      <c r="AH50" s="176"/>
      <c r="AI50" s="176"/>
      <c r="AJ50" s="175"/>
      <c r="AK50" s="175"/>
      <c r="AL50" s="175"/>
      <c r="AM50" s="175"/>
      <c r="AN50" s="175"/>
      <c r="AO50" s="175"/>
      <c r="AP50" s="175"/>
      <c r="AQ50" s="174"/>
      <c r="AR50" s="174"/>
      <c r="AS50" s="174"/>
      <c r="AT50" s="174"/>
      <c r="AU50" s="174"/>
      <c r="AV50" s="174"/>
      <c r="AW50" s="174"/>
      <c r="AX50" s="173"/>
      <c r="AY50" s="173"/>
      <c r="AZ50" s="173"/>
      <c r="BA50" s="173"/>
      <c r="BB50" s="173"/>
      <c r="BC50" s="173"/>
      <c r="BD50" s="173"/>
      <c r="BE50" s="172"/>
      <c r="BF50" s="172"/>
      <c r="BG50" s="172"/>
      <c r="BH50" s="172"/>
      <c r="BI50" s="172"/>
      <c r="BJ50" s="172"/>
      <c r="BK50" s="172"/>
      <c r="BL50" s="171"/>
      <c r="BM50" s="171"/>
      <c r="BN50" s="171"/>
      <c r="BO50" s="171"/>
      <c r="BP50" s="171"/>
      <c r="BQ50" s="171"/>
      <c r="BR50" s="171"/>
      <c r="BS50" s="170"/>
      <c r="BT50" s="170"/>
      <c r="BU50" s="170"/>
      <c r="BV50" s="170"/>
      <c r="BW50" s="170"/>
      <c r="BX50" s="170"/>
      <c r="BY50" s="170"/>
      <c r="BZ50" s="167"/>
      <c r="CA50" s="167"/>
      <c r="CB50" s="167"/>
      <c r="CC50" s="167"/>
      <c r="CD50" s="167"/>
      <c r="CE50" s="167"/>
      <c r="CF50" s="167"/>
      <c r="CG50" s="166"/>
      <c r="CH50" s="166"/>
      <c r="CI50" s="166"/>
      <c r="CJ50" s="166"/>
      <c r="CK50" s="166"/>
      <c r="CL50" s="166"/>
      <c r="CM50" s="166"/>
      <c r="CN50" s="158"/>
      <c r="CO50" s="158"/>
      <c r="CP50" s="158"/>
      <c r="CQ50" s="158"/>
      <c r="CR50" s="158"/>
      <c r="CS50" s="158"/>
      <c r="CT50" s="158"/>
      <c r="CU50" s="157"/>
      <c r="CV50" s="157"/>
      <c r="CW50" s="157"/>
      <c r="CX50" s="157"/>
      <c r="CY50" s="157"/>
      <c r="CZ50" s="157"/>
      <c r="DA50" s="157"/>
      <c r="DB50" s="150"/>
      <c r="DC50" s="150"/>
      <c r="DD50" s="150"/>
      <c r="DE50" s="150"/>
      <c r="DF50" s="150"/>
      <c r="DG50" s="150"/>
      <c r="DH50" s="150"/>
      <c r="DI50" s="149"/>
      <c r="DJ50" s="149"/>
      <c r="DK50" s="149"/>
      <c r="DL50" s="149"/>
      <c r="DM50" s="149"/>
      <c r="DN50" s="149"/>
      <c r="DO50" s="149"/>
      <c r="DP50" s="149"/>
      <c r="DQ50" s="149"/>
      <c r="DR50" s="149"/>
      <c r="DS50" s="149"/>
      <c r="DT50" s="149"/>
      <c r="DU50" s="149"/>
      <c r="DV50" s="149"/>
      <c r="DW50" s="149"/>
      <c r="DX50" s="149"/>
      <c r="DY50" s="149"/>
      <c r="DZ50" s="149"/>
      <c r="EA50" s="149"/>
      <c r="EB50" s="149"/>
      <c r="EC50" s="149"/>
      <c r="ED50" s="149"/>
      <c r="EE50" s="149"/>
      <c r="EF50" s="149"/>
      <c r="EG50" s="149"/>
      <c r="EH50" s="149"/>
      <c r="EI50" s="149"/>
      <c r="EJ50" s="149"/>
      <c r="EK50" s="149"/>
      <c r="EL50" s="149"/>
      <c r="EM50" s="149"/>
      <c r="EN50" s="149"/>
      <c r="EO50" s="149"/>
      <c r="EP50" s="149"/>
      <c r="EQ50" s="149"/>
      <c r="ER50" s="149"/>
      <c r="ES50" s="149"/>
      <c r="ET50" s="149"/>
      <c r="EU50" s="149"/>
      <c r="EV50" s="149"/>
      <c r="EW50" s="149"/>
      <c r="EX50" s="149"/>
      <c r="EY50" s="149"/>
      <c r="EZ50" s="149"/>
      <c r="FA50" s="149"/>
      <c r="FB50" s="149"/>
      <c r="FC50" s="149"/>
      <c r="FD50" s="149"/>
      <c r="FE50" s="93"/>
      <c r="FF50" s="93"/>
      <c r="FG50" s="93"/>
      <c r="FH50" s="93"/>
      <c r="FI50" s="93"/>
      <c r="FJ50" s="93"/>
      <c r="FK50" s="93"/>
      <c r="FL50" s="93"/>
      <c r="FM50" s="93"/>
      <c r="FN50" s="93"/>
      <c r="FO50" s="93"/>
      <c r="FP50" s="93"/>
      <c r="FQ50" s="93"/>
      <c r="FR50" s="93"/>
      <c r="FS50" s="93"/>
      <c r="FT50" s="93"/>
      <c r="FU50" s="93"/>
      <c r="FV50" s="93"/>
      <c r="FW50" s="93"/>
      <c r="FX50" s="93"/>
      <c r="FY50" s="93"/>
      <c r="FZ50" s="93"/>
      <c r="GA50" s="93"/>
      <c r="GB50" s="93"/>
      <c r="GC50" s="93"/>
      <c r="GD50" s="93"/>
      <c r="GE50" s="93"/>
      <c r="GF50" s="93"/>
      <c r="GG50" s="93"/>
      <c r="GH50" s="93"/>
      <c r="GI50" s="93"/>
      <c r="GJ50" s="93"/>
      <c r="GK50" s="93"/>
      <c r="GL50" s="93"/>
      <c r="GM50" s="93"/>
      <c r="GN50" s="93"/>
      <c r="GO50" s="93"/>
      <c r="GP50" s="93"/>
      <c r="GQ50" s="93"/>
      <c r="GR50" s="93"/>
      <c r="GS50" s="93"/>
      <c r="GT50" s="93"/>
      <c r="GU50" s="93"/>
      <c r="GV50" s="93"/>
      <c r="GW50" s="93"/>
      <c r="GX50" s="93"/>
      <c r="GY50" s="93"/>
      <c r="GZ50" s="93"/>
      <c r="HA50" s="93"/>
      <c r="HB50" s="93"/>
      <c r="HC50" s="93"/>
      <c r="HD50" s="93"/>
      <c r="HE50" s="93"/>
      <c r="HF50" s="93"/>
      <c r="HG50" s="93"/>
      <c r="HH50" s="93"/>
      <c r="HI50" s="93"/>
      <c r="HJ50" s="93"/>
      <c r="HK50" s="93"/>
      <c r="HL50" s="93"/>
      <c r="HM50" s="93"/>
      <c r="HN50" s="93"/>
      <c r="HO50" s="93"/>
      <c r="HP50" s="93"/>
      <c r="HQ50" s="93"/>
      <c r="HR50" s="93"/>
      <c r="HS50" s="93"/>
      <c r="HT50" s="93"/>
      <c r="HU50" s="93"/>
      <c r="HV50" s="93"/>
      <c r="HW50" s="93"/>
      <c r="HX50" s="93"/>
      <c r="HY50" s="93"/>
      <c r="HZ50" s="93"/>
      <c r="IA50" s="93"/>
      <c r="IB50" s="93"/>
      <c r="IC50" s="93"/>
      <c r="ID50" s="93"/>
      <c r="IE50" s="93"/>
      <c r="IF50" s="93"/>
      <c r="IG50" s="93"/>
      <c r="IH50" s="93"/>
      <c r="II50" s="93"/>
      <c r="IJ50" s="93"/>
      <c r="IK50" s="93"/>
      <c r="IL50" s="93"/>
      <c r="IM50" s="93"/>
      <c r="IN50" s="93"/>
      <c r="IO50" s="93"/>
      <c r="IP50" s="93"/>
      <c r="IQ50" s="93"/>
      <c r="IR50" s="93"/>
      <c r="IS50" s="93"/>
      <c r="IT50" s="93"/>
      <c r="IU50" s="93"/>
      <c r="IV50" s="93"/>
      <c r="IW50" s="93"/>
      <c r="IX50" s="93"/>
      <c r="IY50" s="93"/>
      <c r="IZ50" s="93"/>
      <c r="JA50" s="93"/>
      <c r="JB50" s="93"/>
      <c r="JC50" s="93"/>
      <c r="JD50" s="93"/>
      <c r="JE50" s="93"/>
      <c r="JF50" s="93"/>
      <c r="JG50" s="93"/>
      <c r="JH50" s="93"/>
      <c r="JI50" s="93"/>
      <c r="JJ50" s="93"/>
      <c r="JK50" s="93"/>
      <c r="JL50" s="93"/>
      <c r="JM50" s="93"/>
      <c r="JN50" s="93"/>
      <c r="JO50" s="93"/>
      <c r="JP50" s="93"/>
      <c r="JQ50" s="93"/>
      <c r="JR50" s="93"/>
      <c r="JS50" s="93"/>
      <c r="JT50" s="93"/>
      <c r="JU50" s="93"/>
      <c r="JV50" s="93"/>
      <c r="JW50" s="93"/>
      <c r="JX50" s="93"/>
      <c r="JY50" s="93"/>
      <c r="JZ50" s="93"/>
      <c r="KA50" s="93"/>
      <c r="KB50" s="93"/>
      <c r="KC50" s="93"/>
      <c r="KD50" s="93"/>
      <c r="KE50" s="93"/>
      <c r="KF50" s="93"/>
      <c r="KG50" s="93"/>
      <c r="KH50" s="93"/>
      <c r="KI50" s="93"/>
      <c r="KJ50" s="93"/>
      <c r="KK50" s="93"/>
      <c r="KL50" s="93"/>
      <c r="KM50" s="93"/>
      <c r="KN50" s="93"/>
      <c r="KO50" s="93"/>
      <c r="KP50" s="93"/>
      <c r="KQ50" s="93"/>
      <c r="KR50" s="93"/>
      <c r="KS50" s="93"/>
      <c r="KT50" s="93"/>
      <c r="KU50" s="93"/>
      <c r="KV50" s="93"/>
      <c r="KW50" s="93"/>
      <c r="KX50" s="93"/>
      <c r="KY50" s="93"/>
      <c r="KZ50" s="93"/>
      <c r="LA50" s="93"/>
      <c r="LB50" s="93"/>
      <c r="LC50" s="93"/>
      <c r="LD50" s="93"/>
      <c r="LE50" s="93"/>
      <c r="LF50" s="93"/>
      <c r="LG50" s="93"/>
      <c r="LH50" s="93"/>
      <c r="LI50" s="93"/>
      <c r="LJ50" s="93"/>
      <c r="LK50" s="93"/>
      <c r="LL50" s="93"/>
      <c r="LM50" s="93"/>
      <c r="LN50" s="93"/>
      <c r="LO50" s="93"/>
      <c r="LP50" s="93"/>
      <c r="LQ50" s="93"/>
      <c r="LR50" s="93"/>
      <c r="LS50" s="93"/>
      <c r="LT50" s="93"/>
      <c r="LU50" s="93"/>
      <c r="LV50" s="93"/>
      <c r="LW50" s="93"/>
      <c r="LX50" s="93"/>
      <c r="LY50" s="93"/>
      <c r="LZ50" s="93"/>
      <c r="MA50" s="93"/>
      <c r="MB50" s="93"/>
      <c r="MC50" s="93"/>
      <c r="MD50" s="93"/>
      <c r="ME50" s="93"/>
      <c r="MF50" s="93"/>
      <c r="MG50" s="93"/>
      <c r="MH50" s="93"/>
      <c r="MI50" s="93"/>
      <c r="MJ50" s="93"/>
      <c r="MK50" s="93"/>
      <c r="ML50" s="93"/>
      <c r="MM50" s="93"/>
      <c r="MN50" s="93"/>
      <c r="MO50" s="93"/>
      <c r="MP50" s="93"/>
    </row>
    <row r="51" spans="1:354" ht="12.95" customHeight="1" x14ac:dyDescent="0.2">
      <c r="A51" s="94" t="s">
        <v>146</v>
      </c>
      <c r="B51" s="148" t="s">
        <v>41</v>
      </c>
      <c r="C51" s="1" t="s">
        <v>145</v>
      </c>
      <c r="D51" s="142"/>
      <c r="E51" s="142"/>
      <c r="F51" s="142"/>
      <c r="G51" s="142"/>
      <c r="H51" s="180"/>
      <c r="I51" s="180"/>
      <c r="J51" s="180"/>
      <c r="K51" s="180"/>
      <c r="L51" s="180"/>
      <c r="M51" s="180"/>
      <c r="N51" s="180"/>
      <c r="O51" s="178"/>
      <c r="P51" s="178"/>
      <c r="Q51" s="178"/>
      <c r="R51" s="178"/>
      <c r="S51" s="178"/>
      <c r="T51" s="178"/>
      <c r="U51" s="178"/>
      <c r="V51" s="177"/>
      <c r="W51" s="177"/>
      <c r="X51" s="177"/>
      <c r="Y51" s="177"/>
      <c r="Z51" s="177"/>
      <c r="AA51" s="177"/>
      <c r="AB51" s="177"/>
      <c r="AC51" s="176"/>
      <c r="AD51" s="176"/>
      <c r="AE51" s="176"/>
      <c r="AF51" s="176"/>
      <c r="AG51" s="176"/>
      <c r="AH51" s="176"/>
      <c r="AI51" s="176"/>
      <c r="AJ51" s="175"/>
      <c r="AK51" s="175"/>
      <c r="AL51" s="175"/>
      <c r="AM51" s="175"/>
      <c r="AN51" s="175"/>
      <c r="AO51" s="175"/>
      <c r="AP51" s="175"/>
      <c r="AQ51" s="174"/>
      <c r="AR51" s="174"/>
      <c r="AS51" s="174"/>
      <c r="AT51" s="174"/>
      <c r="AU51" s="174"/>
      <c r="AV51" s="174"/>
      <c r="AW51" s="174"/>
      <c r="AX51" s="173"/>
      <c r="AY51" s="173"/>
      <c r="AZ51" s="173"/>
      <c r="BA51" s="173"/>
      <c r="BB51" s="173"/>
      <c r="BC51" s="173"/>
      <c r="BD51" s="173"/>
      <c r="BE51" s="172"/>
      <c r="BF51" s="172"/>
      <c r="BG51" s="172"/>
      <c r="BH51" s="172"/>
      <c r="BI51" s="172"/>
      <c r="BJ51" s="172"/>
      <c r="BK51" s="172"/>
      <c r="BL51" s="171"/>
      <c r="BM51" s="171"/>
      <c r="BN51" s="171"/>
      <c r="BO51" s="171"/>
      <c r="BP51" s="171"/>
      <c r="BQ51" s="171"/>
      <c r="BR51" s="171"/>
      <c r="BS51" s="170"/>
      <c r="BT51" s="170"/>
      <c r="BU51" s="170"/>
      <c r="BV51" s="170"/>
      <c r="BW51" s="170"/>
      <c r="BX51" s="170"/>
      <c r="BY51" s="170"/>
      <c r="BZ51" s="167"/>
      <c r="CA51" s="167"/>
      <c r="CB51" s="167"/>
      <c r="CC51" s="167"/>
      <c r="CD51" s="167"/>
      <c r="CE51" s="167"/>
      <c r="CF51" s="167"/>
      <c r="CG51" s="166"/>
      <c r="CH51" s="166"/>
      <c r="CI51" s="166"/>
      <c r="CJ51" s="166"/>
      <c r="CK51" s="166"/>
      <c r="CL51" s="166"/>
      <c r="CM51" s="166"/>
      <c r="CN51" s="158"/>
      <c r="CO51" s="158"/>
      <c r="CP51" s="158"/>
      <c r="CQ51" s="158"/>
      <c r="CR51" s="158"/>
      <c r="CS51" s="158"/>
      <c r="CT51" s="158"/>
      <c r="CU51" s="157"/>
      <c r="CV51" s="157"/>
      <c r="CW51" s="157"/>
      <c r="CX51" s="157"/>
      <c r="CY51" s="157"/>
      <c r="CZ51" s="157"/>
      <c r="DA51" s="157"/>
      <c r="DB51" s="150"/>
      <c r="DC51" s="150"/>
      <c r="DD51" s="150"/>
      <c r="DE51" s="150"/>
      <c r="DF51" s="150"/>
      <c r="DG51" s="150"/>
      <c r="DH51" s="150"/>
      <c r="DI51" s="149"/>
      <c r="DJ51" s="149"/>
      <c r="DK51" s="149"/>
      <c r="DL51" s="149"/>
      <c r="DM51" s="149"/>
      <c r="DN51" s="149"/>
      <c r="DO51" s="149"/>
      <c r="DP51" s="149"/>
      <c r="DQ51" s="149"/>
      <c r="DR51" s="149"/>
      <c r="DS51" s="149"/>
      <c r="DT51" s="149"/>
      <c r="DU51" s="149"/>
      <c r="DV51" s="149"/>
      <c r="DW51" s="148"/>
      <c r="DX51" s="148"/>
      <c r="DY51" s="148"/>
      <c r="DZ51" s="148"/>
      <c r="EA51" s="148"/>
      <c r="EB51" s="148"/>
      <c r="EC51" s="148"/>
      <c r="ED51" s="147"/>
      <c r="EE51" s="147"/>
      <c r="EF51" s="147"/>
      <c r="EG51" s="147"/>
      <c r="EH51" s="147"/>
      <c r="EI51" s="147"/>
      <c r="EJ51" s="147"/>
      <c r="EK51" s="146"/>
      <c r="EL51" s="146"/>
      <c r="EM51" s="146"/>
      <c r="EN51" s="146"/>
      <c r="EO51" s="146"/>
      <c r="EP51" s="146"/>
      <c r="EQ51" s="146"/>
      <c r="ER51" s="142"/>
      <c r="ES51" s="142"/>
      <c r="ET51" s="142"/>
      <c r="EU51" s="142"/>
      <c r="EV51" s="142"/>
      <c r="EW51" s="142"/>
      <c r="EX51" s="142"/>
      <c r="EY51" s="142"/>
      <c r="EZ51" s="142"/>
      <c r="FA51" s="142"/>
      <c r="FB51" s="142"/>
      <c r="FC51" s="142"/>
      <c r="FD51" s="142"/>
      <c r="FE51" s="93"/>
      <c r="FF51" s="93"/>
      <c r="FG51" s="93"/>
      <c r="FH51" s="93"/>
      <c r="FI51" s="93"/>
      <c r="FJ51" s="93"/>
      <c r="FK51" s="93"/>
      <c r="FL51" s="93"/>
      <c r="FM51" s="93"/>
      <c r="FN51" s="93"/>
      <c r="FO51" s="93"/>
      <c r="FP51" s="93"/>
      <c r="FQ51" s="93"/>
      <c r="FR51" s="93"/>
      <c r="FS51" s="93"/>
      <c r="FT51" s="93"/>
      <c r="FU51" s="93"/>
      <c r="FV51" s="93"/>
      <c r="FW51" s="93"/>
      <c r="FX51" s="93"/>
      <c r="FY51" s="93"/>
      <c r="FZ51" s="93"/>
      <c r="GA51" s="93"/>
      <c r="GB51" s="93"/>
      <c r="GC51" s="93"/>
      <c r="GD51" s="93"/>
      <c r="GE51" s="93"/>
      <c r="GF51" s="93"/>
      <c r="GG51" s="93"/>
      <c r="GH51" s="93"/>
      <c r="GI51" s="93"/>
      <c r="GJ51" s="93"/>
      <c r="GK51" s="93"/>
      <c r="GL51" s="93"/>
      <c r="GM51" s="93"/>
      <c r="GN51" s="93"/>
      <c r="GO51" s="93"/>
      <c r="GP51" s="93"/>
      <c r="GQ51" s="93"/>
      <c r="GR51" s="93"/>
      <c r="GS51" s="93"/>
      <c r="GT51" s="93"/>
      <c r="GU51" s="93"/>
      <c r="GV51" s="93"/>
      <c r="GW51" s="93"/>
      <c r="GX51" s="93"/>
      <c r="GY51" s="93"/>
      <c r="GZ51" s="93"/>
      <c r="HA51" s="93"/>
      <c r="HB51" s="93"/>
      <c r="HC51" s="93"/>
      <c r="HD51" s="93"/>
      <c r="HE51" s="93"/>
      <c r="HF51" s="93"/>
      <c r="HG51" s="93"/>
      <c r="HH51" s="93"/>
      <c r="HI51" s="93"/>
      <c r="HJ51" s="93"/>
      <c r="HK51" s="93"/>
      <c r="HL51" s="93"/>
      <c r="HM51" s="93"/>
      <c r="HN51" s="93"/>
      <c r="HO51" s="93"/>
      <c r="HP51" s="93"/>
      <c r="HQ51" s="93"/>
      <c r="HR51" s="93"/>
      <c r="HS51" s="93"/>
      <c r="HT51" s="93"/>
      <c r="HU51" s="93"/>
      <c r="HV51" s="93"/>
      <c r="HW51" s="93"/>
      <c r="HX51" s="93"/>
      <c r="HY51" s="93"/>
      <c r="HZ51" s="93"/>
      <c r="IA51" s="93"/>
      <c r="IB51" s="93"/>
      <c r="IC51" s="93"/>
      <c r="ID51" s="93"/>
      <c r="IE51" s="93"/>
      <c r="IF51" s="93"/>
      <c r="IG51" s="93"/>
      <c r="IH51" s="93"/>
      <c r="II51" s="93"/>
      <c r="IJ51" s="93"/>
      <c r="IK51" s="93"/>
      <c r="IL51" s="93"/>
      <c r="IM51" s="93"/>
      <c r="IN51" s="93"/>
      <c r="IO51" s="93"/>
      <c r="IP51" s="93"/>
      <c r="IQ51" s="93"/>
      <c r="IR51" s="93"/>
      <c r="IS51" s="93"/>
      <c r="IT51" s="93"/>
      <c r="IU51" s="93"/>
      <c r="IV51" s="93"/>
      <c r="IW51" s="93"/>
      <c r="IX51" s="93"/>
      <c r="IY51" s="93"/>
      <c r="IZ51" s="93"/>
      <c r="JA51" s="93"/>
      <c r="JB51" s="93"/>
      <c r="JC51" s="93"/>
      <c r="JD51" s="93"/>
      <c r="JE51" s="93"/>
      <c r="JF51" s="93"/>
      <c r="JG51" s="93"/>
      <c r="JH51" s="93"/>
      <c r="JI51" s="93"/>
      <c r="JJ51" s="93"/>
      <c r="JK51" s="93"/>
      <c r="JL51" s="93"/>
      <c r="JM51" s="93"/>
      <c r="JN51" s="93"/>
      <c r="JO51" s="93"/>
      <c r="JP51" s="93"/>
      <c r="JQ51" s="93"/>
      <c r="JR51" s="93"/>
      <c r="JS51" s="93"/>
      <c r="JT51" s="93"/>
      <c r="JU51" s="93"/>
      <c r="JV51" s="93"/>
      <c r="JW51" s="93"/>
      <c r="JX51" s="93"/>
      <c r="JY51" s="93"/>
      <c r="JZ51" s="93"/>
      <c r="KA51" s="93"/>
      <c r="KB51" s="93"/>
      <c r="KC51" s="93"/>
      <c r="KD51" s="93"/>
      <c r="KE51" s="93"/>
      <c r="KF51" s="93"/>
      <c r="KG51" s="93"/>
      <c r="KH51" s="93"/>
      <c r="KI51" s="93"/>
      <c r="KJ51" s="93"/>
      <c r="KK51" s="93"/>
      <c r="KL51" s="93"/>
      <c r="KM51" s="93"/>
      <c r="KN51" s="93"/>
      <c r="KO51" s="93"/>
      <c r="KP51" s="93"/>
      <c r="KQ51" s="93"/>
      <c r="KR51" s="93"/>
      <c r="KS51" s="93"/>
      <c r="KT51" s="93"/>
      <c r="KU51" s="93"/>
      <c r="KV51" s="93"/>
      <c r="KW51" s="93"/>
      <c r="KX51" s="93"/>
      <c r="KY51" s="93"/>
      <c r="KZ51" s="93"/>
      <c r="LA51" s="93"/>
      <c r="LB51" s="93"/>
      <c r="LC51" s="93"/>
      <c r="LD51" s="93"/>
      <c r="LE51" s="93"/>
      <c r="LF51" s="93"/>
      <c r="LG51" s="93"/>
      <c r="LH51" s="93"/>
      <c r="LI51" s="93"/>
      <c r="LJ51" s="93"/>
      <c r="LK51" s="93"/>
      <c r="LL51" s="93"/>
      <c r="LM51" s="93"/>
      <c r="LN51" s="93"/>
      <c r="LO51" s="93"/>
      <c r="LP51" s="93"/>
      <c r="LQ51" s="93"/>
      <c r="LR51" s="93"/>
      <c r="LS51" s="93"/>
      <c r="LT51" s="93"/>
      <c r="LU51" s="93"/>
      <c r="LV51" s="93"/>
      <c r="LW51" s="93"/>
      <c r="LX51" s="93"/>
      <c r="LY51" s="93"/>
      <c r="LZ51" s="93"/>
      <c r="MA51" s="93"/>
      <c r="MB51" s="93"/>
      <c r="MC51" s="93"/>
      <c r="MD51" s="93"/>
      <c r="ME51" s="93"/>
      <c r="MF51" s="93"/>
      <c r="MG51" s="93"/>
      <c r="MH51" s="93"/>
      <c r="MI51" s="93"/>
      <c r="MJ51" s="93"/>
      <c r="MK51" s="93"/>
      <c r="ML51" s="93"/>
      <c r="MM51" s="93"/>
      <c r="MN51" s="93"/>
      <c r="MO51" s="93"/>
      <c r="MP51" s="93"/>
    </row>
    <row r="52" spans="1:354" ht="12.95" customHeight="1" x14ac:dyDescent="0.2">
      <c r="A52" s="94" t="s">
        <v>144</v>
      </c>
      <c r="B52" s="147" t="s">
        <v>41</v>
      </c>
      <c r="C52" s="1" t="s">
        <v>143</v>
      </c>
      <c r="D52" s="147"/>
      <c r="E52" s="147"/>
      <c r="F52" s="147"/>
      <c r="G52" s="147"/>
      <c r="H52" s="180"/>
      <c r="I52" s="180"/>
      <c r="J52" s="180"/>
      <c r="K52" s="180"/>
      <c r="L52" s="180"/>
      <c r="M52" s="180"/>
      <c r="N52" s="180"/>
      <c r="O52" s="178"/>
      <c r="P52" s="178"/>
      <c r="Q52" s="178"/>
      <c r="R52" s="178"/>
      <c r="S52" s="178"/>
      <c r="T52" s="178"/>
      <c r="U52" s="178"/>
      <c r="V52" s="177"/>
      <c r="W52" s="177"/>
      <c r="X52" s="177"/>
      <c r="Y52" s="177"/>
      <c r="Z52" s="177"/>
      <c r="AA52" s="177"/>
      <c r="AB52" s="177"/>
      <c r="AC52" s="176"/>
      <c r="AD52" s="176"/>
      <c r="AE52" s="176"/>
      <c r="AF52" s="176"/>
      <c r="AG52" s="176"/>
      <c r="AH52" s="176"/>
      <c r="AI52" s="176"/>
      <c r="AJ52" s="175"/>
      <c r="AK52" s="175"/>
      <c r="AL52" s="175"/>
      <c r="AM52" s="175"/>
      <c r="AN52" s="175"/>
      <c r="AO52" s="175"/>
      <c r="AP52" s="175"/>
      <c r="AQ52" s="174"/>
      <c r="AR52" s="174"/>
      <c r="AS52" s="174"/>
      <c r="AT52" s="174"/>
      <c r="AU52" s="174"/>
      <c r="AV52" s="174"/>
      <c r="AW52" s="174"/>
      <c r="AX52" s="173"/>
      <c r="AY52" s="173"/>
      <c r="AZ52" s="173"/>
      <c r="BA52" s="173"/>
      <c r="BB52" s="173"/>
      <c r="BC52" s="173"/>
      <c r="BD52" s="173"/>
      <c r="BE52" s="172"/>
      <c r="BF52" s="172"/>
      <c r="BG52" s="172"/>
      <c r="BH52" s="172"/>
      <c r="BI52" s="172"/>
      <c r="BJ52" s="172"/>
      <c r="BK52" s="172"/>
      <c r="BL52" s="171"/>
      <c r="BM52" s="171"/>
      <c r="BN52" s="171"/>
      <c r="BO52" s="171"/>
      <c r="BP52" s="171"/>
      <c r="BQ52" s="171"/>
      <c r="BR52" s="171"/>
      <c r="BS52" s="170"/>
      <c r="BT52" s="170"/>
      <c r="BU52" s="170"/>
      <c r="BV52" s="170"/>
      <c r="BW52" s="170"/>
      <c r="BX52" s="170"/>
      <c r="BY52" s="170"/>
      <c r="BZ52" s="167"/>
      <c r="CA52" s="167"/>
      <c r="CB52" s="167"/>
      <c r="CC52" s="167"/>
      <c r="CD52" s="167"/>
      <c r="CE52" s="167"/>
      <c r="CF52" s="167"/>
      <c r="CG52" s="166"/>
      <c r="CH52" s="166"/>
      <c r="CI52" s="166"/>
      <c r="CJ52" s="166"/>
      <c r="CK52" s="166"/>
      <c r="CL52" s="166"/>
      <c r="CM52" s="166"/>
      <c r="CN52" s="158"/>
      <c r="CO52" s="158"/>
      <c r="CP52" s="158"/>
      <c r="CQ52" s="158"/>
      <c r="CR52" s="158"/>
      <c r="CS52" s="158"/>
      <c r="CT52" s="158"/>
      <c r="CU52" s="157"/>
      <c r="CV52" s="157"/>
      <c r="CW52" s="157"/>
      <c r="CX52" s="157"/>
      <c r="CY52" s="157"/>
      <c r="CZ52" s="157"/>
      <c r="DA52" s="157"/>
      <c r="DB52" s="150"/>
      <c r="DC52" s="150"/>
      <c r="DD52" s="150"/>
      <c r="DE52" s="150"/>
      <c r="DF52" s="150"/>
      <c r="DG52" s="150"/>
      <c r="DH52" s="150"/>
      <c r="DI52" s="149"/>
      <c r="DJ52" s="149"/>
      <c r="DK52" s="149"/>
      <c r="DL52" s="149"/>
      <c r="DM52" s="149"/>
      <c r="DN52" s="149"/>
      <c r="DO52" s="149"/>
      <c r="DP52" s="149"/>
      <c r="DQ52" s="149"/>
      <c r="DR52" s="149"/>
      <c r="DS52" s="149"/>
      <c r="DT52" s="149"/>
      <c r="DU52" s="149"/>
      <c r="DV52" s="149"/>
      <c r="DW52" s="148"/>
      <c r="DX52" s="148"/>
      <c r="DY52" s="148"/>
      <c r="DZ52" s="148"/>
      <c r="EA52" s="148"/>
      <c r="EB52" s="148"/>
      <c r="EC52" s="148"/>
      <c r="ED52" s="147"/>
      <c r="EE52" s="147"/>
      <c r="EF52" s="147"/>
      <c r="EG52" s="147"/>
      <c r="EH52" s="147"/>
      <c r="EI52" s="147"/>
      <c r="EJ52" s="147"/>
      <c r="EK52" s="147"/>
      <c r="EL52" s="147"/>
      <c r="EM52" s="147"/>
      <c r="EN52" s="147"/>
      <c r="EO52" s="147"/>
      <c r="EP52" s="147"/>
      <c r="EQ52" s="147"/>
      <c r="ER52" s="147"/>
      <c r="ES52" s="147"/>
      <c r="ET52" s="147"/>
      <c r="EU52" s="147"/>
      <c r="EV52" s="147"/>
      <c r="EW52" s="147"/>
      <c r="EX52" s="147"/>
      <c r="EY52" s="147"/>
      <c r="EZ52" s="147"/>
      <c r="FA52" s="147"/>
      <c r="FB52" s="147"/>
      <c r="FC52" s="147"/>
      <c r="FD52" s="147"/>
      <c r="FE52" s="93"/>
      <c r="FF52" s="93"/>
      <c r="FG52" s="93"/>
      <c r="FH52" s="93"/>
      <c r="FI52" s="93"/>
      <c r="FJ52" s="93"/>
      <c r="FK52" s="93"/>
      <c r="FL52" s="93"/>
      <c r="FM52" s="93"/>
      <c r="FN52" s="93"/>
      <c r="FO52" s="93"/>
      <c r="FP52" s="93"/>
      <c r="FQ52" s="93"/>
      <c r="FR52" s="93"/>
      <c r="FS52" s="93"/>
      <c r="FT52" s="93"/>
      <c r="FU52" s="93"/>
      <c r="FV52" s="93"/>
      <c r="FW52" s="93"/>
      <c r="FX52" s="93"/>
      <c r="FY52" s="93"/>
      <c r="FZ52" s="93"/>
      <c r="GA52" s="93"/>
      <c r="GB52" s="93"/>
      <c r="GC52" s="93"/>
      <c r="GD52" s="93"/>
      <c r="GE52" s="93"/>
      <c r="GF52" s="93"/>
      <c r="GG52" s="93"/>
      <c r="GH52" s="93"/>
      <c r="GI52" s="93"/>
      <c r="GJ52" s="93"/>
      <c r="GK52" s="93"/>
      <c r="GL52" s="93"/>
      <c r="GM52" s="93"/>
      <c r="GN52" s="93"/>
      <c r="GO52" s="93"/>
      <c r="GP52" s="93"/>
      <c r="GQ52" s="93"/>
      <c r="GR52" s="93"/>
      <c r="GS52" s="93"/>
      <c r="GT52" s="93"/>
      <c r="GU52" s="93"/>
      <c r="GV52" s="93"/>
      <c r="GW52" s="93"/>
      <c r="GX52" s="93"/>
      <c r="GY52" s="93"/>
      <c r="GZ52" s="93"/>
      <c r="HA52" s="93"/>
      <c r="HB52" s="93"/>
      <c r="HC52" s="93"/>
      <c r="HD52" s="93"/>
      <c r="HE52" s="93"/>
      <c r="HF52" s="93"/>
      <c r="HG52" s="93"/>
      <c r="HH52" s="93"/>
      <c r="HI52" s="93"/>
      <c r="HJ52" s="93"/>
      <c r="HK52" s="93"/>
      <c r="HL52" s="93"/>
      <c r="HM52" s="93"/>
      <c r="HN52" s="93"/>
      <c r="HO52" s="93"/>
      <c r="HP52" s="93"/>
      <c r="HQ52" s="93"/>
      <c r="HR52" s="93"/>
      <c r="HS52" s="93"/>
      <c r="HT52" s="93"/>
      <c r="HU52" s="93"/>
      <c r="HV52" s="93"/>
      <c r="HW52" s="93"/>
      <c r="HX52" s="93"/>
      <c r="HY52" s="93"/>
      <c r="HZ52" s="93"/>
      <c r="IA52" s="93"/>
      <c r="IB52" s="93"/>
      <c r="IC52" s="93"/>
      <c r="ID52" s="93"/>
      <c r="IE52" s="93"/>
      <c r="IF52" s="93"/>
      <c r="IG52" s="93"/>
      <c r="IH52" s="93"/>
      <c r="II52" s="93"/>
      <c r="IJ52" s="93"/>
      <c r="IK52" s="93"/>
      <c r="IL52" s="93"/>
      <c r="IM52" s="93"/>
      <c r="IN52" s="93"/>
      <c r="IO52" s="93"/>
      <c r="IP52" s="93"/>
      <c r="IQ52" s="93"/>
      <c r="IR52" s="93"/>
      <c r="IS52" s="93"/>
      <c r="IT52" s="93"/>
      <c r="IU52" s="93"/>
      <c r="IV52" s="93"/>
      <c r="IW52" s="93"/>
      <c r="IX52" s="93"/>
      <c r="IY52" s="93"/>
      <c r="IZ52" s="93"/>
      <c r="JA52" s="93"/>
      <c r="JB52" s="93"/>
      <c r="JC52" s="93"/>
      <c r="JD52" s="93"/>
      <c r="JE52" s="93"/>
      <c r="JF52" s="93"/>
      <c r="JG52" s="93"/>
      <c r="JH52" s="93"/>
      <c r="JI52" s="93"/>
      <c r="JJ52" s="93"/>
      <c r="JK52" s="93"/>
      <c r="JL52" s="93"/>
      <c r="JM52" s="93"/>
      <c r="JN52" s="93"/>
      <c r="JO52" s="93"/>
      <c r="JP52" s="93"/>
      <c r="JQ52" s="93"/>
      <c r="JR52" s="93"/>
      <c r="JS52" s="93"/>
      <c r="JT52" s="93"/>
      <c r="JU52" s="93"/>
      <c r="JV52" s="93"/>
      <c r="JW52" s="93"/>
      <c r="JX52" s="93"/>
      <c r="JY52" s="93"/>
      <c r="JZ52" s="93"/>
      <c r="KA52" s="93"/>
      <c r="KB52" s="93"/>
      <c r="KC52" s="93"/>
      <c r="KD52" s="93"/>
      <c r="KE52" s="93"/>
      <c r="KF52" s="93"/>
      <c r="KG52" s="93"/>
      <c r="KH52" s="93"/>
      <c r="KI52" s="93"/>
      <c r="KJ52" s="93"/>
      <c r="KK52" s="93"/>
      <c r="KL52" s="93"/>
      <c r="KM52" s="93"/>
      <c r="KN52" s="93"/>
      <c r="KO52" s="93"/>
      <c r="KP52" s="93"/>
      <c r="KQ52" s="93"/>
      <c r="KR52" s="93"/>
      <c r="KS52" s="93"/>
      <c r="KT52" s="93"/>
      <c r="KU52" s="93"/>
      <c r="KV52" s="93"/>
      <c r="KW52" s="93"/>
      <c r="KX52" s="93"/>
      <c r="KY52" s="93"/>
      <c r="KZ52" s="93"/>
      <c r="LA52" s="93"/>
      <c r="LB52" s="93"/>
      <c r="LC52" s="93"/>
      <c r="LD52" s="93"/>
      <c r="LE52" s="93"/>
      <c r="LF52" s="93"/>
      <c r="LG52" s="93"/>
      <c r="LH52" s="93"/>
      <c r="LI52" s="93"/>
      <c r="LJ52" s="93"/>
      <c r="LK52" s="93"/>
      <c r="LL52" s="93"/>
      <c r="LM52" s="93"/>
      <c r="LN52" s="93"/>
      <c r="LO52" s="93"/>
      <c r="LP52" s="93"/>
      <c r="LQ52" s="93"/>
      <c r="LR52" s="93"/>
      <c r="LS52" s="93"/>
      <c r="LT52" s="93"/>
      <c r="LU52" s="93"/>
      <c r="LV52" s="93"/>
      <c r="LW52" s="93"/>
      <c r="LX52" s="93"/>
      <c r="LY52" s="93"/>
      <c r="LZ52" s="93"/>
      <c r="MA52" s="93"/>
      <c r="MB52" s="93"/>
      <c r="MC52" s="93"/>
      <c r="MD52" s="93"/>
      <c r="ME52" s="93"/>
      <c r="MF52" s="93"/>
      <c r="MG52" s="93"/>
      <c r="MH52" s="93"/>
      <c r="MI52" s="93"/>
      <c r="MJ52" s="93"/>
      <c r="MK52" s="93"/>
      <c r="ML52" s="93"/>
      <c r="MM52" s="93"/>
      <c r="MN52" s="93"/>
      <c r="MO52" s="93"/>
      <c r="MP52" s="93"/>
    </row>
    <row r="53" spans="1:354" ht="12.95" customHeight="1" x14ac:dyDescent="0.2">
      <c r="A53" s="94" t="s">
        <v>142</v>
      </c>
      <c r="B53" s="146" t="s">
        <v>41</v>
      </c>
      <c r="C53" s="1" t="s">
        <v>141</v>
      </c>
      <c r="D53" s="146"/>
      <c r="E53" s="146"/>
      <c r="F53" s="146"/>
      <c r="G53" s="146"/>
      <c r="H53" s="180"/>
      <c r="I53" s="180"/>
      <c r="J53" s="180"/>
      <c r="K53" s="180"/>
      <c r="L53" s="180"/>
      <c r="M53" s="180"/>
      <c r="N53" s="180"/>
      <c r="O53" s="178"/>
      <c r="P53" s="178"/>
      <c r="Q53" s="178"/>
      <c r="R53" s="178"/>
      <c r="S53" s="178"/>
      <c r="T53" s="178"/>
      <c r="U53" s="178"/>
      <c r="V53" s="177"/>
      <c r="W53" s="177"/>
      <c r="X53" s="177"/>
      <c r="Y53" s="177"/>
      <c r="Z53" s="177"/>
      <c r="AA53" s="177"/>
      <c r="AB53" s="177"/>
      <c r="AC53" s="176"/>
      <c r="AD53" s="176"/>
      <c r="AE53" s="176"/>
      <c r="AF53" s="176"/>
      <c r="AG53" s="176"/>
      <c r="AH53" s="176"/>
      <c r="AI53" s="176"/>
      <c r="AJ53" s="175"/>
      <c r="AK53" s="175"/>
      <c r="AL53" s="175"/>
      <c r="AM53" s="175"/>
      <c r="AN53" s="175"/>
      <c r="AO53" s="175"/>
      <c r="AP53" s="175"/>
      <c r="AQ53" s="174"/>
      <c r="AR53" s="174"/>
      <c r="AS53" s="174"/>
      <c r="AT53" s="174"/>
      <c r="AU53" s="174"/>
      <c r="AV53" s="174"/>
      <c r="AW53" s="174"/>
      <c r="AX53" s="173"/>
      <c r="AY53" s="173"/>
      <c r="AZ53" s="173"/>
      <c r="BA53" s="173"/>
      <c r="BB53" s="173"/>
      <c r="BC53" s="173"/>
      <c r="BD53" s="173"/>
      <c r="BE53" s="172"/>
      <c r="BF53" s="172"/>
      <c r="BG53" s="172"/>
      <c r="BH53" s="172"/>
      <c r="BI53" s="172"/>
      <c r="BJ53" s="172"/>
      <c r="BK53" s="172"/>
      <c r="BL53" s="171"/>
      <c r="BM53" s="171"/>
      <c r="BN53" s="171"/>
      <c r="BO53" s="171"/>
      <c r="BP53" s="171"/>
      <c r="BQ53" s="171"/>
      <c r="BR53" s="171"/>
      <c r="BS53" s="170"/>
      <c r="BT53" s="170"/>
      <c r="BU53" s="170"/>
      <c r="BV53" s="170"/>
      <c r="BW53" s="170"/>
      <c r="BX53" s="170"/>
      <c r="BY53" s="170"/>
      <c r="BZ53" s="167"/>
      <c r="CA53" s="167"/>
      <c r="CB53" s="167"/>
      <c r="CC53" s="167"/>
      <c r="CD53" s="167"/>
      <c r="CE53" s="167"/>
      <c r="CF53" s="167"/>
      <c r="CG53" s="166"/>
      <c r="CH53" s="166"/>
      <c r="CI53" s="166"/>
      <c r="CJ53" s="166"/>
      <c r="CK53" s="166"/>
      <c r="CL53" s="166"/>
      <c r="CM53" s="166"/>
      <c r="CN53" s="158"/>
      <c r="CO53" s="158"/>
      <c r="CP53" s="158"/>
      <c r="CQ53" s="158"/>
      <c r="CR53" s="158"/>
      <c r="CS53" s="158"/>
      <c r="CT53" s="158"/>
      <c r="CU53" s="157"/>
      <c r="CV53" s="157"/>
      <c r="CW53" s="157"/>
      <c r="CX53" s="157"/>
      <c r="CY53" s="157"/>
      <c r="CZ53" s="157"/>
      <c r="DA53" s="157"/>
      <c r="DB53" s="150"/>
      <c r="DC53" s="150"/>
      <c r="DD53" s="150"/>
      <c r="DE53" s="150"/>
      <c r="DF53" s="150"/>
      <c r="DG53" s="150"/>
      <c r="DH53" s="150"/>
      <c r="DI53" s="149"/>
      <c r="DJ53" s="149"/>
      <c r="DK53" s="149"/>
      <c r="DL53" s="149"/>
      <c r="DM53" s="149"/>
      <c r="DN53" s="149"/>
      <c r="DO53" s="149"/>
      <c r="DP53" s="149"/>
      <c r="DQ53" s="149"/>
      <c r="DR53" s="149"/>
      <c r="DS53" s="149"/>
      <c r="DT53" s="149"/>
      <c r="DU53" s="149"/>
      <c r="DV53" s="149"/>
      <c r="DW53" s="148"/>
      <c r="DX53" s="148"/>
      <c r="DY53" s="148"/>
      <c r="DZ53" s="148"/>
      <c r="EA53" s="148"/>
      <c r="EB53" s="148"/>
      <c r="EC53" s="148"/>
      <c r="ED53" s="147"/>
      <c r="EE53" s="147"/>
      <c r="EF53" s="147"/>
      <c r="EG53" s="147"/>
      <c r="EH53" s="147"/>
      <c r="EI53" s="147"/>
      <c r="EJ53" s="147"/>
      <c r="EK53" s="146"/>
      <c r="EL53" s="146"/>
      <c r="EM53" s="146"/>
      <c r="EN53" s="146"/>
      <c r="EO53" s="146"/>
      <c r="EP53" s="146"/>
      <c r="EQ53" s="146"/>
      <c r="ER53" s="146"/>
      <c r="ES53" s="146"/>
      <c r="ET53" s="146"/>
      <c r="EU53" s="146"/>
      <c r="EV53" s="146"/>
      <c r="EW53" s="146"/>
      <c r="EX53" s="146"/>
      <c r="EY53" s="146"/>
      <c r="EZ53" s="146"/>
      <c r="FA53" s="146"/>
      <c r="FB53" s="146"/>
      <c r="FC53" s="146"/>
      <c r="FD53" s="146"/>
      <c r="FE53" s="93"/>
      <c r="FF53" s="93"/>
      <c r="FG53" s="93"/>
      <c r="FH53" s="93"/>
      <c r="FI53" s="93"/>
      <c r="FJ53" s="93"/>
      <c r="FK53" s="93"/>
      <c r="FL53" s="93"/>
      <c r="FM53" s="93"/>
      <c r="FN53" s="93"/>
      <c r="FO53" s="93"/>
      <c r="FP53" s="93"/>
      <c r="FQ53" s="93"/>
      <c r="FR53" s="93"/>
      <c r="FS53" s="93"/>
      <c r="FT53" s="93"/>
      <c r="FU53" s="93"/>
      <c r="FV53" s="93"/>
      <c r="FW53" s="93"/>
      <c r="FX53" s="93"/>
      <c r="FY53" s="93"/>
      <c r="FZ53" s="93"/>
      <c r="GA53" s="93"/>
      <c r="GB53" s="93"/>
      <c r="GC53" s="93"/>
      <c r="GD53" s="93"/>
      <c r="GE53" s="93"/>
      <c r="GF53" s="93"/>
      <c r="GG53" s="93"/>
      <c r="GH53" s="93"/>
      <c r="GI53" s="93"/>
      <c r="GJ53" s="93"/>
      <c r="GK53" s="93"/>
      <c r="GL53" s="93"/>
      <c r="GM53" s="93"/>
      <c r="GN53" s="93"/>
      <c r="GO53" s="93"/>
      <c r="GP53" s="93"/>
      <c r="GQ53" s="93"/>
      <c r="GR53" s="93"/>
      <c r="GS53" s="93"/>
      <c r="GT53" s="93"/>
      <c r="GU53" s="93"/>
      <c r="GV53" s="93"/>
      <c r="GW53" s="93"/>
      <c r="GX53" s="93"/>
      <c r="GY53" s="93"/>
      <c r="GZ53" s="93"/>
      <c r="HA53" s="93"/>
      <c r="HB53" s="93"/>
      <c r="HC53" s="93"/>
      <c r="HD53" s="93"/>
      <c r="HE53" s="93"/>
      <c r="HF53" s="93"/>
      <c r="HG53" s="93"/>
      <c r="HH53" s="93"/>
      <c r="HI53" s="93"/>
      <c r="HJ53" s="93"/>
      <c r="HK53" s="93"/>
      <c r="HL53" s="93"/>
      <c r="HM53" s="93"/>
      <c r="HN53" s="93"/>
      <c r="HO53" s="93"/>
      <c r="HP53" s="93"/>
      <c r="HQ53" s="93"/>
      <c r="HR53" s="93"/>
      <c r="HS53" s="93"/>
      <c r="HT53" s="93"/>
      <c r="HU53" s="93"/>
      <c r="HV53" s="93"/>
      <c r="HW53" s="93"/>
      <c r="HX53" s="93"/>
      <c r="HY53" s="93"/>
      <c r="HZ53" s="93"/>
      <c r="IA53" s="93"/>
      <c r="IB53" s="93"/>
      <c r="IC53" s="93"/>
      <c r="ID53" s="93"/>
      <c r="IE53" s="93"/>
      <c r="IF53" s="93"/>
      <c r="IG53" s="93"/>
      <c r="IH53" s="93"/>
      <c r="II53" s="93"/>
      <c r="IJ53" s="93"/>
      <c r="IK53" s="93"/>
      <c r="IL53" s="93"/>
      <c r="IM53" s="93"/>
      <c r="IN53" s="93"/>
      <c r="IO53" s="93"/>
      <c r="IP53" s="93"/>
      <c r="IQ53" s="93"/>
      <c r="IR53" s="93"/>
      <c r="IS53" s="93"/>
      <c r="IT53" s="93"/>
      <c r="IU53" s="93"/>
      <c r="IV53" s="93"/>
      <c r="IW53" s="93"/>
      <c r="IX53" s="93"/>
      <c r="IY53" s="93"/>
      <c r="IZ53" s="93"/>
      <c r="JA53" s="93"/>
      <c r="JB53" s="93"/>
      <c r="JC53" s="93"/>
      <c r="JD53" s="93"/>
      <c r="JE53" s="93"/>
      <c r="JF53" s="93"/>
      <c r="JG53" s="93"/>
      <c r="JH53" s="93"/>
      <c r="JI53" s="93"/>
      <c r="JJ53" s="93"/>
      <c r="JK53" s="93"/>
      <c r="JL53" s="93"/>
      <c r="JM53" s="93"/>
      <c r="JN53" s="93"/>
      <c r="JO53" s="93"/>
      <c r="JP53" s="93"/>
      <c r="JQ53" s="93"/>
      <c r="JR53" s="93"/>
      <c r="JS53" s="93"/>
      <c r="JT53" s="93"/>
      <c r="JU53" s="93"/>
      <c r="JV53" s="93"/>
      <c r="JW53" s="93"/>
      <c r="JX53" s="93"/>
      <c r="JY53" s="93"/>
      <c r="JZ53" s="93"/>
      <c r="KA53" s="93"/>
      <c r="KB53" s="93"/>
      <c r="KC53" s="93"/>
      <c r="KD53" s="93"/>
      <c r="KE53" s="93"/>
      <c r="KF53" s="93"/>
      <c r="KG53" s="93"/>
      <c r="KH53" s="93"/>
      <c r="KI53" s="93"/>
      <c r="KJ53" s="93"/>
      <c r="KK53" s="93"/>
      <c r="KL53" s="93"/>
      <c r="KM53" s="93"/>
      <c r="KN53" s="93"/>
      <c r="KO53" s="93"/>
      <c r="KP53" s="93"/>
      <c r="KQ53" s="93"/>
      <c r="KR53" s="93"/>
      <c r="KS53" s="93"/>
      <c r="KT53" s="93"/>
      <c r="KU53" s="93"/>
      <c r="KV53" s="93"/>
      <c r="KW53" s="93"/>
      <c r="KX53" s="93"/>
      <c r="KY53" s="93"/>
      <c r="KZ53" s="93"/>
      <c r="LA53" s="93"/>
      <c r="LB53" s="93"/>
      <c r="LC53" s="93"/>
      <c r="LD53" s="93"/>
      <c r="LE53" s="93"/>
      <c r="LF53" s="93"/>
      <c r="LG53" s="93"/>
      <c r="LH53" s="93"/>
      <c r="LI53" s="93"/>
      <c r="LJ53" s="93"/>
      <c r="LK53" s="93"/>
      <c r="LL53" s="93"/>
      <c r="LM53" s="93"/>
      <c r="LN53" s="93"/>
      <c r="LO53" s="93"/>
      <c r="LP53" s="93"/>
      <c r="LQ53" s="93"/>
      <c r="LR53" s="93"/>
      <c r="LS53" s="93"/>
      <c r="LT53" s="93"/>
      <c r="LU53" s="93"/>
      <c r="LV53" s="93"/>
      <c r="LW53" s="93"/>
      <c r="LX53" s="93"/>
      <c r="LY53" s="93"/>
      <c r="LZ53" s="93"/>
      <c r="MA53" s="93"/>
      <c r="MB53" s="93"/>
      <c r="MC53" s="93"/>
      <c r="MD53" s="93"/>
      <c r="ME53" s="93"/>
      <c r="MF53" s="93"/>
      <c r="MG53" s="93"/>
      <c r="MH53" s="93"/>
      <c r="MI53" s="93"/>
      <c r="MJ53" s="93"/>
      <c r="MK53" s="93"/>
      <c r="ML53" s="93"/>
      <c r="MM53" s="93"/>
      <c r="MN53" s="93"/>
      <c r="MO53" s="93"/>
      <c r="MP53" s="93"/>
    </row>
    <row r="54" spans="1:354" ht="12.95" customHeight="1" x14ac:dyDescent="0.2">
      <c r="A54" s="94" t="s">
        <v>140</v>
      </c>
      <c r="B54" s="92" t="s">
        <v>41</v>
      </c>
      <c r="C54" s="1" t="s">
        <v>135</v>
      </c>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93"/>
      <c r="AR54" s="93"/>
      <c r="AS54" s="93"/>
      <c r="AT54" s="93"/>
      <c r="AU54" s="93"/>
      <c r="AV54" s="93"/>
      <c r="AW54" s="93"/>
      <c r="AX54" s="93"/>
      <c r="AY54" s="93"/>
      <c r="AZ54" s="93"/>
      <c r="BA54" s="93"/>
      <c r="BB54" s="93"/>
      <c r="BC54" s="93"/>
      <c r="BD54" s="93"/>
      <c r="BE54" s="93"/>
      <c r="BF54" s="93"/>
      <c r="BG54" s="93"/>
      <c r="BH54" s="93"/>
      <c r="BI54" s="93"/>
      <c r="BJ54" s="93"/>
      <c r="BK54" s="93"/>
      <c r="BL54" s="93"/>
      <c r="BM54" s="93"/>
      <c r="BN54" s="93"/>
      <c r="BO54" s="93"/>
      <c r="BP54" s="93"/>
      <c r="BQ54" s="93"/>
      <c r="BR54" s="93"/>
      <c r="BS54" s="93"/>
      <c r="BT54" s="93"/>
      <c r="BU54" s="93"/>
      <c r="BV54" s="93"/>
      <c r="BW54" s="93"/>
      <c r="BX54" s="93"/>
      <c r="BY54" s="93"/>
      <c r="BZ54" s="93"/>
      <c r="CA54" s="93"/>
      <c r="CB54" s="93"/>
      <c r="CC54" s="93"/>
      <c r="CD54" s="93"/>
      <c r="CE54" s="93"/>
      <c r="CF54" s="93"/>
      <c r="CG54" s="93"/>
      <c r="CH54" s="93"/>
      <c r="CI54" s="93"/>
      <c r="CJ54" s="93"/>
      <c r="CK54" s="93"/>
      <c r="CL54" s="93"/>
      <c r="CM54" s="93"/>
      <c r="CN54" s="93"/>
      <c r="CO54" s="93"/>
      <c r="CP54" s="93"/>
      <c r="CQ54" s="93"/>
      <c r="CR54" s="93"/>
      <c r="CS54" s="93"/>
      <c r="CT54" s="93"/>
      <c r="CU54" s="93"/>
      <c r="CV54" s="93"/>
      <c r="CW54" s="93"/>
      <c r="CX54" s="93"/>
      <c r="CY54" s="93"/>
      <c r="CZ54" s="93"/>
      <c r="DA54" s="93"/>
      <c r="DB54" s="93"/>
      <c r="DC54" s="93"/>
      <c r="DD54" s="93"/>
      <c r="DE54" s="93"/>
      <c r="DF54" s="93"/>
      <c r="DG54" s="93"/>
      <c r="DH54" s="93"/>
      <c r="DI54" s="93"/>
      <c r="DJ54" s="93"/>
      <c r="DK54" s="93"/>
      <c r="DL54" s="93"/>
      <c r="DM54" s="93"/>
      <c r="DN54" s="93"/>
      <c r="DO54" s="93"/>
      <c r="DP54" s="93"/>
      <c r="DQ54" s="93"/>
      <c r="DR54" s="93"/>
      <c r="DS54" s="93"/>
      <c r="DT54" s="93"/>
      <c r="DU54" s="93"/>
      <c r="DV54" s="93"/>
      <c r="DW54" s="93"/>
      <c r="DX54" s="93"/>
      <c r="DY54" s="93"/>
      <c r="DZ54" s="93"/>
      <c r="EA54" s="93"/>
      <c r="EB54" s="93"/>
      <c r="EC54" s="93"/>
      <c r="ED54" s="93"/>
      <c r="EE54" s="93"/>
      <c r="EF54" s="93"/>
      <c r="EG54" s="93"/>
      <c r="EH54" s="93"/>
      <c r="EI54" s="93"/>
      <c r="EJ54" s="93"/>
      <c r="EK54" s="93"/>
      <c r="EL54" s="93"/>
      <c r="EM54" s="93"/>
      <c r="EN54" s="93"/>
      <c r="EO54" s="93"/>
      <c r="EP54" s="93"/>
      <c r="EQ54" s="93"/>
      <c r="ER54" s="93"/>
      <c r="ES54" s="93"/>
      <c r="ET54" s="93"/>
      <c r="EU54" s="93"/>
      <c r="EV54" s="93"/>
      <c r="EW54" s="93"/>
      <c r="EX54" s="93"/>
      <c r="EY54" s="93"/>
      <c r="EZ54" s="93"/>
      <c r="FA54" s="93"/>
      <c r="FB54" s="93"/>
      <c r="FC54" s="93"/>
      <c r="FD54" s="93"/>
      <c r="FE54" s="93"/>
      <c r="FF54" s="93"/>
      <c r="FG54" s="93"/>
      <c r="FH54" s="93"/>
      <c r="FI54" s="93"/>
      <c r="FJ54" s="93"/>
      <c r="FK54" s="93"/>
      <c r="FL54" s="93"/>
      <c r="FM54" s="93"/>
      <c r="FN54" s="93"/>
      <c r="FO54" s="93"/>
      <c r="FP54" s="93"/>
      <c r="FQ54" s="93"/>
      <c r="FR54" s="93"/>
      <c r="FS54" s="93"/>
      <c r="FT54" s="93"/>
      <c r="FU54" s="93"/>
      <c r="FV54" s="93"/>
      <c r="FW54" s="93"/>
      <c r="FX54" s="93"/>
      <c r="FY54" s="93"/>
      <c r="FZ54" s="93"/>
      <c r="GA54" s="93"/>
      <c r="GB54" s="93"/>
      <c r="GC54" s="93"/>
      <c r="GD54" s="93"/>
      <c r="GE54" s="93"/>
      <c r="GF54" s="93"/>
      <c r="GG54" s="93"/>
      <c r="GH54" s="93"/>
      <c r="GI54" s="93"/>
      <c r="GJ54" s="93"/>
      <c r="GK54" s="93"/>
      <c r="GL54" s="93"/>
      <c r="GM54" s="93"/>
      <c r="GN54" s="93"/>
      <c r="GO54" s="93"/>
      <c r="GP54" s="93"/>
      <c r="GQ54" s="93"/>
      <c r="GR54" s="93"/>
      <c r="GS54" s="93"/>
      <c r="GT54" s="93"/>
      <c r="GU54" s="93"/>
      <c r="GV54" s="93"/>
      <c r="GW54" s="93"/>
      <c r="GX54" s="93"/>
      <c r="GY54" s="93"/>
      <c r="GZ54" s="93"/>
      <c r="HA54" s="93"/>
      <c r="HB54" s="93"/>
      <c r="HC54" s="93"/>
      <c r="HD54" s="93"/>
      <c r="HE54" s="93"/>
      <c r="HF54" s="93"/>
      <c r="HG54" s="93"/>
      <c r="HH54" s="93"/>
      <c r="HI54" s="93"/>
      <c r="HJ54" s="93"/>
      <c r="HK54" s="93"/>
      <c r="HL54" s="93"/>
      <c r="HM54" s="93"/>
      <c r="HN54" s="93"/>
      <c r="HO54" s="93"/>
      <c r="HP54" s="93"/>
      <c r="HQ54" s="93"/>
      <c r="HR54" s="93"/>
      <c r="HS54" s="93"/>
      <c r="HT54" s="93"/>
      <c r="HU54" s="93"/>
      <c r="HV54" s="93"/>
      <c r="HW54" s="93"/>
      <c r="HX54" s="93"/>
      <c r="HY54" s="93"/>
      <c r="HZ54" s="93"/>
      <c r="IA54" s="93"/>
      <c r="IB54" s="93"/>
      <c r="IC54" s="93"/>
      <c r="ID54" s="93"/>
      <c r="IE54" s="93"/>
      <c r="IF54" s="93"/>
      <c r="IG54" s="93"/>
      <c r="IH54" s="93"/>
      <c r="II54" s="93"/>
      <c r="IJ54" s="93"/>
      <c r="IK54" s="93"/>
      <c r="IL54" s="93"/>
      <c r="IM54" s="93"/>
      <c r="IN54" s="93"/>
      <c r="IO54" s="93"/>
      <c r="IP54" s="93"/>
      <c r="IQ54" s="93"/>
      <c r="IR54" s="93"/>
      <c r="IS54" s="93"/>
      <c r="IT54" s="93"/>
      <c r="IU54" s="93"/>
      <c r="IV54" s="93"/>
      <c r="IW54" s="93"/>
      <c r="IX54" s="93"/>
      <c r="IY54" s="93"/>
      <c r="IZ54" s="93"/>
      <c r="JA54" s="93"/>
      <c r="JB54" s="93"/>
      <c r="JC54" s="93"/>
      <c r="JD54" s="93"/>
      <c r="JE54" s="93"/>
      <c r="JF54" s="93"/>
      <c r="JG54" s="93"/>
      <c r="JH54" s="93"/>
      <c r="JI54" s="93"/>
      <c r="JJ54" s="93"/>
      <c r="JK54" s="93"/>
      <c r="JL54" s="93"/>
      <c r="JM54" s="93"/>
      <c r="JN54" s="93"/>
      <c r="JO54" s="93"/>
      <c r="JP54" s="93"/>
      <c r="JQ54" s="93"/>
      <c r="JR54" s="93"/>
      <c r="JS54" s="93"/>
      <c r="JT54" s="93"/>
      <c r="JU54" s="93"/>
      <c r="JV54" s="93"/>
      <c r="JW54" s="93"/>
      <c r="JX54" s="93"/>
      <c r="JY54" s="93"/>
      <c r="JZ54" s="93"/>
      <c r="KA54" s="93"/>
      <c r="KB54" s="93"/>
      <c r="KC54" s="93"/>
      <c r="KD54" s="93"/>
      <c r="KE54" s="93"/>
      <c r="KF54" s="93"/>
      <c r="KG54" s="93"/>
      <c r="KH54" s="93"/>
      <c r="KI54" s="93"/>
      <c r="KJ54" s="93"/>
      <c r="KK54" s="93"/>
      <c r="KL54" s="93"/>
      <c r="KM54" s="93"/>
      <c r="KN54" s="93"/>
      <c r="KO54" s="93"/>
      <c r="KP54" s="93"/>
      <c r="KQ54" s="93"/>
      <c r="KR54" s="93"/>
      <c r="KS54" s="93"/>
      <c r="KT54" s="93"/>
      <c r="KU54" s="93"/>
      <c r="KV54" s="93"/>
      <c r="KW54" s="93"/>
      <c r="KX54" s="93"/>
      <c r="KY54" s="93"/>
      <c r="KZ54" s="93"/>
      <c r="LA54" s="93"/>
      <c r="LB54" s="93"/>
      <c r="LC54" s="93"/>
      <c r="LD54" s="93"/>
      <c r="LE54" s="93"/>
      <c r="LF54" s="93"/>
      <c r="LG54" s="93"/>
      <c r="LH54" s="93"/>
      <c r="LI54" s="93"/>
      <c r="LJ54" s="93"/>
      <c r="LK54" s="93"/>
      <c r="LL54" s="93"/>
      <c r="LM54" s="93"/>
      <c r="LN54" s="93"/>
      <c r="LO54" s="93"/>
      <c r="LP54" s="93"/>
      <c r="LQ54" s="93"/>
      <c r="LR54" s="93"/>
      <c r="LS54" s="93"/>
      <c r="LT54" s="93"/>
      <c r="LU54" s="93"/>
      <c r="LV54" s="93"/>
      <c r="LW54" s="93"/>
      <c r="LX54" s="93"/>
      <c r="LY54" s="93"/>
      <c r="LZ54" s="93"/>
      <c r="MA54" s="93"/>
      <c r="MB54" s="93"/>
      <c r="MC54" s="93"/>
      <c r="MD54" s="93"/>
      <c r="ME54" s="93"/>
      <c r="MF54" s="93"/>
      <c r="MG54" s="93"/>
      <c r="MH54" s="93"/>
      <c r="MI54" s="93"/>
      <c r="MJ54" s="93"/>
      <c r="MK54" s="93"/>
      <c r="ML54" s="93"/>
      <c r="MM54" s="93"/>
      <c r="MN54" s="93"/>
      <c r="MO54" s="93"/>
      <c r="MP54" s="93"/>
    </row>
    <row r="55" spans="1:354" ht="12.95" customHeight="1" x14ac:dyDescent="0.2">
      <c r="A55" s="94" t="s">
        <v>133</v>
      </c>
      <c r="B55" s="92" t="s">
        <v>41</v>
      </c>
      <c r="C55" s="1" t="s">
        <v>132</v>
      </c>
      <c r="D55" s="93"/>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93"/>
      <c r="AR55" s="93"/>
      <c r="AS55" s="93"/>
      <c r="AT55" s="93"/>
      <c r="AU55" s="93"/>
      <c r="AV55" s="93"/>
      <c r="AW55" s="93"/>
      <c r="AX55" s="93"/>
      <c r="AY55" s="93"/>
      <c r="AZ55" s="93"/>
      <c r="BA55" s="93"/>
      <c r="BB55" s="93"/>
      <c r="BC55" s="93"/>
      <c r="BD55" s="93"/>
      <c r="BE55" s="93"/>
      <c r="BF55" s="93"/>
      <c r="BG55" s="93"/>
      <c r="BH55" s="93"/>
      <c r="BI55" s="93"/>
      <c r="BJ55" s="93"/>
      <c r="BK55" s="93"/>
      <c r="BL55" s="93"/>
      <c r="BM55" s="93"/>
      <c r="BN55" s="93"/>
      <c r="BO55" s="93"/>
      <c r="BP55" s="93"/>
      <c r="BQ55" s="93"/>
      <c r="BR55" s="93"/>
      <c r="BS55" s="93"/>
      <c r="BT55" s="93"/>
      <c r="BU55" s="93"/>
      <c r="BV55" s="93"/>
      <c r="BW55" s="93"/>
      <c r="BX55" s="93"/>
      <c r="BY55" s="93"/>
      <c r="BZ55" s="93"/>
      <c r="CA55" s="93"/>
      <c r="CB55" s="93"/>
      <c r="CC55" s="93"/>
      <c r="CD55" s="93"/>
      <c r="CE55" s="93"/>
      <c r="CF55" s="93"/>
      <c r="CG55" s="93"/>
      <c r="CH55" s="93"/>
      <c r="CI55" s="93"/>
      <c r="CJ55" s="93"/>
      <c r="CK55" s="93"/>
      <c r="CL55" s="93"/>
      <c r="CM55" s="93"/>
      <c r="CN55" s="93"/>
      <c r="CO55" s="93"/>
      <c r="CP55" s="93"/>
      <c r="CQ55" s="93"/>
      <c r="CR55" s="93"/>
      <c r="CS55" s="93"/>
      <c r="CT55" s="93"/>
      <c r="CU55" s="93"/>
      <c r="CV55" s="93"/>
      <c r="CW55" s="93"/>
      <c r="CX55" s="93"/>
      <c r="CY55" s="93"/>
      <c r="CZ55" s="93"/>
      <c r="DA55" s="93"/>
      <c r="DB55" s="93"/>
      <c r="DC55" s="93"/>
      <c r="DD55" s="93"/>
      <c r="DE55" s="93"/>
      <c r="DF55" s="93"/>
      <c r="DG55" s="93"/>
      <c r="DH55" s="93"/>
      <c r="DI55" s="93"/>
      <c r="DJ55" s="93"/>
      <c r="DK55" s="93"/>
      <c r="DL55" s="93"/>
      <c r="DM55" s="93"/>
      <c r="DN55" s="93"/>
      <c r="DO55" s="93"/>
      <c r="DP55" s="93"/>
      <c r="DQ55" s="93"/>
      <c r="DR55" s="93"/>
      <c r="DS55" s="93"/>
      <c r="DT55" s="93"/>
      <c r="DU55" s="93"/>
      <c r="DV55" s="93"/>
      <c r="DW55" s="93"/>
      <c r="DX55" s="93"/>
      <c r="DY55" s="93"/>
      <c r="DZ55" s="93"/>
      <c r="EA55" s="93"/>
      <c r="EB55" s="93"/>
      <c r="EC55" s="93"/>
      <c r="ED55" s="93"/>
      <c r="EE55" s="93"/>
      <c r="EF55" s="93"/>
      <c r="EG55" s="93"/>
      <c r="EH55" s="93"/>
      <c r="EI55" s="93"/>
      <c r="EJ55" s="93"/>
      <c r="EK55" s="93"/>
      <c r="EL55" s="93"/>
      <c r="EM55" s="93"/>
      <c r="EN55" s="93"/>
      <c r="EO55" s="93"/>
      <c r="EP55" s="93"/>
      <c r="EQ55" s="93"/>
      <c r="ER55" s="93"/>
      <c r="ES55" s="93"/>
      <c r="ET55" s="93"/>
      <c r="EU55" s="93"/>
      <c r="EV55" s="93"/>
      <c r="EW55" s="93"/>
      <c r="EX55" s="93"/>
      <c r="EY55" s="93"/>
      <c r="EZ55" s="93"/>
      <c r="FA55" s="93"/>
      <c r="FB55" s="93"/>
      <c r="FC55" s="93"/>
      <c r="FD55" s="93"/>
      <c r="FE55" s="93"/>
      <c r="FF55" s="93"/>
      <c r="FG55" s="93"/>
      <c r="FH55" s="93"/>
      <c r="FI55" s="93"/>
      <c r="FJ55" s="93"/>
      <c r="FK55" s="93"/>
      <c r="FL55" s="93"/>
      <c r="FM55" s="93"/>
      <c r="FN55" s="93"/>
      <c r="FO55" s="93"/>
      <c r="FP55" s="93"/>
      <c r="FQ55" s="93"/>
      <c r="FR55" s="93"/>
      <c r="FS55" s="93"/>
      <c r="FT55" s="93"/>
      <c r="FU55" s="93"/>
      <c r="FV55" s="93"/>
      <c r="FW55" s="93"/>
      <c r="FX55" s="93"/>
      <c r="FY55" s="93"/>
      <c r="FZ55" s="93"/>
      <c r="GA55" s="93"/>
      <c r="GB55" s="93"/>
      <c r="GC55" s="93"/>
      <c r="GD55" s="93"/>
      <c r="GE55" s="93"/>
      <c r="GF55" s="93"/>
      <c r="GG55" s="93"/>
      <c r="GH55" s="93"/>
      <c r="GI55" s="93"/>
      <c r="GJ55" s="93"/>
      <c r="GK55" s="93"/>
      <c r="GL55" s="93"/>
      <c r="GM55" s="93"/>
      <c r="GN55" s="93"/>
      <c r="GO55" s="93"/>
      <c r="GP55" s="93"/>
      <c r="GQ55" s="93"/>
      <c r="GR55" s="93"/>
      <c r="GS55" s="93"/>
      <c r="GT55" s="93"/>
      <c r="GU55" s="93"/>
      <c r="GV55" s="93"/>
      <c r="GW55" s="93"/>
      <c r="GX55" s="93"/>
      <c r="GY55" s="93"/>
      <c r="GZ55" s="93"/>
      <c r="HA55" s="93"/>
      <c r="HB55" s="93"/>
      <c r="HC55" s="93"/>
      <c r="HD55" s="93"/>
      <c r="HE55" s="93"/>
      <c r="HF55" s="93"/>
      <c r="HG55" s="93"/>
      <c r="HH55" s="93"/>
      <c r="HI55" s="93"/>
      <c r="HJ55" s="93"/>
      <c r="HK55" s="93"/>
      <c r="HL55" s="93"/>
      <c r="HM55" s="93"/>
      <c r="HN55" s="93"/>
      <c r="HO55" s="93"/>
      <c r="HP55" s="93"/>
      <c r="HQ55" s="93"/>
      <c r="HR55" s="93"/>
      <c r="HS55" s="93"/>
      <c r="HT55" s="93"/>
      <c r="HU55" s="93"/>
      <c r="HV55" s="93"/>
      <c r="HW55" s="93"/>
      <c r="HX55" s="93"/>
      <c r="HY55" s="93"/>
      <c r="HZ55" s="93"/>
      <c r="IA55" s="93"/>
      <c r="IB55" s="93"/>
      <c r="IC55" s="93"/>
      <c r="ID55" s="93"/>
      <c r="IE55" s="93"/>
      <c r="IF55" s="93"/>
      <c r="IG55" s="93"/>
      <c r="IH55" s="93"/>
      <c r="II55" s="93"/>
      <c r="IJ55" s="93"/>
      <c r="IK55" s="93"/>
      <c r="IL55" s="93"/>
      <c r="IM55" s="93"/>
      <c r="IN55" s="93"/>
      <c r="IO55" s="93"/>
      <c r="IP55" s="93"/>
      <c r="IQ55" s="93"/>
      <c r="IR55" s="93"/>
      <c r="IS55" s="93"/>
      <c r="IT55" s="93"/>
      <c r="IU55" s="93"/>
      <c r="IV55" s="93"/>
      <c r="IW55" s="93"/>
      <c r="IX55" s="93"/>
      <c r="IY55" s="93"/>
      <c r="IZ55" s="93"/>
      <c r="JA55" s="93"/>
      <c r="JB55" s="93"/>
      <c r="JC55" s="93"/>
      <c r="JD55" s="93"/>
      <c r="JE55" s="93"/>
      <c r="JF55" s="93"/>
      <c r="JG55" s="93"/>
      <c r="JH55" s="93"/>
      <c r="JI55" s="93"/>
      <c r="JJ55" s="93"/>
      <c r="JK55" s="93"/>
      <c r="JL55" s="93"/>
      <c r="JM55" s="93"/>
      <c r="JN55" s="93"/>
      <c r="JO55" s="93"/>
      <c r="JP55" s="93"/>
      <c r="JQ55" s="93"/>
      <c r="JR55" s="93"/>
      <c r="JS55" s="93"/>
      <c r="JT55" s="93"/>
      <c r="JU55" s="93"/>
      <c r="JV55" s="93"/>
      <c r="JW55" s="93"/>
      <c r="JX55" s="93"/>
      <c r="JY55" s="93"/>
      <c r="JZ55" s="93"/>
      <c r="KA55" s="93"/>
      <c r="KB55" s="93"/>
      <c r="KC55" s="93"/>
      <c r="KD55" s="93"/>
      <c r="KE55" s="93"/>
      <c r="KF55" s="93"/>
      <c r="KG55" s="93"/>
      <c r="KH55" s="93"/>
      <c r="KI55" s="93"/>
      <c r="KJ55" s="93"/>
      <c r="KK55" s="93"/>
      <c r="KL55" s="93"/>
      <c r="KM55" s="93"/>
      <c r="KN55" s="93"/>
      <c r="KO55" s="93"/>
      <c r="KP55" s="93"/>
      <c r="KQ55" s="93"/>
      <c r="KR55" s="93"/>
      <c r="KS55" s="93"/>
      <c r="KT55" s="93"/>
      <c r="KU55" s="93"/>
      <c r="KV55" s="93"/>
      <c r="KW55" s="93"/>
      <c r="KX55" s="93"/>
      <c r="KY55" s="93"/>
      <c r="KZ55" s="93"/>
      <c r="LA55" s="93"/>
      <c r="LB55" s="93"/>
      <c r="LC55" s="93"/>
      <c r="LD55" s="93"/>
      <c r="LE55" s="93"/>
      <c r="LF55" s="93"/>
      <c r="LG55" s="93"/>
      <c r="LH55" s="93"/>
      <c r="LI55" s="93"/>
      <c r="LJ55" s="93"/>
      <c r="LK55" s="93"/>
      <c r="LL55" s="93"/>
      <c r="LM55" s="93"/>
      <c r="LN55" s="93"/>
      <c r="LO55" s="93"/>
      <c r="LP55" s="93"/>
      <c r="LQ55" s="93"/>
      <c r="LR55" s="93"/>
      <c r="LS55" s="93"/>
      <c r="LT55" s="93"/>
      <c r="LU55" s="93"/>
      <c r="LV55" s="93"/>
      <c r="LW55" s="93"/>
      <c r="LX55" s="93"/>
      <c r="LY55" s="93"/>
      <c r="LZ55" s="93"/>
      <c r="MA55" s="93"/>
      <c r="MB55" s="93"/>
      <c r="MC55" s="93"/>
      <c r="MD55" s="93"/>
      <c r="ME55" s="93"/>
      <c r="MF55" s="93"/>
      <c r="MG55" s="93"/>
      <c r="MH55" s="93"/>
      <c r="MI55" s="93"/>
      <c r="MJ55" s="93"/>
      <c r="MK55" s="93"/>
      <c r="ML55" s="93"/>
      <c r="MM55" s="93"/>
      <c r="MN55" s="93"/>
      <c r="MO55" s="93"/>
      <c r="MP55" s="93"/>
    </row>
    <row r="56" spans="1:354" ht="12.95" customHeight="1" x14ac:dyDescent="0.2">
      <c r="A56" s="94" t="s">
        <v>134</v>
      </c>
      <c r="B56" s="92" t="s">
        <v>41</v>
      </c>
      <c r="C56" s="1" t="s">
        <v>131</v>
      </c>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93"/>
      <c r="AL56" s="93"/>
      <c r="AM56" s="93"/>
      <c r="AN56" s="93"/>
      <c r="AO56" s="93"/>
      <c r="AP56" s="93"/>
      <c r="AQ56" s="93"/>
      <c r="AR56" s="93"/>
      <c r="AS56" s="93"/>
      <c r="AT56" s="93"/>
      <c r="AU56" s="93"/>
      <c r="AV56" s="93"/>
      <c r="AW56" s="93"/>
      <c r="AX56" s="93"/>
      <c r="AY56" s="93"/>
      <c r="AZ56" s="93"/>
      <c r="BA56" s="93"/>
      <c r="BB56" s="93"/>
      <c r="BC56" s="93"/>
      <c r="BD56" s="93"/>
      <c r="BE56" s="93"/>
      <c r="BF56" s="93"/>
      <c r="BG56" s="93"/>
      <c r="BH56" s="93"/>
      <c r="BI56" s="93"/>
      <c r="BJ56" s="93"/>
      <c r="BK56" s="93"/>
      <c r="BL56" s="93"/>
      <c r="BM56" s="93"/>
      <c r="BN56" s="93"/>
      <c r="BO56" s="93"/>
      <c r="BP56" s="93"/>
      <c r="BQ56" s="93"/>
      <c r="BR56" s="93"/>
      <c r="BS56" s="93"/>
      <c r="BT56" s="93"/>
      <c r="BU56" s="93"/>
      <c r="BV56" s="93"/>
      <c r="BW56" s="93"/>
      <c r="BX56" s="93"/>
      <c r="BY56" s="93"/>
      <c r="BZ56" s="93"/>
      <c r="CA56" s="93"/>
      <c r="CB56" s="93"/>
      <c r="CC56" s="93"/>
      <c r="CD56" s="93"/>
      <c r="CE56" s="93"/>
      <c r="CF56" s="93"/>
      <c r="CG56" s="93"/>
      <c r="CH56" s="93"/>
      <c r="CI56" s="93"/>
      <c r="CJ56" s="93"/>
      <c r="CK56" s="93"/>
      <c r="CL56" s="93"/>
      <c r="CM56" s="93"/>
      <c r="CN56" s="93"/>
      <c r="CO56" s="93"/>
      <c r="CP56" s="93"/>
      <c r="CQ56" s="93"/>
      <c r="CR56" s="93"/>
      <c r="CS56" s="93"/>
      <c r="CT56" s="93"/>
      <c r="CU56" s="93"/>
      <c r="CV56" s="93"/>
      <c r="CW56" s="93"/>
      <c r="CX56" s="93"/>
      <c r="CY56" s="93"/>
      <c r="CZ56" s="93"/>
      <c r="DA56" s="93"/>
      <c r="DB56" s="93"/>
      <c r="DC56" s="93"/>
      <c r="DD56" s="93"/>
      <c r="DE56" s="93"/>
      <c r="DF56" s="93"/>
      <c r="DG56" s="93"/>
      <c r="DH56" s="93"/>
      <c r="DI56" s="93"/>
      <c r="DJ56" s="93"/>
      <c r="DK56" s="93"/>
      <c r="DL56" s="93"/>
      <c r="DM56" s="93"/>
      <c r="DN56" s="93"/>
      <c r="DO56" s="93"/>
      <c r="DP56" s="93"/>
      <c r="DQ56" s="93"/>
      <c r="DR56" s="93"/>
      <c r="DS56" s="93"/>
      <c r="DT56" s="93"/>
      <c r="DU56" s="93"/>
      <c r="DV56" s="93"/>
      <c r="DW56" s="93"/>
      <c r="DX56" s="93"/>
      <c r="DY56" s="93"/>
      <c r="DZ56" s="93"/>
      <c r="EA56" s="93"/>
      <c r="EB56" s="93"/>
      <c r="EC56" s="93"/>
      <c r="ED56" s="93"/>
      <c r="EE56" s="93"/>
      <c r="EF56" s="93"/>
      <c r="EG56" s="93"/>
      <c r="EH56" s="93"/>
      <c r="EI56" s="93"/>
      <c r="EJ56" s="93"/>
      <c r="EK56" s="93"/>
      <c r="EL56" s="93"/>
      <c r="EM56" s="93"/>
      <c r="EN56" s="93"/>
      <c r="EO56" s="93"/>
      <c r="EP56" s="93"/>
      <c r="EQ56" s="93"/>
      <c r="ER56" s="93"/>
      <c r="ES56" s="93"/>
      <c r="ET56" s="93"/>
      <c r="EU56" s="93"/>
      <c r="EV56" s="93"/>
      <c r="EW56" s="93"/>
      <c r="EX56" s="93"/>
      <c r="EY56" s="93"/>
      <c r="EZ56" s="93"/>
      <c r="FA56" s="93"/>
      <c r="FB56" s="93"/>
      <c r="FC56" s="93"/>
      <c r="FD56" s="93"/>
      <c r="FE56" s="93"/>
      <c r="FF56" s="93"/>
      <c r="FG56" s="93"/>
      <c r="FH56" s="93"/>
      <c r="FI56" s="93"/>
      <c r="FJ56" s="93"/>
      <c r="FK56" s="93"/>
      <c r="FL56" s="93"/>
      <c r="FM56" s="93"/>
      <c r="FN56" s="93"/>
      <c r="FO56" s="93"/>
      <c r="FP56" s="93"/>
      <c r="FQ56" s="93"/>
      <c r="FR56" s="93"/>
      <c r="FS56" s="93"/>
      <c r="FT56" s="93"/>
      <c r="FU56" s="93"/>
      <c r="FV56" s="93"/>
      <c r="FW56" s="93"/>
      <c r="FX56" s="93"/>
      <c r="FY56" s="93"/>
      <c r="FZ56" s="93"/>
      <c r="GA56" s="93"/>
      <c r="GB56" s="93"/>
      <c r="GC56" s="93"/>
      <c r="GD56" s="93"/>
      <c r="GE56" s="93"/>
      <c r="GF56" s="93"/>
      <c r="GG56" s="93"/>
      <c r="GH56" s="93"/>
      <c r="GI56" s="93"/>
      <c r="GJ56" s="93"/>
      <c r="GK56" s="93"/>
      <c r="GL56" s="93"/>
      <c r="GM56" s="93"/>
      <c r="GN56" s="93"/>
      <c r="GO56" s="93"/>
      <c r="GP56" s="93"/>
      <c r="GQ56" s="93"/>
      <c r="GR56" s="93"/>
      <c r="GS56" s="93"/>
      <c r="GT56" s="93"/>
      <c r="GU56" s="93"/>
      <c r="GV56" s="93"/>
      <c r="GW56" s="93"/>
      <c r="GX56" s="93"/>
      <c r="GY56" s="93"/>
      <c r="GZ56" s="93"/>
      <c r="HA56" s="93"/>
      <c r="HB56" s="93"/>
      <c r="HC56" s="93"/>
      <c r="HD56" s="93"/>
      <c r="HE56" s="93"/>
      <c r="HF56" s="93"/>
      <c r="HG56" s="93"/>
      <c r="HH56" s="93"/>
      <c r="HI56" s="93"/>
      <c r="HJ56" s="93"/>
      <c r="HK56" s="93"/>
      <c r="HL56" s="93"/>
      <c r="HM56" s="93"/>
      <c r="HN56" s="93"/>
      <c r="HO56" s="93"/>
      <c r="HP56" s="93"/>
      <c r="HQ56" s="93"/>
      <c r="HR56" s="93"/>
      <c r="HS56" s="93"/>
      <c r="HT56" s="93"/>
      <c r="HU56" s="93"/>
      <c r="HV56" s="93"/>
      <c r="HW56" s="93"/>
      <c r="HX56" s="93"/>
      <c r="HY56" s="93"/>
      <c r="HZ56" s="93"/>
      <c r="IA56" s="93"/>
      <c r="IB56" s="93"/>
      <c r="IC56" s="93"/>
      <c r="ID56" s="93"/>
      <c r="IE56" s="93"/>
      <c r="IF56" s="93"/>
      <c r="IG56" s="93"/>
      <c r="IH56" s="93"/>
      <c r="II56" s="93"/>
      <c r="IJ56" s="93"/>
      <c r="IK56" s="93"/>
      <c r="IL56" s="93"/>
      <c r="IM56" s="93"/>
      <c r="IN56" s="93"/>
      <c r="IO56" s="93"/>
      <c r="IP56" s="93"/>
      <c r="IQ56" s="93"/>
      <c r="IR56" s="93"/>
      <c r="IS56" s="93"/>
      <c r="IT56" s="93"/>
      <c r="IU56" s="93"/>
      <c r="IV56" s="93"/>
      <c r="IW56" s="93"/>
      <c r="IX56" s="93"/>
      <c r="IY56" s="93"/>
      <c r="IZ56" s="93"/>
      <c r="JA56" s="93"/>
      <c r="JB56" s="93"/>
      <c r="JC56" s="93"/>
      <c r="JD56" s="93"/>
      <c r="JE56" s="93"/>
      <c r="JF56" s="93"/>
      <c r="JG56" s="93"/>
      <c r="JH56" s="93"/>
      <c r="JI56" s="93"/>
      <c r="JJ56" s="93"/>
      <c r="JK56" s="93"/>
      <c r="JL56" s="93"/>
      <c r="JM56" s="93"/>
      <c r="JN56" s="93"/>
      <c r="JO56" s="93"/>
      <c r="JP56" s="93"/>
      <c r="JQ56" s="93"/>
      <c r="JR56" s="93"/>
      <c r="JS56" s="93"/>
      <c r="JT56" s="93"/>
      <c r="JU56" s="93"/>
      <c r="JV56" s="93"/>
      <c r="JW56" s="93"/>
      <c r="JX56" s="93"/>
      <c r="JY56" s="93"/>
      <c r="JZ56" s="93"/>
      <c r="KA56" s="93"/>
      <c r="KB56" s="93"/>
      <c r="KC56" s="93"/>
      <c r="KD56" s="93"/>
      <c r="KE56" s="93"/>
      <c r="KF56" s="93"/>
      <c r="KG56" s="93"/>
      <c r="KH56" s="93"/>
      <c r="KI56" s="93"/>
      <c r="KJ56" s="93"/>
      <c r="KK56" s="93"/>
      <c r="KL56" s="93"/>
      <c r="KM56" s="93"/>
      <c r="KN56" s="93"/>
      <c r="KO56" s="93"/>
      <c r="KP56" s="93"/>
      <c r="KQ56" s="93"/>
      <c r="KR56" s="93"/>
      <c r="KS56" s="93"/>
      <c r="KT56" s="93"/>
      <c r="KU56" s="93"/>
      <c r="KV56" s="93"/>
      <c r="KW56" s="93"/>
      <c r="KX56" s="93"/>
      <c r="KY56" s="93"/>
      <c r="KZ56" s="93"/>
      <c r="LA56" s="93"/>
      <c r="LB56" s="93"/>
      <c r="LC56" s="93"/>
      <c r="LD56" s="93"/>
      <c r="LE56" s="93"/>
      <c r="LF56" s="93"/>
      <c r="LG56" s="93"/>
      <c r="LH56" s="93"/>
      <c r="LI56" s="93"/>
      <c r="LJ56" s="93"/>
      <c r="LK56" s="93"/>
      <c r="LL56" s="93"/>
      <c r="LM56" s="93"/>
      <c r="LN56" s="93"/>
      <c r="LO56" s="93"/>
      <c r="LP56" s="93"/>
      <c r="LQ56" s="93"/>
      <c r="LR56" s="93"/>
      <c r="LS56" s="93"/>
      <c r="LT56" s="93"/>
      <c r="LU56" s="93"/>
      <c r="LV56" s="93"/>
      <c r="LW56" s="93"/>
      <c r="LX56" s="93"/>
      <c r="LY56" s="93"/>
      <c r="LZ56" s="93"/>
      <c r="MA56" s="93"/>
      <c r="MB56" s="93"/>
      <c r="MC56" s="93"/>
      <c r="MD56" s="93"/>
      <c r="ME56" s="93"/>
      <c r="MF56" s="93"/>
      <c r="MG56" s="93"/>
      <c r="MH56" s="93"/>
      <c r="MI56" s="93"/>
      <c r="MJ56" s="93"/>
      <c r="MK56" s="93"/>
      <c r="ML56" s="93"/>
      <c r="MM56" s="93"/>
      <c r="MN56" s="93"/>
      <c r="MO56" s="93"/>
      <c r="MP56" s="93"/>
    </row>
    <row r="57" spans="1:354" ht="12.95" customHeight="1" x14ac:dyDescent="0.2">
      <c r="A57" s="141" t="s">
        <v>130</v>
      </c>
      <c r="B57" s="92" t="s">
        <v>41</v>
      </c>
      <c r="C57" s="1" t="s">
        <v>129</v>
      </c>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3"/>
      <c r="AN57" s="93"/>
      <c r="AO57" s="93"/>
      <c r="AP57" s="93"/>
      <c r="AQ57" s="93"/>
      <c r="AR57" s="93"/>
      <c r="AS57" s="93"/>
      <c r="AT57" s="93"/>
      <c r="AU57" s="93"/>
      <c r="AV57" s="93"/>
      <c r="AW57" s="93"/>
      <c r="AX57" s="93"/>
      <c r="AY57" s="93"/>
      <c r="AZ57" s="93"/>
      <c r="BA57" s="93"/>
      <c r="BB57" s="93"/>
      <c r="BC57" s="93"/>
      <c r="BD57" s="93"/>
      <c r="BE57" s="93"/>
      <c r="BF57" s="93"/>
      <c r="BG57" s="93"/>
      <c r="BH57" s="93"/>
      <c r="BI57" s="93"/>
      <c r="BJ57" s="93"/>
      <c r="BK57" s="93"/>
      <c r="BL57" s="93"/>
      <c r="BM57" s="93"/>
      <c r="BN57" s="93"/>
      <c r="BO57" s="93"/>
      <c r="BP57" s="93"/>
      <c r="BQ57" s="93"/>
      <c r="BR57" s="93"/>
      <c r="BS57" s="93"/>
      <c r="BT57" s="93"/>
      <c r="BU57" s="93"/>
      <c r="BV57" s="93"/>
      <c r="BW57" s="93"/>
      <c r="BX57" s="93"/>
      <c r="BY57" s="93"/>
      <c r="BZ57" s="93"/>
      <c r="CA57" s="93"/>
      <c r="CB57" s="93"/>
      <c r="CC57" s="93"/>
      <c r="CD57" s="93"/>
      <c r="CE57" s="93"/>
      <c r="CF57" s="93"/>
      <c r="CG57" s="93"/>
      <c r="CH57" s="93"/>
      <c r="CI57" s="93"/>
      <c r="CJ57" s="93"/>
      <c r="CK57" s="93"/>
      <c r="CL57" s="93"/>
      <c r="CM57" s="93"/>
      <c r="CN57" s="93"/>
      <c r="CO57" s="93"/>
      <c r="CP57" s="93"/>
      <c r="CQ57" s="93"/>
      <c r="CR57" s="93"/>
      <c r="CS57" s="93"/>
      <c r="CT57" s="93"/>
      <c r="CU57" s="93"/>
      <c r="CV57" s="93"/>
      <c r="CW57" s="93"/>
      <c r="CX57" s="93"/>
      <c r="CY57" s="93"/>
      <c r="CZ57" s="93"/>
      <c r="DA57" s="93"/>
      <c r="DB57" s="93"/>
      <c r="DC57" s="93"/>
      <c r="DD57" s="93"/>
      <c r="DE57" s="93"/>
      <c r="DF57" s="93"/>
      <c r="DG57" s="93"/>
      <c r="DH57" s="93"/>
      <c r="DI57" s="93"/>
      <c r="DJ57" s="93"/>
      <c r="DK57" s="93"/>
      <c r="DL57" s="93"/>
      <c r="DM57" s="93"/>
      <c r="DN57" s="93"/>
      <c r="DO57" s="93"/>
      <c r="DP57" s="93"/>
      <c r="DQ57" s="93"/>
      <c r="DR57" s="93"/>
      <c r="DS57" s="93"/>
      <c r="DT57" s="93"/>
      <c r="DU57" s="93"/>
      <c r="DV57" s="93"/>
      <c r="DW57" s="93"/>
      <c r="DX57" s="93"/>
      <c r="DY57" s="93"/>
      <c r="DZ57" s="93"/>
      <c r="EA57" s="93"/>
      <c r="EB57" s="93"/>
      <c r="EC57" s="93"/>
      <c r="ED57" s="93"/>
      <c r="EE57" s="93"/>
      <c r="EF57" s="93"/>
      <c r="EG57" s="93"/>
      <c r="EH57" s="93"/>
      <c r="EI57" s="93"/>
      <c r="EJ57" s="93"/>
      <c r="EK57" s="93"/>
      <c r="EL57" s="93"/>
      <c r="EM57" s="93"/>
      <c r="EN57" s="93"/>
      <c r="EO57" s="93"/>
      <c r="EP57" s="93"/>
      <c r="EQ57" s="93"/>
      <c r="ER57" s="93"/>
      <c r="ES57" s="93"/>
      <c r="ET57" s="93"/>
      <c r="EU57" s="93"/>
      <c r="EV57" s="93"/>
      <c r="EW57" s="93"/>
      <c r="EX57" s="93"/>
      <c r="EY57" s="93"/>
      <c r="EZ57" s="93"/>
      <c r="FA57" s="93"/>
      <c r="FB57" s="93"/>
      <c r="FC57" s="93"/>
      <c r="FD57" s="93"/>
      <c r="FE57" s="93"/>
      <c r="FF57" s="93"/>
      <c r="FG57" s="93"/>
      <c r="FH57" s="93"/>
      <c r="FI57" s="93"/>
      <c r="FJ57" s="93"/>
      <c r="FK57" s="93"/>
      <c r="FL57" s="93"/>
      <c r="FM57" s="93"/>
      <c r="FN57" s="93"/>
      <c r="FO57" s="93"/>
      <c r="FP57" s="93"/>
      <c r="FQ57" s="93"/>
      <c r="FR57" s="93"/>
      <c r="FS57" s="93"/>
      <c r="FT57" s="93"/>
      <c r="FU57" s="93"/>
      <c r="FV57" s="93"/>
      <c r="FW57" s="93"/>
      <c r="FX57" s="93"/>
      <c r="FY57" s="93"/>
      <c r="FZ57" s="93"/>
      <c r="GA57" s="93"/>
      <c r="GB57" s="93"/>
      <c r="GC57" s="93"/>
      <c r="GD57" s="93"/>
      <c r="GE57" s="93"/>
      <c r="GF57" s="93"/>
      <c r="GG57" s="93"/>
      <c r="GH57" s="93"/>
      <c r="GI57" s="93"/>
      <c r="GJ57" s="93"/>
      <c r="GK57" s="93"/>
      <c r="GL57" s="93"/>
      <c r="GM57" s="93"/>
      <c r="GN57" s="93"/>
      <c r="GO57" s="93"/>
      <c r="GP57" s="93"/>
      <c r="GQ57" s="93"/>
      <c r="GR57" s="93"/>
      <c r="GS57" s="93"/>
      <c r="GT57" s="93"/>
      <c r="GU57" s="93"/>
      <c r="GV57" s="93"/>
      <c r="GW57" s="93"/>
      <c r="GX57" s="93"/>
      <c r="GY57" s="93"/>
      <c r="GZ57" s="93"/>
      <c r="HA57" s="93"/>
      <c r="HB57" s="93"/>
      <c r="HC57" s="93"/>
      <c r="HD57" s="93"/>
      <c r="HE57" s="93"/>
      <c r="HF57" s="93"/>
      <c r="HG57" s="93"/>
      <c r="HH57" s="93"/>
      <c r="HI57" s="93"/>
      <c r="HJ57" s="93"/>
      <c r="HK57" s="93"/>
      <c r="HL57" s="93"/>
      <c r="HM57" s="93"/>
      <c r="HN57" s="93"/>
      <c r="HO57" s="93"/>
      <c r="HP57" s="93"/>
      <c r="HQ57" s="93"/>
      <c r="HR57" s="93"/>
      <c r="HS57" s="93"/>
      <c r="HT57" s="93"/>
      <c r="HU57" s="93"/>
      <c r="HV57" s="93"/>
      <c r="HW57" s="93"/>
      <c r="HX57" s="93"/>
      <c r="HY57" s="93"/>
      <c r="HZ57" s="93"/>
      <c r="IA57" s="93"/>
      <c r="IB57" s="93"/>
      <c r="IC57" s="93"/>
      <c r="ID57" s="93"/>
      <c r="IE57" s="93"/>
      <c r="IF57" s="93"/>
      <c r="IG57" s="93"/>
      <c r="IH57" s="93"/>
      <c r="II57" s="93"/>
      <c r="IJ57" s="93"/>
      <c r="IK57" s="93"/>
      <c r="IL57" s="93"/>
      <c r="IM57" s="93"/>
      <c r="IN57" s="93"/>
      <c r="IO57" s="93"/>
      <c r="IP57" s="93"/>
      <c r="IQ57" s="93"/>
      <c r="IR57" s="93"/>
      <c r="IS57" s="93"/>
      <c r="IT57" s="93"/>
      <c r="IU57" s="93"/>
      <c r="IV57" s="93"/>
      <c r="IW57" s="93"/>
      <c r="IX57" s="93"/>
      <c r="IY57" s="93"/>
      <c r="IZ57" s="93"/>
      <c r="JA57" s="93"/>
      <c r="JB57" s="93"/>
      <c r="JC57" s="93"/>
      <c r="JD57" s="93"/>
      <c r="JE57" s="93"/>
      <c r="JF57" s="93"/>
      <c r="JG57" s="93"/>
      <c r="JH57" s="93"/>
      <c r="JI57" s="93"/>
      <c r="JJ57" s="93"/>
      <c r="JK57" s="93"/>
      <c r="JL57" s="93"/>
      <c r="JM57" s="93"/>
      <c r="JN57" s="93"/>
      <c r="JO57" s="93"/>
      <c r="JP57" s="93"/>
      <c r="JQ57" s="93"/>
      <c r="JR57" s="93"/>
      <c r="JS57" s="93"/>
      <c r="JT57" s="93"/>
      <c r="JU57" s="93"/>
      <c r="JV57" s="93"/>
      <c r="JW57" s="93"/>
      <c r="JX57" s="93"/>
      <c r="JY57" s="93"/>
      <c r="JZ57" s="93"/>
      <c r="KA57" s="93"/>
      <c r="KB57" s="93"/>
      <c r="KC57" s="93"/>
      <c r="KD57" s="93"/>
      <c r="KE57" s="93"/>
      <c r="KF57" s="93"/>
      <c r="KG57" s="93"/>
      <c r="KH57" s="93"/>
      <c r="KI57" s="93"/>
      <c r="KJ57" s="93"/>
      <c r="KK57" s="93"/>
      <c r="KL57" s="93"/>
      <c r="KM57" s="93"/>
      <c r="KN57" s="93"/>
      <c r="KO57" s="93"/>
      <c r="KP57" s="93"/>
      <c r="KQ57" s="93"/>
      <c r="KR57" s="93"/>
      <c r="KS57" s="93"/>
      <c r="KT57" s="93"/>
      <c r="KU57" s="93"/>
      <c r="KV57" s="93"/>
      <c r="KW57" s="93"/>
      <c r="KX57" s="93"/>
      <c r="KY57" s="93"/>
      <c r="KZ57" s="93"/>
      <c r="LA57" s="93"/>
      <c r="LB57" s="93"/>
      <c r="LC57" s="93"/>
      <c r="LD57" s="93"/>
      <c r="LE57" s="93"/>
      <c r="LF57" s="93"/>
      <c r="LG57" s="93"/>
      <c r="LH57" s="93"/>
      <c r="LI57" s="93"/>
      <c r="LJ57" s="93"/>
      <c r="LK57" s="93"/>
      <c r="LL57" s="93"/>
      <c r="LM57" s="93"/>
      <c r="LN57" s="93"/>
      <c r="LO57" s="93"/>
      <c r="LP57" s="93"/>
      <c r="LQ57" s="93"/>
      <c r="LR57" s="93"/>
      <c r="LS57" s="93"/>
      <c r="LT57" s="93"/>
      <c r="LU57" s="93"/>
      <c r="LV57" s="93"/>
      <c r="LW57" s="93"/>
      <c r="LX57" s="93"/>
      <c r="LY57" s="93"/>
      <c r="LZ57" s="93"/>
      <c r="MA57" s="93"/>
      <c r="MB57" s="93"/>
      <c r="MC57" s="93"/>
      <c r="MD57" s="93"/>
      <c r="ME57" s="93"/>
      <c r="MF57" s="93"/>
      <c r="MG57" s="93"/>
      <c r="MH57" s="93"/>
      <c r="MI57" s="93"/>
      <c r="MJ57" s="93"/>
      <c r="MK57" s="93"/>
      <c r="ML57" s="93"/>
      <c r="MM57" s="93"/>
      <c r="MN57" s="93"/>
      <c r="MO57" s="93"/>
      <c r="MP57" s="93"/>
    </row>
    <row r="58" spans="1:354" ht="12.95" customHeight="1" x14ac:dyDescent="0.2">
      <c r="A58" s="94" t="s">
        <v>128</v>
      </c>
      <c r="B58" s="92" t="s">
        <v>41</v>
      </c>
      <c r="C58" s="1" t="s">
        <v>126</v>
      </c>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3"/>
      <c r="AR58" s="93"/>
      <c r="AS58" s="93"/>
      <c r="AT58" s="93"/>
      <c r="AU58" s="93"/>
      <c r="AV58" s="93"/>
      <c r="AW58" s="93"/>
      <c r="AX58" s="93"/>
      <c r="AY58" s="93"/>
      <c r="AZ58" s="93"/>
      <c r="BA58" s="93"/>
      <c r="BB58" s="93"/>
      <c r="BC58" s="93"/>
      <c r="BD58" s="93"/>
      <c r="BE58" s="93"/>
      <c r="BF58" s="93"/>
      <c r="BG58" s="93"/>
      <c r="BH58" s="93"/>
      <c r="BI58" s="93"/>
      <c r="BJ58" s="93"/>
      <c r="BK58" s="93"/>
      <c r="BL58" s="93"/>
      <c r="BM58" s="93"/>
      <c r="BN58" s="93"/>
      <c r="BO58" s="93"/>
      <c r="BP58" s="93"/>
      <c r="BQ58" s="93"/>
      <c r="BR58" s="93"/>
      <c r="BS58" s="93"/>
      <c r="BT58" s="93"/>
      <c r="BU58" s="93"/>
      <c r="BV58" s="93"/>
      <c r="BW58" s="93"/>
      <c r="BX58" s="93"/>
      <c r="BY58" s="93"/>
      <c r="BZ58" s="93"/>
      <c r="CA58" s="93"/>
      <c r="CB58" s="93"/>
      <c r="CC58" s="93"/>
      <c r="CD58" s="93"/>
      <c r="CE58" s="93"/>
      <c r="CF58" s="93"/>
      <c r="CG58" s="93"/>
      <c r="CH58" s="93"/>
      <c r="CI58" s="93"/>
      <c r="CJ58" s="93"/>
      <c r="CK58" s="93"/>
      <c r="CL58" s="93"/>
      <c r="CM58" s="93"/>
      <c r="CN58" s="93"/>
      <c r="CO58" s="93"/>
      <c r="CP58" s="93"/>
      <c r="CQ58" s="93"/>
      <c r="CR58" s="93"/>
      <c r="CS58" s="93"/>
      <c r="CT58" s="93"/>
      <c r="CU58" s="93"/>
      <c r="CV58" s="93"/>
      <c r="CW58" s="93"/>
      <c r="CX58" s="93"/>
      <c r="CY58" s="93"/>
      <c r="CZ58" s="93"/>
      <c r="DA58" s="93"/>
      <c r="DB58" s="93"/>
      <c r="DC58" s="93"/>
      <c r="DD58" s="93"/>
      <c r="DE58" s="93"/>
      <c r="DF58" s="93"/>
      <c r="DG58" s="93"/>
      <c r="DH58" s="93"/>
      <c r="DI58" s="93"/>
      <c r="DJ58" s="93"/>
      <c r="DK58" s="93"/>
      <c r="DL58" s="93"/>
      <c r="DM58" s="93"/>
      <c r="DN58" s="93"/>
      <c r="DO58" s="93"/>
      <c r="DP58" s="93"/>
      <c r="DQ58" s="93"/>
      <c r="DR58" s="93"/>
      <c r="DS58" s="93"/>
      <c r="DT58" s="93"/>
      <c r="DU58" s="93"/>
      <c r="DV58" s="93"/>
      <c r="DW58" s="93"/>
      <c r="DX58" s="93"/>
      <c r="DY58" s="93"/>
      <c r="DZ58" s="93"/>
      <c r="EA58" s="93"/>
      <c r="EB58" s="93"/>
      <c r="EC58" s="93"/>
      <c r="ED58" s="93"/>
      <c r="EE58" s="93"/>
      <c r="EF58" s="93"/>
      <c r="EG58" s="93"/>
      <c r="EH58" s="93"/>
      <c r="EI58" s="93"/>
      <c r="EJ58" s="93"/>
      <c r="EK58" s="93"/>
      <c r="EL58" s="93"/>
      <c r="EM58" s="93"/>
      <c r="EN58" s="93"/>
      <c r="EO58" s="93"/>
      <c r="EP58" s="93"/>
      <c r="EQ58" s="93"/>
      <c r="ER58" s="93"/>
      <c r="ES58" s="93"/>
      <c r="ET58" s="93"/>
      <c r="EU58" s="93"/>
      <c r="EV58" s="93"/>
      <c r="EW58" s="93"/>
      <c r="EX58" s="93"/>
      <c r="EY58" s="93"/>
      <c r="EZ58" s="93"/>
      <c r="FA58" s="93"/>
      <c r="FB58" s="93"/>
      <c r="FC58" s="93"/>
      <c r="FD58" s="93"/>
      <c r="FE58" s="93"/>
      <c r="FF58" s="93"/>
      <c r="FG58" s="93"/>
      <c r="FH58" s="93"/>
      <c r="FI58" s="93"/>
      <c r="FJ58" s="93"/>
      <c r="FK58" s="93"/>
      <c r="FL58" s="93"/>
      <c r="FM58" s="93"/>
      <c r="FN58" s="93"/>
      <c r="FO58" s="93"/>
      <c r="FP58" s="93"/>
      <c r="FQ58" s="93"/>
      <c r="FR58" s="93"/>
      <c r="FS58" s="93"/>
      <c r="FT58" s="93"/>
      <c r="FU58" s="93"/>
      <c r="FV58" s="93"/>
      <c r="FW58" s="93"/>
      <c r="FX58" s="93"/>
      <c r="FY58" s="93"/>
      <c r="FZ58" s="93"/>
      <c r="GA58" s="93"/>
      <c r="GB58" s="93"/>
      <c r="GC58" s="93"/>
      <c r="GD58" s="93"/>
      <c r="GE58" s="93"/>
      <c r="GF58" s="93"/>
      <c r="GG58" s="93"/>
      <c r="GH58" s="93"/>
      <c r="GI58" s="93"/>
      <c r="GJ58" s="93"/>
      <c r="GK58" s="93"/>
      <c r="GL58" s="93"/>
      <c r="GM58" s="93"/>
      <c r="GN58" s="93"/>
      <c r="GO58" s="93"/>
      <c r="GP58" s="93"/>
      <c r="GQ58" s="93"/>
      <c r="GR58" s="93"/>
      <c r="GS58" s="93"/>
      <c r="GT58" s="93"/>
      <c r="GU58" s="93"/>
      <c r="GV58" s="93"/>
      <c r="GW58" s="93"/>
      <c r="GX58" s="93"/>
      <c r="GY58" s="93"/>
      <c r="GZ58" s="93"/>
      <c r="HA58" s="93"/>
      <c r="HB58" s="93"/>
      <c r="HC58" s="93"/>
      <c r="HD58" s="93"/>
      <c r="HE58" s="93"/>
      <c r="HF58" s="93"/>
      <c r="HG58" s="93"/>
      <c r="HH58" s="93"/>
      <c r="HI58" s="93"/>
      <c r="HJ58" s="93"/>
      <c r="HK58" s="93"/>
      <c r="HL58" s="93"/>
      <c r="HM58" s="93"/>
      <c r="HN58" s="93"/>
      <c r="HO58" s="93"/>
      <c r="HP58" s="93"/>
      <c r="HQ58" s="93"/>
      <c r="HR58" s="93"/>
      <c r="HS58" s="93"/>
      <c r="HT58" s="93"/>
      <c r="HU58" s="93"/>
      <c r="HV58" s="93"/>
      <c r="HW58" s="93"/>
      <c r="HX58" s="93"/>
      <c r="HY58" s="93"/>
      <c r="HZ58" s="93"/>
      <c r="IA58" s="93"/>
      <c r="IB58" s="93"/>
      <c r="IC58" s="93"/>
      <c r="ID58" s="93"/>
      <c r="IE58" s="93"/>
      <c r="IF58" s="93"/>
      <c r="IG58" s="93"/>
      <c r="IH58" s="93"/>
      <c r="II58" s="93"/>
      <c r="IJ58" s="93"/>
      <c r="IK58" s="93"/>
      <c r="IL58" s="93"/>
      <c r="IM58" s="93"/>
      <c r="IN58" s="93"/>
      <c r="IO58" s="93"/>
      <c r="IP58" s="93"/>
      <c r="IQ58" s="93"/>
      <c r="IR58" s="93"/>
      <c r="IS58" s="93"/>
      <c r="IT58" s="93"/>
      <c r="IU58" s="93"/>
      <c r="IV58" s="93"/>
      <c r="IW58" s="93"/>
      <c r="IX58" s="93"/>
      <c r="IY58" s="93"/>
      <c r="IZ58" s="93"/>
      <c r="JA58" s="93"/>
      <c r="JB58" s="93"/>
      <c r="JC58" s="93"/>
      <c r="JD58" s="93"/>
      <c r="JE58" s="93"/>
      <c r="JF58" s="93"/>
      <c r="JG58" s="93"/>
      <c r="JH58" s="93"/>
      <c r="JI58" s="93"/>
      <c r="JJ58" s="93"/>
      <c r="JK58" s="93"/>
      <c r="JL58" s="93"/>
      <c r="JM58" s="93"/>
      <c r="JN58" s="93"/>
      <c r="JO58" s="93"/>
      <c r="JP58" s="93"/>
      <c r="JQ58" s="93"/>
      <c r="JR58" s="93"/>
      <c r="JS58" s="93"/>
      <c r="JT58" s="93"/>
      <c r="JU58" s="93"/>
      <c r="JV58" s="93"/>
      <c r="JW58" s="93"/>
      <c r="JX58" s="93"/>
      <c r="JY58" s="93"/>
      <c r="JZ58" s="93"/>
      <c r="KA58" s="93"/>
      <c r="KB58" s="93"/>
      <c r="KC58" s="93"/>
      <c r="KD58" s="93"/>
      <c r="KE58" s="93"/>
      <c r="KF58" s="93"/>
      <c r="KG58" s="93"/>
      <c r="KH58" s="93"/>
      <c r="KI58" s="93"/>
      <c r="KJ58" s="93"/>
      <c r="KK58" s="93"/>
      <c r="KL58" s="93"/>
      <c r="KM58" s="93"/>
      <c r="KN58" s="93"/>
      <c r="KO58" s="93"/>
      <c r="KP58" s="93"/>
      <c r="KQ58" s="93"/>
      <c r="KR58" s="93"/>
      <c r="KS58" s="93"/>
      <c r="KT58" s="93"/>
      <c r="KU58" s="93"/>
      <c r="KV58" s="93"/>
      <c r="KW58" s="93"/>
      <c r="KX58" s="93"/>
      <c r="KY58" s="93"/>
      <c r="KZ58" s="93"/>
      <c r="LA58" s="93"/>
      <c r="LB58" s="93"/>
      <c r="LC58" s="93"/>
      <c r="LD58" s="93"/>
      <c r="LE58" s="93"/>
      <c r="LF58" s="93"/>
      <c r="LG58" s="93"/>
      <c r="LH58" s="93"/>
      <c r="LI58" s="93"/>
      <c r="LJ58" s="93"/>
      <c r="LK58" s="93"/>
      <c r="LL58" s="93"/>
      <c r="LM58" s="93"/>
      <c r="LN58" s="93"/>
      <c r="LO58" s="93"/>
      <c r="LP58" s="93"/>
      <c r="LQ58" s="93"/>
      <c r="LR58" s="93"/>
      <c r="LS58" s="93"/>
      <c r="LT58" s="93"/>
      <c r="LU58" s="93"/>
      <c r="LV58" s="93"/>
      <c r="LW58" s="93"/>
      <c r="LX58" s="93"/>
      <c r="LY58" s="93"/>
      <c r="LZ58" s="93"/>
      <c r="MA58" s="93"/>
      <c r="MB58" s="93"/>
      <c r="MC58" s="93"/>
      <c r="MD58" s="93"/>
      <c r="ME58" s="93"/>
      <c r="MF58" s="93"/>
      <c r="MG58" s="93"/>
      <c r="MH58" s="93"/>
      <c r="MI58" s="93"/>
      <c r="MJ58" s="93"/>
      <c r="MK58" s="93"/>
      <c r="ML58" s="93"/>
      <c r="MM58" s="93"/>
      <c r="MN58" s="93"/>
      <c r="MO58" s="93"/>
      <c r="MP58" s="93"/>
    </row>
    <row r="59" spans="1:354" ht="12.95" customHeight="1" x14ac:dyDescent="0.2">
      <c r="A59" s="94" t="s">
        <v>127</v>
      </c>
      <c r="B59" s="92" t="s">
        <v>41</v>
      </c>
      <c r="C59" s="1" t="s">
        <v>125</v>
      </c>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c r="AU59" s="93"/>
      <c r="AV59" s="93"/>
      <c r="AW59" s="93"/>
      <c r="AX59" s="93"/>
      <c r="AY59" s="93"/>
      <c r="AZ59" s="93"/>
      <c r="BA59" s="93"/>
      <c r="BB59" s="93"/>
      <c r="BC59" s="93"/>
      <c r="BD59" s="93"/>
      <c r="BE59" s="93"/>
      <c r="BF59" s="93"/>
      <c r="BG59" s="93"/>
      <c r="BH59" s="93"/>
      <c r="BI59" s="93"/>
      <c r="BJ59" s="93"/>
      <c r="BK59" s="93"/>
      <c r="BL59" s="93"/>
      <c r="BM59" s="93"/>
      <c r="BN59" s="93"/>
      <c r="BO59" s="93"/>
      <c r="BP59" s="93"/>
      <c r="BQ59" s="93"/>
      <c r="BR59" s="93"/>
      <c r="BS59" s="93"/>
      <c r="BT59" s="93"/>
      <c r="BU59" s="93"/>
      <c r="BV59" s="93"/>
      <c r="BW59" s="93"/>
      <c r="BX59" s="93"/>
      <c r="BY59" s="93"/>
      <c r="BZ59" s="93"/>
      <c r="CA59" s="93"/>
      <c r="CB59" s="93"/>
      <c r="CC59" s="93"/>
      <c r="CD59" s="93"/>
      <c r="CE59" s="93"/>
      <c r="CF59" s="93"/>
      <c r="CG59" s="93"/>
      <c r="CH59" s="93"/>
      <c r="CI59" s="93"/>
      <c r="CJ59" s="93"/>
      <c r="CK59" s="93"/>
      <c r="CL59" s="93"/>
      <c r="CM59" s="93"/>
      <c r="CN59" s="93"/>
      <c r="CO59" s="93"/>
      <c r="CP59" s="93"/>
      <c r="CQ59" s="93"/>
      <c r="CR59" s="93"/>
      <c r="CS59" s="93"/>
      <c r="CT59" s="93"/>
      <c r="CU59" s="93"/>
      <c r="CV59" s="93"/>
      <c r="CW59" s="93"/>
      <c r="CX59" s="93"/>
      <c r="CY59" s="93"/>
      <c r="CZ59" s="93"/>
      <c r="DA59" s="93"/>
      <c r="DB59" s="93"/>
      <c r="DC59" s="93"/>
      <c r="DD59" s="93"/>
      <c r="DE59" s="93"/>
      <c r="DF59" s="93"/>
      <c r="DG59" s="93"/>
      <c r="DH59" s="93"/>
      <c r="DI59" s="93"/>
      <c r="DJ59" s="93"/>
      <c r="DK59" s="93"/>
      <c r="DL59" s="93"/>
      <c r="DM59" s="93"/>
      <c r="DN59" s="93"/>
      <c r="DO59" s="93"/>
      <c r="DP59" s="93"/>
      <c r="DQ59" s="93"/>
      <c r="DR59" s="93"/>
      <c r="DS59" s="93"/>
      <c r="DT59" s="93"/>
      <c r="DU59" s="93"/>
      <c r="DV59" s="93"/>
      <c r="DW59" s="93"/>
      <c r="DX59" s="93"/>
      <c r="DY59" s="93"/>
      <c r="DZ59" s="93"/>
      <c r="EA59" s="93"/>
      <c r="EB59" s="93"/>
      <c r="EC59" s="93"/>
      <c r="ED59" s="93"/>
      <c r="EE59" s="93"/>
      <c r="EF59" s="93"/>
      <c r="EG59" s="93"/>
      <c r="EH59" s="93"/>
      <c r="EI59" s="93"/>
      <c r="EJ59" s="93"/>
      <c r="EK59" s="93"/>
      <c r="EL59" s="93"/>
      <c r="EM59" s="93"/>
      <c r="EN59" s="93"/>
      <c r="EO59" s="93"/>
      <c r="EP59" s="93"/>
      <c r="EQ59" s="93"/>
      <c r="ER59" s="93"/>
      <c r="ES59" s="93"/>
      <c r="ET59" s="93"/>
      <c r="EU59" s="93"/>
      <c r="EV59" s="93"/>
      <c r="EW59" s="93"/>
      <c r="EX59" s="93"/>
      <c r="EY59" s="93"/>
      <c r="EZ59" s="93"/>
      <c r="FA59" s="93"/>
      <c r="FB59" s="93"/>
      <c r="FC59" s="93"/>
      <c r="FD59" s="93"/>
      <c r="FE59" s="93"/>
      <c r="FF59" s="93"/>
      <c r="FG59" s="93"/>
      <c r="FH59" s="93"/>
      <c r="FI59" s="93"/>
      <c r="FJ59" s="93"/>
      <c r="FK59" s="93"/>
      <c r="FL59" s="93"/>
      <c r="FM59" s="93"/>
      <c r="FN59" s="93"/>
      <c r="FO59" s="93"/>
      <c r="FP59" s="93"/>
      <c r="FQ59" s="93"/>
      <c r="FR59" s="93"/>
      <c r="FS59" s="93"/>
      <c r="FT59" s="93"/>
      <c r="FU59" s="93"/>
      <c r="FV59" s="93"/>
      <c r="FW59" s="93"/>
      <c r="FX59" s="93"/>
      <c r="FY59" s="93"/>
      <c r="FZ59" s="93"/>
      <c r="GA59" s="93"/>
      <c r="GB59" s="93"/>
      <c r="GC59" s="93"/>
      <c r="GD59" s="93"/>
      <c r="GE59" s="93"/>
      <c r="GF59" s="93"/>
      <c r="GG59" s="93"/>
      <c r="GH59" s="93"/>
      <c r="GI59" s="93"/>
      <c r="GJ59" s="93"/>
      <c r="GK59" s="93"/>
      <c r="GL59" s="93"/>
      <c r="GM59" s="93"/>
      <c r="GN59" s="93"/>
      <c r="GO59" s="93"/>
      <c r="GP59" s="93"/>
      <c r="GQ59" s="93"/>
      <c r="GR59" s="93"/>
      <c r="GS59" s="93"/>
      <c r="GT59" s="93"/>
      <c r="GU59" s="93"/>
      <c r="GV59" s="93"/>
      <c r="GW59" s="93"/>
      <c r="GX59" s="93"/>
      <c r="GY59" s="93"/>
      <c r="GZ59" s="93"/>
      <c r="HA59" s="93"/>
      <c r="HB59" s="93"/>
      <c r="HC59" s="93"/>
      <c r="HD59" s="93"/>
      <c r="HE59" s="93"/>
      <c r="HF59" s="93"/>
      <c r="HG59" s="93"/>
      <c r="HH59" s="93"/>
      <c r="HI59" s="93"/>
      <c r="HJ59" s="93"/>
      <c r="HK59" s="93"/>
      <c r="HL59" s="93"/>
      <c r="HM59" s="93"/>
      <c r="HN59" s="93"/>
      <c r="HO59" s="93"/>
      <c r="HP59" s="93"/>
      <c r="HQ59" s="93"/>
      <c r="HR59" s="93"/>
      <c r="HS59" s="93"/>
      <c r="HT59" s="93"/>
      <c r="HU59" s="93"/>
      <c r="HV59" s="93"/>
      <c r="HW59" s="93"/>
      <c r="HX59" s="93"/>
      <c r="HY59" s="93"/>
      <c r="HZ59" s="93"/>
      <c r="IA59" s="93"/>
      <c r="IB59" s="93"/>
      <c r="IC59" s="93"/>
      <c r="ID59" s="93"/>
      <c r="IE59" s="93"/>
      <c r="IF59" s="93"/>
      <c r="IG59" s="93"/>
      <c r="IH59" s="93"/>
      <c r="II59" s="93"/>
      <c r="IJ59" s="93"/>
      <c r="IK59" s="93"/>
      <c r="IL59" s="93"/>
      <c r="IM59" s="93"/>
      <c r="IN59" s="93"/>
      <c r="IO59" s="93"/>
      <c r="IP59" s="93"/>
      <c r="IQ59" s="93"/>
      <c r="IR59" s="93"/>
      <c r="IS59" s="93"/>
      <c r="IT59" s="93"/>
      <c r="IU59" s="93"/>
      <c r="IV59" s="93"/>
      <c r="IW59" s="93"/>
      <c r="IX59" s="93"/>
      <c r="IY59" s="93"/>
      <c r="IZ59" s="93"/>
      <c r="JA59" s="93"/>
      <c r="JB59" s="93"/>
      <c r="JC59" s="93"/>
      <c r="JD59" s="93"/>
      <c r="JE59" s="93"/>
      <c r="JF59" s="93"/>
      <c r="JG59" s="93"/>
      <c r="JH59" s="93"/>
      <c r="JI59" s="93"/>
      <c r="JJ59" s="93"/>
      <c r="JK59" s="93"/>
      <c r="JL59" s="93"/>
      <c r="JM59" s="93"/>
      <c r="JN59" s="93"/>
      <c r="JO59" s="93"/>
      <c r="JP59" s="93"/>
      <c r="JQ59" s="93"/>
      <c r="JR59" s="93"/>
      <c r="JS59" s="93"/>
      <c r="JT59" s="93"/>
      <c r="JU59" s="93"/>
      <c r="JV59" s="93"/>
      <c r="JW59" s="93"/>
      <c r="JX59" s="93"/>
      <c r="JY59" s="93"/>
      <c r="JZ59" s="93"/>
      <c r="KA59" s="93"/>
      <c r="KB59" s="93"/>
      <c r="KC59" s="93"/>
      <c r="KD59" s="93"/>
      <c r="KE59" s="93"/>
      <c r="KF59" s="93"/>
      <c r="KG59" s="93"/>
      <c r="KH59" s="93"/>
      <c r="KI59" s="93"/>
      <c r="KJ59" s="93"/>
      <c r="KK59" s="93"/>
      <c r="KL59" s="93"/>
      <c r="KM59" s="93"/>
      <c r="KN59" s="93"/>
      <c r="KO59" s="93"/>
      <c r="KP59" s="93"/>
      <c r="KQ59" s="93"/>
      <c r="KR59" s="93"/>
      <c r="KS59" s="93"/>
      <c r="KT59" s="93"/>
      <c r="KU59" s="93"/>
      <c r="KV59" s="93"/>
      <c r="KW59" s="93"/>
      <c r="KX59" s="93"/>
      <c r="KY59" s="93"/>
      <c r="KZ59" s="93"/>
      <c r="LA59" s="93"/>
      <c r="LB59" s="93"/>
      <c r="LC59" s="93"/>
      <c r="LD59" s="93"/>
      <c r="LE59" s="93"/>
      <c r="LF59" s="93"/>
      <c r="LG59" s="93"/>
      <c r="LH59" s="93"/>
      <c r="LI59" s="93"/>
      <c r="LJ59" s="93"/>
      <c r="LK59" s="93"/>
      <c r="LL59" s="93"/>
      <c r="LM59" s="93"/>
      <c r="LN59" s="93"/>
      <c r="LO59" s="93"/>
      <c r="LP59" s="93"/>
      <c r="LQ59" s="93"/>
      <c r="LR59" s="93"/>
      <c r="LS59" s="93"/>
      <c r="LT59" s="93"/>
      <c r="LU59" s="93"/>
      <c r="LV59" s="93"/>
      <c r="LW59" s="93"/>
      <c r="LX59" s="93"/>
      <c r="LY59" s="93"/>
      <c r="LZ59" s="93"/>
      <c r="MA59" s="93"/>
      <c r="MB59" s="93"/>
      <c r="MC59" s="93"/>
      <c r="MD59" s="93"/>
      <c r="ME59" s="93"/>
      <c r="MF59" s="93"/>
      <c r="MG59" s="93"/>
      <c r="MH59" s="93"/>
      <c r="MI59" s="93"/>
      <c r="MJ59" s="93"/>
      <c r="MK59" s="93"/>
      <c r="ML59" s="93"/>
      <c r="MM59" s="93"/>
      <c r="MN59" s="93"/>
      <c r="MO59" s="93"/>
      <c r="MP59" s="93"/>
    </row>
    <row r="60" spans="1:354" ht="12.95" customHeight="1" x14ac:dyDescent="0.2">
      <c r="A60" s="94" t="s">
        <v>124</v>
      </c>
      <c r="B60" s="92" t="s">
        <v>41</v>
      </c>
      <c r="C60" s="1" t="s">
        <v>123</v>
      </c>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3"/>
      <c r="AR60" s="93"/>
      <c r="AS60" s="93"/>
      <c r="AT60" s="93"/>
      <c r="AU60" s="93"/>
      <c r="AV60" s="93"/>
      <c r="AW60" s="93"/>
      <c r="AX60" s="93"/>
      <c r="AY60" s="93"/>
      <c r="AZ60" s="93"/>
      <c r="BA60" s="93"/>
      <c r="BB60" s="93"/>
      <c r="BC60" s="93"/>
      <c r="BD60" s="93"/>
      <c r="BE60" s="93"/>
      <c r="BF60" s="93"/>
      <c r="BG60" s="93"/>
      <c r="BH60" s="93"/>
      <c r="BI60" s="93"/>
      <c r="BJ60" s="93"/>
      <c r="BK60" s="93"/>
      <c r="BL60" s="93"/>
      <c r="BM60" s="93"/>
      <c r="BN60" s="93"/>
      <c r="BO60" s="93"/>
      <c r="BP60" s="93"/>
      <c r="BQ60" s="93"/>
      <c r="BR60" s="93"/>
      <c r="BS60" s="93"/>
      <c r="BT60" s="93"/>
      <c r="BU60" s="93"/>
      <c r="BV60" s="93"/>
      <c r="BW60" s="93"/>
      <c r="BX60" s="93"/>
      <c r="BY60" s="93"/>
      <c r="BZ60" s="93"/>
      <c r="CA60" s="93"/>
      <c r="CB60" s="93"/>
      <c r="CC60" s="93"/>
      <c r="CD60" s="93"/>
      <c r="CE60" s="93"/>
      <c r="CF60" s="93"/>
      <c r="CG60" s="93"/>
      <c r="CH60" s="93"/>
      <c r="CI60" s="93"/>
      <c r="CJ60" s="93"/>
      <c r="CK60" s="93"/>
      <c r="CL60" s="93"/>
      <c r="CM60" s="93"/>
      <c r="CN60" s="93"/>
      <c r="CO60" s="93"/>
      <c r="CP60" s="93"/>
      <c r="CQ60" s="93"/>
      <c r="CR60" s="93"/>
      <c r="CS60" s="93"/>
      <c r="CT60" s="93"/>
      <c r="CU60" s="93"/>
      <c r="CV60" s="93"/>
      <c r="CW60" s="93"/>
      <c r="CX60" s="93"/>
      <c r="CY60" s="93"/>
      <c r="CZ60" s="93"/>
      <c r="DA60" s="93"/>
      <c r="DB60" s="93"/>
      <c r="DC60" s="93"/>
      <c r="DD60" s="93"/>
      <c r="DE60" s="93"/>
      <c r="DF60" s="93"/>
      <c r="DG60" s="93"/>
      <c r="DH60" s="93"/>
      <c r="DI60" s="93"/>
      <c r="DJ60" s="93"/>
      <c r="DK60" s="93"/>
      <c r="DL60" s="93"/>
      <c r="DM60" s="93"/>
      <c r="DN60" s="93"/>
      <c r="DO60" s="93"/>
      <c r="DP60" s="93"/>
      <c r="DQ60" s="93"/>
      <c r="DR60" s="93"/>
      <c r="DS60" s="93"/>
      <c r="DT60" s="93"/>
      <c r="DU60" s="93"/>
      <c r="DV60" s="93"/>
      <c r="DW60" s="93"/>
      <c r="DX60" s="93"/>
      <c r="DY60" s="93"/>
      <c r="DZ60" s="93"/>
      <c r="EA60" s="93"/>
      <c r="EB60" s="93"/>
      <c r="EC60" s="93"/>
      <c r="ED60" s="93"/>
      <c r="EE60" s="93"/>
      <c r="EF60" s="93"/>
      <c r="EG60" s="93"/>
      <c r="EH60" s="93"/>
      <c r="EI60" s="93"/>
      <c r="EJ60" s="93"/>
      <c r="EK60" s="93"/>
      <c r="EL60" s="93"/>
      <c r="EM60" s="93"/>
      <c r="EN60" s="93"/>
      <c r="EO60" s="93"/>
      <c r="EP60" s="93"/>
      <c r="EQ60" s="93"/>
      <c r="ER60" s="93"/>
      <c r="ES60" s="93"/>
      <c r="ET60" s="93"/>
      <c r="EU60" s="93"/>
      <c r="EV60" s="93"/>
      <c r="EW60" s="93"/>
      <c r="EX60" s="93"/>
      <c r="EY60" s="93"/>
      <c r="EZ60" s="93"/>
      <c r="FA60" s="93"/>
      <c r="FB60" s="93"/>
      <c r="FC60" s="93"/>
      <c r="FD60" s="93"/>
      <c r="FE60" s="93"/>
      <c r="FF60" s="93"/>
      <c r="FG60" s="93"/>
      <c r="FH60" s="93"/>
      <c r="FI60" s="93"/>
      <c r="FJ60" s="93"/>
      <c r="FK60" s="93"/>
      <c r="FL60" s="93"/>
      <c r="FM60" s="93"/>
      <c r="FN60" s="93"/>
      <c r="FO60" s="93"/>
      <c r="FP60" s="93"/>
      <c r="FQ60" s="93"/>
      <c r="FR60" s="93"/>
      <c r="FS60" s="93"/>
      <c r="FT60" s="93"/>
      <c r="FU60" s="93"/>
      <c r="FV60" s="93"/>
      <c r="FW60" s="93"/>
      <c r="FX60" s="93"/>
      <c r="FY60" s="93"/>
      <c r="FZ60" s="93"/>
      <c r="GA60" s="93"/>
      <c r="GB60" s="93"/>
      <c r="GC60" s="93"/>
      <c r="GD60" s="93"/>
      <c r="GE60" s="93"/>
      <c r="GF60" s="93"/>
      <c r="GG60" s="93"/>
      <c r="GH60" s="93"/>
      <c r="GI60" s="93"/>
      <c r="GJ60" s="93"/>
      <c r="GK60" s="93"/>
      <c r="GL60" s="93"/>
      <c r="GM60" s="93"/>
      <c r="GN60" s="93"/>
      <c r="GO60" s="93"/>
      <c r="GP60" s="93"/>
      <c r="GQ60" s="93"/>
      <c r="GR60" s="93"/>
      <c r="GS60" s="93"/>
      <c r="GT60" s="93"/>
      <c r="GU60" s="93"/>
      <c r="GV60" s="93"/>
      <c r="GW60" s="93"/>
      <c r="GX60" s="93"/>
      <c r="GY60" s="93"/>
      <c r="GZ60" s="93"/>
      <c r="HA60" s="93"/>
      <c r="HB60" s="93"/>
      <c r="HC60" s="93"/>
      <c r="HD60" s="93"/>
      <c r="HE60" s="93"/>
      <c r="HF60" s="93"/>
      <c r="HG60" s="93"/>
      <c r="HH60" s="93"/>
      <c r="HI60" s="93"/>
      <c r="HJ60" s="93"/>
      <c r="HK60" s="93"/>
      <c r="HL60" s="93"/>
      <c r="HM60" s="93"/>
      <c r="HN60" s="93"/>
      <c r="HO60" s="93"/>
      <c r="HP60" s="93"/>
      <c r="HQ60" s="93"/>
      <c r="HR60" s="93"/>
      <c r="HS60" s="93"/>
      <c r="HT60" s="93"/>
      <c r="HU60" s="93"/>
      <c r="HV60" s="93"/>
      <c r="HW60" s="93"/>
      <c r="HX60" s="93"/>
      <c r="HY60" s="93"/>
      <c r="HZ60" s="93"/>
      <c r="IA60" s="93"/>
      <c r="IB60" s="93"/>
      <c r="IC60" s="93"/>
      <c r="ID60" s="93"/>
      <c r="IE60" s="93"/>
      <c r="IF60" s="93"/>
      <c r="IG60" s="93"/>
      <c r="IH60" s="93"/>
      <c r="II60" s="93"/>
      <c r="IJ60" s="93"/>
      <c r="IK60" s="93"/>
      <c r="IL60" s="93"/>
      <c r="IM60" s="93"/>
      <c r="IN60" s="93"/>
      <c r="IO60" s="93"/>
      <c r="IP60" s="93"/>
      <c r="IQ60" s="93"/>
      <c r="IR60" s="93"/>
      <c r="IS60" s="93"/>
      <c r="IT60" s="93"/>
      <c r="IU60" s="93"/>
      <c r="IV60" s="93"/>
      <c r="IW60" s="93"/>
      <c r="IX60" s="93"/>
      <c r="IY60" s="93"/>
      <c r="IZ60" s="93"/>
      <c r="JA60" s="93"/>
      <c r="JB60" s="93"/>
      <c r="JC60" s="93"/>
      <c r="JD60" s="93"/>
      <c r="JE60" s="93"/>
      <c r="JF60" s="93"/>
      <c r="JG60" s="93"/>
      <c r="JH60" s="93"/>
      <c r="JI60" s="93"/>
      <c r="JJ60" s="93"/>
      <c r="JK60" s="93"/>
      <c r="JL60" s="93"/>
      <c r="JM60" s="93"/>
      <c r="JN60" s="93"/>
      <c r="JO60" s="93"/>
      <c r="JP60" s="93"/>
      <c r="JQ60" s="93"/>
      <c r="JR60" s="93"/>
      <c r="JS60" s="93"/>
      <c r="JT60" s="93"/>
      <c r="JU60" s="93"/>
      <c r="JV60" s="93"/>
      <c r="JW60" s="93"/>
      <c r="JX60" s="93"/>
      <c r="JY60" s="93"/>
      <c r="JZ60" s="93"/>
      <c r="KA60" s="93"/>
      <c r="KB60" s="93"/>
      <c r="KC60" s="93"/>
      <c r="KD60" s="93"/>
      <c r="KE60" s="93"/>
      <c r="KF60" s="93"/>
      <c r="KG60" s="93"/>
      <c r="KH60" s="93"/>
      <c r="KI60" s="93"/>
      <c r="KJ60" s="93"/>
      <c r="KK60" s="93"/>
      <c r="KL60" s="93"/>
      <c r="KM60" s="93"/>
      <c r="KN60" s="93"/>
      <c r="KO60" s="93"/>
      <c r="KP60" s="93"/>
      <c r="KQ60" s="93"/>
      <c r="KR60" s="93"/>
      <c r="KS60" s="93"/>
      <c r="KT60" s="93"/>
      <c r="KU60" s="93"/>
      <c r="KV60" s="93"/>
      <c r="KW60" s="93"/>
      <c r="KX60" s="93"/>
      <c r="KY60" s="93"/>
      <c r="KZ60" s="93"/>
      <c r="LA60" s="93"/>
      <c r="LB60" s="93"/>
      <c r="LC60" s="93"/>
      <c r="LD60" s="93"/>
      <c r="LE60" s="93"/>
      <c r="LF60" s="93"/>
      <c r="LG60" s="93"/>
      <c r="LH60" s="93"/>
      <c r="LI60" s="93"/>
      <c r="LJ60" s="93"/>
      <c r="LK60" s="93"/>
      <c r="LL60" s="93"/>
      <c r="LM60" s="93"/>
      <c r="LN60" s="93"/>
      <c r="LO60" s="93"/>
      <c r="LP60" s="93"/>
      <c r="LQ60" s="93"/>
      <c r="LR60" s="93"/>
      <c r="LS60" s="93"/>
      <c r="LT60" s="93"/>
      <c r="LU60" s="93"/>
      <c r="LV60" s="93"/>
      <c r="LW60" s="93"/>
      <c r="LX60" s="93"/>
      <c r="LY60" s="93"/>
      <c r="LZ60" s="93"/>
      <c r="MA60" s="93"/>
      <c r="MB60" s="93"/>
      <c r="MC60" s="93"/>
      <c r="MD60" s="93"/>
      <c r="ME60" s="93"/>
      <c r="MF60" s="93"/>
      <c r="MG60" s="93"/>
      <c r="MH60" s="93"/>
      <c r="MI60" s="93"/>
      <c r="MJ60" s="93"/>
      <c r="MK60" s="93"/>
      <c r="ML60" s="93"/>
      <c r="MM60" s="93"/>
      <c r="MN60" s="93"/>
      <c r="MO60" s="93"/>
      <c r="MP60" s="93"/>
    </row>
    <row r="61" spans="1:354" ht="12.95" customHeight="1" x14ac:dyDescent="0.2">
      <c r="A61" s="94" t="s">
        <v>122</v>
      </c>
      <c r="B61" s="92" t="s">
        <v>41</v>
      </c>
      <c r="C61" s="1" t="s">
        <v>121</v>
      </c>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c r="AW61" s="93"/>
      <c r="AX61" s="93"/>
      <c r="AY61" s="93"/>
      <c r="AZ61" s="93"/>
      <c r="BA61" s="93"/>
      <c r="BB61" s="93"/>
      <c r="BC61" s="93"/>
      <c r="BD61" s="93"/>
      <c r="BE61" s="93"/>
      <c r="BF61" s="93"/>
      <c r="BG61" s="93"/>
      <c r="BH61" s="93"/>
      <c r="BI61" s="93"/>
      <c r="BJ61" s="93"/>
      <c r="BK61" s="93"/>
      <c r="BL61" s="93"/>
      <c r="BM61" s="93"/>
      <c r="BN61" s="93"/>
      <c r="BO61" s="93"/>
      <c r="BP61" s="93"/>
      <c r="BQ61" s="93"/>
      <c r="BR61" s="93"/>
      <c r="BS61" s="93"/>
      <c r="BT61" s="93"/>
      <c r="BU61" s="93"/>
      <c r="BV61" s="93"/>
      <c r="BW61" s="93"/>
      <c r="BX61" s="93"/>
      <c r="BY61" s="93"/>
      <c r="BZ61" s="93"/>
      <c r="CA61" s="93"/>
      <c r="CB61" s="93"/>
      <c r="CC61" s="93"/>
      <c r="CD61" s="93"/>
      <c r="CE61" s="93"/>
      <c r="CF61" s="93"/>
      <c r="CG61" s="93"/>
      <c r="CH61" s="93"/>
      <c r="CI61" s="93"/>
      <c r="CJ61" s="93"/>
      <c r="CK61" s="93"/>
      <c r="CL61" s="93"/>
      <c r="CM61" s="93"/>
      <c r="CN61" s="93"/>
      <c r="CO61" s="93"/>
      <c r="CP61" s="93"/>
      <c r="CQ61" s="93"/>
      <c r="CR61" s="93"/>
      <c r="CS61" s="93"/>
      <c r="CT61" s="93"/>
      <c r="CU61" s="93"/>
      <c r="CV61" s="93"/>
      <c r="CW61" s="93"/>
      <c r="CX61" s="93"/>
      <c r="CY61" s="93"/>
      <c r="CZ61" s="93"/>
      <c r="DA61" s="93"/>
      <c r="DB61" s="93"/>
      <c r="DC61" s="93"/>
      <c r="DD61" s="93"/>
      <c r="DE61" s="93"/>
      <c r="DF61" s="93"/>
      <c r="DG61" s="93"/>
      <c r="DH61" s="93"/>
      <c r="DI61" s="93"/>
      <c r="DJ61" s="93"/>
      <c r="DK61" s="93"/>
      <c r="DL61" s="93"/>
      <c r="DM61" s="93"/>
      <c r="DN61" s="93"/>
      <c r="DO61" s="93"/>
      <c r="DP61" s="93"/>
      <c r="DQ61" s="93"/>
      <c r="DR61" s="93"/>
      <c r="DS61" s="93"/>
      <c r="DT61" s="93"/>
      <c r="DU61" s="93"/>
      <c r="DV61" s="93"/>
      <c r="DW61" s="93"/>
      <c r="DX61" s="93"/>
      <c r="DY61" s="93"/>
      <c r="DZ61" s="93"/>
      <c r="EA61" s="93"/>
      <c r="EB61" s="93"/>
      <c r="EC61" s="93"/>
      <c r="ED61" s="93"/>
      <c r="EE61" s="93"/>
      <c r="EF61" s="93"/>
      <c r="EG61" s="93"/>
      <c r="EH61" s="93"/>
      <c r="EI61" s="93"/>
      <c r="EJ61" s="93"/>
      <c r="EK61" s="93"/>
      <c r="EL61" s="93"/>
      <c r="EM61" s="93"/>
      <c r="EN61" s="93"/>
      <c r="EO61" s="93"/>
      <c r="EP61" s="93"/>
      <c r="EQ61" s="93"/>
      <c r="ER61" s="93"/>
      <c r="ES61" s="93"/>
      <c r="ET61" s="93"/>
      <c r="EU61" s="93"/>
      <c r="EV61" s="93"/>
      <c r="EW61" s="93"/>
      <c r="EX61" s="93"/>
      <c r="EY61" s="93"/>
      <c r="EZ61" s="93"/>
      <c r="FA61" s="93"/>
      <c r="FB61" s="93"/>
      <c r="FC61" s="93"/>
      <c r="FD61" s="93"/>
      <c r="FE61" s="93"/>
      <c r="FF61" s="93"/>
      <c r="FG61" s="93"/>
      <c r="FH61" s="93"/>
      <c r="FI61" s="93"/>
      <c r="FJ61" s="93"/>
      <c r="FK61" s="93"/>
      <c r="FL61" s="93"/>
      <c r="FM61" s="93"/>
      <c r="FN61" s="93"/>
      <c r="FO61" s="93"/>
      <c r="FP61" s="93"/>
      <c r="FQ61" s="93"/>
      <c r="FR61" s="93"/>
      <c r="FS61" s="93"/>
      <c r="FT61" s="93"/>
      <c r="FU61" s="93"/>
      <c r="FV61" s="93"/>
      <c r="FW61" s="93"/>
      <c r="FX61" s="93"/>
      <c r="FY61" s="93"/>
      <c r="FZ61" s="93"/>
      <c r="GA61" s="93"/>
      <c r="GB61" s="93"/>
      <c r="GC61" s="93"/>
      <c r="GD61" s="93"/>
      <c r="GE61" s="93"/>
      <c r="GF61" s="93"/>
      <c r="GG61" s="93"/>
      <c r="GH61" s="93"/>
      <c r="GI61" s="93"/>
      <c r="GJ61" s="93"/>
      <c r="GK61" s="93"/>
      <c r="GL61" s="93"/>
      <c r="GM61" s="93"/>
      <c r="GN61" s="93"/>
      <c r="GO61" s="93"/>
      <c r="GP61" s="93"/>
      <c r="GQ61" s="93"/>
      <c r="GR61" s="93"/>
      <c r="GS61" s="93"/>
      <c r="GT61" s="93"/>
      <c r="GU61" s="93"/>
      <c r="GV61" s="93"/>
      <c r="GW61" s="93"/>
      <c r="GX61" s="93"/>
      <c r="GY61" s="93"/>
      <c r="GZ61" s="93"/>
      <c r="HA61" s="93"/>
      <c r="HB61" s="93"/>
      <c r="HC61" s="93"/>
      <c r="HD61" s="93"/>
      <c r="HE61" s="93"/>
      <c r="HF61" s="93"/>
      <c r="HG61" s="93"/>
      <c r="HH61" s="93"/>
      <c r="HI61" s="93"/>
      <c r="HJ61" s="93"/>
      <c r="HK61" s="93"/>
      <c r="HL61" s="93"/>
      <c r="HM61" s="93"/>
      <c r="HN61" s="93"/>
      <c r="HO61" s="93"/>
      <c r="HP61" s="93"/>
      <c r="HQ61" s="93"/>
      <c r="HR61" s="93"/>
      <c r="HS61" s="93"/>
      <c r="HT61" s="93"/>
      <c r="HU61" s="93"/>
      <c r="HV61" s="93"/>
      <c r="HW61" s="93"/>
      <c r="HX61" s="93"/>
      <c r="HY61" s="93"/>
      <c r="HZ61" s="93"/>
      <c r="IA61" s="93"/>
      <c r="IB61" s="93"/>
      <c r="IC61" s="93"/>
      <c r="ID61" s="93"/>
      <c r="IE61" s="93"/>
      <c r="IF61" s="93"/>
      <c r="IG61" s="93"/>
      <c r="IH61" s="93"/>
      <c r="II61" s="93"/>
      <c r="IJ61" s="93"/>
      <c r="IK61" s="93"/>
      <c r="IL61" s="93"/>
      <c r="IM61" s="93"/>
      <c r="IN61" s="93"/>
      <c r="IO61" s="93"/>
      <c r="IP61" s="93"/>
      <c r="IQ61" s="93"/>
      <c r="IR61" s="93"/>
      <c r="IS61" s="93"/>
      <c r="IT61" s="93"/>
      <c r="IU61" s="93"/>
      <c r="IV61" s="93"/>
      <c r="IW61" s="93"/>
      <c r="IX61" s="93"/>
      <c r="IY61" s="93"/>
      <c r="IZ61" s="93"/>
      <c r="JA61" s="93"/>
      <c r="JB61" s="93"/>
      <c r="JC61" s="93"/>
      <c r="JD61" s="93"/>
      <c r="JE61" s="93"/>
      <c r="JF61" s="93"/>
      <c r="JG61" s="93"/>
      <c r="JH61" s="93"/>
      <c r="JI61" s="93"/>
      <c r="JJ61" s="93"/>
      <c r="JK61" s="93"/>
      <c r="JL61" s="93"/>
      <c r="JM61" s="93"/>
      <c r="JN61" s="93"/>
      <c r="JO61" s="93"/>
      <c r="JP61" s="93"/>
      <c r="JQ61" s="93"/>
      <c r="JR61" s="93"/>
      <c r="JS61" s="93"/>
      <c r="JT61" s="93"/>
      <c r="JU61" s="93"/>
      <c r="JV61" s="93"/>
      <c r="JW61" s="93"/>
      <c r="JX61" s="93"/>
      <c r="JY61" s="93"/>
      <c r="JZ61" s="93"/>
      <c r="KA61" s="93"/>
      <c r="KB61" s="93"/>
      <c r="KC61" s="93"/>
      <c r="KD61" s="93"/>
      <c r="KE61" s="93"/>
      <c r="KF61" s="93"/>
      <c r="KG61" s="93"/>
      <c r="KH61" s="93"/>
      <c r="KI61" s="93"/>
      <c r="KJ61" s="93"/>
      <c r="KK61" s="93"/>
      <c r="KL61" s="93"/>
      <c r="KM61" s="93"/>
      <c r="KN61" s="93"/>
      <c r="KO61" s="93"/>
      <c r="KP61" s="93"/>
      <c r="KQ61" s="93"/>
      <c r="KR61" s="93"/>
      <c r="KS61" s="93"/>
      <c r="KT61" s="93"/>
      <c r="KU61" s="93"/>
      <c r="KV61" s="93"/>
      <c r="KW61" s="93"/>
      <c r="KX61" s="93"/>
      <c r="KY61" s="93"/>
      <c r="KZ61" s="93"/>
      <c r="LA61" s="93"/>
      <c r="LB61" s="93"/>
      <c r="LC61" s="93"/>
      <c r="LD61" s="93"/>
      <c r="LE61" s="93"/>
      <c r="LF61" s="93"/>
      <c r="LG61" s="93"/>
      <c r="LH61" s="93"/>
      <c r="LI61" s="93"/>
      <c r="LJ61" s="93"/>
      <c r="LK61" s="93"/>
      <c r="LL61" s="93"/>
      <c r="LM61" s="93"/>
      <c r="LN61" s="93"/>
      <c r="LO61" s="93"/>
      <c r="LP61" s="93"/>
      <c r="LQ61" s="93"/>
      <c r="LR61" s="93"/>
      <c r="LS61" s="93"/>
      <c r="LT61" s="93"/>
      <c r="LU61" s="93"/>
      <c r="LV61" s="93"/>
      <c r="LW61" s="93"/>
      <c r="LX61" s="93"/>
      <c r="LY61" s="93"/>
      <c r="LZ61" s="93"/>
      <c r="MA61" s="93"/>
      <c r="MB61" s="93"/>
      <c r="MC61" s="93"/>
      <c r="MD61" s="93"/>
      <c r="ME61" s="93"/>
      <c r="MF61" s="93"/>
      <c r="MG61" s="93"/>
      <c r="MH61" s="93"/>
      <c r="MI61" s="93"/>
      <c r="MJ61" s="93"/>
      <c r="MK61" s="93"/>
      <c r="ML61" s="93"/>
      <c r="MM61" s="93"/>
      <c r="MN61" s="93"/>
      <c r="MO61" s="93"/>
      <c r="MP61" s="93"/>
    </row>
    <row r="62" spans="1:354" ht="12.95" customHeight="1" x14ac:dyDescent="0.2">
      <c r="A62" s="94" t="s">
        <v>120</v>
      </c>
      <c r="B62" s="92" t="s">
        <v>41</v>
      </c>
      <c r="C62" s="1" t="s">
        <v>119</v>
      </c>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c r="AV62" s="93"/>
      <c r="AW62" s="93"/>
      <c r="AX62" s="93"/>
      <c r="AY62" s="93"/>
      <c r="AZ62" s="93"/>
      <c r="BA62" s="93"/>
      <c r="BB62" s="93"/>
      <c r="BC62" s="93"/>
      <c r="BD62" s="93"/>
      <c r="BE62" s="93"/>
      <c r="BF62" s="93"/>
      <c r="BG62" s="93"/>
      <c r="BH62" s="93"/>
      <c r="BI62" s="93"/>
      <c r="BJ62" s="93"/>
      <c r="BK62" s="93"/>
      <c r="BL62" s="93"/>
      <c r="BM62" s="93"/>
      <c r="BN62" s="93"/>
      <c r="BO62" s="93"/>
      <c r="BP62" s="93"/>
      <c r="BQ62" s="93"/>
      <c r="BR62" s="93"/>
      <c r="BS62" s="93"/>
      <c r="BT62" s="93"/>
      <c r="BU62" s="93"/>
      <c r="BV62" s="93"/>
      <c r="BW62" s="93"/>
      <c r="BX62" s="93"/>
      <c r="BY62" s="93"/>
      <c r="BZ62" s="93"/>
      <c r="CA62" s="93"/>
      <c r="CB62" s="93"/>
      <c r="CC62" s="93"/>
      <c r="CD62" s="93"/>
      <c r="CE62" s="93"/>
      <c r="CF62" s="93"/>
      <c r="CG62" s="93"/>
      <c r="CH62" s="93"/>
      <c r="CI62" s="93"/>
      <c r="CJ62" s="93"/>
      <c r="CK62" s="93"/>
      <c r="CL62" s="93"/>
      <c r="CM62" s="93"/>
      <c r="CN62" s="93"/>
      <c r="CO62" s="93"/>
      <c r="CP62" s="93"/>
      <c r="CQ62" s="93"/>
      <c r="CR62" s="93"/>
      <c r="CS62" s="93"/>
      <c r="CT62" s="93"/>
      <c r="CU62" s="93"/>
      <c r="CV62" s="93"/>
      <c r="CW62" s="93"/>
      <c r="CX62" s="93"/>
      <c r="CY62" s="93"/>
      <c r="CZ62" s="93"/>
      <c r="DA62" s="93"/>
      <c r="DB62" s="93"/>
      <c r="DC62" s="93"/>
      <c r="DD62" s="93"/>
      <c r="DE62" s="93"/>
      <c r="DF62" s="93"/>
      <c r="DG62" s="93"/>
      <c r="DH62" s="93"/>
      <c r="DI62" s="93"/>
      <c r="DJ62" s="93"/>
      <c r="DK62" s="93"/>
      <c r="DL62" s="93"/>
      <c r="DM62" s="93"/>
      <c r="DN62" s="93"/>
      <c r="DO62" s="93"/>
      <c r="DP62" s="93"/>
      <c r="DQ62" s="93"/>
      <c r="DR62" s="93"/>
      <c r="DS62" s="93"/>
      <c r="DT62" s="93"/>
      <c r="DU62" s="93"/>
      <c r="DV62" s="93"/>
      <c r="DW62" s="93"/>
      <c r="DX62" s="93"/>
      <c r="DY62" s="93"/>
      <c r="DZ62" s="93"/>
      <c r="EA62" s="93"/>
      <c r="EB62" s="93"/>
      <c r="EC62" s="93"/>
      <c r="ED62" s="93"/>
      <c r="EE62" s="93"/>
      <c r="EF62" s="93"/>
      <c r="EG62" s="93"/>
      <c r="EH62" s="93"/>
      <c r="EI62" s="93"/>
      <c r="EJ62" s="93"/>
      <c r="EK62" s="93"/>
      <c r="EL62" s="93"/>
      <c r="EM62" s="93"/>
      <c r="EN62" s="93"/>
      <c r="EO62" s="93"/>
      <c r="EP62" s="93"/>
      <c r="EQ62" s="93"/>
      <c r="ER62" s="93"/>
      <c r="ES62" s="93"/>
      <c r="ET62" s="93"/>
      <c r="EU62" s="93"/>
      <c r="EV62" s="93"/>
      <c r="EW62" s="93"/>
      <c r="EX62" s="93"/>
      <c r="EY62" s="93"/>
      <c r="EZ62" s="93"/>
      <c r="FA62" s="93"/>
      <c r="FB62" s="93"/>
      <c r="FC62" s="93"/>
      <c r="FD62" s="93"/>
      <c r="FE62" s="93"/>
      <c r="FF62" s="93"/>
      <c r="FG62" s="93"/>
      <c r="FH62" s="93"/>
      <c r="FI62" s="93"/>
      <c r="FJ62" s="93"/>
      <c r="FK62" s="93"/>
      <c r="FL62" s="93"/>
      <c r="FM62" s="93"/>
      <c r="FN62" s="93"/>
      <c r="FO62" s="93"/>
      <c r="FP62" s="93"/>
      <c r="FQ62" s="93"/>
      <c r="FR62" s="93"/>
      <c r="FS62" s="93"/>
      <c r="FT62" s="93"/>
      <c r="FU62" s="93"/>
      <c r="FV62" s="93"/>
      <c r="FW62" s="93"/>
      <c r="FX62" s="93"/>
      <c r="FY62" s="93"/>
      <c r="FZ62" s="93"/>
      <c r="GA62" s="93"/>
      <c r="GB62" s="93"/>
      <c r="GC62" s="93"/>
      <c r="GD62" s="93"/>
      <c r="GE62" s="93"/>
      <c r="GF62" s="93"/>
      <c r="GG62" s="93"/>
      <c r="GH62" s="93"/>
      <c r="GI62" s="93"/>
      <c r="GJ62" s="93"/>
      <c r="GK62" s="93"/>
      <c r="GL62" s="93"/>
      <c r="GM62" s="93"/>
      <c r="GN62" s="93"/>
      <c r="GO62" s="93"/>
      <c r="GP62" s="93"/>
      <c r="GQ62" s="93"/>
      <c r="GR62" s="93"/>
      <c r="GS62" s="93"/>
      <c r="GT62" s="93"/>
      <c r="GU62" s="93"/>
      <c r="GV62" s="93"/>
      <c r="GW62" s="93"/>
      <c r="GX62" s="93"/>
      <c r="GY62" s="93"/>
      <c r="GZ62" s="93"/>
      <c r="HA62" s="93"/>
      <c r="HB62" s="93"/>
      <c r="HC62" s="93"/>
      <c r="HD62" s="93"/>
      <c r="HE62" s="93"/>
      <c r="HF62" s="93"/>
      <c r="HG62" s="93"/>
      <c r="HH62" s="93"/>
      <c r="HI62" s="93"/>
      <c r="HJ62" s="93"/>
      <c r="HK62" s="93"/>
      <c r="HL62" s="93"/>
      <c r="HM62" s="93"/>
      <c r="HN62" s="93"/>
      <c r="HO62" s="93"/>
      <c r="HP62" s="93"/>
      <c r="HQ62" s="93"/>
      <c r="HR62" s="93"/>
      <c r="HS62" s="93"/>
      <c r="HT62" s="93"/>
      <c r="HU62" s="93"/>
      <c r="HV62" s="93"/>
      <c r="HW62" s="93"/>
      <c r="HX62" s="93"/>
      <c r="HY62" s="93"/>
      <c r="HZ62" s="93"/>
      <c r="IA62" s="93"/>
      <c r="IB62" s="93"/>
      <c r="IC62" s="93"/>
      <c r="ID62" s="93"/>
      <c r="IE62" s="93"/>
      <c r="IF62" s="93"/>
      <c r="IG62" s="93"/>
      <c r="IH62" s="93"/>
      <c r="II62" s="93"/>
      <c r="IJ62" s="93"/>
      <c r="IK62" s="93"/>
      <c r="IL62" s="93"/>
      <c r="IM62" s="93"/>
      <c r="IN62" s="93"/>
      <c r="IO62" s="93"/>
      <c r="IP62" s="93"/>
      <c r="IQ62" s="93"/>
      <c r="IR62" s="93"/>
      <c r="IS62" s="93"/>
      <c r="IT62" s="93"/>
      <c r="IU62" s="93"/>
      <c r="IV62" s="93"/>
      <c r="IW62" s="93"/>
      <c r="IX62" s="93"/>
      <c r="IY62" s="93"/>
      <c r="IZ62" s="93"/>
      <c r="JA62" s="93"/>
      <c r="JB62" s="93"/>
      <c r="JC62" s="93"/>
      <c r="JD62" s="93"/>
      <c r="JE62" s="93"/>
      <c r="JF62" s="93"/>
      <c r="JG62" s="93"/>
      <c r="JH62" s="93"/>
      <c r="JI62" s="93"/>
      <c r="JJ62" s="93"/>
      <c r="JK62" s="93"/>
      <c r="JL62" s="93"/>
      <c r="JM62" s="93"/>
      <c r="JN62" s="93"/>
      <c r="JO62" s="93"/>
      <c r="JP62" s="93"/>
      <c r="JQ62" s="93"/>
      <c r="JR62" s="93"/>
      <c r="JS62" s="93"/>
      <c r="JT62" s="93"/>
      <c r="JU62" s="93"/>
      <c r="JV62" s="93"/>
      <c r="JW62" s="93"/>
      <c r="JX62" s="93"/>
      <c r="JY62" s="93"/>
      <c r="JZ62" s="93"/>
      <c r="KA62" s="93"/>
      <c r="KB62" s="93"/>
      <c r="KC62" s="93"/>
      <c r="KD62" s="93"/>
      <c r="KE62" s="93"/>
      <c r="KF62" s="93"/>
      <c r="KG62" s="93"/>
      <c r="KH62" s="93"/>
      <c r="KI62" s="93"/>
      <c r="KJ62" s="93"/>
      <c r="KK62" s="93"/>
      <c r="KL62" s="93"/>
      <c r="KM62" s="93"/>
      <c r="KN62" s="93"/>
      <c r="KO62" s="93"/>
      <c r="KP62" s="93"/>
      <c r="KQ62" s="93"/>
      <c r="KR62" s="93"/>
      <c r="KS62" s="93"/>
      <c r="KT62" s="93"/>
      <c r="KU62" s="93"/>
      <c r="KV62" s="93"/>
      <c r="KW62" s="93"/>
      <c r="KX62" s="93"/>
      <c r="KY62" s="93"/>
      <c r="KZ62" s="93"/>
      <c r="LA62" s="93"/>
      <c r="LB62" s="93"/>
      <c r="LC62" s="93"/>
      <c r="LD62" s="93"/>
      <c r="LE62" s="93"/>
      <c r="LF62" s="93"/>
      <c r="LG62" s="93"/>
      <c r="LH62" s="93"/>
      <c r="LI62" s="93"/>
      <c r="LJ62" s="93"/>
      <c r="LK62" s="93"/>
      <c r="LL62" s="93"/>
      <c r="LM62" s="93"/>
      <c r="LN62" s="93"/>
      <c r="LO62" s="93"/>
      <c r="LP62" s="93"/>
      <c r="LQ62" s="93"/>
      <c r="LR62" s="93"/>
      <c r="LS62" s="93"/>
      <c r="LT62" s="93"/>
      <c r="LU62" s="93"/>
      <c r="LV62" s="93"/>
      <c r="LW62" s="93"/>
      <c r="LX62" s="93"/>
      <c r="LY62" s="93"/>
      <c r="LZ62" s="93"/>
      <c r="MA62" s="93"/>
      <c r="MB62" s="93"/>
      <c r="MC62" s="93"/>
      <c r="MD62" s="93"/>
      <c r="ME62" s="93"/>
      <c r="MF62" s="93"/>
      <c r="MG62" s="93"/>
      <c r="MH62" s="93"/>
      <c r="MI62" s="93"/>
      <c r="MJ62" s="93"/>
      <c r="MK62" s="93"/>
      <c r="ML62" s="93"/>
      <c r="MM62" s="93"/>
      <c r="MN62" s="93"/>
      <c r="MO62" s="93"/>
      <c r="MP62" s="93"/>
    </row>
    <row r="63" spans="1:354" ht="12.95" customHeight="1" x14ac:dyDescent="0.2">
      <c r="A63" s="140" t="s">
        <v>115</v>
      </c>
      <c r="B63" s="92" t="s">
        <v>41</v>
      </c>
      <c r="C63" s="1" t="s">
        <v>113</v>
      </c>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3"/>
      <c r="AR63" s="93"/>
      <c r="AS63" s="93"/>
      <c r="AT63" s="93"/>
      <c r="AU63" s="93"/>
      <c r="AV63" s="93"/>
      <c r="AW63" s="93"/>
      <c r="AX63" s="93"/>
      <c r="AY63" s="93"/>
      <c r="AZ63" s="93"/>
      <c r="BA63" s="93"/>
      <c r="BB63" s="93"/>
      <c r="BC63" s="93"/>
      <c r="BD63" s="93"/>
      <c r="BE63" s="93"/>
      <c r="BF63" s="93"/>
      <c r="BG63" s="93"/>
      <c r="BH63" s="93"/>
      <c r="BI63" s="93"/>
      <c r="BJ63" s="93"/>
      <c r="BK63" s="93"/>
      <c r="BL63" s="93"/>
      <c r="BM63" s="93"/>
      <c r="BN63" s="93"/>
      <c r="BO63" s="93"/>
      <c r="BP63" s="93"/>
      <c r="BQ63" s="93"/>
      <c r="BR63" s="93"/>
      <c r="BS63" s="93"/>
      <c r="BT63" s="93"/>
      <c r="BU63" s="93"/>
      <c r="BV63" s="93"/>
      <c r="BW63" s="93"/>
      <c r="BX63" s="93"/>
      <c r="BY63" s="93"/>
      <c r="BZ63" s="93"/>
      <c r="CA63" s="93"/>
      <c r="CB63" s="93"/>
      <c r="CC63" s="93"/>
      <c r="CD63" s="93"/>
      <c r="CE63" s="93"/>
      <c r="CF63" s="93"/>
      <c r="CG63" s="93"/>
      <c r="CH63" s="93"/>
      <c r="CI63" s="93"/>
      <c r="CJ63" s="93"/>
      <c r="CK63" s="93"/>
      <c r="CL63" s="93"/>
      <c r="CM63" s="93"/>
      <c r="CN63" s="93"/>
      <c r="CO63" s="93"/>
      <c r="CP63" s="93"/>
      <c r="CQ63" s="93"/>
      <c r="CR63" s="93"/>
      <c r="CS63" s="93"/>
      <c r="CT63" s="93"/>
      <c r="CU63" s="93"/>
      <c r="CV63" s="93"/>
      <c r="CW63" s="93"/>
      <c r="CX63" s="93"/>
      <c r="CY63" s="93"/>
      <c r="CZ63" s="93"/>
      <c r="DA63" s="93"/>
      <c r="DB63" s="93"/>
      <c r="DC63" s="93"/>
      <c r="DD63" s="93"/>
      <c r="DE63" s="93"/>
      <c r="DF63" s="93"/>
      <c r="DG63" s="93"/>
      <c r="DH63" s="93"/>
      <c r="DI63" s="93"/>
      <c r="DJ63" s="93"/>
      <c r="DK63" s="93"/>
      <c r="DL63" s="93"/>
      <c r="DM63" s="93"/>
      <c r="DN63" s="93"/>
      <c r="DO63" s="93"/>
      <c r="DP63" s="93"/>
      <c r="DQ63" s="93"/>
      <c r="DR63" s="93"/>
      <c r="DS63" s="93"/>
      <c r="DT63" s="93"/>
      <c r="DU63" s="93"/>
      <c r="DV63" s="93"/>
      <c r="DW63" s="93"/>
      <c r="DX63" s="93"/>
      <c r="DY63" s="93"/>
      <c r="DZ63" s="93"/>
      <c r="EA63" s="93"/>
      <c r="EB63" s="93"/>
      <c r="EC63" s="93"/>
      <c r="ED63" s="93"/>
      <c r="EE63" s="93"/>
      <c r="EF63" s="93"/>
      <c r="EG63" s="93"/>
      <c r="EH63" s="93"/>
      <c r="EI63" s="93"/>
      <c r="EJ63" s="93"/>
      <c r="EK63" s="93"/>
      <c r="EL63" s="93"/>
      <c r="EM63" s="93"/>
      <c r="EN63" s="93"/>
      <c r="EO63" s="93"/>
      <c r="EP63" s="93"/>
      <c r="EQ63" s="93"/>
      <c r="ER63" s="93"/>
      <c r="ES63" s="93"/>
      <c r="ET63" s="93"/>
      <c r="EU63" s="93"/>
      <c r="EV63" s="93"/>
      <c r="EW63" s="93"/>
      <c r="EX63" s="93"/>
      <c r="EY63" s="93"/>
      <c r="EZ63" s="93"/>
      <c r="FA63" s="93"/>
      <c r="FB63" s="93"/>
      <c r="FC63" s="93"/>
      <c r="FD63" s="93"/>
      <c r="FE63" s="93"/>
      <c r="FF63" s="93"/>
      <c r="FG63" s="93"/>
      <c r="FH63" s="93"/>
      <c r="FI63" s="93"/>
      <c r="FJ63" s="93"/>
      <c r="FK63" s="93"/>
      <c r="FL63" s="93"/>
      <c r="FM63" s="93"/>
      <c r="FN63" s="93"/>
      <c r="FO63" s="93"/>
      <c r="FP63" s="93"/>
      <c r="FQ63" s="93"/>
      <c r="FR63" s="93"/>
      <c r="FS63" s="93"/>
      <c r="FT63" s="93"/>
      <c r="FU63" s="93"/>
      <c r="FV63" s="93"/>
      <c r="FW63" s="93"/>
      <c r="FX63" s="93"/>
      <c r="FY63" s="93"/>
      <c r="FZ63" s="93"/>
      <c r="GA63" s="93"/>
      <c r="GB63" s="93"/>
      <c r="GC63" s="93"/>
      <c r="GD63" s="93"/>
      <c r="GE63" s="93"/>
      <c r="GF63" s="93"/>
      <c r="GG63" s="93"/>
      <c r="GH63" s="93"/>
      <c r="GI63" s="93"/>
      <c r="GJ63" s="93"/>
      <c r="GK63" s="93"/>
      <c r="GL63" s="93"/>
      <c r="GM63" s="93"/>
      <c r="GN63" s="93"/>
      <c r="GO63" s="93"/>
      <c r="GP63" s="93"/>
      <c r="GQ63" s="93"/>
      <c r="GR63" s="93"/>
      <c r="GS63" s="93"/>
      <c r="GT63" s="93"/>
      <c r="GU63" s="93"/>
      <c r="GV63" s="93"/>
      <c r="GW63" s="93"/>
      <c r="GX63" s="93"/>
      <c r="GY63" s="93"/>
      <c r="GZ63" s="93"/>
      <c r="HA63" s="93"/>
      <c r="HB63" s="93"/>
      <c r="HC63" s="93"/>
      <c r="HD63" s="93"/>
      <c r="HE63" s="93"/>
      <c r="HF63" s="93"/>
      <c r="HG63" s="93"/>
      <c r="HH63" s="93"/>
      <c r="HI63" s="93"/>
      <c r="HJ63" s="93"/>
      <c r="HK63" s="93"/>
      <c r="HL63" s="93"/>
      <c r="HM63" s="93"/>
      <c r="HN63" s="93"/>
      <c r="HO63" s="93"/>
      <c r="HP63" s="93"/>
      <c r="HQ63" s="93"/>
      <c r="HR63" s="93"/>
      <c r="HS63" s="93"/>
      <c r="HT63" s="93"/>
      <c r="HU63" s="93"/>
      <c r="HV63" s="93"/>
      <c r="HW63" s="93"/>
      <c r="HX63" s="93"/>
      <c r="HY63" s="93"/>
      <c r="HZ63" s="93"/>
      <c r="IA63" s="93"/>
      <c r="IB63" s="93"/>
      <c r="IC63" s="93"/>
      <c r="ID63" s="93"/>
      <c r="IE63" s="93"/>
      <c r="IF63" s="93"/>
      <c r="IG63" s="93"/>
      <c r="IH63" s="93"/>
      <c r="II63" s="93"/>
      <c r="IJ63" s="93"/>
      <c r="IK63" s="93"/>
      <c r="IL63" s="93"/>
      <c r="IM63" s="93"/>
      <c r="IN63" s="93"/>
      <c r="IO63" s="93"/>
      <c r="IP63" s="93"/>
      <c r="IQ63" s="93"/>
      <c r="IR63" s="93"/>
      <c r="IS63" s="93"/>
      <c r="IT63" s="93"/>
      <c r="IU63" s="93"/>
      <c r="IV63" s="93"/>
      <c r="IW63" s="93"/>
      <c r="IX63" s="93"/>
      <c r="IY63" s="93"/>
      <c r="IZ63" s="93"/>
      <c r="JA63" s="93"/>
      <c r="JB63" s="93"/>
      <c r="JC63" s="93"/>
      <c r="JD63" s="93"/>
      <c r="JE63" s="93"/>
      <c r="JF63" s="93"/>
      <c r="JG63" s="93"/>
      <c r="JH63" s="93"/>
      <c r="JI63" s="93"/>
      <c r="JJ63" s="93"/>
      <c r="JK63" s="93"/>
      <c r="JL63" s="93"/>
      <c r="JM63" s="93"/>
      <c r="JN63" s="93"/>
      <c r="JO63" s="93"/>
      <c r="JP63" s="93"/>
      <c r="JQ63" s="93"/>
      <c r="JR63" s="93"/>
      <c r="JS63" s="93"/>
      <c r="JT63" s="93"/>
      <c r="JU63" s="93"/>
      <c r="JV63" s="93"/>
      <c r="JW63" s="93"/>
      <c r="JX63" s="93"/>
      <c r="JY63" s="93"/>
      <c r="JZ63" s="93"/>
      <c r="KA63" s="93"/>
      <c r="KB63" s="93"/>
      <c r="KC63" s="93"/>
      <c r="KD63" s="93"/>
      <c r="KE63" s="93"/>
      <c r="KF63" s="93"/>
      <c r="KG63" s="93"/>
      <c r="KH63" s="93"/>
      <c r="KI63" s="93"/>
      <c r="KJ63" s="93"/>
      <c r="KK63" s="93"/>
      <c r="KL63" s="93"/>
      <c r="KM63" s="93"/>
      <c r="KN63" s="93"/>
      <c r="KO63" s="93"/>
      <c r="KP63" s="93"/>
      <c r="KQ63" s="93"/>
      <c r="KR63" s="93"/>
      <c r="KS63" s="93"/>
      <c r="KT63" s="93"/>
      <c r="KU63" s="93"/>
      <c r="KV63" s="93"/>
      <c r="KW63" s="93"/>
      <c r="KX63" s="93"/>
      <c r="KY63" s="93"/>
      <c r="KZ63" s="93"/>
      <c r="LA63" s="93"/>
      <c r="LB63" s="93"/>
      <c r="LC63" s="93"/>
      <c r="LD63" s="93"/>
      <c r="LE63" s="93"/>
      <c r="LF63" s="93"/>
      <c r="LG63" s="93"/>
      <c r="LH63" s="93"/>
      <c r="LI63" s="93"/>
      <c r="LJ63" s="93"/>
      <c r="LK63" s="93"/>
      <c r="LL63" s="93"/>
      <c r="LM63" s="93"/>
      <c r="LN63" s="93"/>
      <c r="LO63" s="93"/>
      <c r="LP63" s="93"/>
      <c r="LQ63" s="93"/>
      <c r="LR63" s="93"/>
      <c r="LS63" s="93"/>
      <c r="LT63" s="93"/>
      <c r="LU63" s="93"/>
      <c r="LV63" s="93"/>
      <c r="LW63" s="93"/>
      <c r="LX63" s="93"/>
      <c r="LY63" s="93"/>
      <c r="LZ63" s="93"/>
      <c r="MA63" s="93"/>
      <c r="MB63" s="93"/>
      <c r="MC63" s="93"/>
      <c r="MD63" s="93"/>
      <c r="ME63" s="93"/>
      <c r="MF63" s="93"/>
      <c r="MG63" s="93"/>
      <c r="MH63" s="93"/>
      <c r="MI63" s="93"/>
      <c r="MJ63" s="93"/>
      <c r="MK63" s="93"/>
      <c r="ML63" s="93"/>
      <c r="MM63" s="93"/>
      <c r="MN63" s="93"/>
      <c r="MO63" s="93"/>
      <c r="MP63" s="93"/>
    </row>
    <row r="64" spans="1:354" ht="12.95" customHeight="1" x14ac:dyDescent="0.2">
      <c r="A64" s="140" t="s">
        <v>116</v>
      </c>
      <c r="B64" s="92" t="s">
        <v>41</v>
      </c>
      <c r="C64" s="1" t="s">
        <v>114</v>
      </c>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93"/>
      <c r="AT64" s="93"/>
      <c r="AU64" s="93"/>
      <c r="AV64" s="93"/>
      <c r="AW64" s="93"/>
      <c r="AX64" s="93"/>
      <c r="AY64" s="93"/>
      <c r="AZ64" s="93"/>
      <c r="BA64" s="93"/>
      <c r="BB64" s="93"/>
      <c r="BC64" s="93"/>
      <c r="BD64" s="93"/>
      <c r="BE64" s="93"/>
      <c r="BF64" s="93"/>
      <c r="BG64" s="93"/>
      <c r="BH64" s="93"/>
      <c r="BI64" s="93"/>
      <c r="BJ64" s="93"/>
      <c r="BK64" s="93"/>
      <c r="BL64" s="93"/>
      <c r="BM64" s="93"/>
      <c r="BN64" s="93"/>
      <c r="BO64" s="93"/>
      <c r="BP64" s="93"/>
      <c r="BQ64" s="93"/>
      <c r="BR64" s="93"/>
      <c r="BS64" s="93"/>
      <c r="BT64" s="93"/>
      <c r="BU64" s="93"/>
      <c r="BV64" s="93"/>
      <c r="BW64" s="93"/>
      <c r="BX64" s="93"/>
      <c r="BY64" s="93"/>
      <c r="BZ64" s="93"/>
      <c r="CA64" s="93"/>
      <c r="CB64" s="93"/>
      <c r="CC64" s="93"/>
      <c r="CD64" s="93"/>
      <c r="CE64" s="93"/>
      <c r="CF64" s="93"/>
      <c r="CG64" s="93"/>
      <c r="CH64" s="93"/>
      <c r="CI64" s="93"/>
      <c r="CJ64" s="93"/>
      <c r="CK64" s="93"/>
      <c r="CL64" s="93"/>
      <c r="CM64" s="93"/>
      <c r="CN64" s="93"/>
      <c r="CO64" s="93"/>
      <c r="CP64" s="93"/>
      <c r="CQ64" s="93"/>
      <c r="CR64" s="93"/>
      <c r="CS64" s="93"/>
      <c r="CT64" s="93"/>
      <c r="CU64" s="93"/>
      <c r="CV64" s="93"/>
      <c r="CW64" s="93"/>
      <c r="CX64" s="93"/>
      <c r="CY64" s="93"/>
      <c r="CZ64" s="93"/>
      <c r="DA64" s="93"/>
      <c r="DB64" s="93"/>
      <c r="DC64" s="93"/>
      <c r="DD64" s="93"/>
      <c r="DE64" s="93"/>
      <c r="DF64" s="93"/>
      <c r="DG64" s="93"/>
      <c r="DH64" s="93"/>
      <c r="DI64" s="93"/>
      <c r="DJ64" s="93"/>
      <c r="DK64" s="93"/>
      <c r="DL64" s="93"/>
      <c r="DM64" s="93"/>
      <c r="DN64" s="93"/>
      <c r="DO64" s="93"/>
      <c r="DP64" s="93"/>
      <c r="DQ64" s="93"/>
      <c r="DR64" s="93"/>
      <c r="DS64" s="93"/>
      <c r="DT64" s="93"/>
      <c r="DU64" s="93"/>
      <c r="DV64" s="93"/>
      <c r="DW64" s="93"/>
      <c r="DX64" s="93"/>
      <c r="DY64" s="93"/>
      <c r="DZ64" s="93"/>
      <c r="EA64" s="93"/>
      <c r="EB64" s="93"/>
      <c r="EC64" s="93"/>
      <c r="ED64" s="93"/>
      <c r="EE64" s="93"/>
      <c r="EF64" s="93"/>
      <c r="EG64" s="93"/>
      <c r="EH64" s="93"/>
      <c r="EI64" s="93"/>
      <c r="EJ64" s="93"/>
      <c r="EK64" s="93"/>
      <c r="EL64" s="93"/>
      <c r="EM64" s="93"/>
      <c r="EN64" s="93"/>
      <c r="EO64" s="93"/>
      <c r="EP64" s="93"/>
      <c r="EQ64" s="93"/>
      <c r="ER64" s="93"/>
      <c r="ES64" s="93"/>
      <c r="ET64" s="93"/>
      <c r="EU64" s="93"/>
      <c r="EV64" s="93"/>
      <c r="EW64" s="93"/>
      <c r="EX64" s="93"/>
      <c r="EY64" s="93"/>
      <c r="EZ64" s="93"/>
      <c r="FA64" s="93"/>
      <c r="FB64" s="93"/>
      <c r="FC64" s="93"/>
      <c r="FD64" s="93"/>
      <c r="FE64" s="93"/>
      <c r="FF64" s="93"/>
      <c r="FG64" s="93"/>
      <c r="FH64" s="93"/>
      <c r="FI64" s="93"/>
      <c r="FJ64" s="93"/>
      <c r="FK64" s="93"/>
      <c r="FL64" s="93"/>
      <c r="FM64" s="93"/>
      <c r="FN64" s="93"/>
      <c r="FO64" s="93"/>
      <c r="FP64" s="93"/>
      <c r="FQ64" s="93"/>
      <c r="FR64" s="93"/>
      <c r="FS64" s="93"/>
      <c r="FT64" s="93"/>
      <c r="FU64" s="93"/>
      <c r="FV64" s="93"/>
      <c r="FW64" s="93"/>
      <c r="FX64" s="93"/>
      <c r="FY64" s="93"/>
      <c r="FZ64" s="93"/>
      <c r="GA64" s="93"/>
      <c r="GB64" s="93"/>
      <c r="GC64" s="93"/>
      <c r="GD64" s="93"/>
      <c r="GE64" s="93"/>
      <c r="GF64" s="93"/>
      <c r="GG64" s="93"/>
      <c r="GH64" s="93"/>
      <c r="GI64" s="93"/>
      <c r="GJ64" s="93"/>
      <c r="GK64" s="93"/>
      <c r="GL64" s="93"/>
      <c r="GM64" s="93"/>
      <c r="GN64" s="93"/>
      <c r="GO64" s="93"/>
      <c r="GP64" s="93"/>
      <c r="GQ64" s="93"/>
      <c r="GR64" s="93"/>
      <c r="GS64" s="93"/>
      <c r="GT64" s="93"/>
      <c r="GU64" s="93"/>
      <c r="GV64" s="93"/>
      <c r="GW64" s="93"/>
      <c r="GX64" s="93"/>
      <c r="GY64" s="93"/>
      <c r="GZ64" s="93"/>
      <c r="HA64" s="93"/>
      <c r="HB64" s="93"/>
      <c r="HC64" s="93"/>
      <c r="HD64" s="93"/>
      <c r="HE64" s="93"/>
      <c r="HF64" s="93"/>
      <c r="HG64" s="93"/>
      <c r="HH64" s="93"/>
      <c r="HI64" s="93"/>
      <c r="HJ64" s="93"/>
      <c r="HK64" s="93"/>
      <c r="HL64" s="93"/>
      <c r="HM64" s="93"/>
      <c r="HN64" s="93"/>
      <c r="HO64" s="93"/>
      <c r="HP64" s="93"/>
      <c r="HQ64" s="93"/>
      <c r="HR64" s="93"/>
      <c r="HS64" s="93"/>
      <c r="HT64" s="93"/>
      <c r="HU64" s="93"/>
      <c r="HV64" s="93"/>
      <c r="HW64" s="93"/>
      <c r="HX64" s="93"/>
      <c r="HY64" s="93"/>
      <c r="HZ64" s="93"/>
      <c r="IA64" s="93"/>
      <c r="IB64" s="93"/>
      <c r="IC64" s="93"/>
      <c r="ID64" s="93"/>
      <c r="IE64" s="93"/>
      <c r="IF64" s="93"/>
      <c r="IG64" s="93"/>
      <c r="IH64" s="93"/>
      <c r="II64" s="93"/>
      <c r="IJ64" s="93"/>
      <c r="IK64" s="93"/>
      <c r="IL64" s="93"/>
      <c r="IM64" s="93"/>
      <c r="IN64" s="93"/>
      <c r="IO64" s="93"/>
      <c r="IP64" s="93"/>
      <c r="IQ64" s="93"/>
      <c r="IR64" s="93"/>
      <c r="IS64" s="93"/>
      <c r="IT64" s="93"/>
      <c r="IU64" s="93"/>
      <c r="IV64" s="93"/>
      <c r="IW64" s="93"/>
      <c r="IX64" s="93"/>
      <c r="IY64" s="93"/>
      <c r="IZ64" s="93"/>
      <c r="JA64" s="93"/>
      <c r="JB64" s="93"/>
      <c r="JC64" s="93"/>
      <c r="JD64" s="93"/>
      <c r="JE64" s="93"/>
      <c r="JF64" s="93"/>
      <c r="JG64" s="93"/>
      <c r="JH64" s="93"/>
      <c r="JI64" s="93"/>
      <c r="JJ64" s="93"/>
      <c r="JK64" s="93"/>
      <c r="JL64" s="93"/>
      <c r="JM64" s="93"/>
      <c r="JN64" s="93"/>
      <c r="JO64" s="93"/>
      <c r="JP64" s="93"/>
      <c r="JQ64" s="93"/>
      <c r="JR64" s="93"/>
      <c r="JS64" s="93"/>
      <c r="JT64" s="93"/>
      <c r="JU64" s="93"/>
      <c r="JV64" s="93"/>
      <c r="JW64" s="93"/>
      <c r="JX64" s="93"/>
      <c r="JY64" s="93"/>
      <c r="JZ64" s="93"/>
      <c r="KA64" s="93"/>
      <c r="KB64" s="93"/>
      <c r="KC64" s="93"/>
      <c r="KD64" s="93"/>
      <c r="KE64" s="93"/>
      <c r="KF64" s="93"/>
      <c r="KG64" s="93"/>
      <c r="KH64" s="93"/>
      <c r="KI64" s="93"/>
      <c r="KJ64" s="93"/>
      <c r="KK64" s="93"/>
      <c r="KL64" s="93"/>
      <c r="KM64" s="93"/>
      <c r="KN64" s="93"/>
      <c r="KO64" s="93"/>
      <c r="KP64" s="93"/>
      <c r="KQ64" s="93"/>
      <c r="KR64" s="93"/>
      <c r="KS64" s="93"/>
      <c r="KT64" s="93"/>
      <c r="KU64" s="93"/>
      <c r="KV64" s="93"/>
      <c r="KW64" s="93"/>
      <c r="KX64" s="93"/>
      <c r="KY64" s="93"/>
      <c r="KZ64" s="93"/>
      <c r="LA64" s="93"/>
      <c r="LB64" s="93"/>
      <c r="LC64" s="93"/>
      <c r="LD64" s="93"/>
      <c r="LE64" s="93"/>
      <c r="LF64" s="93"/>
      <c r="LG64" s="93"/>
      <c r="LH64" s="93"/>
      <c r="LI64" s="93"/>
      <c r="LJ64" s="93"/>
      <c r="LK64" s="93"/>
      <c r="LL64" s="93"/>
      <c r="LM64" s="93"/>
      <c r="LN64" s="93"/>
      <c r="LO64" s="93"/>
      <c r="LP64" s="93"/>
      <c r="LQ64" s="93"/>
      <c r="LR64" s="93"/>
      <c r="LS64" s="93"/>
      <c r="LT64" s="93"/>
      <c r="LU64" s="93"/>
      <c r="LV64" s="93"/>
      <c r="LW64" s="93"/>
      <c r="LX64" s="93"/>
      <c r="LY64" s="93"/>
      <c r="LZ64" s="93"/>
      <c r="MA64" s="93"/>
      <c r="MB64" s="93"/>
      <c r="MC64" s="93"/>
      <c r="MD64" s="93"/>
      <c r="ME64" s="93"/>
      <c r="MF64" s="93"/>
      <c r="MG64" s="93"/>
      <c r="MH64" s="93"/>
      <c r="MI64" s="93"/>
      <c r="MJ64" s="93"/>
      <c r="MK64" s="93"/>
      <c r="ML64" s="93"/>
      <c r="MM64" s="93"/>
      <c r="MN64" s="93"/>
      <c r="MO64" s="93"/>
      <c r="MP64" s="93"/>
    </row>
    <row r="65" spans="1:354" ht="12.95" customHeight="1" x14ac:dyDescent="0.2">
      <c r="A65" s="140" t="s">
        <v>117</v>
      </c>
      <c r="B65" s="92" t="s">
        <v>41</v>
      </c>
      <c r="C65" s="1" t="s">
        <v>112</v>
      </c>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93"/>
      <c r="AR65" s="93"/>
      <c r="AS65" s="93"/>
      <c r="AT65" s="93"/>
      <c r="AU65" s="93"/>
      <c r="AV65" s="93"/>
      <c r="AW65" s="93"/>
      <c r="AX65" s="93"/>
      <c r="AY65" s="93"/>
      <c r="AZ65" s="93"/>
      <c r="BA65" s="93"/>
      <c r="BB65" s="93"/>
      <c r="BC65" s="93"/>
      <c r="BD65" s="93"/>
      <c r="BE65" s="93"/>
      <c r="BF65" s="93"/>
      <c r="BG65" s="93"/>
      <c r="BH65" s="93"/>
      <c r="BI65" s="93"/>
      <c r="BJ65" s="93"/>
      <c r="BK65" s="93"/>
      <c r="BL65" s="93"/>
      <c r="BM65" s="93"/>
      <c r="BN65" s="93"/>
      <c r="BO65" s="93"/>
      <c r="BP65" s="93"/>
      <c r="BQ65" s="93"/>
      <c r="BR65" s="93"/>
      <c r="BS65" s="93"/>
      <c r="BT65" s="93"/>
      <c r="BU65" s="93"/>
      <c r="BV65" s="93"/>
      <c r="BW65" s="93"/>
      <c r="BX65" s="93"/>
      <c r="BY65" s="93"/>
      <c r="BZ65" s="93"/>
      <c r="CA65" s="93"/>
      <c r="CB65" s="93"/>
      <c r="CC65" s="93"/>
      <c r="CD65" s="93"/>
      <c r="CE65" s="93"/>
      <c r="CF65" s="93"/>
      <c r="CG65" s="93"/>
      <c r="CH65" s="93"/>
      <c r="CI65" s="93"/>
      <c r="CJ65" s="93"/>
      <c r="CK65" s="93"/>
      <c r="CL65" s="93"/>
      <c r="CM65" s="93"/>
      <c r="CN65" s="93"/>
      <c r="CO65" s="93"/>
      <c r="CP65" s="93"/>
      <c r="CQ65" s="93"/>
      <c r="CR65" s="93"/>
      <c r="CS65" s="93"/>
      <c r="CT65" s="93"/>
      <c r="CU65" s="93"/>
      <c r="CV65" s="93"/>
      <c r="CW65" s="93"/>
      <c r="CX65" s="93"/>
      <c r="CY65" s="93"/>
      <c r="CZ65" s="93"/>
      <c r="DA65" s="93"/>
      <c r="DB65" s="93"/>
      <c r="DC65" s="93"/>
      <c r="DD65" s="93"/>
      <c r="DE65" s="93"/>
      <c r="DF65" s="93"/>
      <c r="DG65" s="93"/>
      <c r="DH65" s="93"/>
      <c r="DI65" s="93"/>
      <c r="DJ65" s="93"/>
      <c r="DK65" s="93"/>
      <c r="DL65" s="93"/>
      <c r="DM65" s="93"/>
      <c r="DN65" s="93"/>
      <c r="DO65" s="93"/>
      <c r="DP65" s="93"/>
      <c r="DQ65" s="93"/>
      <c r="DR65" s="93"/>
      <c r="DS65" s="93"/>
      <c r="DT65" s="93"/>
      <c r="DU65" s="93"/>
      <c r="DV65" s="93"/>
      <c r="DW65" s="93"/>
      <c r="DX65" s="93"/>
      <c r="DY65" s="93"/>
      <c r="DZ65" s="93"/>
      <c r="EA65" s="93"/>
      <c r="EB65" s="93"/>
      <c r="EC65" s="93"/>
      <c r="ED65" s="93"/>
      <c r="EE65" s="93"/>
      <c r="EF65" s="93"/>
      <c r="EG65" s="93"/>
      <c r="EH65" s="93"/>
      <c r="EI65" s="93"/>
      <c r="EJ65" s="93"/>
      <c r="EK65" s="93"/>
      <c r="EL65" s="93"/>
      <c r="EM65" s="93"/>
      <c r="EN65" s="93"/>
      <c r="EO65" s="93"/>
      <c r="EP65" s="93"/>
      <c r="EQ65" s="93"/>
      <c r="ER65" s="93"/>
      <c r="ES65" s="93"/>
      <c r="ET65" s="93"/>
      <c r="EU65" s="93"/>
      <c r="EV65" s="93"/>
      <c r="EW65" s="93"/>
      <c r="EX65" s="93"/>
      <c r="EY65" s="93"/>
      <c r="EZ65" s="93"/>
      <c r="FA65" s="93"/>
      <c r="FB65" s="93"/>
      <c r="FC65" s="93"/>
      <c r="FD65" s="93"/>
      <c r="FE65" s="93"/>
      <c r="FF65" s="93"/>
      <c r="FG65" s="93"/>
      <c r="FH65" s="93"/>
      <c r="FI65" s="93"/>
      <c r="FJ65" s="93"/>
      <c r="FK65" s="93"/>
      <c r="FL65" s="93"/>
      <c r="FM65" s="93"/>
      <c r="FN65" s="93"/>
      <c r="FO65" s="93"/>
      <c r="FP65" s="93"/>
      <c r="FQ65" s="93"/>
      <c r="FR65" s="93"/>
      <c r="FS65" s="93"/>
      <c r="FT65" s="93"/>
      <c r="FU65" s="93"/>
      <c r="FV65" s="93"/>
      <c r="FW65" s="93"/>
      <c r="FX65" s="93"/>
      <c r="FY65" s="93"/>
      <c r="FZ65" s="93"/>
      <c r="GA65" s="93"/>
      <c r="GB65" s="93"/>
      <c r="GC65" s="93"/>
      <c r="GD65" s="93"/>
      <c r="GE65" s="93"/>
      <c r="GF65" s="93"/>
      <c r="GG65" s="93"/>
      <c r="GH65" s="93"/>
      <c r="GI65" s="93"/>
      <c r="GJ65" s="93"/>
      <c r="GK65" s="93"/>
      <c r="GL65" s="93"/>
      <c r="GM65" s="93"/>
      <c r="GN65" s="93"/>
      <c r="GO65" s="93"/>
      <c r="GP65" s="93"/>
      <c r="GQ65" s="93"/>
      <c r="GR65" s="93"/>
      <c r="GS65" s="93"/>
      <c r="GT65" s="93"/>
      <c r="GU65" s="93"/>
      <c r="GV65" s="93"/>
      <c r="GW65" s="93"/>
      <c r="GX65" s="93"/>
      <c r="GY65" s="93"/>
      <c r="GZ65" s="93"/>
      <c r="HA65" s="93"/>
      <c r="HB65" s="93"/>
      <c r="HC65" s="93"/>
      <c r="HD65" s="93"/>
      <c r="HE65" s="93"/>
      <c r="HF65" s="93"/>
      <c r="HG65" s="93"/>
      <c r="HH65" s="93"/>
      <c r="HI65" s="93"/>
      <c r="HJ65" s="93"/>
      <c r="HK65" s="93"/>
      <c r="HL65" s="93"/>
      <c r="HM65" s="93"/>
      <c r="HN65" s="93"/>
      <c r="HO65" s="93"/>
      <c r="HP65" s="93"/>
      <c r="HQ65" s="93"/>
      <c r="HR65" s="93"/>
      <c r="HS65" s="93"/>
      <c r="HT65" s="93"/>
      <c r="HU65" s="93"/>
      <c r="HV65" s="93"/>
      <c r="HW65" s="93"/>
      <c r="HX65" s="93"/>
      <c r="HY65" s="93"/>
      <c r="HZ65" s="93"/>
      <c r="IA65" s="93"/>
      <c r="IB65" s="93"/>
      <c r="IC65" s="93"/>
      <c r="ID65" s="93"/>
      <c r="IE65" s="93"/>
      <c r="IF65" s="93"/>
      <c r="IG65" s="93"/>
      <c r="IH65" s="93"/>
      <c r="II65" s="93"/>
      <c r="IJ65" s="93"/>
      <c r="IK65" s="93"/>
      <c r="IL65" s="93"/>
      <c r="IM65" s="93"/>
      <c r="IN65" s="93"/>
      <c r="IO65" s="93"/>
      <c r="IP65" s="93"/>
      <c r="IQ65" s="93"/>
      <c r="IR65" s="93"/>
      <c r="IS65" s="93"/>
      <c r="IT65" s="93"/>
      <c r="IU65" s="93"/>
      <c r="IV65" s="93"/>
      <c r="IW65" s="93"/>
      <c r="IX65" s="93"/>
      <c r="IY65" s="93"/>
      <c r="IZ65" s="93"/>
      <c r="JA65" s="93"/>
      <c r="JB65" s="93"/>
      <c r="JC65" s="93"/>
      <c r="JD65" s="93"/>
      <c r="JE65" s="93"/>
      <c r="JF65" s="93"/>
      <c r="JG65" s="93"/>
      <c r="JH65" s="93"/>
      <c r="JI65" s="93"/>
      <c r="JJ65" s="93"/>
      <c r="JK65" s="93"/>
      <c r="JL65" s="93"/>
      <c r="JM65" s="93"/>
      <c r="JN65" s="93"/>
      <c r="JO65" s="93"/>
      <c r="JP65" s="93"/>
      <c r="JQ65" s="93"/>
      <c r="JR65" s="93"/>
      <c r="JS65" s="93"/>
      <c r="JT65" s="93"/>
      <c r="JU65" s="93"/>
      <c r="JV65" s="93"/>
      <c r="JW65" s="93"/>
      <c r="JX65" s="93"/>
      <c r="JY65" s="93"/>
      <c r="JZ65" s="93"/>
      <c r="KA65" s="93"/>
      <c r="KB65" s="93"/>
      <c r="KC65" s="93"/>
      <c r="KD65" s="93"/>
      <c r="KE65" s="93"/>
      <c r="KF65" s="93"/>
      <c r="KG65" s="93"/>
      <c r="KH65" s="93"/>
      <c r="KI65" s="93"/>
      <c r="KJ65" s="93"/>
      <c r="KK65" s="93"/>
      <c r="KL65" s="93"/>
      <c r="KM65" s="93"/>
      <c r="KN65" s="93"/>
      <c r="KO65" s="93"/>
      <c r="KP65" s="93"/>
      <c r="KQ65" s="93"/>
      <c r="KR65" s="93"/>
      <c r="KS65" s="93"/>
      <c r="KT65" s="93"/>
      <c r="KU65" s="93"/>
      <c r="KV65" s="93"/>
      <c r="KW65" s="93"/>
      <c r="KX65" s="93"/>
      <c r="KY65" s="93"/>
      <c r="KZ65" s="93"/>
      <c r="LA65" s="93"/>
      <c r="LB65" s="93"/>
      <c r="LC65" s="93"/>
      <c r="LD65" s="93"/>
      <c r="LE65" s="93"/>
      <c r="LF65" s="93"/>
      <c r="LG65" s="93"/>
      <c r="LH65" s="93"/>
      <c r="LI65" s="93"/>
      <c r="LJ65" s="93"/>
      <c r="LK65" s="93"/>
      <c r="LL65" s="93"/>
      <c r="LM65" s="93"/>
      <c r="LN65" s="93"/>
      <c r="LO65" s="93"/>
      <c r="LP65" s="93"/>
      <c r="LQ65" s="93"/>
      <c r="LR65" s="93"/>
      <c r="LS65" s="93"/>
      <c r="LT65" s="93"/>
      <c r="LU65" s="93"/>
      <c r="LV65" s="93"/>
      <c r="LW65" s="93"/>
      <c r="LX65" s="93"/>
      <c r="LY65" s="93"/>
      <c r="LZ65" s="93"/>
      <c r="MA65" s="93"/>
      <c r="MB65" s="93"/>
      <c r="MC65" s="93"/>
      <c r="MD65" s="93"/>
      <c r="ME65" s="93"/>
      <c r="MF65" s="93"/>
      <c r="MG65" s="93"/>
      <c r="MH65" s="93"/>
      <c r="MI65" s="93"/>
      <c r="MJ65" s="93"/>
      <c r="MK65" s="93"/>
      <c r="ML65" s="93"/>
      <c r="MM65" s="93"/>
      <c r="MN65" s="93"/>
      <c r="MO65" s="93"/>
      <c r="MP65" s="93"/>
    </row>
    <row r="66" spans="1:354" ht="12.95" customHeight="1" x14ac:dyDescent="0.2">
      <c r="A66" s="94" t="s">
        <v>118</v>
      </c>
      <c r="B66" s="92" t="s">
        <v>41</v>
      </c>
      <c r="C66" s="1" t="s">
        <v>111</v>
      </c>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93"/>
      <c r="AR66" s="93"/>
      <c r="AS66" s="93"/>
      <c r="AT66" s="93"/>
      <c r="AU66" s="93"/>
      <c r="AV66" s="93"/>
      <c r="AW66" s="93"/>
      <c r="AX66" s="93"/>
      <c r="AY66" s="93"/>
      <c r="AZ66" s="93"/>
      <c r="BA66" s="93"/>
      <c r="BB66" s="93"/>
      <c r="BC66" s="93"/>
      <c r="BD66" s="93"/>
      <c r="BE66" s="93"/>
      <c r="BF66" s="93"/>
      <c r="BG66" s="93"/>
      <c r="BH66" s="93"/>
      <c r="BI66" s="93"/>
      <c r="BJ66" s="93"/>
      <c r="BK66" s="93"/>
      <c r="BL66" s="93"/>
      <c r="BM66" s="93"/>
      <c r="BN66" s="93"/>
      <c r="BO66" s="93"/>
      <c r="BP66" s="93"/>
      <c r="BQ66" s="93"/>
      <c r="BR66" s="93"/>
      <c r="BS66" s="93"/>
      <c r="BT66" s="93"/>
      <c r="BU66" s="93"/>
      <c r="BV66" s="93"/>
      <c r="BW66" s="93"/>
      <c r="BX66" s="93"/>
      <c r="BY66" s="93"/>
      <c r="BZ66" s="93"/>
      <c r="CA66" s="93"/>
      <c r="CB66" s="93"/>
      <c r="CC66" s="93"/>
      <c r="CD66" s="93"/>
      <c r="CE66" s="93"/>
      <c r="CF66" s="93"/>
      <c r="CG66" s="93"/>
      <c r="CH66" s="93"/>
      <c r="CI66" s="93"/>
      <c r="CJ66" s="93"/>
      <c r="CK66" s="93"/>
      <c r="CL66" s="93"/>
      <c r="CM66" s="93"/>
      <c r="CN66" s="93"/>
      <c r="CO66" s="93"/>
      <c r="CP66" s="93"/>
      <c r="CQ66" s="93"/>
      <c r="CR66" s="93"/>
      <c r="CS66" s="93"/>
      <c r="CT66" s="93"/>
      <c r="CU66" s="93"/>
      <c r="CV66" s="93"/>
      <c r="CW66" s="93"/>
      <c r="CX66" s="93"/>
      <c r="CY66" s="93"/>
      <c r="CZ66" s="93"/>
      <c r="DA66" s="93"/>
      <c r="DB66" s="93"/>
      <c r="DC66" s="93"/>
      <c r="DD66" s="93"/>
      <c r="DE66" s="93"/>
      <c r="DF66" s="93"/>
      <c r="DG66" s="93"/>
      <c r="DH66" s="93"/>
      <c r="DI66" s="93"/>
      <c r="DJ66" s="93"/>
      <c r="DK66" s="93"/>
      <c r="DL66" s="93"/>
      <c r="DM66" s="93"/>
      <c r="DN66" s="93"/>
      <c r="DO66" s="93"/>
      <c r="DP66" s="93"/>
      <c r="DQ66" s="93"/>
      <c r="DR66" s="93"/>
      <c r="DS66" s="93"/>
      <c r="DT66" s="93"/>
      <c r="DU66" s="93"/>
      <c r="DV66" s="93"/>
      <c r="DW66" s="93"/>
      <c r="DX66" s="93"/>
      <c r="DY66" s="93"/>
      <c r="DZ66" s="93"/>
      <c r="EA66" s="93"/>
      <c r="EB66" s="93"/>
      <c r="EC66" s="93"/>
      <c r="ED66" s="93"/>
      <c r="EE66" s="93"/>
      <c r="EF66" s="93"/>
      <c r="EG66" s="93"/>
      <c r="EH66" s="93"/>
      <c r="EI66" s="93"/>
      <c r="EJ66" s="93"/>
      <c r="EK66" s="93"/>
      <c r="EL66" s="93"/>
      <c r="EM66" s="93"/>
      <c r="EN66" s="93"/>
      <c r="EO66" s="93"/>
      <c r="EP66" s="93"/>
      <c r="EQ66" s="93"/>
      <c r="ER66" s="93"/>
      <c r="ES66" s="93"/>
      <c r="ET66" s="93"/>
      <c r="EU66" s="93"/>
      <c r="EV66" s="93"/>
      <c r="EW66" s="93"/>
      <c r="EX66" s="93"/>
      <c r="EY66" s="93"/>
      <c r="EZ66" s="93"/>
      <c r="FA66" s="93"/>
      <c r="FB66" s="93"/>
      <c r="FC66" s="93"/>
      <c r="FD66" s="93"/>
      <c r="FE66" s="93"/>
      <c r="FF66" s="93"/>
      <c r="FG66" s="93"/>
      <c r="FH66" s="93"/>
      <c r="FI66" s="93"/>
      <c r="FJ66" s="93"/>
      <c r="FK66" s="93"/>
      <c r="FL66" s="93"/>
      <c r="FM66" s="93"/>
      <c r="FN66" s="93"/>
      <c r="FO66" s="93"/>
      <c r="FP66" s="93"/>
      <c r="FQ66" s="93"/>
      <c r="FR66" s="93"/>
      <c r="FS66" s="93"/>
      <c r="FT66" s="93"/>
      <c r="FU66" s="93"/>
      <c r="FV66" s="93"/>
      <c r="FW66" s="93"/>
      <c r="FX66" s="93"/>
      <c r="FY66" s="93"/>
      <c r="FZ66" s="93"/>
      <c r="GA66" s="93"/>
      <c r="GB66" s="93"/>
      <c r="GC66" s="93"/>
      <c r="GD66" s="93"/>
      <c r="GE66" s="93"/>
      <c r="GF66" s="93"/>
      <c r="GG66" s="93"/>
      <c r="GH66" s="93"/>
      <c r="GI66" s="93"/>
      <c r="GJ66" s="93"/>
      <c r="GK66" s="93"/>
      <c r="GL66" s="93"/>
      <c r="GM66" s="93"/>
      <c r="GN66" s="93"/>
      <c r="GO66" s="93"/>
      <c r="GP66" s="93"/>
      <c r="GQ66" s="93"/>
      <c r="GR66" s="93"/>
      <c r="GS66" s="93"/>
      <c r="GT66" s="93"/>
      <c r="GU66" s="93"/>
      <c r="GV66" s="93"/>
      <c r="GW66" s="93"/>
      <c r="GX66" s="93"/>
      <c r="GY66" s="93"/>
      <c r="GZ66" s="93"/>
      <c r="HA66" s="93"/>
      <c r="HB66" s="93"/>
      <c r="HC66" s="93"/>
      <c r="HD66" s="93"/>
      <c r="HE66" s="93"/>
      <c r="HF66" s="93"/>
      <c r="HG66" s="93"/>
      <c r="HH66" s="93"/>
      <c r="HI66" s="93"/>
      <c r="HJ66" s="93"/>
      <c r="HK66" s="93"/>
      <c r="HL66" s="93"/>
      <c r="HM66" s="93"/>
      <c r="HN66" s="93"/>
      <c r="HO66" s="93"/>
      <c r="HP66" s="93"/>
      <c r="HQ66" s="93"/>
      <c r="HR66" s="93"/>
      <c r="HS66" s="93"/>
      <c r="HT66" s="93"/>
      <c r="HU66" s="93"/>
      <c r="HV66" s="93"/>
      <c r="HW66" s="93"/>
      <c r="HX66" s="93"/>
      <c r="HY66" s="93"/>
      <c r="HZ66" s="93"/>
      <c r="IA66" s="93"/>
      <c r="IB66" s="93"/>
      <c r="IC66" s="93"/>
      <c r="ID66" s="93"/>
      <c r="IE66" s="93"/>
      <c r="IF66" s="93"/>
      <c r="IG66" s="93"/>
      <c r="IH66" s="93"/>
      <c r="II66" s="93"/>
      <c r="IJ66" s="93"/>
      <c r="IK66" s="93"/>
      <c r="IL66" s="93"/>
      <c r="IM66" s="93"/>
      <c r="IN66" s="93"/>
      <c r="IO66" s="93"/>
      <c r="IP66" s="93"/>
      <c r="IQ66" s="93"/>
      <c r="IR66" s="93"/>
      <c r="IS66" s="93"/>
      <c r="IT66" s="93"/>
      <c r="IU66" s="93"/>
      <c r="IV66" s="93"/>
      <c r="IW66" s="93"/>
      <c r="IX66" s="93"/>
      <c r="IY66" s="93"/>
      <c r="IZ66" s="93"/>
      <c r="JA66" s="93"/>
      <c r="JB66" s="93"/>
      <c r="JC66" s="93"/>
      <c r="JD66" s="93"/>
      <c r="JE66" s="93"/>
      <c r="JF66" s="93"/>
      <c r="JG66" s="93"/>
      <c r="JH66" s="93"/>
      <c r="JI66" s="93"/>
      <c r="JJ66" s="93"/>
      <c r="JK66" s="93"/>
      <c r="JL66" s="93"/>
      <c r="JM66" s="93"/>
      <c r="JN66" s="93"/>
      <c r="JO66" s="93"/>
      <c r="JP66" s="93"/>
      <c r="JQ66" s="93"/>
      <c r="JR66" s="93"/>
      <c r="JS66" s="93"/>
      <c r="JT66" s="93"/>
      <c r="JU66" s="93"/>
      <c r="JV66" s="93"/>
      <c r="JW66" s="93"/>
      <c r="JX66" s="93"/>
      <c r="JY66" s="93"/>
      <c r="JZ66" s="93"/>
      <c r="KA66" s="93"/>
      <c r="KB66" s="93"/>
      <c r="KC66" s="93"/>
      <c r="KD66" s="93"/>
      <c r="KE66" s="93"/>
      <c r="KF66" s="93"/>
      <c r="KG66" s="93"/>
      <c r="KH66" s="93"/>
      <c r="KI66" s="93"/>
      <c r="KJ66" s="93"/>
      <c r="KK66" s="93"/>
      <c r="KL66" s="93"/>
      <c r="KM66" s="93"/>
      <c r="KN66" s="93"/>
      <c r="KO66" s="93"/>
      <c r="KP66" s="93"/>
      <c r="KQ66" s="93"/>
      <c r="KR66" s="93"/>
      <c r="KS66" s="93"/>
      <c r="KT66" s="93"/>
      <c r="KU66" s="93"/>
      <c r="KV66" s="93"/>
      <c r="KW66" s="93"/>
      <c r="KX66" s="93"/>
      <c r="KY66" s="93"/>
      <c r="KZ66" s="93"/>
      <c r="LA66" s="93"/>
      <c r="LB66" s="93"/>
      <c r="LC66" s="93"/>
      <c r="LD66" s="93"/>
      <c r="LE66" s="93"/>
      <c r="LF66" s="93"/>
      <c r="LG66" s="93"/>
      <c r="LH66" s="93"/>
      <c r="LI66" s="93"/>
      <c r="LJ66" s="93"/>
      <c r="LK66" s="93"/>
      <c r="LL66" s="93"/>
      <c r="LM66" s="93"/>
      <c r="LN66" s="93"/>
      <c r="LO66" s="93"/>
      <c r="LP66" s="93"/>
      <c r="LQ66" s="93"/>
      <c r="LR66" s="93"/>
      <c r="LS66" s="93"/>
      <c r="LT66" s="93"/>
      <c r="LU66" s="93"/>
      <c r="LV66" s="93"/>
      <c r="LW66" s="93"/>
      <c r="LX66" s="93"/>
      <c r="LY66" s="93"/>
      <c r="LZ66" s="93"/>
      <c r="MA66" s="93"/>
      <c r="MB66" s="93"/>
      <c r="MC66" s="93"/>
      <c r="MD66" s="93"/>
      <c r="ME66" s="93"/>
      <c r="MF66" s="93"/>
      <c r="MG66" s="93"/>
      <c r="MH66" s="93"/>
      <c r="MI66" s="93"/>
      <c r="MJ66" s="93"/>
      <c r="MK66" s="93"/>
      <c r="ML66" s="93"/>
      <c r="MM66" s="93"/>
      <c r="MN66" s="93"/>
      <c r="MO66" s="93"/>
      <c r="MP66" s="93"/>
    </row>
    <row r="67" spans="1:354" ht="12.95" customHeight="1" x14ac:dyDescent="0.2">
      <c r="A67" s="94" t="s">
        <v>40</v>
      </c>
      <c r="B67" s="92" t="s">
        <v>41</v>
      </c>
      <c r="C67" s="1" t="s">
        <v>42</v>
      </c>
      <c r="D67" s="93"/>
      <c r="E67" s="93"/>
      <c r="F67" s="93"/>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93"/>
      <c r="AT67" s="93"/>
      <c r="AU67" s="93"/>
      <c r="AV67" s="93"/>
      <c r="AW67" s="93"/>
      <c r="AX67" s="93"/>
      <c r="AY67" s="93"/>
      <c r="AZ67" s="93"/>
      <c r="BA67" s="93"/>
      <c r="BB67" s="93"/>
      <c r="BC67" s="93"/>
      <c r="BD67" s="93"/>
      <c r="BE67" s="93"/>
      <c r="BF67" s="93"/>
      <c r="BG67" s="93"/>
      <c r="BH67" s="93"/>
      <c r="BI67" s="93"/>
      <c r="BJ67" s="93"/>
      <c r="BK67" s="93"/>
      <c r="BL67" s="93"/>
      <c r="BM67" s="93"/>
      <c r="BN67" s="93"/>
      <c r="BO67" s="93"/>
      <c r="BP67" s="93"/>
      <c r="BQ67" s="93"/>
      <c r="BR67" s="93"/>
      <c r="BS67" s="93"/>
      <c r="BT67" s="93"/>
      <c r="BU67" s="93"/>
      <c r="BV67" s="93"/>
      <c r="BW67" s="93"/>
      <c r="BX67" s="93"/>
      <c r="BY67" s="93"/>
      <c r="BZ67" s="93"/>
      <c r="CA67" s="93"/>
      <c r="CB67" s="93"/>
      <c r="CC67" s="93"/>
      <c r="CD67" s="93"/>
      <c r="CE67" s="93"/>
      <c r="CF67" s="93"/>
      <c r="CG67" s="93"/>
      <c r="CH67" s="93"/>
      <c r="CI67" s="93"/>
      <c r="CJ67" s="93"/>
      <c r="CK67" s="93"/>
      <c r="CL67" s="93"/>
      <c r="CM67" s="93"/>
      <c r="CN67" s="93"/>
      <c r="CO67" s="93"/>
      <c r="CP67" s="93"/>
      <c r="CQ67" s="93"/>
      <c r="CR67" s="93"/>
      <c r="CS67" s="93"/>
      <c r="CT67" s="93"/>
      <c r="CU67" s="93"/>
      <c r="CV67" s="93"/>
      <c r="CW67" s="93"/>
      <c r="CX67" s="93"/>
      <c r="CY67" s="93"/>
      <c r="CZ67" s="93"/>
      <c r="DA67" s="93"/>
      <c r="DB67" s="93"/>
      <c r="DC67" s="93"/>
      <c r="DD67" s="93"/>
      <c r="DE67" s="93"/>
      <c r="DF67" s="93"/>
      <c r="DG67" s="93"/>
      <c r="DH67" s="93"/>
      <c r="DI67" s="93"/>
      <c r="DJ67" s="93"/>
      <c r="DK67" s="93"/>
      <c r="DL67" s="93"/>
      <c r="DM67" s="93"/>
      <c r="DN67" s="93"/>
      <c r="DO67" s="93"/>
      <c r="DP67" s="93"/>
      <c r="DQ67" s="93"/>
      <c r="DR67" s="93"/>
      <c r="DS67" s="93"/>
      <c r="DT67" s="93"/>
      <c r="DU67" s="93"/>
      <c r="DV67" s="93"/>
      <c r="DW67" s="93"/>
      <c r="DX67" s="93"/>
      <c r="DY67" s="93"/>
      <c r="DZ67" s="93"/>
      <c r="EA67" s="93"/>
      <c r="EB67" s="93"/>
      <c r="EC67" s="93"/>
      <c r="ED67" s="93"/>
      <c r="EE67" s="93"/>
      <c r="EF67" s="93"/>
      <c r="EG67" s="93"/>
      <c r="EH67" s="93"/>
      <c r="EI67" s="93"/>
      <c r="EJ67" s="93"/>
      <c r="EK67" s="93"/>
      <c r="EL67" s="93"/>
      <c r="EM67" s="93"/>
      <c r="EN67" s="93"/>
      <c r="EO67" s="93"/>
      <c r="EP67" s="93"/>
      <c r="EQ67" s="93"/>
      <c r="ER67" s="93"/>
      <c r="ES67" s="93"/>
      <c r="ET67" s="93"/>
      <c r="EU67" s="93"/>
      <c r="EV67" s="93"/>
      <c r="EW67" s="93"/>
      <c r="EX67" s="93"/>
      <c r="EY67" s="93"/>
      <c r="EZ67" s="93"/>
      <c r="FA67" s="93"/>
      <c r="FB67" s="93"/>
      <c r="FC67" s="93"/>
      <c r="FD67" s="93"/>
      <c r="FE67" s="93"/>
      <c r="FF67" s="93"/>
      <c r="FG67" s="93"/>
      <c r="FH67" s="93"/>
      <c r="FI67" s="93"/>
      <c r="FJ67" s="93"/>
      <c r="FK67" s="93"/>
      <c r="FL67" s="93"/>
      <c r="FM67" s="93"/>
      <c r="FN67" s="93"/>
      <c r="FO67" s="93"/>
      <c r="FP67" s="93"/>
      <c r="FQ67" s="93"/>
      <c r="FR67" s="93"/>
      <c r="FS67" s="93"/>
      <c r="FT67" s="93"/>
      <c r="FU67" s="93"/>
      <c r="FV67" s="93"/>
      <c r="FW67" s="93"/>
      <c r="FX67" s="93"/>
      <c r="FY67" s="93"/>
      <c r="FZ67" s="93"/>
      <c r="GA67" s="93"/>
      <c r="GB67" s="93"/>
      <c r="GC67" s="93"/>
      <c r="GD67" s="93"/>
      <c r="GE67" s="93"/>
      <c r="GF67" s="93"/>
      <c r="GG67" s="93"/>
      <c r="GH67" s="93"/>
      <c r="GI67" s="93"/>
      <c r="GJ67" s="93"/>
      <c r="GK67" s="93"/>
      <c r="GL67" s="93"/>
      <c r="GM67" s="93"/>
      <c r="GN67" s="93"/>
      <c r="GO67" s="93"/>
      <c r="GP67" s="93"/>
      <c r="GQ67" s="93"/>
      <c r="GR67" s="93"/>
      <c r="GS67" s="93"/>
      <c r="GT67" s="93"/>
      <c r="GU67" s="93"/>
      <c r="GV67" s="93"/>
      <c r="GW67" s="93"/>
      <c r="GX67" s="93"/>
      <c r="GY67" s="93"/>
      <c r="GZ67" s="93"/>
      <c r="HA67" s="93"/>
      <c r="HB67" s="93"/>
      <c r="HC67" s="93"/>
      <c r="HD67" s="93"/>
      <c r="HE67" s="93"/>
      <c r="HF67" s="93"/>
      <c r="HG67" s="93"/>
      <c r="HH67" s="93"/>
      <c r="HI67" s="93"/>
      <c r="HJ67" s="93"/>
      <c r="HK67" s="93"/>
      <c r="HL67" s="93"/>
      <c r="HM67" s="93"/>
      <c r="HN67" s="93"/>
      <c r="HO67" s="93"/>
      <c r="HP67" s="93"/>
      <c r="HQ67" s="93"/>
      <c r="HR67" s="93"/>
      <c r="HS67" s="93"/>
      <c r="HT67" s="93"/>
      <c r="HU67" s="93"/>
      <c r="HV67" s="93"/>
      <c r="HW67" s="93"/>
      <c r="HX67" s="93"/>
      <c r="HY67" s="93"/>
      <c r="HZ67" s="93"/>
      <c r="IA67" s="93"/>
      <c r="IB67" s="93"/>
      <c r="IC67" s="93"/>
      <c r="ID67" s="93"/>
      <c r="IE67" s="93"/>
      <c r="IF67" s="93"/>
      <c r="IG67" s="93"/>
      <c r="IH67" s="93"/>
      <c r="II67" s="93"/>
      <c r="IJ67" s="93"/>
      <c r="IK67" s="93"/>
      <c r="IL67" s="93"/>
      <c r="IM67" s="93"/>
      <c r="IN67" s="93"/>
      <c r="IO67" s="93"/>
      <c r="IP67" s="93"/>
      <c r="IQ67" s="93"/>
      <c r="IR67" s="93"/>
      <c r="IS67" s="93"/>
      <c r="IT67" s="93"/>
      <c r="IU67" s="93"/>
      <c r="IV67" s="93"/>
      <c r="IW67" s="93"/>
      <c r="IX67" s="93"/>
      <c r="IY67" s="93"/>
      <c r="IZ67" s="93"/>
      <c r="JA67" s="93"/>
      <c r="JB67" s="93"/>
      <c r="JC67" s="93"/>
      <c r="JD67" s="93"/>
      <c r="JE67" s="93"/>
      <c r="JF67" s="93"/>
      <c r="JG67" s="93"/>
      <c r="JH67" s="93"/>
      <c r="JI67" s="93"/>
      <c r="JJ67" s="93"/>
      <c r="JK67" s="93"/>
      <c r="JL67" s="93"/>
      <c r="JM67" s="93"/>
      <c r="JN67" s="93"/>
      <c r="JO67" s="93"/>
      <c r="JP67" s="93"/>
      <c r="JQ67" s="93"/>
      <c r="JR67" s="93"/>
      <c r="JS67" s="93"/>
      <c r="JT67" s="93"/>
      <c r="JU67" s="93"/>
      <c r="JV67" s="93"/>
      <c r="JW67" s="93"/>
      <c r="JX67" s="93"/>
      <c r="JY67" s="93"/>
      <c r="JZ67" s="93"/>
      <c r="KA67" s="93"/>
      <c r="KB67" s="93"/>
      <c r="KC67" s="93"/>
      <c r="KD67" s="93"/>
      <c r="KE67" s="93"/>
      <c r="KF67" s="93"/>
      <c r="KG67" s="93"/>
      <c r="KH67" s="93"/>
      <c r="KI67" s="93"/>
      <c r="KJ67" s="93"/>
      <c r="KK67" s="93"/>
      <c r="KL67" s="93"/>
      <c r="KM67" s="93"/>
      <c r="KN67" s="93"/>
      <c r="KO67" s="93"/>
      <c r="KP67" s="93"/>
      <c r="KQ67" s="93"/>
      <c r="KR67" s="93"/>
      <c r="KS67" s="93"/>
      <c r="KT67" s="93"/>
      <c r="KU67" s="93"/>
      <c r="KV67" s="93"/>
      <c r="KW67" s="93"/>
      <c r="KX67" s="93"/>
      <c r="KY67" s="93"/>
      <c r="KZ67" s="93"/>
      <c r="LA67" s="93"/>
      <c r="LB67" s="93"/>
      <c r="LC67" s="93"/>
      <c r="LD67" s="93"/>
      <c r="LE67" s="93"/>
      <c r="LF67" s="93"/>
      <c r="LG67" s="93"/>
      <c r="LH67" s="93"/>
      <c r="LI67" s="93"/>
      <c r="LJ67" s="93"/>
      <c r="LK67" s="93"/>
      <c r="LL67" s="93"/>
      <c r="LM67" s="93"/>
      <c r="LN67" s="93"/>
      <c r="LO67" s="93"/>
      <c r="LP67" s="93"/>
      <c r="LQ67" s="93"/>
      <c r="LR67" s="93"/>
      <c r="LS67" s="93"/>
      <c r="LT67" s="93"/>
      <c r="LU67" s="93"/>
      <c r="LV67" s="93"/>
      <c r="LW67" s="93"/>
      <c r="LX67" s="93"/>
      <c r="LY67" s="93"/>
      <c r="LZ67" s="93"/>
      <c r="MA67" s="93"/>
      <c r="MB67" s="93"/>
      <c r="MC67" s="93"/>
      <c r="MD67" s="93"/>
      <c r="ME67" s="93"/>
      <c r="MF67" s="93"/>
      <c r="MG67" s="93"/>
      <c r="MH67" s="93"/>
      <c r="MI67" s="93"/>
      <c r="MJ67" s="93"/>
      <c r="MK67" s="93"/>
      <c r="ML67" s="93"/>
      <c r="MM67" s="93"/>
      <c r="MN67" s="93"/>
      <c r="MO67" s="93"/>
      <c r="MP67" s="93"/>
    </row>
    <row r="68" spans="1:354" ht="12.95" customHeight="1" x14ac:dyDescent="0.2">
      <c r="A68" s="94" t="s">
        <v>43</v>
      </c>
      <c r="B68" s="92" t="s">
        <v>41</v>
      </c>
      <c r="C68" s="1" t="s">
        <v>44</v>
      </c>
      <c r="D68" s="93"/>
      <c r="E68" s="93"/>
      <c r="F68" s="93"/>
      <c r="G68" s="93"/>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93"/>
      <c r="AR68" s="93"/>
      <c r="AS68" s="93"/>
      <c r="AT68" s="93"/>
      <c r="AU68" s="93"/>
      <c r="AV68" s="93"/>
      <c r="AW68" s="93"/>
      <c r="AX68" s="93"/>
      <c r="AY68" s="93"/>
      <c r="AZ68" s="93"/>
      <c r="BA68" s="93"/>
      <c r="BB68" s="93"/>
      <c r="BC68" s="93"/>
      <c r="BD68" s="93"/>
      <c r="BE68" s="93"/>
      <c r="BF68" s="93"/>
      <c r="BG68" s="93"/>
      <c r="BH68" s="93"/>
      <c r="BI68" s="93"/>
      <c r="BJ68" s="93"/>
      <c r="BK68" s="93"/>
      <c r="BL68" s="93"/>
      <c r="BM68" s="93"/>
      <c r="BN68" s="93"/>
      <c r="BO68" s="93"/>
      <c r="BP68" s="93"/>
      <c r="BQ68" s="93"/>
      <c r="BR68" s="93"/>
      <c r="BS68" s="93"/>
      <c r="BT68" s="93"/>
      <c r="BU68" s="93"/>
      <c r="BV68" s="93"/>
      <c r="BW68" s="93"/>
      <c r="BX68" s="93"/>
      <c r="BY68" s="93"/>
      <c r="BZ68" s="93"/>
      <c r="CA68" s="93"/>
      <c r="CB68" s="93"/>
      <c r="CC68" s="93"/>
      <c r="CD68" s="93"/>
      <c r="CE68" s="93"/>
      <c r="CF68" s="93"/>
      <c r="CG68" s="93"/>
      <c r="CH68" s="93"/>
      <c r="CI68" s="93"/>
      <c r="CJ68" s="93"/>
      <c r="CK68" s="93"/>
      <c r="CL68" s="93"/>
      <c r="CM68" s="93"/>
      <c r="CN68" s="93"/>
      <c r="CO68" s="93"/>
      <c r="CP68" s="93"/>
      <c r="CQ68" s="93"/>
      <c r="CR68" s="93"/>
      <c r="CS68" s="93"/>
      <c r="CT68" s="93"/>
      <c r="CU68" s="93"/>
      <c r="CV68" s="93"/>
      <c r="CW68" s="93"/>
      <c r="CX68" s="93"/>
      <c r="CY68" s="93"/>
      <c r="CZ68" s="93"/>
      <c r="DA68" s="93"/>
      <c r="DB68" s="93"/>
      <c r="DC68" s="93"/>
      <c r="DD68" s="93"/>
      <c r="DE68" s="93"/>
      <c r="DF68" s="93"/>
      <c r="DG68" s="93"/>
      <c r="DH68" s="93"/>
      <c r="DI68" s="93"/>
      <c r="DJ68" s="93"/>
      <c r="DK68" s="93"/>
      <c r="DL68" s="93"/>
      <c r="DM68" s="93"/>
      <c r="DN68" s="93"/>
      <c r="DO68" s="93"/>
      <c r="DP68" s="93"/>
      <c r="DQ68" s="93"/>
      <c r="DR68" s="93"/>
      <c r="DS68" s="93"/>
      <c r="DT68" s="93"/>
      <c r="DU68" s="93"/>
      <c r="DV68" s="93"/>
      <c r="DW68" s="93"/>
      <c r="DX68" s="93"/>
      <c r="DY68" s="93"/>
      <c r="DZ68" s="93"/>
      <c r="EA68" s="93"/>
      <c r="EB68" s="93"/>
      <c r="EC68" s="93"/>
      <c r="ED68" s="93"/>
      <c r="EE68" s="93"/>
      <c r="EF68" s="93"/>
      <c r="EG68" s="93"/>
      <c r="EH68" s="93"/>
      <c r="EI68" s="93"/>
      <c r="EJ68" s="93"/>
      <c r="EK68" s="93"/>
      <c r="EL68" s="93"/>
      <c r="EM68" s="93"/>
      <c r="EN68" s="93"/>
      <c r="EO68" s="93"/>
      <c r="EP68" s="93"/>
      <c r="EQ68" s="93"/>
      <c r="ER68" s="93"/>
      <c r="ES68" s="93"/>
      <c r="ET68" s="93"/>
      <c r="EU68" s="93"/>
      <c r="EV68" s="93"/>
      <c r="EW68" s="93"/>
      <c r="EX68" s="93"/>
      <c r="EY68" s="93"/>
      <c r="EZ68" s="93"/>
      <c r="FA68" s="93"/>
      <c r="FB68" s="93"/>
      <c r="FC68" s="93"/>
      <c r="FD68" s="93"/>
      <c r="FE68" s="93"/>
      <c r="FF68" s="93"/>
      <c r="FG68" s="93"/>
      <c r="FH68" s="93"/>
      <c r="FI68" s="93"/>
      <c r="FJ68" s="93"/>
      <c r="FK68" s="93"/>
      <c r="FL68" s="93"/>
      <c r="FM68" s="93"/>
      <c r="FN68" s="93"/>
      <c r="FO68" s="93"/>
      <c r="FP68" s="93"/>
      <c r="FQ68" s="93"/>
      <c r="FR68" s="93"/>
      <c r="FS68" s="93"/>
      <c r="FT68" s="93"/>
      <c r="FU68" s="93"/>
      <c r="FV68" s="93"/>
      <c r="FW68" s="93"/>
      <c r="FX68" s="93"/>
      <c r="FY68" s="93"/>
      <c r="FZ68" s="93"/>
      <c r="GA68" s="93"/>
      <c r="GB68" s="93"/>
      <c r="GC68" s="93"/>
      <c r="GD68" s="93"/>
      <c r="GE68" s="93"/>
      <c r="GF68" s="93"/>
      <c r="GG68" s="93"/>
      <c r="GH68" s="93"/>
      <c r="GI68" s="93"/>
      <c r="GJ68" s="93"/>
      <c r="GK68" s="93"/>
      <c r="GL68" s="93"/>
      <c r="GM68" s="93"/>
      <c r="GN68" s="93"/>
      <c r="GO68" s="93"/>
      <c r="GP68" s="93"/>
      <c r="GQ68" s="93"/>
      <c r="GR68" s="93"/>
      <c r="GS68" s="93"/>
      <c r="GT68" s="93"/>
      <c r="GU68" s="93"/>
      <c r="GV68" s="93"/>
      <c r="GW68" s="93"/>
      <c r="GX68" s="93"/>
      <c r="GY68" s="93"/>
      <c r="GZ68" s="93"/>
      <c r="HA68" s="93"/>
      <c r="HB68" s="93"/>
      <c r="HC68" s="93"/>
      <c r="HD68" s="93"/>
      <c r="HE68" s="93"/>
      <c r="HF68" s="93"/>
      <c r="HG68" s="93"/>
      <c r="HH68" s="93"/>
      <c r="HI68" s="93"/>
      <c r="HJ68" s="93"/>
      <c r="HK68" s="93"/>
      <c r="HL68" s="93"/>
      <c r="HM68" s="93"/>
      <c r="HN68" s="93"/>
      <c r="HO68" s="93"/>
      <c r="HP68" s="93"/>
      <c r="HQ68" s="93"/>
      <c r="HR68" s="93"/>
      <c r="HS68" s="93"/>
      <c r="HT68" s="93"/>
      <c r="HU68" s="93"/>
      <c r="HV68" s="93"/>
      <c r="HW68" s="93"/>
      <c r="HX68" s="93"/>
      <c r="HY68" s="93"/>
      <c r="HZ68" s="93"/>
      <c r="IA68" s="93"/>
      <c r="IB68" s="93"/>
      <c r="IC68" s="93"/>
      <c r="ID68" s="93"/>
      <c r="IE68" s="93"/>
      <c r="IF68" s="93"/>
      <c r="IG68" s="93"/>
      <c r="IH68" s="93"/>
      <c r="II68" s="93"/>
      <c r="IJ68" s="93"/>
      <c r="IK68" s="93"/>
      <c r="IL68" s="93"/>
      <c r="IM68" s="93"/>
      <c r="IN68" s="93"/>
      <c r="IO68" s="93"/>
      <c r="IP68" s="93"/>
      <c r="IQ68" s="93"/>
      <c r="IR68" s="93"/>
      <c r="IS68" s="93"/>
      <c r="IT68" s="93"/>
      <c r="IU68" s="93"/>
      <c r="IV68" s="93"/>
      <c r="IW68" s="93"/>
      <c r="IX68" s="93"/>
      <c r="IY68" s="93"/>
      <c r="IZ68" s="93"/>
      <c r="JA68" s="93"/>
      <c r="JB68" s="93"/>
      <c r="JC68" s="93"/>
      <c r="JD68" s="93"/>
      <c r="JE68" s="93"/>
      <c r="JF68" s="93"/>
      <c r="JG68" s="93"/>
      <c r="JH68" s="93"/>
      <c r="JI68" s="93"/>
      <c r="JJ68" s="93"/>
      <c r="JK68" s="93"/>
      <c r="JL68" s="93"/>
      <c r="JM68" s="93"/>
      <c r="JN68" s="93"/>
      <c r="JO68" s="93"/>
      <c r="JP68" s="93"/>
      <c r="JQ68" s="93"/>
      <c r="JR68" s="93"/>
      <c r="JS68" s="93"/>
      <c r="JT68" s="93"/>
      <c r="JU68" s="93"/>
      <c r="JV68" s="93"/>
      <c r="JW68" s="93"/>
      <c r="JX68" s="93"/>
      <c r="JY68" s="93"/>
      <c r="JZ68" s="93"/>
      <c r="KA68" s="93"/>
      <c r="KB68" s="93"/>
      <c r="KC68" s="93"/>
      <c r="KD68" s="93"/>
      <c r="KE68" s="93"/>
      <c r="KF68" s="93"/>
      <c r="KG68" s="93"/>
      <c r="KH68" s="93"/>
      <c r="KI68" s="93"/>
      <c r="KJ68" s="93"/>
      <c r="KK68" s="93"/>
      <c r="KL68" s="93"/>
      <c r="KM68" s="93"/>
      <c r="KN68" s="93"/>
      <c r="KO68" s="93"/>
      <c r="KP68" s="93"/>
      <c r="KQ68" s="93"/>
      <c r="KR68" s="93"/>
      <c r="KS68" s="93"/>
      <c r="KT68" s="93"/>
      <c r="KU68" s="93"/>
      <c r="KV68" s="93"/>
      <c r="KW68" s="93"/>
      <c r="KX68" s="93"/>
      <c r="KY68" s="93"/>
      <c r="KZ68" s="93"/>
      <c r="LA68" s="93"/>
      <c r="LB68" s="93"/>
      <c r="LC68" s="93"/>
      <c r="LD68" s="93"/>
      <c r="LE68" s="93"/>
      <c r="LF68" s="93"/>
      <c r="LG68" s="93"/>
      <c r="LH68" s="93"/>
      <c r="LI68" s="93"/>
      <c r="LJ68" s="93"/>
      <c r="LK68" s="93"/>
      <c r="LL68" s="93"/>
      <c r="LM68" s="93"/>
      <c r="LN68" s="93"/>
      <c r="LO68" s="93"/>
      <c r="LP68" s="93"/>
      <c r="LQ68" s="93"/>
      <c r="LR68" s="93"/>
      <c r="LS68" s="93"/>
      <c r="LT68" s="93"/>
      <c r="LU68" s="93"/>
      <c r="LV68" s="93"/>
      <c r="LW68" s="93"/>
      <c r="LX68" s="93"/>
      <c r="LY68" s="93"/>
      <c r="LZ68" s="93"/>
      <c r="MA68" s="93"/>
      <c r="MB68" s="93"/>
      <c r="MC68" s="93"/>
      <c r="MD68" s="93"/>
      <c r="ME68" s="93"/>
      <c r="MF68" s="93"/>
      <c r="MG68" s="93"/>
      <c r="MH68" s="93"/>
      <c r="MI68" s="93"/>
      <c r="MJ68" s="93"/>
      <c r="MK68" s="93"/>
      <c r="ML68" s="93"/>
      <c r="MM68" s="93"/>
      <c r="MN68" s="93"/>
      <c r="MO68" s="93"/>
      <c r="MP68" s="93"/>
    </row>
    <row r="69" spans="1:354" ht="12.95" customHeight="1" x14ac:dyDescent="0.2">
      <c r="A69" s="94" t="s">
        <v>45</v>
      </c>
      <c r="B69" s="92" t="s">
        <v>41</v>
      </c>
      <c r="C69" s="1" t="s">
        <v>46</v>
      </c>
      <c r="D69" s="93"/>
      <c r="E69" s="93"/>
      <c r="F69" s="93"/>
      <c r="G69" s="93"/>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c r="AO69" s="93"/>
      <c r="AP69" s="93"/>
      <c r="AQ69" s="93"/>
      <c r="AR69" s="93"/>
      <c r="AS69" s="93"/>
      <c r="AT69" s="93"/>
      <c r="AU69" s="93"/>
      <c r="AV69" s="93"/>
      <c r="AW69" s="93"/>
      <c r="AX69" s="93"/>
      <c r="AY69" s="93"/>
      <c r="AZ69" s="93"/>
      <c r="BA69" s="93"/>
      <c r="BB69" s="93"/>
      <c r="BC69" s="93"/>
      <c r="BD69" s="93"/>
      <c r="BE69" s="93"/>
      <c r="BF69" s="93"/>
      <c r="BG69" s="93"/>
      <c r="BH69" s="93"/>
      <c r="BI69" s="93"/>
      <c r="BJ69" s="93"/>
      <c r="BK69" s="93"/>
      <c r="BL69" s="93"/>
      <c r="BM69" s="93"/>
      <c r="BN69" s="93"/>
      <c r="BO69" s="93"/>
      <c r="BP69" s="93"/>
      <c r="BQ69" s="93"/>
      <c r="BR69" s="93"/>
      <c r="BS69" s="93"/>
      <c r="BT69" s="93"/>
      <c r="BU69" s="93"/>
      <c r="BV69" s="93"/>
      <c r="BW69" s="93"/>
      <c r="BX69" s="93"/>
      <c r="BY69" s="93"/>
      <c r="BZ69" s="93"/>
      <c r="CA69" s="93"/>
      <c r="CB69" s="93"/>
      <c r="CC69" s="93"/>
      <c r="CD69" s="93"/>
      <c r="CE69" s="93"/>
      <c r="CF69" s="93"/>
      <c r="CG69" s="93"/>
      <c r="CH69" s="93"/>
      <c r="CI69" s="93"/>
      <c r="CJ69" s="93"/>
      <c r="CK69" s="93"/>
      <c r="CL69" s="93"/>
      <c r="CM69" s="93"/>
      <c r="CN69" s="93"/>
      <c r="CO69" s="93"/>
      <c r="CP69" s="93"/>
      <c r="CQ69" s="93"/>
      <c r="CR69" s="93"/>
      <c r="CS69" s="93"/>
      <c r="CT69" s="93"/>
      <c r="CU69" s="93"/>
      <c r="CV69" s="93"/>
      <c r="CW69" s="93"/>
      <c r="CX69" s="93"/>
      <c r="CY69" s="93"/>
      <c r="CZ69" s="93"/>
      <c r="DA69" s="93"/>
      <c r="DB69" s="93"/>
      <c r="DC69" s="93"/>
      <c r="DD69" s="93"/>
      <c r="DE69" s="93"/>
      <c r="DF69" s="93"/>
      <c r="DG69" s="93"/>
      <c r="DH69" s="93"/>
      <c r="DI69" s="93"/>
      <c r="DJ69" s="93"/>
      <c r="DK69" s="93"/>
      <c r="DL69" s="93"/>
      <c r="DM69" s="93"/>
      <c r="DN69" s="93"/>
      <c r="DO69" s="93"/>
      <c r="DP69" s="93"/>
      <c r="DQ69" s="93"/>
      <c r="DR69" s="93"/>
      <c r="DS69" s="93"/>
      <c r="DT69" s="93"/>
      <c r="DU69" s="93"/>
      <c r="DV69" s="93"/>
      <c r="DW69" s="93"/>
      <c r="DX69" s="93"/>
      <c r="DY69" s="93"/>
      <c r="DZ69" s="93"/>
      <c r="EA69" s="93"/>
      <c r="EB69" s="93"/>
      <c r="EC69" s="93"/>
      <c r="ED69" s="93"/>
      <c r="EE69" s="93"/>
      <c r="EF69" s="93"/>
      <c r="EG69" s="93"/>
      <c r="EH69" s="93"/>
      <c r="EI69" s="93"/>
      <c r="EJ69" s="93"/>
      <c r="EK69" s="93"/>
      <c r="EL69" s="93"/>
      <c r="EM69" s="93"/>
      <c r="EN69" s="93"/>
      <c r="EO69" s="93"/>
      <c r="EP69" s="93"/>
      <c r="EQ69" s="93"/>
      <c r="ER69" s="93"/>
      <c r="ES69" s="93"/>
      <c r="ET69" s="93"/>
      <c r="EU69" s="93"/>
      <c r="EV69" s="93"/>
      <c r="EW69" s="93"/>
      <c r="EX69" s="93"/>
      <c r="EY69" s="93"/>
      <c r="EZ69" s="93"/>
      <c r="FA69" s="93"/>
      <c r="FB69" s="93"/>
      <c r="FC69" s="93"/>
      <c r="FD69" s="93"/>
      <c r="FE69" s="93"/>
      <c r="FF69" s="93"/>
      <c r="FG69" s="93"/>
      <c r="FH69" s="93"/>
      <c r="FI69" s="93"/>
      <c r="FJ69" s="93"/>
      <c r="FK69" s="93"/>
      <c r="FL69" s="93"/>
      <c r="FM69" s="93"/>
      <c r="FN69" s="93"/>
      <c r="FO69" s="93"/>
      <c r="FP69" s="93"/>
      <c r="FQ69" s="93"/>
      <c r="FR69" s="93"/>
      <c r="FS69" s="93"/>
      <c r="FT69" s="93"/>
      <c r="FU69" s="93"/>
      <c r="FV69" s="93"/>
      <c r="FW69" s="93"/>
      <c r="FX69" s="93"/>
      <c r="FY69" s="93"/>
      <c r="FZ69" s="93"/>
      <c r="GA69" s="93"/>
      <c r="GB69" s="93"/>
      <c r="GC69" s="93"/>
      <c r="GD69" s="93"/>
      <c r="GE69" s="93"/>
      <c r="GF69" s="93"/>
      <c r="GG69" s="93"/>
      <c r="GH69" s="93"/>
      <c r="GI69" s="93"/>
      <c r="GJ69" s="93"/>
      <c r="GK69" s="93"/>
      <c r="GL69" s="93"/>
      <c r="GM69" s="93"/>
      <c r="GN69" s="93"/>
      <c r="GO69" s="93"/>
      <c r="GP69" s="93"/>
      <c r="GQ69" s="93"/>
      <c r="GR69" s="93"/>
      <c r="GS69" s="93"/>
      <c r="GT69" s="93"/>
      <c r="GU69" s="93"/>
      <c r="GV69" s="93"/>
      <c r="GW69" s="93"/>
      <c r="GX69" s="93"/>
      <c r="GY69" s="93"/>
      <c r="GZ69" s="93"/>
      <c r="HA69" s="93"/>
      <c r="HB69" s="93"/>
      <c r="HC69" s="93"/>
      <c r="HD69" s="93"/>
      <c r="HE69" s="93"/>
      <c r="HF69" s="93"/>
      <c r="HG69" s="93"/>
      <c r="HH69" s="93"/>
      <c r="HI69" s="93"/>
      <c r="HJ69" s="93"/>
      <c r="HK69" s="93"/>
      <c r="HL69" s="93"/>
      <c r="HM69" s="93"/>
      <c r="HN69" s="93"/>
      <c r="HO69" s="93"/>
      <c r="HP69" s="93"/>
      <c r="HQ69" s="93"/>
      <c r="HR69" s="93"/>
      <c r="HS69" s="93"/>
      <c r="HT69" s="93"/>
      <c r="HU69" s="93"/>
      <c r="HV69" s="93"/>
      <c r="HW69" s="93"/>
      <c r="HX69" s="93"/>
      <c r="HY69" s="93"/>
      <c r="HZ69" s="93"/>
      <c r="IA69" s="93"/>
      <c r="IB69" s="93"/>
      <c r="IC69" s="93"/>
      <c r="ID69" s="93"/>
      <c r="IE69" s="93"/>
      <c r="IF69" s="93"/>
      <c r="IG69" s="93"/>
      <c r="IH69" s="93"/>
      <c r="II69" s="93"/>
      <c r="IJ69" s="93"/>
      <c r="IK69" s="93"/>
      <c r="IL69" s="93"/>
      <c r="IM69" s="93"/>
      <c r="IN69" s="93"/>
      <c r="IO69" s="93"/>
      <c r="IP69" s="93"/>
      <c r="IQ69" s="93"/>
      <c r="IR69" s="93"/>
      <c r="IS69" s="93"/>
      <c r="IT69" s="93"/>
      <c r="IU69" s="93"/>
      <c r="IV69" s="93"/>
      <c r="IW69" s="93"/>
      <c r="IX69" s="93"/>
      <c r="IY69" s="93"/>
      <c r="IZ69" s="93"/>
      <c r="JA69" s="93"/>
      <c r="JB69" s="93"/>
      <c r="JC69" s="93"/>
      <c r="JD69" s="93"/>
      <c r="JE69" s="93"/>
      <c r="JF69" s="93"/>
      <c r="JG69" s="93"/>
      <c r="JH69" s="93"/>
      <c r="JI69" s="93"/>
      <c r="JJ69" s="93"/>
      <c r="JK69" s="93"/>
      <c r="JL69" s="93"/>
      <c r="JM69" s="93"/>
      <c r="JN69" s="93"/>
      <c r="JO69" s="93"/>
      <c r="JP69" s="93"/>
      <c r="JQ69" s="93"/>
      <c r="JR69" s="93"/>
      <c r="JS69" s="93"/>
      <c r="JT69" s="93"/>
      <c r="JU69" s="93"/>
      <c r="JV69" s="93"/>
      <c r="JW69" s="93"/>
      <c r="JX69" s="93"/>
      <c r="JY69" s="93"/>
      <c r="JZ69" s="93"/>
      <c r="KA69" s="93"/>
      <c r="KB69" s="93"/>
      <c r="KC69" s="93"/>
      <c r="KD69" s="93"/>
      <c r="KE69" s="93"/>
      <c r="KF69" s="93"/>
      <c r="KG69" s="93"/>
      <c r="KH69" s="93"/>
      <c r="KI69" s="93"/>
      <c r="KJ69" s="93"/>
      <c r="KK69" s="93"/>
      <c r="KL69" s="93"/>
      <c r="KM69" s="93"/>
      <c r="KN69" s="93"/>
      <c r="KO69" s="93"/>
      <c r="KP69" s="93"/>
      <c r="KQ69" s="93"/>
      <c r="KR69" s="93"/>
      <c r="KS69" s="93"/>
      <c r="KT69" s="93"/>
      <c r="KU69" s="93"/>
      <c r="KV69" s="93"/>
      <c r="KW69" s="93"/>
      <c r="KX69" s="93"/>
      <c r="KY69" s="93"/>
      <c r="KZ69" s="93"/>
      <c r="LA69" s="93"/>
      <c r="LB69" s="93"/>
      <c r="LC69" s="93"/>
      <c r="LD69" s="93"/>
      <c r="LE69" s="93"/>
      <c r="LF69" s="93"/>
      <c r="LG69" s="93"/>
      <c r="LH69" s="93"/>
      <c r="LI69" s="93"/>
      <c r="LJ69" s="93"/>
      <c r="LK69" s="93"/>
      <c r="LL69" s="93"/>
      <c r="LM69" s="93"/>
      <c r="LN69" s="93"/>
      <c r="LO69" s="93"/>
      <c r="LP69" s="93"/>
      <c r="LQ69" s="93"/>
      <c r="LR69" s="93"/>
      <c r="LS69" s="93"/>
      <c r="LT69" s="93"/>
      <c r="LU69" s="93"/>
      <c r="LV69" s="93"/>
      <c r="LW69" s="93"/>
      <c r="LX69" s="93"/>
      <c r="LY69" s="93"/>
      <c r="LZ69" s="93"/>
      <c r="MA69" s="93"/>
      <c r="MB69" s="93"/>
      <c r="MC69" s="93"/>
      <c r="MD69" s="93"/>
      <c r="ME69" s="93"/>
      <c r="MF69" s="93"/>
      <c r="MG69" s="93"/>
      <c r="MH69" s="93"/>
      <c r="MI69" s="93"/>
      <c r="MJ69" s="93"/>
      <c r="MK69" s="93"/>
      <c r="ML69" s="93"/>
      <c r="MM69" s="93"/>
      <c r="MN69" s="93"/>
      <c r="MO69" s="93"/>
      <c r="MP69" s="93"/>
    </row>
    <row r="70" spans="1:354" ht="12.95" customHeight="1" x14ac:dyDescent="0.2">
      <c r="A70" s="94" t="s">
        <v>47</v>
      </c>
      <c r="B70" s="92" t="s">
        <v>41</v>
      </c>
      <c r="C70" s="1" t="s">
        <v>48</v>
      </c>
      <c r="D70" s="93"/>
      <c r="E70" s="93"/>
      <c r="F70" s="93"/>
      <c r="G70" s="93"/>
      <c r="H70" s="93"/>
      <c r="I70" s="93"/>
      <c r="J70" s="93"/>
      <c r="K70" s="93"/>
      <c r="L70" s="93"/>
      <c r="M70" s="93"/>
      <c r="N70" s="93"/>
      <c r="O70" s="93"/>
      <c r="P70" s="93"/>
      <c r="Q70" s="93"/>
      <c r="R70" s="93"/>
      <c r="S70" s="93"/>
      <c r="T70" s="93"/>
      <c r="U70" s="93"/>
      <c r="V70" s="93"/>
      <c r="W70" s="93"/>
      <c r="X70" s="93"/>
      <c r="Y70" s="93"/>
      <c r="Z70" s="93"/>
      <c r="AA70" s="93"/>
      <c r="AB70" s="93"/>
      <c r="AC70" s="93"/>
      <c r="AD70" s="93"/>
      <c r="AE70" s="93"/>
      <c r="AF70" s="93"/>
      <c r="AG70" s="93"/>
      <c r="AH70" s="93"/>
      <c r="AI70" s="93"/>
      <c r="AJ70" s="93"/>
      <c r="AK70" s="93"/>
      <c r="AL70" s="93"/>
      <c r="AM70" s="93"/>
      <c r="AN70" s="93"/>
      <c r="AO70" s="93"/>
      <c r="AP70" s="93"/>
      <c r="AQ70" s="93"/>
      <c r="AR70" s="93"/>
      <c r="AS70" s="93"/>
      <c r="AT70" s="93"/>
      <c r="AU70" s="93"/>
      <c r="AV70" s="93"/>
      <c r="AW70" s="93"/>
      <c r="AX70" s="93"/>
      <c r="AY70" s="93"/>
      <c r="AZ70" s="93"/>
      <c r="BA70" s="93"/>
      <c r="BB70" s="93"/>
      <c r="BC70" s="93"/>
      <c r="BD70" s="93"/>
      <c r="BE70" s="93"/>
      <c r="BF70" s="93"/>
      <c r="BG70" s="93"/>
      <c r="BH70" s="93"/>
      <c r="BI70" s="93"/>
      <c r="BJ70" s="93"/>
      <c r="BK70" s="93"/>
      <c r="BL70" s="93"/>
      <c r="BM70" s="93"/>
      <c r="BN70" s="93"/>
      <c r="BO70" s="93"/>
      <c r="BP70" s="93"/>
      <c r="BQ70" s="93"/>
      <c r="BR70" s="93"/>
      <c r="BS70" s="93"/>
      <c r="BT70" s="93"/>
      <c r="BU70" s="93"/>
      <c r="BV70" s="93"/>
      <c r="BW70" s="93"/>
      <c r="BX70" s="93"/>
      <c r="BY70" s="93"/>
      <c r="BZ70" s="93"/>
      <c r="CA70" s="93"/>
      <c r="CB70" s="93"/>
      <c r="CC70" s="93"/>
      <c r="CD70" s="93"/>
      <c r="CE70" s="93"/>
      <c r="CF70" s="93"/>
      <c r="CG70" s="93"/>
      <c r="CH70" s="93"/>
      <c r="CI70" s="93"/>
      <c r="CJ70" s="93"/>
      <c r="CK70" s="93"/>
      <c r="CL70" s="93"/>
      <c r="CM70" s="93"/>
      <c r="CN70" s="93"/>
      <c r="CO70" s="93"/>
      <c r="CP70" s="93"/>
      <c r="CQ70" s="93"/>
      <c r="CR70" s="93"/>
      <c r="CS70" s="93"/>
      <c r="CT70" s="93"/>
      <c r="CU70" s="93"/>
      <c r="CV70" s="93"/>
      <c r="CW70" s="93"/>
      <c r="CX70" s="93"/>
      <c r="CY70" s="93"/>
      <c r="CZ70" s="93"/>
      <c r="DA70" s="93"/>
      <c r="DB70" s="93"/>
      <c r="DC70" s="93"/>
      <c r="DD70" s="93"/>
      <c r="DE70" s="93"/>
      <c r="DF70" s="93"/>
      <c r="DG70" s="93"/>
      <c r="DH70" s="93"/>
      <c r="DI70" s="93"/>
      <c r="DJ70" s="93"/>
      <c r="DK70" s="93"/>
      <c r="DL70" s="93"/>
      <c r="DM70" s="93"/>
      <c r="DN70" s="93"/>
      <c r="DO70" s="93"/>
      <c r="DP70" s="93"/>
      <c r="DQ70" s="93"/>
      <c r="DR70" s="93"/>
      <c r="DS70" s="93"/>
      <c r="DT70" s="93"/>
      <c r="DU70" s="93"/>
      <c r="DV70" s="93"/>
      <c r="DW70" s="93"/>
      <c r="DX70" s="93"/>
      <c r="DY70" s="93"/>
      <c r="DZ70" s="93"/>
      <c r="EA70" s="93"/>
      <c r="EB70" s="93"/>
      <c r="EC70" s="93"/>
      <c r="ED70" s="93"/>
      <c r="EE70" s="93"/>
      <c r="EF70" s="93"/>
      <c r="EG70" s="93"/>
      <c r="EH70" s="93"/>
      <c r="EI70" s="93"/>
      <c r="EJ70" s="93"/>
      <c r="EK70" s="93"/>
      <c r="EL70" s="93"/>
      <c r="EM70" s="93"/>
      <c r="EN70" s="93"/>
      <c r="EO70" s="93"/>
      <c r="EP70" s="93"/>
      <c r="EQ70" s="93"/>
      <c r="ER70" s="93"/>
      <c r="ES70" s="93"/>
      <c r="ET70" s="93"/>
      <c r="EU70" s="93"/>
      <c r="EV70" s="93"/>
      <c r="EW70" s="93"/>
      <c r="EX70" s="93"/>
      <c r="EY70" s="93"/>
      <c r="EZ70" s="93"/>
      <c r="FA70" s="93"/>
      <c r="FB70" s="93"/>
      <c r="FC70" s="93"/>
      <c r="FD70" s="93"/>
      <c r="FE70" s="93"/>
      <c r="FF70" s="93"/>
      <c r="FG70" s="93"/>
      <c r="FH70" s="93"/>
      <c r="FI70" s="93"/>
      <c r="FJ70" s="93"/>
      <c r="FK70" s="93"/>
      <c r="FL70" s="93"/>
      <c r="FM70" s="93"/>
      <c r="FN70" s="93"/>
      <c r="FO70" s="93"/>
      <c r="FP70" s="93"/>
      <c r="FQ70" s="93"/>
      <c r="FR70" s="93"/>
      <c r="FS70" s="93"/>
      <c r="FT70" s="93"/>
      <c r="FU70" s="93"/>
      <c r="FV70" s="93"/>
      <c r="FW70" s="93"/>
      <c r="FX70" s="93"/>
      <c r="FY70" s="93"/>
      <c r="FZ70" s="93"/>
      <c r="GA70" s="93"/>
      <c r="GB70" s="93"/>
      <c r="GC70" s="93"/>
      <c r="GD70" s="93"/>
      <c r="GE70" s="93"/>
      <c r="GF70" s="93"/>
      <c r="GG70" s="93"/>
      <c r="GH70" s="93"/>
      <c r="GI70" s="93"/>
      <c r="GJ70" s="93"/>
      <c r="GK70" s="93"/>
      <c r="GL70" s="93"/>
      <c r="GM70" s="93"/>
      <c r="GN70" s="93"/>
      <c r="GO70" s="93"/>
      <c r="GP70" s="93"/>
      <c r="GQ70" s="93"/>
      <c r="GR70" s="93"/>
      <c r="GS70" s="93"/>
      <c r="GT70" s="93"/>
      <c r="GU70" s="93"/>
      <c r="GV70" s="93"/>
      <c r="GW70" s="93"/>
      <c r="GX70" s="93"/>
      <c r="GY70" s="93"/>
      <c r="GZ70" s="93"/>
      <c r="HA70" s="93"/>
      <c r="HB70" s="93"/>
      <c r="HC70" s="93"/>
      <c r="HD70" s="93"/>
      <c r="HE70" s="93"/>
      <c r="HF70" s="93"/>
      <c r="HG70" s="93"/>
      <c r="HH70" s="93"/>
      <c r="HI70" s="93"/>
      <c r="HJ70" s="93"/>
      <c r="HK70" s="93"/>
      <c r="HL70" s="93"/>
      <c r="HM70" s="93"/>
      <c r="HN70" s="93"/>
      <c r="HO70" s="93"/>
      <c r="HP70" s="93"/>
      <c r="HQ70" s="93"/>
      <c r="HR70" s="93"/>
      <c r="HS70" s="93"/>
      <c r="HT70" s="93"/>
      <c r="HU70" s="93"/>
      <c r="HV70" s="93"/>
      <c r="HW70" s="93"/>
      <c r="HX70" s="93"/>
      <c r="HY70" s="93"/>
      <c r="HZ70" s="93"/>
      <c r="IA70" s="93"/>
      <c r="IB70" s="93"/>
      <c r="IC70" s="93"/>
      <c r="ID70" s="93"/>
      <c r="IE70" s="93"/>
      <c r="IF70" s="93"/>
      <c r="IG70" s="93"/>
      <c r="IH70" s="93"/>
      <c r="II70" s="93"/>
      <c r="IJ70" s="93"/>
      <c r="IK70" s="93"/>
      <c r="IL70" s="93"/>
      <c r="IM70" s="93"/>
      <c r="IN70" s="93"/>
      <c r="IO70" s="93"/>
      <c r="IP70" s="93"/>
      <c r="IQ70" s="93"/>
      <c r="IR70" s="93"/>
      <c r="IS70" s="93"/>
      <c r="IT70" s="93"/>
      <c r="IU70" s="93"/>
      <c r="IV70" s="93"/>
      <c r="IW70" s="93"/>
      <c r="IX70" s="93"/>
      <c r="IY70" s="93"/>
      <c r="IZ70" s="93"/>
      <c r="JA70" s="93"/>
      <c r="JB70" s="93"/>
      <c r="JC70" s="93"/>
      <c r="JD70" s="93"/>
      <c r="JE70" s="93"/>
      <c r="JF70" s="93"/>
      <c r="JG70" s="93"/>
      <c r="JH70" s="93"/>
      <c r="JI70" s="93"/>
      <c r="JJ70" s="93"/>
      <c r="JK70" s="93"/>
      <c r="JL70" s="93"/>
      <c r="JM70" s="93"/>
      <c r="JN70" s="93"/>
      <c r="JO70" s="93"/>
      <c r="JP70" s="93"/>
      <c r="JQ70" s="93"/>
      <c r="JR70" s="93"/>
      <c r="JS70" s="93"/>
      <c r="JT70" s="93"/>
      <c r="JU70" s="93"/>
      <c r="JV70" s="93"/>
      <c r="JW70" s="93"/>
      <c r="JX70" s="93"/>
      <c r="JY70" s="93"/>
      <c r="JZ70" s="93"/>
      <c r="KA70" s="93"/>
      <c r="KB70" s="93"/>
      <c r="KC70" s="93"/>
      <c r="KD70" s="93"/>
      <c r="KE70" s="93"/>
      <c r="KF70" s="93"/>
      <c r="KG70" s="93"/>
      <c r="KH70" s="93"/>
      <c r="KI70" s="93"/>
      <c r="KJ70" s="93"/>
      <c r="KK70" s="93"/>
      <c r="KL70" s="93"/>
      <c r="KM70" s="93"/>
      <c r="KN70" s="93"/>
      <c r="KO70" s="93"/>
      <c r="KP70" s="93"/>
      <c r="KQ70" s="93"/>
      <c r="KR70" s="93"/>
      <c r="KS70" s="93"/>
      <c r="KT70" s="93"/>
      <c r="KU70" s="93"/>
      <c r="KV70" s="93"/>
      <c r="KW70" s="93"/>
      <c r="KX70" s="93"/>
      <c r="KY70" s="93"/>
      <c r="KZ70" s="93"/>
      <c r="LA70" s="93"/>
      <c r="LB70" s="93"/>
      <c r="LC70" s="93"/>
      <c r="LD70" s="93"/>
      <c r="LE70" s="93"/>
      <c r="LF70" s="93"/>
      <c r="LG70" s="93"/>
      <c r="LH70" s="93"/>
      <c r="LI70" s="93"/>
      <c r="LJ70" s="93"/>
      <c r="LK70" s="93"/>
      <c r="LL70" s="93"/>
      <c r="LM70" s="93"/>
      <c r="LN70" s="93"/>
      <c r="LO70" s="93"/>
      <c r="LP70" s="93"/>
      <c r="LQ70" s="93"/>
      <c r="LR70" s="93"/>
      <c r="LS70" s="93"/>
      <c r="LT70" s="93"/>
      <c r="LU70" s="93"/>
      <c r="LV70" s="93"/>
      <c r="LW70" s="93"/>
      <c r="LX70" s="93"/>
      <c r="LY70" s="93"/>
      <c r="LZ70" s="93"/>
      <c r="MA70" s="93"/>
      <c r="MB70" s="93"/>
      <c r="MC70" s="93"/>
      <c r="MD70" s="93"/>
      <c r="ME70" s="93"/>
      <c r="MF70" s="93"/>
      <c r="MG70" s="93"/>
      <c r="MH70" s="93"/>
      <c r="MI70" s="93"/>
      <c r="MJ70" s="93"/>
      <c r="MK70" s="93"/>
      <c r="ML70" s="93"/>
      <c r="MM70" s="93"/>
      <c r="MN70" s="93"/>
      <c r="MO70" s="93"/>
      <c r="MP70" s="93"/>
    </row>
    <row r="71" spans="1:354" ht="12.95" customHeight="1" x14ac:dyDescent="0.2">
      <c r="A71" s="94" t="s">
        <v>49</v>
      </c>
      <c r="B71" s="92" t="s">
        <v>41</v>
      </c>
      <c r="C71" s="1" t="s">
        <v>50</v>
      </c>
      <c r="D71" s="93"/>
      <c r="E71" s="93"/>
      <c r="F71" s="93"/>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93"/>
      <c r="AR71" s="93"/>
      <c r="AS71" s="93"/>
      <c r="AT71" s="93"/>
      <c r="AU71" s="93"/>
      <c r="AV71" s="93"/>
      <c r="AW71" s="93"/>
      <c r="AX71" s="93"/>
      <c r="AY71" s="93"/>
      <c r="AZ71" s="93"/>
      <c r="BA71" s="93"/>
      <c r="BB71" s="93"/>
      <c r="BC71" s="93"/>
      <c r="BD71" s="93"/>
      <c r="BE71" s="93"/>
      <c r="BF71" s="93"/>
      <c r="BG71" s="93"/>
      <c r="BH71" s="93"/>
      <c r="BI71" s="93"/>
      <c r="BJ71" s="93"/>
      <c r="BK71" s="93"/>
      <c r="BL71" s="93"/>
      <c r="BM71" s="93"/>
      <c r="BN71" s="93"/>
      <c r="BO71" s="93"/>
      <c r="BP71" s="93"/>
      <c r="BQ71" s="93"/>
      <c r="BR71" s="93"/>
      <c r="BS71" s="93"/>
      <c r="BT71" s="93"/>
      <c r="BU71" s="93"/>
      <c r="BV71" s="93"/>
      <c r="BW71" s="93"/>
      <c r="BX71" s="93"/>
      <c r="BY71" s="93"/>
      <c r="BZ71" s="93"/>
      <c r="CA71" s="93"/>
      <c r="CB71" s="93"/>
      <c r="CC71" s="93"/>
      <c r="CD71" s="93"/>
      <c r="CE71" s="93"/>
      <c r="CF71" s="93"/>
      <c r="CG71" s="93"/>
      <c r="CH71" s="93"/>
      <c r="CI71" s="93"/>
      <c r="CJ71" s="93"/>
      <c r="CK71" s="93"/>
      <c r="CL71" s="93"/>
      <c r="CM71" s="93"/>
      <c r="CN71" s="93"/>
      <c r="CO71" s="93"/>
      <c r="CP71" s="93"/>
      <c r="CQ71" s="93"/>
      <c r="CR71" s="93"/>
      <c r="CS71" s="93"/>
      <c r="CT71" s="93"/>
      <c r="CU71" s="93"/>
      <c r="CV71" s="93"/>
      <c r="CW71" s="93"/>
      <c r="CX71" s="93"/>
      <c r="CY71" s="93"/>
      <c r="CZ71" s="93"/>
      <c r="DA71" s="93"/>
      <c r="DB71" s="93"/>
      <c r="DC71" s="93"/>
      <c r="DD71" s="93"/>
      <c r="DE71" s="93"/>
      <c r="DF71" s="93"/>
      <c r="DG71" s="93"/>
      <c r="DH71" s="93"/>
      <c r="DI71" s="93"/>
      <c r="DJ71" s="93"/>
      <c r="DK71" s="93"/>
      <c r="DL71" s="93"/>
      <c r="DM71" s="93"/>
      <c r="DN71" s="93"/>
      <c r="DO71" s="93"/>
      <c r="DP71" s="93"/>
      <c r="DQ71" s="93"/>
      <c r="DR71" s="93"/>
      <c r="DS71" s="93"/>
      <c r="DT71" s="93"/>
      <c r="DU71" s="93"/>
      <c r="DV71" s="93"/>
      <c r="DW71" s="93"/>
      <c r="DX71" s="93"/>
      <c r="DY71" s="93"/>
      <c r="DZ71" s="93"/>
      <c r="EA71" s="93"/>
      <c r="EB71" s="93"/>
      <c r="EC71" s="93"/>
      <c r="ED71" s="93"/>
      <c r="EE71" s="93"/>
      <c r="EF71" s="93"/>
      <c r="EG71" s="93"/>
      <c r="EH71" s="93"/>
      <c r="EI71" s="93"/>
      <c r="EJ71" s="93"/>
      <c r="EK71" s="93"/>
      <c r="EL71" s="93"/>
      <c r="EM71" s="93"/>
      <c r="EN71" s="93"/>
      <c r="EO71" s="93"/>
      <c r="EP71" s="93"/>
      <c r="EQ71" s="93"/>
      <c r="ER71" s="93"/>
      <c r="ES71" s="93"/>
      <c r="ET71" s="93"/>
      <c r="EU71" s="93"/>
      <c r="EV71" s="93"/>
      <c r="EW71" s="93"/>
      <c r="EX71" s="93"/>
      <c r="EY71" s="93"/>
      <c r="EZ71" s="93"/>
      <c r="FA71" s="93"/>
      <c r="FB71" s="93"/>
      <c r="FC71" s="93"/>
      <c r="FD71" s="93"/>
      <c r="FE71" s="93"/>
      <c r="FF71" s="93"/>
      <c r="FG71" s="93"/>
      <c r="FH71" s="93"/>
      <c r="FI71" s="93"/>
      <c r="FJ71" s="93"/>
      <c r="FK71" s="93"/>
      <c r="FL71" s="93"/>
      <c r="FM71" s="93"/>
      <c r="FN71" s="93"/>
      <c r="FO71" s="93"/>
      <c r="FP71" s="93"/>
      <c r="FQ71" s="93"/>
      <c r="FR71" s="93"/>
      <c r="FS71" s="93"/>
      <c r="FT71" s="93"/>
      <c r="FU71" s="93"/>
      <c r="FV71" s="93"/>
      <c r="FW71" s="93"/>
      <c r="FX71" s="93"/>
      <c r="FY71" s="93"/>
      <c r="FZ71" s="93"/>
      <c r="GA71" s="93"/>
      <c r="GB71" s="93"/>
      <c r="GC71" s="93"/>
      <c r="GD71" s="93"/>
      <c r="GE71" s="93"/>
      <c r="GF71" s="93"/>
      <c r="GG71" s="93"/>
      <c r="GH71" s="93"/>
      <c r="GI71" s="93"/>
      <c r="GJ71" s="93"/>
      <c r="GK71" s="93"/>
      <c r="GL71" s="93"/>
      <c r="GM71" s="93"/>
      <c r="GN71" s="93"/>
      <c r="GO71" s="93"/>
      <c r="GP71" s="93"/>
      <c r="GQ71" s="93"/>
      <c r="GR71" s="93"/>
      <c r="GS71" s="93"/>
      <c r="GT71" s="93"/>
      <c r="GU71" s="93"/>
      <c r="GV71" s="93"/>
      <c r="GW71" s="93"/>
      <c r="GX71" s="93"/>
      <c r="GY71" s="93"/>
      <c r="GZ71" s="93"/>
      <c r="HA71" s="93"/>
      <c r="HB71" s="93"/>
      <c r="HC71" s="93"/>
      <c r="HD71" s="93"/>
      <c r="HE71" s="93"/>
      <c r="HF71" s="93"/>
      <c r="HG71" s="93"/>
      <c r="HH71" s="93"/>
      <c r="HI71" s="93"/>
      <c r="HJ71" s="93"/>
      <c r="HK71" s="93"/>
      <c r="HL71" s="93"/>
      <c r="HM71" s="93"/>
      <c r="HN71" s="93"/>
      <c r="HO71" s="93"/>
      <c r="HP71" s="93"/>
      <c r="HQ71" s="93"/>
      <c r="HR71" s="93"/>
      <c r="HS71" s="93"/>
      <c r="HT71" s="93"/>
      <c r="HU71" s="93"/>
      <c r="HV71" s="93"/>
      <c r="HW71" s="93"/>
      <c r="HX71" s="93"/>
      <c r="HY71" s="93"/>
      <c r="HZ71" s="93"/>
      <c r="IA71" s="93"/>
      <c r="IB71" s="93"/>
      <c r="IC71" s="93"/>
      <c r="ID71" s="93"/>
      <c r="IE71" s="93"/>
      <c r="IF71" s="93"/>
      <c r="IG71" s="93"/>
      <c r="IH71" s="93"/>
      <c r="II71" s="93"/>
      <c r="IJ71" s="93"/>
      <c r="IK71" s="93"/>
      <c r="IL71" s="93"/>
      <c r="IM71" s="93"/>
      <c r="IN71" s="93"/>
      <c r="IO71" s="93"/>
      <c r="IP71" s="93"/>
      <c r="IQ71" s="93"/>
      <c r="IR71" s="93"/>
      <c r="IS71" s="93"/>
      <c r="IT71" s="93"/>
      <c r="IU71" s="93"/>
      <c r="IV71" s="93"/>
      <c r="IW71" s="93"/>
      <c r="IX71" s="93"/>
      <c r="IY71" s="93"/>
      <c r="IZ71" s="93"/>
      <c r="JA71" s="93"/>
      <c r="JB71" s="93"/>
      <c r="JC71" s="93"/>
      <c r="JD71" s="93"/>
      <c r="JE71" s="93"/>
      <c r="JF71" s="93"/>
      <c r="JG71" s="93"/>
      <c r="JH71" s="93"/>
      <c r="JI71" s="93"/>
      <c r="JJ71" s="93"/>
      <c r="JK71" s="93"/>
      <c r="JL71" s="93"/>
      <c r="JM71" s="93"/>
      <c r="JN71" s="93"/>
      <c r="JO71" s="93"/>
      <c r="JP71" s="93"/>
      <c r="JQ71" s="93"/>
      <c r="JR71" s="93"/>
      <c r="JS71" s="93"/>
      <c r="JT71" s="93"/>
      <c r="JU71" s="93"/>
      <c r="JV71" s="93"/>
      <c r="JW71" s="93"/>
      <c r="JX71" s="93"/>
      <c r="JY71" s="93"/>
      <c r="JZ71" s="93"/>
      <c r="KA71" s="93"/>
      <c r="KB71" s="93"/>
      <c r="KC71" s="93"/>
      <c r="KD71" s="93"/>
      <c r="KE71" s="93"/>
      <c r="KF71" s="93"/>
      <c r="KG71" s="93"/>
      <c r="KH71" s="93"/>
      <c r="KI71" s="93"/>
      <c r="KJ71" s="93"/>
      <c r="KK71" s="93"/>
      <c r="KL71" s="93"/>
      <c r="KM71" s="93"/>
      <c r="KN71" s="93"/>
      <c r="KO71" s="93"/>
      <c r="KP71" s="93"/>
      <c r="KQ71" s="93"/>
      <c r="KR71" s="93"/>
      <c r="KS71" s="93"/>
      <c r="KT71" s="93"/>
      <c r="KU71" s="93"/>
      <c r="KV71" s="93"/>
      <c r="KW71" s="93"/>
      <c r="KX71" s="93"/>
      <c r="KY71" s="93"/>
      <c r="KZ71" s="93"/>
      <c r="LA71" s="93"/>
      <c r="LB71" s="93"/>
      <c r="LC71" s="93"/>
      <c r="LD71" s="93"/>
      <c r="LE71" s="93"/>
      <c r="LF71" s="93"/>
      <c r="LG71" s="93"/>
      <c r="LH71" s="93"/>
      <c r="LI71" s="93"/>
      <c r="LJ71" s="93"/>
      <c r="LK71" s="93"/>
      <c r="LL71" s="93"/>
      <c r="LM71" s="93"/>
      <c r="LN71" s="93"/>
      <c r="LO71" s="93"/>
      <c r="LP71" s="93"/>
      <c r="LQ71" s="93"/>
      <c r="LR71" s="93"/>
      <c r="LS71" s="93"/>
      <c r="LT71" s="93"/>
      <c r="LU71" s="93"/>
      <c r="LV71" s="93"/>
      <c r="LW71" s="93"/>
      <c r="LX71" s="93"/>
      <c r="LY71" s="93"/>
      <c r="LZ71" s="93"/>
      <c r="MA71" s="93"/>
      <c r="MB71" s="93"/>
      <c r="MC71" s="93"/>
      <c r="MD71" s="93"/>
      <c r="ME71" s="93"/>
      <c r="MF71" s="93"/>
      <c r="MG71" s="93"/>
      <c r="MH71" s="93"/>
      <c r="MI71" s="93"/>
      <c r="MJ71" s="93"/>
      <c r="MK71" s="93"/>
      <c r="ML71" s="93"/>
      <c r="MM71" s="93"/>
      <c r="MN71" s="93"/>
      <c r="MO71" s="93"/>
      <c r="MP71" s="93"/>
    </row>
    <row r="72" spans="1:354" ht="12.95" customHeight="1" x14ac:dyDescent="0.2">
      <c r="A72" s="94" t="s">
        <v>51</v>
      </c>
      <c r="B72" s="92" t="s">
        <v>41</v>
      </c>
      <c r="C72" s="1" t="s">
        <v>52</v>
      </c>
      <c r="D72" s="93"/>
      <c r="E72" s="93"/>
      <c r="F72" s="93"/>
      <c r="G72" s="93"/>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c r="AO72" s="93"/>
      <c r="AP72" s="93"/>
      <c r="AQ72" s="93"/>
      <c r="AR72" s="93"/>
      <c r="AS72" s="93"/>
      <c r="AT72" s="93"/>
      <c r="AU72" s="93"/>
      <c r="AV72" s="93"/>
      <c r="AW72" s="93"/>
      <c r="AX72" s="93"/>
      <c r="AY72" s="93"/>
      <c r="AZ72" s="93"/>
      <c r="BA72" s="93"/>
      <c r="BB72" s="93"/>
      <c r="BC72" s="93"/>
      <c r="BD72" s="93"/>
      <c r="BE72" s="93"/>
      <c r="BF72" s="93"/>
      <c r="BG72" s="93"/>
      <c r="BH72" s="93"/>
      <c r="BI72" s="93"/>
      <c r="BJ72" s="93"/>
      <c r="BK72" s="93"/>
      <c r="BL72" s="93"/>
      <c r="BM72" s="93"/>
      <c r="BN72" s="93"/>
      <c r="BO72" s="93"/>
      <c r="BP72" s="93"/>
      <c r="BQ72" s="93"/>
      <c r="BR72" s="93"/>
      <c r="BS72" s="93"/>
      <c r="BT72" s="93"/>
      <c r="BU72" s="93"/>
      <c r="BV72" s="93"/>
      <c r="BW72" s="93"/>
      <c r="BX72" s="93"/>
      <c r="BY72" s="93"/>
      <c r="BZ72" s="93"/>
      <c r="CA72" s="93"/>
      <c r="CB72" s="93"/>
      <c r="CC72" s="93"/>
      <c r="CD72" s="93"/>
      <c r="CE72" s="93"/>
      <c r="CF72" s="93"/>
      <c r="CG72" s="93"/>
      <c r="CH72" s="93"/>
      <c r="CI72" s="93"/>
      <c r="CJ72" s="93"/>
      <c r="CK72" s="93"/>
      <c r="CL72" s="93"/>
      <c r="CM72" s="93"/>
      <c r="CN72" s="93"/>
      <c r="CO72" s="93"/>
      <c r="CP72" s="93"/>
      <c r="CQ72" s="93"/>
      <c r="CR72" s="93"/>
      <c r="CS72" s="93"/>
      <c r="CT72" s="93"/>
      <c r="CU72" s="93"/>
      <c r="CV72" s="93"/>
      <c r="CW72" s="93"/>
      <c r="CX72" s="93"/>
      <c r="CY72" s="93"/>
      <c r="CZ72" s="93"/>
      <c r="DA72" s="93"/>
      <c r="DB72" s="93"/>
      <c r="DC72" s="93"/>
      <c r="DD72" s="93"/>
      <c r="DE72" s="93"/>
      <c r="DF72" s="93"/>
      <c r="DG72" s="93"/>
      <c r="DH72" s="93"/>
      <c r="DI72" s="93"/>
      <c r="DJ72" s="93"/>
      <c r="DK72" s="93"/>
      <c r="DL72" s="93"/>
      <c r="DM72" s="93"/>
      <c r="DN72" s="93"/>
      <c r="DO72" s="93"/>
      <c r="DP72" s="93"/>
      <c r="DQ72" s="93"/>
      <c r="DR72" s="93"/>
      <c r="DS72" s="93"/>
      <c r="DT72" s="93"/>
      <c r="DU72" s="93"/>
      <c r="DV72" s="93"/>
      <c r="DW72" s="93"/>
      <c r="DX72" s="93"/>
      <c r="DY72" s="93"/>
      <c r="DZ72" s="93"/>
      <c r="EA72" s="93"/>
      <c r="EB72" s="93"/>
      <c r="EC72" s="93"/>
      <c r="ED72" s="93"/>
      <c r="EE72" s="93"/>
      <c r="EF72" s="93"/>
      <c r="EG72" s="93"/>
      <c r="EH72" s="93"/>
      <c r="EI72" s="93"/>
      <c r="EJ72" s="93"/>
      <c r="EK72" s="93"/>
      <c r="EL72" s="93"/>
      <c r="EM72" s="93"/>
      <c r="EN72" s="93"/>
      <c r="EO72" s="93"/>
      <c r="EP72" s="93"/>
      <c r="EQ72" s="93"/>
      <c r="ER72" s="93"/>
      <c r="ES72" s="93"/>
      <c r="ET72" s="93"/>
      <c r="EU72" s="93"/>
      <c r="EV72" s="93"/>
      <c r="EW72" s="93"/>
      <c r="EX72" s="93"/>
      <c r="EY72" s="93"/>
      <c r="EZ72" s="93"/>
      <c r="FA72" s="93"/>
      <c r="FB72" s="93"/>
      <c r="FC72" s="93"/>
      <c r="FD72" s="93"/>
      <c r="FE72" s="93"/>
      <c r="FF72" s="93"/>
      <c r="FG72" s="93"/>
      <c r="FH72" s="93"/>
      <c r="FI72" s="93"/>
      <c r="FJ72" s="93"/>
      <c r="FK72" s="93"/>
      <c r="FL72" s="93"/>
      <c r="FM72" s="93"/>
      <c r="FN72" s="93"/>
      <c r="FO72" s="93"/>
      <c r="FP72" s="93"/>
      <c r="FQ72" s="93"/>
      <c r="FR72" s="93"/>
      <c r="FS72" s="93"/>
      <c r="FT72" s="93"/>
      <c r="FU72" s="93"/>
      <c r="FV72" s="93"/>
      <c r="FW72" s="93"/>
      <c r="FX72" s="93"/>
      <c r="FY72" s="93"/>
      <c r="FZ72" s="93"/>
      <c r="GA72" s="93"/>
      <c r="GB72" s="93"/>
      <c r="GC72" s="93"/>
      <c r="GD72" s="93"/>
      <c r="GE72" s="93"/>
      <c r="GF72" s="93"/>
      <c r="GG72" s="93"/>
      <c r="GH72" s="93"/>
      <c r="GI72" s="93"/>
      <c r="GJ72" s="93"/>
      <c r="GK72" s="93"/>
      <c r="GL72" s="93"/>
      <c r="GM72" s="93"/>
      <c r="GN72" s="93"/>
      <c r="GO72" s="93"/>
      <c r="GP72" s="93"/>
      <c r="GQ72" s="93"/>
      <c r="GR72" s="93"/>
      <c r="GS72" s="93"/>
      <c r="GT72" s="93"/>
      <c r="GU72" s="93"/>
      <c r="GV72" s="93"/>
      <c r="GW72" s="93"/>
      <c r="GX72" s="93"/>
      <c r="GY72" s="93"/>
      <c r="GZ72" s="93"/>
      <c r="HA72" s="93"/>
      <c r="HB72" s="93"/>
      <c r="HC72" s="93"/>
      <c r="HD72" s="93"/>
      <c r="HE72" s="93"/>
      <c r="HF72" s="93"/>
      <c r="HG72" s="93"/>
      <c r="HH72" s="93"/>
      <c r="HI72" s="93"/>
      <c r="HJ72" s="93"/>
      <c r="HK72" s="93"/>
      <c r="HL72" s="93"/>
      <c r="HM72" s="93"/>
      <c r="HN72" s="93"/>
      <c r="HO72" s="93"/>
      <c r="HP72" s="93"/>
      <c r="HQ72" s="93"/>
      <c r="HR72" s="93"/>
      <c r="HS72" s="93"/>
      <c r="HT72" s="93"/>
      <c r="HU72" s="93"/>
      <c r="HV72" s="93"/>
      <c r="HW72" s="93"/>
      <c r="HX72" s="93"/>
      <c r="HY72" s="93"/>
      <c r="HZ72" s="93"/>
      <c r="IA72" s="93"/>
      <c r="IB72" s="93"/>
      <c r="IC72" s="93"/>
      <c r="ID72" s="93"/>
      <c r="IE72" s="93"/>
      <c r="IF72" s="93"/>
      <c r="IG72" s="93"/>
      <c r="IH72" s="93"/>
      <c r="II72" s="93"/>
      <c r="IJ72" s="93"/>
      <c r="IK72" s="93"/>
      <c r="IL72" s="93"/>
      <c r="IM72" s="93"/>
      <c r="IN72" s="93"/>
      <c r="IO72" s="93"/>
      <c r="IP72" s="93"/>
      <c r="IQ72" s="93"/>
      <c r="IR72" s="93"/>
      <c r="IS72" s="93"/>
      <c r="IT72" s="93"/>
      <c r="IU72" s="93"/>
      <c r="IV72" s="93"/>
      <c r="IW72" s="93"/>
      <c r="IX72" s="93"/>
      <c r="IY72" s="93"/>
      <c r="IZ72" s="93"/>
      <c r="JA72" s="93"/>
      <c r="JB72" s="93"/>
      <c r="JC72" s="93"/>
      <c r="JD72" s="93"/>
      <c r="JE72" s="93"/>
      <c r="JF72" s="93"/>
      <c r="JG72" s="93"/>
      <c r="JH72" s="93"/>
      <c r="JI72" s="93"/>
      <c r="JJ72" s="93"/>
      <c r="JK72" s="93"/>
      <c r="JL72" s="93"/>
      <c r="JM72" s="93"/>
      <c r="JN72" s="93"/>
      <c r="JO72" s="93"/>
      <c r="JP72" s="93"/>
      <c r="JQ72" s="93"/>
      <c r="JR72" s="93"/>
      <c r="JS72" s="93"/>
      <c r="JT72" s="93"/>
      <c r="JU72" s="93"/>
      <c r="JV72" s="93"/>
      <c r="JW72" s="93"/>
      <c r="JX72" s="93"/>
      <c r="JY72" s="93"/>
      <c r="JZ72" s="93"/>
      <c r="KA72" s="93"/>
      <c r="KB72" s="93"/>
      <c r="KC72" s="93"/>
      <c r="KD72" s="93"/>
      <c r="KE72" s="93"/>
      <c r="KF72" s="93"/>
      <c r="KG72" s="93"/>
      <c r="KH72" s="93"/>
      <c r="KI72" s="93"/>
      <c r="KJ72" s="93"/>
      <c r="KK72" s="93"/>
      <c r="KL72" s="93"/>
      <c r="KM72" s="93"/>
      <c r="KN72" s="93"/>
      <c r="KO72" s="93"/>
      <c r="KP72" s="93"/>
      <c r="KQ72" s="93"/>
      <c r="KR72" s="93"/>
      <c r="KS72" s="93"/>
      <c r="KT72" s="93"/>
      <c r="KU72" s="93"/>
      <c r="KV72" s="93"/>
      <c r="KW72" s="93"/>
      <c r="KX72" s="93"/>
      <c r="KY72" s="93"/>
      <c r="KZ72" s="93"/>
      <c r="LA72" s="93"/>
      <c r="LB72" s="93"/>
      <c r="LC72" s="93"/>
      <c r="LD72" s="93"/>
      <c r="LE72" s="93"/>
      <c r="LF72" s="93"/>
      <c r="LG72" s="93"/>
      <c r="LH72" s="93"/>
      <c r="LI72" s="93"/>
      <c r="LJ72" s="93"/>
      <c r="LK72" s="93"/>
      <c r="LL72" s="93"/>
      <c r="LM72" s="93"/>
      <c r="LN72" s="93"/>
      <c r="LO72" s="93"/>
      <c r="LP72" s="93"/>
      <c r="LQ72" s="93"/>
      <c r="LR72" s="93"/>
      <c r="LS72" s="93"/>
      <c r="LT72" s="93"/>
      <c r="LU72" s="93"/>
      <c r="LV72" s="93"/>
      <c r="LW72" s="93"/>
      <c r="LX72" s="93"/>
      <c r="LY72" s="93"/>
      <c r="LZ72" s="93"/>
      <c r="MA72" s="93"/>
      <c r="MB72" s="93"/>
      <c r="MC72" s="93"/>
      <c r="MD72" s="93"/>
      <c r="ME72" s="93"/>
      <c r="MF72" s="93"/>
      <c r="MG72" s="93"/>
      <c r="MH72" s="93"/>
      <c r="MI72" s="93"/>
      <c r="MJ72" s="93"/>
      <c r="MK72" s="93"/>
      <c r="ML72" s="93"/>
      <c r="MM72" s="93"/>
      <c r="MN72" s="93"/>
      <c r="MO72" s="93"/>
      <c r="MP72" s="93"/>
    </row>
    <row r="73" spans="1:354" ht="12.95" customHeight="1" x14ac:dyDescent="0.2">
      <c r="A73" s="94" t="s">
        <v>53</v>
      </c>
      <c r="B73" s="1" t="s">
        <v>41</v>
      </c>
      <c r="C73" s="1" t="s">
        <v>54</v>
      </c>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3"/>
      <c r="AN73" s="93"/>
      <c r="AO73" s="93"/>
      <c r="AP73" s="93"/>
      <c r="AQ73" s="93"/>
      <c r="AR73" s="93"/>
      <c r="AS73" s="93"/>
      <c r="AT73" s="93"/>
      <c r="AU73" s="93"/>
      <c r="AV73" s="93"/>
      <c r="AW73" s="93"/>
      <c r="AX73" s="93"/>
      <c r="AY73" s="93"/>
      <c r="AZ73" s="93"/>
      <c r="BA73" s="93"/>
      <c r="BB73" s="93"/>
      <c r="BC73" s="93"/>
      <c r="BD73" s="93"/>
      <c r="BE73" s="93"/>
      <c r="BF73" s="93"/>
      <c r="BG73" s="93"/>
      <c r="BH73" s="93"/>
      <c r="BI73" s="93"/>
      <c r="BJ73" s="93"/>
      <c r="BK73" s="93"/>
      <c r="BL73" s="93"/>
      <c r="BM73" s="93"/>
      <c r="BN73" s="93"/>
      <c r="BO73" s="93"/>
      <c r="BP73" s="93"/>
      <c r="BQ73" s="93"/>
      <c r="BR73" s="93"/>
      <c r="BS73" s="93"/>
      <c r="BT73" s="93"/>
      <c r="BU73" s="93"/>
      <c r="BV73" s="93"/>
      <c r="BW73" s="93"/>
      <c r="BX73" s="93"/>
      <c r="BY73" s="93"/>
      <c r="BZ73" s="93"/>
      <c r="CA73" s="93"/>
      <c r="CB73" s="93"/>
      <c r="CC73" s="93"/>
      <c r="CD73" s="93"/>
      <c r="CE73" s="93"/>
      <c r="CF73" s="93"/>
      <c r="CG73" s="93"/>
      <c r="CH73" s="93"/>
      <c r="CI73" s="93"/>
      <c r="CJ73" s="93"/>
      <c r="CK73" s="93"/>
      <c r="CL73" s="93"/>
      <c r="CM73" s="93"/>
      <c r="CN73" s="93"/>
      <c r="CO73" s="93"/>
      <c r="CP73" s="93"/>
      <c r="CQ73" s="93"/>
      <c r="CR73" s="93"/>
      <c r="CS73" s="93"/>
      <c r="CT73" s="93"/>
      <c r="CU73" s="93"/>
      <c r="CV73" s="93"/>
      <c r="CW73" s="93"/>
      <c r="CX73" s="93"/>
      <c r="CY73" s="93"/>
      <c r="CZ73" s="93"/>
      <c r="DA73" s="93"/>
      <c r="DB73" s="93"/>
      <c r="DC73" s="93"/>
      <c r="DD73" s="93"/>
      <c r="DE73" s="93"/>
      <c r="DF73" s="93"/>
      <c r="DG73" s="93"/>
      <c r="DH73" s="93"/>
      <c r="DI73" s="93"/>
      <c r="DJ73" s="93"/>
      <c r="DK73" s="93"/>
      <c r="DL73" s="93"/>
      <c r="DM73" s="93"/>
      <c r="DN73" s="93"/>
      <c r="DO73" s="93"/>
      <c r="DP73" s="93"/>
      <c r="DQ73" s="93"/>
      <c r="DR73" s="93"/>
      <c r="DS73" s="93"/>
      <c r="DT73" s="93"/>
      <c r="DU73" s="93"/>
      <c r="DV73" s="93"/>
      <c r="DW73" s="93"/>
      <c r="DX73" s="93"/>
      <c r="DY73" s="93"/>
      <c r="DZ73" s="93"/>
      <c r="EA73" s="93"/>
      <c r="EB73" s="93"/>
      <c r="EC73" s="93"/>
      <c r="ED73" s="93"/>
      <c r="EE73" s="93"/>
      <c r="EF73" s="93"/>
      <c r="EG73" s="93"/>
      <c r="EH73" s="93"/>
      <c r="EI73" s="93"/>
      <c r="EJ73" s="93"/>
      <c r="EK73" s="93"/>
      <c r="EL73" s="93"/>
      <c r="EM73" s="93"/>
      <c r="EN73" s="93"/>
      <c r="EO73" s="93"/>
      <c r="EP73" s="93"/>
      <c r="EQ73" s="93"/>
      <c r="ER73" s="93"/>
      <c r="ES73" s="93"/>
      <c r="ET73" s="93"/>
      <c r="EU73" s="93"/>
      <c r="EV73" s="93"/>
      <c r="EW73" s="93"/>
      <c r="EX73" s="93"/>
      <c r="EY73" s="93"/>
      <c r="EZ73" s="93"/>
      <c r="FA73" s="93"/>
      <c r="FB73" s="93"/>
      <c r="FC73" s="93"/>
      <c r="FD73" s="93"/>
      <c r="FE73" s="93"/>
      <c r="FF73" s="93"/>
      <c r="FG73" s="93"/>
      <c r="FH73" s="93"/>
      <c r="FI73" s="93"/>
      <c r="FJ73" s="93"/>
      <c r="FK73" s="93"/>
      <c r="FL73" s="93"/>
      <c r="FM73" s="93"/>
      <c r="FN73" s="93"/>
      <c r="FO73" s="93"/>
      <c r="FP73" s="93"/>
      <c r="FQ73" s="93"/>
      <c r="FR73" s="93"/>
      <c r="FS73" s="93"/>
      <c r="FT73" s="93"/>
      <c r="FU73" s="93"/>
      <c r="FV73" s="93"/>
      <c r="FW73" s="93"/>
      <c r="FX73" s="93"/>
      <c r="FY73" s="93"/>
      <c r="FZ73" s="93"/>
      <c r="GA73" s="93"/>
      <c r="GB73" s="93"/>
      <c r="GC73" s="93"/>
      <c r="GD73" s="93"/>
      <c r="GE73" s="93"/>
      <c r="GF73" s="93"/>
      <c r="GG73" s="93"/>
      <c r="GH73" s="93"/>
      <c r="GI73" s="93"/>
      <c r="GJ73" s="93"/>
      <c r="GK73" s="93"/>
      <c r="GL73" s="93"/>
      <c r="GM73" s="93"/>
      <c r="GN73" s="93"/>
      <c r="GO73" s="93"/>
      <c r="GP73" s="93"/>
      <c r="GQ73" s="93"/>
      <c r="GR73" s="93"/>
      <c r="GS73" s="93"/>
      <c r="GT73" s="93"/>
      <c r="GU73" s="93"/>
      <c r="GV73" s="93"/>
      <c r="GW73" s="93"/>
      <c r="GX73" s="93"/>
      <c r="GY73" s="93"/>
      <c r="GZ73" s="93"/>
      <c r="HA73" s="93"/>
      <c r="HB73" s="93"/>
      <c r="HC73" s="93"/>
      <c r="HD73" s="93"/>
      <c r="HE73" s="93"/>
      <c r="HF73" s="93"/>
      <c r="HG73" s="93"/>
      <c r="HH73" s="93"/>
      <c r="HI73" s="93"/>
      <c r="HJ73" s="93"/>
      <c r="HK73" s="93"/>
      <c r="HL73" s="93"/>
      <c r="HM73" s="93"/>
      <c r="HN73" s="93"/>
      <c r="HO73" s="93"/>
      <c r="HP73" s="93"/>
      <c r="HQ73" s="93"/>
      <c r="HR73" s="93"/>
      <c r="HS73" s="93"/>
      <c r="HT73" s="93"/>
      <c r="HU73" s="93"/>
      <c r="HV73" s="93"/>
      <c r="HW73" s="93"/>
      <c r="HX73" s="93"/>
      <c r="HY73" s="93"/>
      <c r="HZ73" s="93"/>
      <c r="IA73" s="93"/>
      <c r="IB73" s="93"/>
      <c r="IC73" s="93"/>
      <c r="ID73" s="93"/>
      <c r="IE73" s="93"/>
      <c r="IF73" s="93"/>
      <c r="IG73" s="93"/>
      <c r="IH73" s="93"/>
      <c r="II73" s="93"/>
      <c r="IJ73" s="93"/>
      <c r="IK73" s="93"/>
      <c r="IL73" s="93"/>
      <c r="IM73" s="93"/>
      <c r="IN73" s="93"/>
      <c r="IO73" s="93"/>
      <c r="IP73" s="93"/>
      <c r="IQ73" s="93"/>
      <c r="IR73" s="93"/>
      <c r="IS73" s="93"/>
      <c r="IT73" s="93"/>
      <c r="IU73" s="93"/>
      <c r="IV73" s="93"/>
      <c r="IW73" s="93"/>
      <c r="IX73" s="93"/>
      <c r="IY73" s="93"/>
      <c r="IZ73" s="93"/>
      <c r="JA73" s="93"/>
      <c r="JB73" s="93"/>
      <c r="JC73" s="93"/>
      <c r="JD73" s="93"/>
      <c r="JE73" s="93"/>
      <c r="JF73" s="93"/>
      <c r="JG73" s="93"/>
      <c r="JH73" s="93"/>
      <c r="JI73" s="93"/>
      <c r="JJ73" s="93"/>
      <c r="JK73" s="93"/>
      <c r="JL73" s="93"/>
      <c r="JM73" s="93"/>
      <c r="JN73" s="93"/>
      <c r="JO73" s="93"/>
      <c r="JP73" s="93"/>
      <c r="JQ73" s="93"/>
      <c r="JR73" s="93"/>
      <c r="JS73" s="93"/>
      <c r="JT73" s="93"/>
      <c r="JU73" s="93"/>
      <c r="JV73" s="93"/>
      <c r="JW73" s="93"/>
      <c r="JX73" s="93"/>
      <c r="JY73" s="93"/>
      <c r="JZ73" s="93"/>
      <c r="KA73" s="93"/>
      <c r="KB73" s="93"/>
      <c r="KC73" s="93"/>
      <c r="KD73" s="93"/>
      <c r="KE73" s="93"/>
      <c r="KF73" s="93"/>
      <c r="KG73" s="93"/>
      <c r="KH73" s="93"/>
      <c r="KI73" s="93"/>
      <c r="KJ73" s="93"/>
      <c r="KK73" s="93"/>
      <c r="KL73" s="93"/>
      <c r="KM73" s="93"/>
      <c r="KN73" s="93"/>
      <c r="KO73" s="93"/>
      <c r="KP73" s="93"/>
      <c r="KQ73" s="93"/>
      <c r="KR73" s="93"/>
      <c r="KS73" s="93"/>
      <c r="KT73" s="93"/>
      <c r="KU73" s="93"/>
      <c r="KV73" s="93"/>
      <c r="KW73" s="93"/>
      <c r="KX73" s="93"/>
      <c r="KY73" s="93"/>
      <c r="KZ73" s="93"/>
      <c r="LA73" s="93"/>
      <c r="LB73" s="93"/>
      <c r="LC73" s="93"/>
      <c r="LD73" s="93"/>
      <c r="LE73" s="93"/>
      <c r="LF73" s="93"/>
      <c r="LG73" s="93"/>
      <c r="LH73" s="93"/>
      <c r="LI73" s="93"/>
      <c r="LJ73" s="93"/>
      <c r="LK73" s="93"/>
      <c r="LL73" s="93"/>
      <c r="LM73" s="93"/>
      <c r="LN73" s="93"/>
      <c r="LO73" s="93"/>
      <c r="LP73" s="93"/>
      <c r="LQ73" s="93"/>
      <c r="LR73" s="93"/>
      <c r="LS73" s="93"/>
      <c r="LT73" s="93"/>
      <c r="LU73" s="93"/>
      <c r="LV73" s="93"/>
      <c r="LW73" s="93"/>
      <c r="LX73" s="93"/>
      <c r="LY73" s="93"/>
      <c r="LZ73" s="93"/>
      <c r="MA73" s="93"/>
      <c r="MB73" s="93"/>
      <c r="MC73" s="93"/>
      <c r="MD73" s="93"/>
      <c r="ME73" s="93"/>
      <c r="MF73" s="93"/>
      <c r="MG73" s="93"/>
      <c r="MH73" s="93"/>
      <c r="MI73" s="93"/>
      <c r="MJ73" s="93"/>
      <c r="MK73" s="93"/>
      <c r="ML73" s="93"/>
      <c r="MM73" s="93"/>
      <c r="MN73" s="93"/>
      <c r="MO73" s="93"/>
      <c r="MP73" s="93"/>
    </row>
    <row r="74" spans="1:354" ht="12.95" customHeight="1" x14ac:dyDescent="0.2">
      <c r="A74" s="94" t="s">
        <v>55</v>
      </c>
      <c r="B74" s="1" t="s">
        <v>41</v>
      </c>
      <c r="C74" s="1" t="s">
        <v>56</v>
      </c>
      <c r="D74" s="93"/>
      <c r="E74" s="93"/>
      <c r="F74" s="93"/>
      <c r="G74" s="93"/>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c r="AO74" s="93"/>
      <c r="AP74" s="93"/>
      <c r="AQ74" s="93"/>
      <c r="AR74" s="93"/>
      <c r="AS74" s="93"/>
      <c r="AT74" s="93"/>
      <c r="AU74" s="93"/>
      <c r="AV74" s="93"/>
      <c r="AW74" s="93"/>
      <c r="AX74" s="93"/>
      <c r="AY74" s="93"/>
      <c r="AZ74" s="93"/>
      <c r="BA74" s="93"/>
      <c r="BB74" s="93"/>
      <c r="BC74" s="93"/>
      <c r="BD74" s="93"/>
      <c r="BE74" s="93"/>
      <c r="BF74" s="93"/>
      <c r="BG74" s="93"/>
      <c r="BH74" s="93"/>
      <c r="BI74" s="93"/>
      <c r="BJ74" s="93"/>
      <c r="BK74" s="93"/>
      <c r="BL74" s="93"/>
      <c r="BM74" s="93"/>
      <c r="BN74" s="93"/>
      <c r="BO74" s="93"/>
      <c r="BP74" s="93"/>
      <c r="BQ74" s="93"/>
      <c r="BR74" s="93"/>
      <c r="BS74" s="93"/>
      <c r="BT74" s="93"/>
      <c r="BU74" s="93"/>
      <c r="BV74" s="93"/>
      <c r="BW74" s="93"/>
      <c r="BX74" s="93"/>
      <c r="BY74" s="93"/>
      <c r="BZ74" s="93"/>
      <c r="CA74" s="93"/>
      <c r="CB74" s="93"/>
      <c r="CC74" s="93"/>
      <c r="CD74" s="93"/>
      <c r="CE74" s="93"/>
      <c r="CF74" s="93"/>
      <c r="CG74" s="93"/>
      <c r="CH74" s="93"/>
      <c r="CI74" s="93"/>
      <c r="CJ74" s="93"/>
      <c r="CK74" s="93"/>
      <c r="CL74" s="93"/>
      <c r="CM74" s="93"/>
      <c r="CN74" s="93"/>
      <c r="CO74" s="93"/>
      <c r="CP74" s="93"/>
      <c r="CQ74" s="93"/>
      <c r="CR74" s="93"/>
      <c r="CS74" s="93"/>
      <c r="CT74" s="93"/>
      <c r="CU74" s="93"/>
      <c r="CV74" s="93"/>
      <c r="CW74" s="93"/>
      <c r="CX74" s="93"/>
      <c r="CY74" s="93"/>
      <c r="CZ74" s="93"/>
      <c r="DA74" s="93"/>
      <c r="DB74" s="93"/>
      <c r="DC74" s="93"/>
      <c r="DD74" s="93"/>
      <c r="DE74" s="93"/>
      <c r="DF74" s="93"/>
      <c r="DG74" s="93"/>
      <c r="DH74" s="93"/>
      <c r="DI74" s="93"/>
      <c r="DJ74" s="93"/>
      <c r="DK74" s="93"/>
      <c r="DL74" s="93"/>
      <c r="DM74" s="93"/>
      <c r="DN74" s="93"/>
      <c r="DO74" s="93"/>
      <c r="DP74" s="93"/>
      <c r="DQ74" s="93"/>
      <c r="DR74" s="93"/>
      <c r="DS74" s="93"/>
      <c r="DT74" s="93"/>
      <c r="DU74" s="93"/>
      <c r="DV74" s="93"/>
      <c r="DW74" s="93"/>
      <c r="DX74" s="93"/>
      <c r="DY74" s="93"/>
      <c r="DZ74" s="93"/>
      <c r="EA74" s="93"/>
      <c r="EB74" s="93"/>
      <c r="EC74" s="93"/>
      <c r="ED74" s="93"/>
      <c r="EE74" s="93"/>
      <c r="EF74" s="93"/>
      <c r="EG74" s="93"/>
      <c r="EH74" s="93"/>
      <c r="EI74" s="93"/>
      <c r="EJ74" s="93"/>
      <c r="EK74" s="93"/>
      <c r="EL74" s="93"/>
      <c r="EM74" s="93"/>
      <c r="EN74" s="93"/>
      <c r="EO74" s="93"/>
      <c r="EP74" s="93"/>
      <c r="EQ74" s="93"/>
      <c r="ER74" s="93"/>
      <c r="ES74" s="93"/>
      <c r="ET74" s="93"/>
      <c r="EU74" s="93"/>
      <c r="EV74" s="93"/>
      <c r="EW74" s="93"/>
      <c r="EX74" s="93"/>
      <c r="EY74" s="93"/>
      <c r="EZ74" s="93"/>
      <c r="FA74" s="93"/>
      <c r="FB74" s="93"/>
      <c r="FC74" s="93"/>
      <c r="FD74" s="93"/>
      <c r="FE74" s="93"/>
      <c r="FF74" s="93"/>
      <c r="FG74" s="93"/>
      <c r="FH74" s="93"/>
      <c r="FI74" s="93"/>
      <c r="FJ74" s="93"/>
      <c r="FK74" s="93"/>
      <c r="FL74" s="93"/>
      <c r="FM74" s="93"/>
      <c r="FN74" s="93"/>
      <c r="FO74" s="93"/>
      <c r="FP74" s="93"/>
      <c r="FQ74" s="93"/>
      <c r="FR74" s="93"/>
      <c r="FS74" s="93"/>
      <c r="FT74" s="93"/>
      <c r="FU74" s="93"/>
      <c r="FV74" s="93"/>
      <c r="FW74" s="93"/>
      <c r="FX74" s="93"/>
      <c r="FY74" s="93"/>
      <c r="FZ74" s="93"/>
      <c r="GA74" s="93"/>
      <c r="GB74" s="93"/>
      <c r="GC74" s="93"/>
      <c r="GD74" s="93"/>
      <c r="GE74" s="93"/>
      <c r="GF74" s="93"/>
      <c r="GG74" s="93"/>
      <c r="GH74" s="93"/>
      <c r="GI74" s="93"/>
      <c r="GJ74" s="93"/>
      <c r="GK74" s="93"/>
      <c r="GL74" s="93"/>
      <c r="GM74" s="93"/>
      <c r="GN74" s="93"/>
      <c r="GO74" s="93"/>
      <c r="GP74" s="93"/>
      <c r="GQ74" s="93"/>
      <c r="GR74" s="93"/>
      <c r="GS74" s="93"/>
      <c r="GT74" s="93"/>
      <c r="GU74" s="93"/>
      <c r="GV74" s="93"/>
      <c r="GW74" s="93"/>
      <c r="GX74" s="93"/>
      <c r="GY74" s="93"/>
      <c r="GZ74" s="93"/>
      <c r="HA74" s="93"/>
      <c r="HB74" s="93"/>
      <c r="HC74" s="93"/>
      <c r="HD74" s="93"/>
      <c r="HE74" s="93"/>
      <c r="HF74" s="93"/>
      <c r="HG74" s="93"/>
      <c r="HH74" s="93"/>
      <c r="HI74" s="93"/>
      <c r="HJ74" s="93"/>
      <c r="HK74" s="93"/>
      <c r="HL74" s="93"/>
      <c r="HM74" s="93"/>
      <c r="HN74" s="93"/>
      <c r="HO74" s="93"/>
      <c r="HP74" s="93"/>
      <c r="HQ74" s="93"/>
      <c r="HR74" s="93"/>
      <c r="HS74" s="93"/>
      <c r="HT74" s="93"/>
      <c r="HU74" s="93"/>
      <c r="HV74" s="93"/>
      <c r="HW74" s="93"/>
      <c r="HX74" s="93"/>
      <c r="HY74" s="93"/>
      <c r="HZ74" s="93"/>
      <c r="IA74" s="93"/>
      <c r="IB74" s="93"/>
      <c r="IC74" s="93"/>
      <c r="ID74" s="93"/>
      <c r="IE74" s="93"/>
      <c r="IF74" s="93"/>
      <c r="IG74" s="93"/>
      <c r="IH74" s="93"/>
      <c r="II74" s="93"/>
      <c r="IJ74" s="93"/>
      <c r="IK74" s="93"/>
      <c r="IL74" s="93"/>
      <c r="IM74" s="93"/>
      <c r="IN74" s="93"/>
      <c r="IO74" s="93"/>
      <c r="IP74" s="93"/>
      <c r="IQ74" s="93"/>
      <c r="IR74" s="93"/>
      <c r="IS74" s="93"/>
      <c r="IT74" s="93"/>
      <c r="IU74" s="93"/>
      <c r="IV74" s="93"/>
      <c r="IW74" s="93"/>
      <c r="IX74" s="93"/>
      <c r="IY74" s="93"/>
      <c r="IZ74" s="93"/>
      <c r="JA74" s="93"/>
      <c r="JB74" s="93"/>
      <c r="JC74" s="93"/>
      <c r="JD74" s="93"/>
      <c r="JE74" s="93"/>
      <c r="JF74" s="93"/>
      <c r="JG74" s="93"/>
      <c r="JH74" s="93"/>
      <c r="JI74" s="93"/>
      <c r="JJ74" s="93"/>
      <c r="JK74" s="93"/>
      <c r="JL74" s="93"/>
      <c r="JM74" s="93"/>
      <c r="JN74" s="93"/>
      <c r="JO74" s="93"/>
      <c r="JP74" s="93"/>
      <c r="JQ74" s="93"/>
      <c r="JR74" s="93"/>
      <c r="JS74" s="93"/>
      <c r="JT74" s="93"/>
      <c r="JU74" s="93"/>
      <c r="JV74" s="93"/>
      <c r="JW74" s="93"/>
      <c r="JX74" s="93"/>
      <c r="JY74" s="93"/>
      <c r="JZ74" s="93"/>
      <c r="KA74" s="93"/>
      <c r="KB74" s="93"/>
      <c r="KC74" s="93"/>
      <c r="KD74" s="93"/>
      <c r="KE74" s="93"/>
      <c r="KF74" s="93"/>
      <c r="KG74" s="93"/>
      <c r="KH74" s="93"/>
      <c r="KI74" s="93"/>
      <c r="KJ74" s="93"/>
      <c r="KK74" s="93"/>
      <c r="KL74" s="93"/>
      <c r="KM74" s="93"/>
      <c r="KN74" s="93"/>
      <c r="KO74" s="93"/>
      <c r="KP74" s="93"/>
      <c r="KQ74" s="93"/>
      <c r="KR74" s="93"/>
      <c r="KS74" s="93"/>
      <c r="KT74" s="93"/>
      <c r="KU74" s="93"/>
      <c r="KV74" s="93"/>
      <c r="KW74" s="93"/>
      <c r="KX74" s="93"/>
      <c r="KY74" s="93"/>
      <c r="KZ74" s="93"/>
      <c r="LA74" s="93"/>
      <c r="LB74" s="93"/>
      <c r="LC74" s="93"/>
      <c r="LD74" s="93"/>
      <c r="LE74" s="93"/>
      <c r="LF74" s="93"/>
      <c r="LG74" s="93"/>
      <c r="LH74" s="93"/>
      <c r="LI74" s="93"/>
      <c r="LJ74" s="93"/>
      <c r="LK74" s="93"/>
      <c r="LL74" s="93"/>
      <c r="LM74" s="93"/>
      <c r="LN74" s="93"/>
      <c r="LO74" s="93"/>
      <c r="LP74" s="93"/>
      <c r="LQ74" s="93"/>
      <c r="LR74" s="93"/>
      <c r="LS74" s="93"/>
      <c r="LT74" s="93"/>
      <c r="LU74" s="93"/>
      <c r="LV74" s="93"/>
      <c r="LW74" s="93"/>
      <c r="LX74" s="93"/>
      <c r="LY74" s="93"/>
      <c r="LZ74" s="93"/>
      <c r="MA74" s="93"/>
      <c r="MB74" s="93"/>
      <c r="MC74" s="93"/>
      <c r="MD74" s="93"/>
      <c r="ME74" s="93"/>
      <c r="MF74" s="93"/>
      <c r="MG74" s="93"/>
      <c r="MH74" s="93"/>
      <c r="MI74" s="93"/>
      <c r="MJ74" s="93"/>
      <c r="MK74" s="93"/>
      <c r="ML74" s="93"/>
      <c r="MM74" s="93"/>
      <c r="MN74" s="93"/>
      <c r="MO74" s="93"/>
      <c r="MP74" s="93"/>
    </row>
    <row r="75" spans="1:354" ht="12.95" customHeight="1" x14ac:dyDescent="0.2">
      <c r="A75" s="94" t="s">
        <v>57</v>
      </c>
      <c r="B75" s="1" t="s">
        <v>41</v>
      </c>
      <c r="C75" s="1" t="s">
        <v>58</v>
      </c>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3"/>
      <c r="AR75" s="93"/>
      <c r="AS75" s="93"/>
      <c r="AT75" s="93"/>
      <c r="AU75" s="93"/>
      <c r="AV75" s="93"/>
      <c r="AW75" s="93"/>
      <c r="AX75" s="93"/>
      <c r="AY75" s="93"/>
      <c r="AZ75" s="93"/>
      <c r="BA75" s="93"/>
      <c r="BB75" s="93"/>
      <c r="BC75" s="93"/>
      <c r="BD75" s="93"/>
      <c r="BE75" s="93"/>
      <c r="BF75" s="93"/>
      <c r="BG75" s="93"/>
      <c r="BH75" s="93"/>
      <c r="BI75" s="93"/>
      <c r="BJ75" s="93"/>
      <c r="BK75" s="93"/>
      <c r="BL75" s="93"/>
      <c r="BM75" s="93"/>
      <c r="BN75" s="93"/>
      <c r="BO75" s="93"/>
      <c r="BP75" s="93"/>
      <c r="BQ75" s="93"/>
      <c r="BR75" s="93"/>
      <c r="BS75" s="93"/>
      <c r="BT75" s="93"/>
      <c r="BU75" s="93"/>
      <c r="BV75" s="93"/>
      <c r="BW75" s="93"/>
      <c r="BX75" s="93"/>
      <c r="BY75" s="93"/>
      <c r="BZ75" s="93"/>
      <c r="CA75" s="93"/>
      <c r="CB75" s="93"/>
      <c r="CC75" s="93"/>
      <c r="CD75" s="93"/>
      <c r="CE75" s="93"/>
      <c r="CF75" s="93"/>
      <c r="CG75" s="93"/>
      <c r="CH75" s="93"/>
      <c r="CI75" s="93"/>
      <c r="CJ75" s="93"/>
      <c r="CK75" s="93"/>
      <c r="CL75" s="93"/>
      <c r="CM75" s="93"/>
      <c r="CN75" s="93"/>
      <c r="CO75" s="93"/>
      <c r="CP75" s="93"/>
      <c r="CQ75" s="93"/>
      <c r="CR75" s="93"/>
      <c r="CS75" s="93"/>
      <c r="CT75" s="93"/>
      <c r="CU75" s="93"/>
      <c r="CV75" s="93"/>
      <c r="CW75" s="93"/>
      <c r="CX75" s="93"/>
      <c r="CY75" s="93"/>
      <c r="CZ75" s="93"/>
      <c r="DA75" s="93"/>
      <c r="DB75" s="93"/>
      <c r="DC75" s="93"/>
      <c r="DD75" s="93"/>
      <c r="DE75" s="93"/>
      <c r="DF75" s="93"/>
      <c r="DG75" s="93"/>
      <c r="DH75" s="93"/>
      <c r="DI75" s="93"/>
      <c r="DJ75" s="93"/>
      <c r="DK75" s="93"/>
      <c r="DL75" s="93"/>
      <c r="DM75" s="93"/>
      <c r="DN75" s="93"/>
      <c r="DO75" s="93"/>
      <c r="DP75" s="93"/>
      <c r="DQ75" s="93"/>
      <c r="DR75" s="93"/>
      <c r="DS75" s="93"/>
      <c r="DT75" s="93"/>
      <c r="DU75" s="93"/>
      <c r="DV75" s="93"/>
      <c r="DW75" s="93"/>
      <c r="DX75" s="93"/>
      <c r="DY75" s="93"/>
      <c r="DZ75" s="93"/>
      <c r="EA75" s="93"/>
      <c r="EB75" s="93"/>
      <c r="EC75" s="93"/>
      <c r="ED75" s="93"/>
      <c r="EE75" s="93"/>
      <c r="EF75" s="93"/>
      <c r="EG75" s="93"/>
      <c r="EH75" s="93"/>
      <c r="EI75" s="93"/>
      <c r="EJ75" s="93"/>
      <c r="EK75" s="93"/>
      <c r="EL75" s="93"/>
      <c r="EM75" s="93"/>
      <c r="EN75" s="93"/>
      <c r="EO75" s="93"/>
      <c r="EP75" s="93"/>
      <c r="EQ75" s="93"/>
      <c r="ER75" s="93"/>
      <c r="ES75" s="93"/>
      <c r="ET75" s="93"/>
      <c r="EU75" s="93"/>
      <c r="EV75" s="93"/>
      <c r="EW75" s="93"/>
      <c r="EX75" s="93"/>
      <c r="EY75" s="93"/>
      <c r="EZ75" s="93"/>
      <c r="FA75" s="93"/>
      <c r="FB75" s="93"/>
      <c r="FC75" s="93"/>
      <c r="FD75" s="93"/>
      <c r="FE75" s="93"/>
      <c r="FF75" s="93"/>
      <c r="FG75" s="93"/>
      <c r="FH75" s="93"/>
      <c r="FI75" s="93"/>
      <c r="FJ75" s="93"/>
      <c r="FK75" s="93"/>
      <c r="FL75" s="93"/>
      <c r="FM75" s="93"/>
      <c r="FN75" s="93"/>
      <c r="FO75" s="93"/>
      <c r="FP75" s="93"/>
      <c r="FQ75" s="93"/>
      <c r="FR75" s="93"/>
      <c r="FS75" s="93"/>
      <c r="FT75" s="93"/>
      <c r="FU75" s="93"/>
      <c r="FV75" s="93"/>
      <c r="FW75" s="93"/>
      <c r="FX75" s="93"/>
      <c r="FY75" s="93"/>
      <c r="FZ75" s="93"/>
      <c r="GA75" s="93"/>
      <c r="GB75" s="93"/>
      <c r="GC75" s="93"/>
      <c r="GD75" s="93"/>
      <c r="GE75" s="93"/>
      <c r="GF75" s="93"/>
      <c r="GG75" s="93"/>
      <c r="GH75" s="93"/>
      <c r="GI75" s="93"/>
      <c r="GJ75" s="93"/>
      <c r="GK75" s="93"/>
      <c r="GL75" s="93"/>
      <c r="GM75" s="93"/>
      <c r="GN75" s="93"/>
      <c r="GO75" s="93"/>
      <c r="GP75" s="93"/>
      <c r="GQ75" s="93"/>
      <c r="GR75" s="93"/>
      <c r="GS75" s="93"/>
      <c r="GT75" s="93"/>
      <c r="GU75" s="93"/>
      <c r="GV75" s="93"/>
      <c r="GW75" s="93"/>
      <c r="GX75" s="93"/>
      <c r="GY75" s="93"/>
      <c r="GZ75" s="93"/>
      <c r="HA75" s="93"/>
      <c r="HB75" s="93"/>
      <c r="HC75" s="93"/>
      <c r="HD75" s="93"/>
      <c r="HE75" s="93"/>
      <c r="HF75" s="93"/>
      <c r="HG75" s="93"/>
      <c r="HH75" s="93"/>
      <c r="HI75" s="93"/>
      <c r="HJ75" s="93"/>
      <c r="HK75" s="93"/>
      <c r="HL75" s="93"/>
      <c r="HM75" s="93"/>
      <c r="HN75" s="93"/>
      <c r="HO75" s="93"/>
      <c r="HP75" s="93"/>
      <c r="HQ75" s="93"/>
      <c r="HR75" s="93"/>
      <c r="HS75" s="93"/>
      <c r="HT75" s="93"/>
      <c r="HU75" s="93"/>
      <c r="HV75" s="93"/>
      <c r="HW75" s="93"/>
      <c r="HX75" s="93"/>
      <c r="HY75" s="93"/>
      <c r="HZ75" s="93"/>
      <c r="IA75" s="93"/>
      <c r="IB75" s="93"/>
      <c r="IC75" s="93"/>
      <c r="ID75" s="93"/>
      <c r="IE75" s="93"/>
      <c r="IF75" s="93"/>
      <c r="IG75" s="93"/>
      <c r="IH75" s="93"/>
      <c r="II75" s="93"/>
      <c r="IJ75" s="93"/>
      <c r="IK75" s="93"/>
      <c r="IL75" s="93"/>
      <c r="IM75" s="93"/>
      <c r="IN75" s="93"/>
      <c r="IO75" s="93"/>
      <c r="IP75" s="93"/>
      <c r="IQ75" s="93"/>
      <c r="IR75" s="93"/>
      <c r="IS75" s="93"/>
      <c r="IT75" s="93"/>
      <c r="IU75" s="93"/>
      <c r="IV75" s="93"/>
      <c r="IW75" s="93"/>
      <c r="IX75" s="93"/>
      <c r="IY75" s="93"/>
      <c r="IZ75" s="93"/>
      <c r="JA75" s="93"/>
      <c r="JB75" s="93"/>
      <c r="JC75" s="93"/>
      <c r="JD75" s="93"/>
      <c r="JE75" s="93"/>
      <c r="JF75" s="93"/>
      <c r="JG75" s="93"/>
      <c r="JH75" s="93"/>
      <c r="JI75" s="93"/>
      <c r="JJ75" s="93"/>
      <c r="JK75" s="93"/>
      <c r="JL75" s="93"/>
      <c r="JM75" s="93"/>
      <c r="JN75" s="93"/>
      <c r="JO75" s="93"/>
      <c r="JP75" s="93"/>
      <c r="JQ75" s="93"/>
      <c r="JR75" s="93"/>
      <c r="JS75" s="93"/>
      <c r="JT75" s="93"/>
      <c r="JU75" s="93"/>
      <c r="JV75" s="93"/>
      <c r="JW75" s="93"/>
      <c r="JX75" s="93"/>
      <c r="JY75" s="93"/>
      <c r="JZ75" s="93"/>
      <c r="KA75" s="93"/>
      <c r="KB75" s="93"/>
      <c r="KC75" s="93"/>
      <c r="KD75" s="93"/>
      <c r="KE75" s="93"/>
      <c r="KF75" s="93"/>
      <c r="KG75" s="93"/>
      <c r="KH75" s="93"/>
      <c r="KI75" s="93"/>
      <c r="KJ75" s="93"/>
      <c r="KK75" s="93"/>
      <c r="KL75" s="93"/>
      <c r="KM75" s="93"/>
      <c r="KN75" s="93"/>
      <c r="KO75" s="93"/>
      <c r="KP75" s="93"/>
      <c r="KQ75" s="93"/>
      <c r="KR75" s="93"/>
      <c r="KS75" s="93"/>
      <c r="KT75" s="93"/>
      <c r="KU75" s="93"/>
      <c r="KV75" s="93"/>
      <c r="KW75" s="93"/>
      <c r="KX75" s="93"/>
      <c r="KY75" s="93"/>
      <c r="KZ75" s="93"/>
      <c r="LA75" s="93"/>
      <c r="LB75" s="93"/>
      <c r="LC75" s="93"/>
      <c r="LD75" s="93"/>
      <c r="LE75" s="93"/>
      <c r="LF75" s="93"/>
      <c r="LG75" s="93"/>
      <c r="LH75" s="93"/>
      <c r="LI75" s="93"/>
      <c r="LJ75" s="93"/>
      <c r="LK75" s="93"/>
      <c r="LL75" s="93"/>
      <c r="LM75" s="93"/>
      <c r="LN75" s="93"/>
      <c r="LO75" s="93"/>
      <c r="LP75" s="93"/>
      <c r="LQ75" s="93"/>
      <c r="LR75" s="93"/>
      <c r="LS75" s="93"/>
      <c r="LT75" s="93"/>
      <c r="LU75" s="93"/>
      <c r="LV75" s="93"/>
      <c r="LW75" s="93"/>
      <c r="LX75" s="93"/>
      <c r="LY75" s="93"/>
      <c r="LZ75" s="93"/>
      <c r="MA75" s="93"/>
      <c r="MB75" s="93"/>
      <c r="MC75" s="93"/>
      <c r="MD75" s="93"/>
      <c r="ME75" s="93"/>
      <c r="MF75" s="93"/>
      <c r="MG75" s="93"/>
      <c r="MH75" s="93"/>
      <c r="MI75" s="93"/>
      <c r="MJ75" s="93"/>
      <c r="MK75" s="93"/>
      <c r="ML75" s="93"/>
      <c r="MM75" s="93"/>
      <c r="MN75" s="93"/>
      <c r="MO75" s="93"/>
      <c r="MP75" s="93"/>
    </row>
    <row r="76" spans="1:354" ht="12.95" customHeight="1" x14ac:dyDescent="0.2">
      <c r="A76" s="94" t="s">
        <v>59</v>
      </c>
      <c r="B76" s="1" t="s">
        <v>41</v>
      </c>
      <c r="C76" s="1" t="s">
        <v>60</v>
      </c>
      <c r="D76" s="93"/>
      <c r="E76" s="93"/>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93"/>
      <c r="AN76" s="93"/>
      <c r="AO76" s="93"/>
      <c r="AP76" s="93"/>
      <c r="AQ76" s="93"/>
      <c r="AR76" s="93"/>
      <c r="AS76" s="93"/>
      <c r="AT76" s="93"/>
      <c r="AU76" s="93"/>
      <c r="AV76" s="93"/>
      <c r="AW76" s="93"/>
      <c r="AX76" s="93"/>
      <c r="AY76" s="93"/>
      <c r="AZ76" s="93"/>
      <c r="BA76" s="93"/>
      <c r="BB76" s="93"/>
      <c r="BC76" s="93"/>
      <c r="BD76" s="93"/>
      <c r="BE76" s="93"/>
      <c r="BF76" s="93"/>
      <c r="BG76" s="93"/>
      <c r="BH76" s="93"/>
      <c r="BI76" s="93"/>
      <c r="BJ76" s="93"/>
      <c r="BK76" s="93"/>
      <c r="BL76" s="93"/>
      <c r="BM76" s="93"/>
      <c r="BN76" s="93"/>
      <c r="BO76" s="93"/>
      <c r="BP76" s="93"/>
      <c r="BQ76" s="93"/>
      <c r="BR76" s="93"/>
      <c r="BS76" s="93"/>
      <c r="BT76" s="93"/>
      <c r="BU76" s="93"/>
      <c r="BV76" s="93"/>
      <c r="BW76" s="93"/>
      <c r="BX76" s="93"/>
      <c r="BY76" s="93"/>
      <c r="BZ76" s="93"/>
      <c r="CA76" s="93"/>
      <c r="CB76" s="93"/>
      <c r="CC76" s="93"/>
      <c r="CD76" s="93"/>
      <c r="CE76" s="93"/>
      <c r="CF76" s="93"/>
      <c r="CG76" s="93"/>
      <c r="CH76" s="93"/>
      <c r="CI76" s="93"/>
      <c r="CJ76" s="93"/>
      <c r="CK76" s="93"/>
      <c r="CL76" s="93"/>
      <c r="CM76" s="93"/>
      <c r="CN76" s="93"/>
      <c r="CO76" s="93"/>
      <c r="CP76" s="93"/>
      <c r="CQ76" s="93"/>
      <c r="CR76" s="93"/>
      <c r="CS76" s="93"/>
      <c r="CT76" s="93"/>
      <c r="CU76" s="93"/>
      <c r="CV76" s="93"/>
      <c r="CW76" s="93"/>
      <c r="CX76" s="93"/>
      <c r="CY76" s="93"/>
      <c r="CZ76" s="93"/>
      <c r="DA76" s="93"/>
      <c r="DB76" s="93"/>
      <c r="DC76" s="93"/>
      <c r="DD76" s="93"/>
      <c r="DE76" s="93"/>
      <c r="DF76" s="93"/>
      <c r="DG76" s="93"/>
      <c r="DH76" s="93"/>
      <c r="DI76" s="93"/>
      <c r="DJ76" s="93"/>
      <c r="DK76" s="93"/>
      <c r="DL76" s="93"/>
      <c r="DM76" s="93"/>
      <c r="DN76" s="93"/>
      <c r="DO76" s="93"/>
      <c r="DP76" s="93"/>
      <c r="DQ76" s="93"/>
      <c r="DR76" s="93"/>
      <c r="DS76" s="93"/>
      <c r="DT76" s="93"/>
      <c r="DU76" s="93"/>
      <c r="DV76" s="93"/>
      <c r="DW76" s="93"/>
      <c r="DX76" s="93"/>
      <c r="DY76" s="93"/>
      <c r="DZ76" s="93"/>
      <c r="EA76" s="93"/>
      <c r="EB76" s="93"/>
      <c r="EC76" s="93"/>
      <c r="ED76" s="93"/>
      <c r="EE76" s="93"/>
      <c r="EF76" s="93"/>
      <c r="EG76" s="93"/>
      <c r="EH76" s="93"/>
      <c r="EI76" s="93"/>
      <c r="EJ76" s="93"/>
      <c r="EK76" s="93"/>
      <c r="EL76" s="93"/>
      <c r="EM76" s="93"/>
      <c r="EN76" s="93"/>
      <c r="EO76" s="93"/>
      <c r="EP76" s="93"/>
      <c r="EQ76" s="93"/>
      <c r="ER76" s="93"/>
      <c r="ES76" s="93"/>
      <c r="ET76" s="93"/>
      <c r="EU76" s="93"/>
      <c r="EV76" s="93"/>
      <c r="EW76" s="93"/>
      <c r="EX76" s="93"/>
      <c r="EY76" s="93"/>
      <c r="EZ76" s="93"/>
      <c r="FA76" s="93"/>
      <c r="FB76" s="93"/>
      <c r="FC76" s="93"/>
      <c r="FD76" s="93"/>
      <c r="FE76" s="93"/>
      <c r="FF76" s="93"/>
      <c r="FG76" s="93"/>
      <c r="FH76" s="93"/>
      <c r="FI76" s="93"/>
      <c r="FJ76" s="93"/>
      <c r="FK76" s="93"/>
      <c r="FL76" s="93"/>
      <c r="FM76" s="93"/>
      <c r="FN76" s="93"/>
      <c r="FO76" s="93"/>
      <c r="FP76" s="93"/>
      <c r="FQ76" s="93"/>
      <c r="FR76" s="93"/>
      <c r="FS76" s="93"/>
      <c r="FT76" s="93"/>
      <c r="FU76" s="93"/>
      <c r="FV76" s="93"/>
      <c r="FW76" s="93"/>
      <c r="FX76" s="93"/>
      <c r="FY76" s="93"/>
      <c r="FZ76" s="93"/>
      <c r="GA76" s="93"/>
      <c r="GB76" s="93"/>
      <c r="GC76" s="93"/>
      <c r="GD76" s="93"/>
      <c r="GE76" s="93"/>
      <c r="GF76" s="93"/>
      <c r="GG76" s="93"/>
      <c r="GH76" s="93"/>
      <c r="GI76" s="93"/>
      <c r="GJ76" s="93"/>
      <c r="GK76" s="93"/>
      <c r="GL76" s="93"/>
      <c r="GM76" s="93"/>
      <c r="GN76" s="93"/>
      <c r="GO76" s="93"/>
      <c r="GP76" s="93"/>
      <c r="GQ76" s="93"/>
      <c r="GR76" s="93"/>
      <c r="GS76" s="93"/>
      <c r="GT76" s="93"/>
      <c r="GU76" s="93"/>
      <c r="GV76" s="93"/>
      <c r="GW76" s="93"/>
      <c r="GX76" s="93"/>
      <c r="GY76" s="93"/>
      <c r="GZ76" s="93"/>
      <c r="HA76" s="93"/>
      <c r="HB76" s="93"/>
      <c r="HC76" s="93"/>
      <c r="HD76" s="93"/>
      <c r="HE76" s="93"/>
      <c r="HF76" s="93"/>
      <c r="HG76" s="93"/>
      <c r="HH76" s="93"/>
      <c r="HI76" s="93"/>
      <c r="HJ76" s="93"/>
      <c r="HK76" s="93"/>
      <c r="HL76" s="93"/>
      <c r="HM76" s="93"/>
      <c r="HN76" s="93"/>
      <c r="HO76" s="93"/>
      <c r="HP76" s="93"/>
      <c r="HQ76" s="93"/>
      <c r="HR76" s="93"/>
      <c r="HS76" s="93"/>
      <c r="HT76" s="93"/>
      <c r="HU76" s="93"/>
      <c r="HV76" s="93"/>
      <c r="HW76" s="93"/>
      <c r="HX76" s="93"/>
      <c r="HY76" s="93"/>
      <c r="HZ76" s="93"/>
      <c r="IA76" s="93"/>
      <c r="IB76" s="93"/>
      <c r="IC76" s="93"/>
      <c r="ID76" s="93"/>
      <c r="IE76" s="93"/>
      <c r="IF76" s="93"/>
      <c r="IG76" s="93"/>
      <c r="IH76" s="93"/>
      <c r="II76" s="93"/>
      <c r="IJ76" s="93"/>
      <c r="IK76" s="93"/>
      <c r="IL76" s="93"/>
      <c r="IM76" s="93"/>
      <c r="IN76" s="93"/>
      <c r="IO76" s="93"/>
      <c r="IP76" s="93"/>
      <c r="IQ76" s="93"/>
      <c r="IR76" s="93"/>
      <c r="IS76" s="93"/>
      <c r="IT76" s="93"/>
      <c r="IU76" s="93"/>
      <c r="IV76" s="93"/>
      <c r="IW76" s="93"/>
      <c r="IX76" s="93"/>
      <c r="IY76" s="93"/>
      <c r="IZ76" s="93"/>
      <c r="JA76" s="93"/>
      <c r="JB76" s="93"/>
      <c r="JC76" s="93"/>
      <c r="JD76" s="93"/>
      <c r="JE76" s="93"/>
      <c r="JF76" s="93"/>
      <c r="JG76" s="93"/>
      <c r="JH76" s="93"/>
      <c r="JI76" s="93"/>
      <c r="JJ76" s="93"/>
      <c r="JK76" s="93"/>
      <c r="JL76" s="93"/>
      <c r="JM76" s="93"/>
      <c r="JN76" s="93"/>
      <c r="JO76" s="93"/>
      <c r="JP76" s="93"/>
      <c r="JQ76" s="93"/>
      <c r="JR76" s="93"/>
      <c r="JS76" s="93"/>
      <c r="JT76" s="93"/>
      <c r="JU76" s="93"/>
      <c r="JV76" s="93"/>
      <c r="JW76" s="93"/>
      <c r="JX76" s="93"/>
      <c r="JY76" s="93"/>
      <c r="JZ76" s="93"/>
      <c r="KA76" s="93"/>
      <c r="KB76" s="93"/>
      <c r="KC76" s="93"/>
      <c r="KD76" s="93"/>
      <c r="KE76" s="93"/>
      <c r="KF76" s="93"/>
      <c r="KG76" s="93"/>
      <c r="KH76" s="93"/>
      <c r="KI76" s="93"/>
      <c r="KJ76" s="93"/>
      <c r="KK76" s="93"/>
      <c r="KL76" s="93"/>
      <c r="KM76" s="93"/>
      <c r="KN76" s="93"/>
      <c r="KO76" s="93"/>
      <c r="KP76" s="93"/>
      <c r="KQ76" s="93"/>
      <c r="KR76" s="93"/>
      <c r="KS76" s="93"/>
      <c r="KT76" s="93"/>
      <c r="KU76" s="93"/>
      <c r="KV76" s="93"/>
      <c r="KW76" s="93"/>
      <c r="KX76" s="93"/>
      <c r="KY76" s="93"/>
      <c r="KZ76" s="93"/>
      <c r="LA76" s="93"/>
      <c r="LB76" s="93"/>
      <c r="LC76" s="93"/>
      <c r="LD76" s="93"/>
      <c r="LE76" s="93"/>
      <c r="LF76" s="93"/>
      <c r="LG76" s="93"/>
      <c r="LH76" s="93"/>
      <c r="LI76" s="93"/>
      <c r="LJ76" s="93"/>
      <c r="LK76" s="93"/>
      <c r="LL76" s="93"/>
      <c r="LM76" s="93"/>
      <c r="LN76" s="93"/>
      <c r="LO76" s="93"/>
      <c r="LP76" s="93"/>
      <c r="LQ76" s="93"/>
      <c r="LR76" s="93"/>
      <c r="LS76" s="93"/>
      <c r="LT76" s="93"/>
      <c r="LU76" s="93"/>
      <c r="LV76" s="93"/>
      <c r="LW76" s="93"/>
      <c r="LX76" s="93"/>
      <c r="LY76" s="93"/>
      <c r="LZ76" s="93"/>
      <c r="MA76" s="93"/>
      <c r="MB76" s="93"/>
      <c r="MC76" s="93"/>
      <c r="MD76" s="93"/>
      <c r="ME76" s="93"/>
      <c r="MF76" s="93"/>
      <c r="MG76" s="93"/>
      <c r="MH76" s="93"/>
      <c r="MI76" s="93"/>
      <c r="MJ76" s="93"/>
      <c r="MK76" s="93"/>
      <c r="ML76" s="93"/>
      <c r="MM76" s="93"/>
      <c r="MN76" s="93"/>
      <c r="MO76" s="93"/>
      <c r="MP76" s="93"/>
    </row>
    <row r="77" spans="1:354" ht="12.95" customHeight="1" x14ac:dyDescent="0.2">
      <c r="A77" s="94" t="s">
        <v>61</v>
      </c>
      <c r="B77" s="1" t="s">
        <v>41</v>
      </c>
      <c r="C77" s="1" t="s">
        <v>62</v>
      </c>
      <c r="D77" s="93"/>
      <c r="E77" s="93"/>
      <c r="F77" s="93"/>
      <c r="G77" s="93"/>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93"/>
      <c r="AL77" s="93"/>
      <c r="AM77" s="93"/>
      <c r="AN77" s="93"/>
      <c r="AO77" s="93"/>
      <c r="AP77" s="93"/>
      <c r="AQ77" s="93"/>
      <c r="AR77" s="93"/>
      <c r="AS77" s="93"/>
      <c r="AT77" s="93"/>
      <c r="AU77" s="93"/>
      <c r="AV77" s="93"/>
      <c r="AW77" s="93"/>
      <c r="AX77" s="93"/>
      <c r="AY77" s="93"/>
      <c r="AZ77" s="93"/>
      <c r="BA77" s="93"/>
      <c r="BB77" s="93"/>
      <c r="BC77" s="93"/>
      <c r="BD77" s="93"/>
      <c r="BE77" s="93"/>
      <c r="BF77" s="93"/>
      <c r="BG77" s="93"/>
      <c r="BH77" s="93"/>
      <c r="BI77" s="93"/>
      <c r="BJ77" s="93"/>
      <c r="BK77" s="93"/>
      <c r="BL77" s="93"/>
      <c r="BM77" s="93"/>
      <c r="BN77" s="93"/>
      <c r="BO77" s="93"/>
      <c r="BP77" s="93"/>
      <c r="BQ77" s="93"/>
      <c r="BR77" s="93"/>
      <c r="BS77" s="93"/>
      <c r="BT77" s="93"/>
      <c r="BU77" s="93"/>
      <c r="BV77" s="93"/>
      <c r="BW77" s="93"/>
      <c r="BX77" s="93"/>
      <c r="BY77" s="93"/>
      <c r="BZ77" s="93"/>
      <c r="CA77" s="93"/>
      <c r="CB77" s="93"/>
      <c r="CC77" s="93"/>
      <c r="CD77" s="93"/>
      <c r="CE77" s="93"/>
      <c r="CF77" s="93"/>
      <c r="CG77" s="93"/>
      <c r="CH77" s="93"/>
      <c r="CI77" s="93"/>
      <c r="CJ77" s="93"/>
      <c r="CK77" s="93"/>
      <c r="CL77" s="93"/>
      <c r="CM77" s="93"/>
      <c r="CN77" s="93"/>
      <c r="CO77" s="93"/>
      <c r="CP77" s="93"/>
      <c r="CQ77" s="93"/>
      <c r="CR77" s="93"/>
      <c r="CS77" s="93"/>
      <c r="CT77" s="93"/>
      <c r="CU77" s="93"/>
      <c r="CV77" s="93"/>
      <c r="CW77" s="93"/>
      <c r="CX77" s="93"/>
      <c r="CY77" s="93"/>
      <c r="CZ77" s="93"/>
      <c r="DA77" s="93"/>
      <c r="DB77" s="93"/>
      <c r="DC77" s="93"/>
      <c r="DD77" s="93"/>
      <c r="DE77" s="93"/>
      <c r="DF77" s="93"/>
      <c r="DG77" s="93"/>
      <c r="DH77" s="93"/>
      <c r="DI77" s="93"/>
      <c r="DJ77" s="93"/>
      <c r="DK77" s="93"/>
      <c r="DL77" s="93"/>
      <c r="DM77" s="93"/>
      <c r="DN77" s="93"/>
      <c r="DO77" s="93"/>
      <c r="DP77" s="93"/>
      <c r="DQ77" s="93"/>
      <c r="DR77" s="93"/>
      <c r="DS77" s="93"/>
      <c r="DT77" s="93"/>
      <c r="DU77" s="93"/>
      <c r="DV77" s="93"/>
      <c r="DW77" s="93"/>
      <c r="DX77" s="93"/>
      <c r="DY77" s="93"/>
      <c r="DZ77" s="93"/>
      <c r="EA77" s="93"/>
      <c r="EB77" s="93"/>
      <c r="EC77" s="93"/>
      <c r="ED77" s="93"/>
      <c r="EE77" s="93"/>
      <c r="EF77" s="93"/>
      <c r="EG77" s="93"/>
      <c r="EH77" s="93"/>
      <c r="EI77" s="93"/>
      <c r="EJ77" s="93"/>
      <c r="EK77" s="93"/>
      <c r="EL77" s="93"/>
      <c r="EM77" s="93"/>
      <c r="EN77" s="93"/>
      <c r="EO77" s="93"/>
      <c r="EP77" s="93"/>
      <c r="EQ77" s="93"/>
      <c r="ER77" s="93"/>
      <c r="ES77" s="93"/>
      <c r="ET77" s="93"/>
      <c r="EU77" s="93"/>
      <c r="EV77" s="93"/>
      <c r="EW77" s="93"/>
      <c r="EX77" s="93"/>
      <c r="EY77" s="93"/>
      <c r="EZ77" s="93"/>
      <c r="FA77" s="93"/>
      <c r="FB77" s="93"/>
      <c r="FC77" s="93"/>
      <c r="FD77" s="93"/>
      <c r="FE77" s="93"/>
      <c r="FF77" s="93"/>
      <c r="FG77" s="93"/>
      <c r="FH77" s="93"/>
      <c r="FI77" s="93"/>
      <c r="FJ77" s="93"/>
      <c r="FK77" s="93"/>
      <c r="FL77" s="93"/>
      <c r="FM77" s="93"/>
      <c r="FN77" s="93"/>
      <c r="FO77" s="93"/>
      <c r="FP77" s="93"/>
      <c r="FQ77" s="93"/>
      <c r="FR77" s="93"/>
      <c r="FS77" s="93"/>
      <c r="FT77" s="93"/>
      <c r="FU77" s="93"/>
      <c r="FV77" s="93"/>
      <c r="FW77" s="93"/>
      <c r="FX77" s="93"/>
      <c r="FY77" s="93"/>
      <c r="FZ77" s="93"/>
      <c r="GA77" s="93"/>
      <c r="GB77" s="93"/>
      <c r="GC77" s="93"/>
      <c r="GD77" s="93"/>
      <c r="GE77" s="93"/>
      <c r="GF77" s="93"/>
      <c r="GG77" s="93"/>
      <c r="GH77" s="93"/>
      <c r="GI77" s="93"/>
      <c r="GJ77" s="93"/>
      <c r="GK77" s="93"/>
      <c r="GL77" s="93"/>
      <c r="GM77" s="93"/>
      <c r="GN77" s="93"/>
      <c r="GO77" s="93"/>
      <c r="GP77" s="93"/>
      <c r="GQ77" s="93"/>
      <c r="GR77" s="93"/>
      <c r="GS77" s="93"/>
      <c r="GT77" s="93"/>
      <c r="GU77" s="93"/>
      <c r="GV77" s="93"/>
      <c r="GW77" s="93"/>
      <c r="GX77" s="93"/>
      <c r="GY77" s="93"/>
      <c r="GZ77" s="93"/>
      <c r="HA77" s="93"/>
      <c r="HB77" s="93"/>
      <c r="HC77" s="93"/>
      <c r="HD77" s="93"/>
      <c r="HE77" s="93"/>
      <c r="HF77" s="93"/>
      <c r="HG77" s="93"/>
      <c r="HH77" s="93"/>
      <c r="HI77" s="93"/>
      <c r="HJ77" s="93"/>
      <c r="HK77" s="93"/>
      <c r="HL77" s="93"/>
      <c r="HM77" s="93"/>
      <c r="HN77" s="93"/>
      <c r="HO77" s="93"/>
      <c r="HP77" s="93"/>
      <c r="HQ77" s="93"/>
      <c r="HR77" s="93"/>
      <c r="HS77" s="93"/>
      <c r="HT77" s="93"/>
      <c r="HU77" s="93"/>
      <c r="HV77" s="93"/>
      <c r="HW77" s="93"/>
      <c r="HX77" s="93"/>
      <c r="HY77" s="93"/>
      <c r="HZ77" s="93"/>
      <c r="IA77" s="93"/>
      <c r="IB77" s="93"/>
      <c r="IC77" s="93"/>
      <c r="ID77" s="93"/>
      <c r="IE77" s="93"/>
      <c r="IF77" s="93"/>
      <c r="IG77" s="93"/>
      <c r="IH77" s="93"/>
      <c r="II77" s="93"/>
      <c r="IJ77" s="93"/>
      <c r="IK77" s="93"/>
      <c r="IL77" s="93"/>
      <c r="IM77" s="93"/>
      <c r="IN77" s="93"/>
      <c r="IO77" s="93"/>
      <c r="IP77" s="93"/>
      <c r="IQ77" s="93"/>
      <c r="IR77" s="93"/>
      <c r="IS77" s="93"/>
      <c r="IT77" s="93"/>
      <c r="IU77" s="93"/>
      <c r="IV77" s="93"/>
      <c r="IW77" s="93"/>
      <c r="IX77" s="93"/>
      <c r="IY77" s="93"/>
      <c r="IZ77" s="93"/>
      <c r="JA77" s="93"/>
      <c r="JB77" s="93"/>
      <c r="JC77" s="93"/>
      <c r="JD77" s="93"/>
      <c r="JE77" s="93"/>
      <c r="JF77" s="93"/>
      <c r="JG77" s="93"/>
      <c r="JH77" s="93"/>
      <c r="JI77" s="93"/>
      <c r="JJ77" s="93"/>
      <c r="JK77" s="93"/>
      <c r="JL77" s="93"/>
      <c r="JM77" s="93"/>
      <c r="JN77" s="93"/>
      <c r="JO77" s="93"/>
      <c r="JP77" s="93"/>
      <c r="JQ77" s="93"/>
      <c r="JR77" s="93"/>
      <c r="JS77" s="93"/>
      <c r="JT77" s="93"/>
      <c r="JU77" s="93"/>
      <c r="JV77" s="93"/>
      <c r="JW77" s="93"/>
      <c r="JX77" s="93"/>
      <c r="JY77" s="93"/>
      <c r="JZ77" s="93"/>
      <c r="KA77" s="93"/>
      <c r="KB77" s="93"/>
      <c r="KC77" s="93"/>
      <c r="KD77" s="93"/>
      <c r="KE77" s="93"/>
      <c r="KF77" s="93"/>
      <c r="KG77" s="93"/>
      <c r="KH77" s="93"/>
      <c r="KI77" s="93"/>
      <c r="KJ77" s="93"/>
      <c r="KK77" s="93"/>
      <c r="KL77" s="93"/>
      <c r="KM77" s="93"/>
      <c r="KN77" s="93"/>
      <c r="KO77" s="93"/>
      <c r="KP77" s="93"/>
      <c r="KQ77" s="93"/>
      <c r="KR77" s="93"/>
      <c r="KS77" s="93"/>
      <c r="KT77" s="93"/>
      <c r="KU77" s="93"/>
      <c r="KV77" s="93"/>
      <c r="KW77" s="93"/>
      <c r="KX77" s="93"/>
      <c r="KY77" s="93"/>
      <c r="KZ77" s="93"/>
      <c r="LA77" s="93"/>
      <c r="LB77" s="93"/>
      <c r="LC77" s="93"/>
      <c r="LD77" s="93"/>
      <c r="LE77" s="93"/>
      <c r="LF77" s="93"/>
      <c r="LG77" s="93"/>
      <c r="LH77" s="93"/>
      <c r="LI77" s="93"/>
      <c r="LJ77" s="93"/>
      <c r="LK77" s="93"/>
      <c r="LL77" s="93"/>
      <c r="LM77" s="93"/>
      <c r="LN77" s="93"/>
      <c r="LO77" s="93"/>
      <c r="LP77" s="93"/>
      <c r="LQ77" s="93"/>
      <c r="LR77" s="93"/>
      <c r="LS77" s="93"/>
      <c r="LT77" s="93"/>
      <c r="LU77" s="93"/>
      <c r="LV77" s="93"/>
      <c r="LW77" s="93"/>
      <c r="LX77" s="93"/>
      <c r="LY77" s="93"/>
      <c r="LZ77" s="93"/>
      <c r="MA77" s="93"/>
      <c r="MB77" s="93"/>
      <c r="MC77" s="93"/>
      <c r="MD77" s="93"/>
      <c r="ME77" s="93"/>
      <c r="MF77" s="93"/>
      <c r="MG77" s="93"/>
      <c r="MH77" s="93"/>
      <c r="MI77" s="93"/>
      <c r="MJ77" s="93"/>
      <c r="MK77" s="93"/>
      <c r="ML77" s="93"/>
      <c r="MM77" s="93"/>
      <c r="MN77" s="93"/>
      <c r="MO77" s="93"/>
      <c r="MP77" s="93"/>
    </row>
    <row r="78" spans="1:354" ht="12.95" customHeight="1" x14ac:dyDescent="0.2">
      <c r="A78" s="94" t="s">
        <v>63</v>
      </c>
      <c r="B78" s="1" t="s">
        <v>41</v>
      </c>
      <c r="C78" s="1" t="s">
        <v>64</v>
      </c>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c r="AO78" s="93"/>
      <c r="AP78" s="93"/>
      <c r="AQ78" s="93"/>
      <c r="AR78" s="93"/>
      <c r="AS78" s="93"/>
      <c r="AT78" s="93"/>
      <c r="AU78" s="93"/>
      <c r="AV78" s="93"/>
      <c r="AW78" s="93"/>
      <c r="AX78" s="93"/>
      <c r="AY78" s="93"/>
      <c r="AZ78" s="93"/>
      <c r="BA78" s="93"/>
      <c r="BB78" s="93"/>
      <c r="BC78" s="93"/>
      <c r="BD78" s="93"/>
      <c r="BE78" s="93"/>
      <c r="BF78" s="93"/>
      <c r="BG78" s="93"/>
      <c r="BH78" s="93"/>
      <c r="BI78" s="93"/>
      <c r="BJ78" s="93"/>
      <c r="BK78" s="93"/>
      <c r="BL78" s="93"/>
      <c r="BM78" s="93"/>
      <c r="BN78" s="93"/>
      <c r="BO78" s="93"/>
      <c r="BP78" s="93"/>
      <c r="BQ78" s="93"/>
      <c r="BR78" s="93"/>
      <c r="BS78" s="93"/>
      <c r="BT78" s="93"/>
      <c r="BU78" s="93"/>
      <c r="BV78" s="93"/>
      <c r="BW78" s="93"/>
      <c r="BX78" s="93"/>
      <c r="BY78" s="93"/>
      <c r="BZ78" s="93"/>
      <c r="CA78" s="93"/>
      <c r="CB78" s="93"/>
      <c r="CC78" s="93"/>
      <c r="CD78" s="93"/>
      <c r="CE78" s="93"/>
      <c r="CF78" s="93"/>
      <c r="CG78" s="93"/>
      <c r="CH78" s="93"/>
      <c r="CI78" s="93"/>
      <c r="CJ78" s="93"/>
      <c r="CK78" s="93"/>
      <c r="CL78" s="93"/>
      <c r="CM78" s="93"/>
      <c r="CN78" s="93"/>
      <c r="CO78" s="93"/>
      <c r="CP78" s="93"/>
      <c r="CQ78" s="93"/>
      <c r="CR78" s="93"/>
      <c r="CS78" s="93"/>
      <c r="CT78" s="93"/>
      <c r="CU78" s="93"/>
      <c r="CV78" s="93"/>
      <c r="CW78" s="93"/>
      <c r="CX78" s="93"/>
      <c r="CY78" s="93"/>
      <c r="CZ78" s="93"/>
      <c r="DA78" s="93"/>
      <c r="DB78" s="93"/>
      <c r="DC78" s="93"/>
      <c r="DD78" s="93"/>
      <c r="DE78" s="93"/>
      <c r="DF78" s="93"/>
      <c r="DG78" s="93"/>
      <c r="DH78" s="93"/>
      <c r="DI78" s="93"/>
      <c r="DJ78" s="93"/>
      <c r="DK78" s="93"/>
      <c r="DL78" s="93"/>
      <c r="DM78" s="93"/>
      <c r="DN78" s="93"/>
      <c r="DO78" s="93"/>
      <c r="DP78" s="93"/>
      <c r="DQ78" s="93"/>
      <c r="DR78" s="93"/>
      <c r="DS78" s="93"/>
      <c r="DT78" s="93"/>
      <c r="DU78" s="93"/>
      <c r="DV78" s="93"/>
      <c r="DW78" s="93"/>
      <c r="DX78" s="93"/>
      <c r="DY78" s="93"/>
      <c r="DZ78" s="93"/>
      <c r="EA78" s="93"/>
      <c r="EB78" s="93"/>
      <c r="EC78" s="93"/>
      <c r="ED78" s="93"/>
      <c r="EE78" s="93"/>
      <c r="EF78" s="93"/>
      <c r="EG78" s="93"/>
      <c r="EH78" s="93"/>
      <c r="EI78" s="93"/>
      <c r="EJ78" s="93"/>
      <c r="EK78" s="93"/>
      <c r="EL78" s="93"/>
      <c r="EM78" s="93"/>
      <c r="EN78" s="93"/>
      <c r="EO78" s="93"/>
      <c r="EP78" s="93"/>
      <c r="EQ78" s="93"/>
      <c r="ER78" s="93"/>
      <c r="ES78" s="93"/>
      <c r="ET78" s="93"/>
      <c r="EU78" s="93"/>
      <c r="EV78" s="93"/>
      <c r="EW78" s="93"/>
      <c r="EX78" s="93"/>
      <c r="EY78" s="93"/>
      <c r="EZ78" s="93"/>
      <c r="FA78" s="93"/>
      <c r="FB78" s="93"/>
      <c r="FC78" s="93"/>
      <c r="FD78" s="93"/>
      <c r="FE78" s="93"/>
      <c r="FF78" s="93"/>
      <c r="FG78" s="93"/>
      <c r="FH78" s="93"/>
      <c r="FI78" s="93"/>
      <c r="FJ78" s="93"/>
      <c r="FK78" s="93"/>
      <c r="FL78" s="93"/>
      <c r="FM78" s="93"/>
      <c r="FN78" s="93"/>
      <c r="FO78" s="93"/>
      <c r="FP78" s="93"/>
      <c r="FQ78" s="93"/>
      <c r="FR78" s="93"/>
      <c r="FS78" s="93"/>
      <c r="FT78" s="93"/>
      <c r="FU78" s="93"/>
      <c r="FV78" s="93"/>
      <c r="FW78" s="93"/>
      <c r="FX78" s="93"/>
      <c r="FY78" s="93"/>
      <c r="FZ78" s="93"/>
      <c r="GA78" s="93"/>
      <c r="GB78" s="93"/>
      <c r="GC78" s="93"/>
      <c r="GD78" s="93"/>
      <c r="GE78" s="93"/>
      <c r="GF78" s="93"/>
      <c r="GG78" s="93"/>
      <c r="GH78" s="93"/>
      <c r="GI78" s="93"/>
      <c r="GJ78" s="93"/>
      <c r="GK78" s="93"/>
      <c r="GL78" s="93"/>
      <c r="GM78" s="93"/>
      <c r="GN78" s="93"/>
      <c r="GO78" s="93"/>
      <c r="GP78" s="93"/>
      <c r="GQ78" s="93"/>
      <c r="GR78" s="93"/>
      <c r="GS78" s="93"/>
      <c r="GT78" s="93"/>
      <c r="GU78" s="93"/>
      <c r="GV78" s="93"/>
      <c r="GW78" s="93"/>
      <c r="GX78" s="93"/>
      <c r="GY78" s="93"/>
      <c r="GZ78" s="93"/>
      <c r="HA78" s="93"/>
      <c r="HB78" s="93"/>
      <c r="HC78" s="93"/>
      <c r="HD78" s="93"/>
      <c r="HE78" s="93"/>
      <c r="HF78" s="93"/>
      <c r="HG78" s="93"/>
      <c r="HH78" s="93"/>
      <c r="HI78" s="93"/>
      <c r="HJ78" s="93"/>
      <c r="HK78" s="93"/>
      <c r="HL78" s="93"/>
      <c r="HM78" s="93"/>
      <c r="HN78" s="93"/>
      <c r="HO78" s="93"/>
      <c r="HP78" s="93"/>
      <c r="HQ78" s="93"/>
      <c r="HR78" s="93"/>
      <c r="HS78" s="93"/>
      <c r="HT78" s="93"/>
      <c r="HU78" s="93"/>
      <c r="HV78" s="93"/>
      <c r="HW78" s="93"/>
      <c r="HX78" s="93"/>
      <c r="HY78" s="93"/>
      <c r="HZ78" s="93"/>
      <c r="IA78" s="93"/>
      <c r="IB78" s="93"/>
      <c r="IC78" s="93"/>
      <c r="ID78" s="93"/>
      <c r="IE78" s="93"/>
      <c r="IF78" s="93"/>
      <c r="IG78" s="93"/>
      <c r="IH78" s="93"/>
      <c r="II78" s="93"/>
      <c r="IJ78" s="93"/>
      <c r="IK78" s="93"/>
      <c r="IL78" s="93"/>
      <c r="IM78" s="93"/>
      <c r="IN78" s="93"/>
      <c r="IO78" s="93"/>
      <c r="IP78" s="93"/>
      <c r="IQ78" s="93"/>
      <c r="IR78" s="93"/>
      <c r="IS78" s="93"/>
      <c r="IT78" s="93"/>
      <c r="IU78" s="93"/>
      <c r="IV78" s="93"/>
      <c r="IW78" s="93"/>
      <c r="IX78" s="93"/>
      <c r="IY78" s="93"/>
      <c r="IZ78" s="93"/>
      <c r="JA78" s="93"/>
      <c r="JB78" s="93"/>
      <c r="JC78" s="93"/>
      <c r="JD78" s="93"/>
      <c r="JE78" s="93"/>
      <c r="JF78" s="93"/>
      <c r="JG78" s="93"/>
      <c r="JH78" s="93"/>
      <c r="JI78" s="93"/>
      <c r="JJ78" s="93"/>
      <c r="JK78" s="93"/>
      <c r="JL78" s="93"/>
      <c r="JM78" s="93"/>
      <c r="JN78" s="93"/>
      <c r="JO78" s="93"/>
      <c r="JP78" s="93"/>
      <c r="JQ78" s="93"/>
      <c r="JR78" s="93"/>
      <c r="JS78" s="93"/>
      <c r="JT78" s="93"/>
      <c r="JU78" s="93"/>
      <c r="JV78" s="93"/>
      <c r="JW78" s="93"/>
      <c r="JX78" s="93"/>
      <c r="JY78" s="93"/>
      <c r="JZ78" s="93"/>
      <c r="KA78" s="93"/>
      <c r="KB78" s="93"/>
      <c r="KC78" s="93"/>
      <c r="KD78" s="93"/>
      <c r="KE78" s="93"/>
      <c r="KF78" s="93"/>
      <c r="KG78" s="93"/>
      <c r="KH78" s="93"/>
      <c r="KI78" s="93"/>
      <c r="KJ78" s="93"/>
      <c r="KK78" s="93"/>
      <c r="KL78" s="93"/>
      <c r="KM78" s="93"/>
      <c r="KN78" s="93"/>
      <c r="KO78" s="93"/>
      <c r="KP78" s="93"/>
      <c r="KQ78" s="93"/>
      <c r="KR78" s="93"/>
      <c r="KS78" s="93"/>
      <c r="KT78" s="93"/>
      <c r="KU78" s="93"/>
      <c r="KV78" s="93"/>
      <c r="KW78" s="93"/>
      <c r="KX78" s="93"/>
      <c r="KY78" s="93"/>
      <c r="KZ78" s="93"/>
      <c r="LA78" s="93"/>
      <c r="LB78" s="93"/>
      <c r="LC78" s="93"/>
      <c r="LD78" s="93"/>
      <c r="LE78" s="93"/>
      <c r="LF78" s="93"/>
      <c r="LG78" s="93"/>
      <c r="LH78" s="93"/>
      <c r="LI78" s="93"/>
      <c r="LJ78" s="93"/>
      <c r="LK78" s="93"/>
      <c r="LL78" s="93"/>
      <c r="LM78" s="93"/>
      <c r="LN78" s="93"/>
      <c r="LO78" s="93"/>
      <c r="LP78" s="93"/>
      <c r="LQ78" s="93"/>
      <c r="LR78" s="93"/>
      <c r="LS78" s="93"/>
      <c r="LT78" s="93"/>
      <c r="LU78" s="93"/>
      <c r="LV78" s="93"/>
      <c r="LW78" s="93"/>
      <c r="LX78" s="93"/>
      <c r="LY78" s="93"/>
      <c r="LZ78" s="93"/>
      <c r="MA78" s="93"/>
      <c r="MB78" s="93"/>
      <c r="MC78" s="93"/>
      <c r="MD78" s="93"/>
      <c r="ME78" s="93"/>
      <c r="MF78" s="93"/>
      <c r="MG78" s="93"/>
      <c r="MH78" s="93"/>
      <c r="MI78" s="93"/>
      <c r="MJ78" s="93"/>
      <c r="MK78" s="93"/>
      <c r="ML78" s="93"/>
      <c r="MM78" s="93"/>
      <c r="MN78" s="93"/>
      <c r="MO78" s="93"/>
      <c r="MP78" s="93"/>
    </row>
    <row r="79" spans="1:354" ht="12.95" customHeight="1" x14ac:dyDescent="0.2">
      <c r="A79" s="94" t="s">
        <v>65</v>
      </c>
      <c r="B79" s="1" t="s">
        <v>41</v>
      </c>
      <c r="C79" s="1" t="s">
        <v>66</v>
      </c>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3"/>
      <c r="AL79" s="93"/>
      <c r="AM79" s="93"/>
      <c r="AN79" s="93"/>
      <c r="AO79" s="93"/>
      <c r="AP79" s="93"/>
      <c r="AQ79" s="93"/>
      <c r="AR79" s="93"/>
      <c r="AS79" s="93"/>
      <c r="AT79" s="93"/>
      <c r="AU79" s="93"/>
      <c r="AV79" s="93"/>
      <c r="AW79" s="93"/>
      <c r="AX79" s="93"/>
      <c r="AY79" s="93"/>
      <c r="AZ79" s="93"/>
      <c r="BA79" s="93"/>
      <c r="BB79" s="93"/>
      <c r="BC79" s="93"/>
      <c r="BD79" s="93"/>
      <c r="BE79" s="93"/>
      <c r="BF79" s="93"/>
      <c r="BG79" s="93"/>
      <c r="BH79" s="93"/>
      <c r="BI79" s="93"/>
      <c r="BJ79" s="93"/>
      <c r="BK79" s="93"/>
      <c r="BL79" s="93"/>
      <c r="BM79" s="93"/>
      <c r="BN79" s="93"/>
      <c r="BO79" s="93"/>
      <c r="BP79" s="93"/>
      <c r="BQ79" s="93"/>
      <c r="BR79" s="93"/>
      <c r="BS79" s="93"/>
      <c r="BT79" s="93"/>
      <c r="BU79" s="93"/>
      <c r="BV79" s="93"/>
      <c r="BW79" s="93"/>
      <c r="BX79" s="93"/>
      <c r="BY79" s="93"/>
      <c r="BZ79" s="93"/>
      <c r="CA79" s="93"/>
      <c r="CB79" s="93"/>
      <c r="CC79" s="93"/>
      <c r="CD79" s="93"/>
      <c r="CE79" s="93"/>
      <c r="CF79" s="93"/>
      <c r="CG79" s="93"/>
      <c r="CH79" s="93"/>
      <c r="CI79" s="93"/>
      <c r="CJ79" s="93"/>
      <c r="CK79" s="93"/>
      <c r="CL79" s="93"/>
      <c r="CM79" s="93"/>
      <c r="CN79" s="93"/>
      <c r="CO79" s="93"/>
      <c r="CP79" s="93"/>
      <c r="CQ79" s="93"/>
      <c r="CR79" s="93"/>
      <c r="CS79" s="93"/>
      <c r="CT79" s="93"/>
      <c r="CU79" s="93"/>
      <c r="CV79" s="93"/>
      <c r="CW79" s="93"/>
      <c r="CX79" s="93"/>
      <c r="CY79" s="93"/>
      <c r="CZ79" s="93"/>
      <c r="DA79" s="93"/>
      <c r="DB79" s="93"/>
      <c r="DC79" s="93"/>
      <c r="DD79" s="93"/>
      <c r="DE79" s="93"/>
      <c r="DF79" s="93"/>
      <c r="DG79" s="93"/>
      <c r="DH79" s="93"/>
      <c r="DI79" s="93"/>
      <c r="DJ79" s="93"/>
      <c r="DK79" s="93"/>
      <c r="DL79" s="93"/>
      <c r="DM79" s="93"/>
      <c r="DN79" s="93"/>
      <c r="DO79" s="93"/>
      <c r="DP79" s="93"/>
      <c r="DQ79" s="93"/>
      <c r="DR79" s="93"/>
      <c r="DS79" s="93"/>
      <c r="DT79" s="93"/>
      <c r="DU79" s="93"/>
      <c r="DV79" s="93"/>
      <c r="DW79" s="93"/>
      <c r="DX79" s="93"/>
      <c r="DY79" s="93"/>
      <c r="DZ79" s="93"/>
      <c r="EA79" s="93"/>
      <c r="EB79" s="93"/>
      <c r="EC79" s="93"/>
      <c r="ED79" s="93"/>
      <c r="EE79" s="93"/>
      <c r="EF79" s="93"/>
      <c r="EG79" s="93"/>
      <c r="EH79" s="93"/>
      <c r="EI79" s="93"/>
      <c r="EJ79" s="93"/>
      <c r="EK79" s="93"/>
      <c r="EL79" s="93"/>
      <c r="EM79" s="93"/>
      <c r="EN79" s="93"/>
      <c r="EO79" s="93"/>
      <c r="EP79" s="93"/>
      <c r="EQ79" s="93"/>
      <c r="ER79" s="93"/>
      <c r="ES79" s="93"/>
      <c r="ET79" s="93"/>
      <c r="EU79" s="93"/>
      <c r="EV79" s="93"/>
      <c r="EW79" s="93"/>
      <c r="EX79" s="93"/>
      <c r="EY79" s="93"/>
      <c r="EZ79" s="93"/>
      <c r="FA79" s="93"/>
      <c r="FB79" s="93"/>
      <c r="FC79" s="93"/>
      <c r="FD79" s="93"/>
      <c r="FE79" s="93"/>
      <c r="FF79" s="93"/>
      <c r="FG79" s="93"/>
      <c r="FH79" s="93"/>
      <c r="FI79" s="93"/>
      <c r="FJ79" s="93"/>
      <c r="FK79" s="93"/>
      <c r="FL79" s="93"/>
      <c r="FM79" s="93"/>
      <c r="FN79" s="93"/>
      <c r="FO79" s="93"/>
      <c r="FP79" s="93"/>
      <c r="FQ79" s="93"/>
      <c r="FR79" s="93"/>
      <c r="FS79" s="93"/>
      <c r="FT79" s="93"/>
      <c r="FU79" s="93"/>
      <c r="FV79" s="93"/>
      <c r="FW79" s="93"/>
      <c r="FX79" s="93"/>
      <c r="FY79" s="93"/>
      <c r="FZ79" s="93"/>
      <c r="GA79" s="93"/>
      <c r="GB79" s="93"/>
      <c r="GC79" s="93"/>
      <c r="GD79" s="93"/>
      <c r="GE79" s="93"/>
      <c r="GF79" s="93"/>
      <c r="GG79" s="93"/>
      <c r="GH79" s="93"/>
      <c r="GI79" s="93"/>
      <c r="GJ79" s="93"/>
      <c r="GK79" s="93"/>
      <c r="GL79" s="93"/>
      <c r="GM79" s="93"/>
      <c r="GN79" s="93"/>
      <c r="GO79" s="93"/>
      <c r="GP79" s="93"/>
      <c r="GQ79" s="93"/>
      <c r="GR79" s="93"/>
      <c r="GS79" s="93"/>
      <c r="GT79" s="93"/>
      <c r="GU79" s="93"/>
      <c r="GV79" s="93"/>
      <c r="GW79" s="93"/>
      <c r="GX79" s="93"/>
      <c r="GY79" s="93"/>
      <c r="GZ79" s="93"/>
      <c r="HA79" s="93"/>
      <c r="HB79" s="93"/>
      <c r="HC79" s="93"/>
      <c r="HD79" s="93"/>
      <c r="HE79" s="93"/>
      <c r="HF79" s="93"/>
      <c r="HG79" s="93"/>
      <c r="HH79" s="93"/>
      <c r="HI79" s="93"/>
      <c r="HJ79" s="93"/>
      <c r="HK79" s="93"/>
      <c r="HL79" s="93"/>
      <c r="HM79" s="93"/>
      <c r="HN79" s="93"/>
      <c r="HO79" s="93"/>
      <c r="HP79" s="93"/>
      <c r="HQ79" s="93"/>
      <c r="HR79" s="93"/>
      <c r="HS79" s="93"/>
      <c r="HT79" s="93"/>
      <c r="HU79" s="93"/>
      <c r="HV79" s="93"/>
      <c r="HW79" s="93"/>
      <c r="HX79" s="93"/>
      <c r="HY79" s="93"/>
      <c r="HZ79" s="93"/>
      <c r="IA79" s="93"/>
      <c r="IB79" s="93"/>
      <c r="IC79" s="93"/>
      <c r="ID79" s="93"/>
      <c r="IE79" s="93"/>
      <c r="IF79" s="93"/>
      <c r="IG79" s="93"/>
      <c r="IH79" s="93"/>
      <c r="II79" s="93"/>
      <c r="IJ79" s="93"/>
      <c r="IK79" s="93"/>
      <c r="IL79" s="93"/>
      <c r="IM79" s="93"/>
      <c r="IN79" s="93"/>
      <c r="IO79" s="93"/>
      <c r="IP79" s="93"/>
      <c r="IQ79" s="93"/>
      <c r="IR79" s="93"/>
      <c r="IS79" s="93"/>
      <c r="IT79" s="93"/>
      <c r="IU79" s="93"/>
      <c r="IV79" s="93"/>
      <c r="IW79" s="93"/>
      <c r="IX79" s="93"/>
      <c r="IY79" s="93"/>
      <c r="IZ79" s="93"/>
      <c r="JA79" s="93"/>
      <c r="JB79" s="93"/>
      <c r="JC79" s="93"/>
      <c r="JD79" s="93"/>
      <c r="JE79" s="93"/>
      <c r="JF79" s="93"/>
      <c r="JG79" s="93"/>
      <c r="JH79" s="93"/>
      <c r="JI79" s="93"/>
      <c r="JJ79" s="93"/>
      <c r="JK79" s="93"/>
      <c r="JL79" s="93"/>
      <c r="JM79" s="93"/>
      <c r="JN79" s="93"/>
      <c r="JO79" s="93"/>
      <c r="JP79" s="93"/>
      <c r="JQ79" s="93"/>
      <c r="JR79" s="93"/>
      <c r="JS79" s="93"/>
      <c r="JT79" s="93"/>
      <c r="JU79" s="93"/>
      <c r="JV79" s="93"/>
      <c r="JW79" s="93"/>
      <c r="JX79" s="93"/>
      <c r="JY79" s="93"/>
      <c r="JZ79" s="93"/>
      <c r="KA79" s="93"/>
      <c r="KB79" s="93"/>
      <c r="KC79" s="93"/>
      <c r="KD79" s="93"/>
      <c r="KE79" s="93"/>
      <c r="KF79" s="93"/>
      <c r="KG79" s="93"/>
      <c r="KH79" s="93"/>
      <c r="KI79" s="93"/>
      <c r="KJ79" s="93"/>
      <c r="KK79" s="93"/>
      <c r="KL79" s="93"/>
      <c r="KM79" s="93"/>
      <c r="KN79" s="93"/>
      <c r="KO79" s="93"/>
      <c r="KP79" s="93"/>
      <c r="KQ79" s="93"/>
      <c r="KR79" s="93"/>
      <c r="KS79" s="93"/>
      <c r="KT79" s="93"/>
      <c r="KU79" s="93"/>
      <c r="KV79" s="93"/>
      <c r="KW79" s="93"/>
      <c r="KX79" s="93"/>
      <c r="KY79" s="93"/>
      <c r="KZ79" s="93"/>
      <c r="LA79" s="93"/>
      <c r="LB79" s="93"/>
      <c r="LC79" s="93"/>
      <c r="LD79" s="93"/>
      <c r="LE79" s="93"/>
      <c r="LF79" s="93"/>
      <c r="LG79" s="93"/>
      <c r="LH79" s="93"/>
      <c r="LI79" s="93"/>
      <c r="LJ79" s="93"/>
      <c r="LK79" s="93"/>
      <c r="LL79" s="93"/>
      <c r="LM79" s="93"/>
      <c r="LN79" s="93"/>
      <c r="LO79" s="93"/>
      <c r="LP79" s="93"/>
      <c r="LQ79" s="93"/>
      <c r="LR79" s="93"/>
      <c r="LS79" s="93"/>
      <c r="LT79" s="93"/>
      <c r="LU79" s="93"/>
      <c r="LV79" s="93"/>
      <c r="LW79" s="93"/>
      <c r="LX79" s="93"/>
      <c r="LY79" s="93"/>
      <c r="LZ79" s="93"/>
      <c r="MA79" s="93"/>
      <c r="MB79" s="93"/>
      <c r="MC79" s="93"/>
      <c r="MD79" s="93"/>
      <c r="ME79" s="93"/>
      <c r="MF79" s="93"/>
      <c r="MG79" s="93"/>
      <c r="MH79" s="93"/>
      <c r="MI79" s="93"/>
      <c r="MJ79" s="93"/>
      <c r="MK79" s="93"/>
      <c r="ML79" s="93"/>
      <c r="MM79" s="93"/>
      <c r="MN79" s="93"/>
      <c r="MO79" s="93"/>
      <c r="MP79" s="93"/>
    </row>
    <row r="80" spans="1:354" ht="14.45" customHeight="1" x14ac:dyDescent="0.2">
      <c r="A80" s="54" t="s">
        <v>67</v>
      </c>
      <c r="B80" s="1" t="s">
        <v>41</v>
      </c>
      <c r="C80" s="1" t="s">
        <v>68</v>
      </c>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c r="AS80" s="93"/>
      <c r="AT80" s="93"/>
      <c r="AU80" s="93"/>
      <c r="AV80" s="93"/>
      <c r="AW80" s="93"/>
      <c r="AX80" s="93"/>
      <c r="AY80" s="93"/>
      <c r="AZ80" s="93"/>
      <c r="BA80" s="93"/>
      <c r="BB80" s="93"/>
      <c r="BC80" s="93"/>
      <c r="BD80" s="93"/>
      <c r="BE80" s="93"/>
      <c r="BF80" s="93"/>
      <c r="BG80" s="93"/>
      <c r="BH80" s="93"/>
      <c r="BI80" s="93"/>
      <c r="BJ80" s="93"/>
      <c r="BK80" s="93"/>
      <c r="BL80" s="93"/>
      <c r="BM80" s="93"/>
      <c r="BN80" s="93"/>
      <c r="BO80" s="93"/>
      <c r="BP80" s="93"/>
      <c r="BQ80" s="93"/>
      <c r="BR80" s="93"/>
      <c r="BS80" s="93"/>
      <c r="BT80" s="93"/>
      <c r="BU80" s="93"/>
      <c r="BV80" s="93"/>
      <c r="BW80" s="93"/>
      <c r="BX80" s="93"/>
      <c r="BY80" s="93"/>
      <c r="BZ80" s="93"/>
      <c r="CA80" s="93"/>
      <c r="CB80" s="93"/>
      <c r="CC80" s="93"/>
      <c r="CD80" s="93"/>
      <c r="CE80" s="93"/>
      <c r="CF80" s="93"/>
      <c r="CG80" s="93"/>
      <c r="CH80" s="93"/>
      <c r="CI80" s="93"/>
      <c r="CJ80" s="93"/>
      <c r="CK80" s="93"/>
      <c r="CL80" s="93"/>
      <c r="CM80" s="93"/>
      <c r="CN80" s="93"/>
      <c r="CO80" s="93"/>
      <c r="CP80" s="93"/>
      <c r="CQ80" s="93"/>
      <c r="CR80" s="93"/>
      <c r="CS80" s="93"/>
      <c r="CT80" s="93"/>
      <c r="CU80" s="93"/>
      <c r="CV80" s="93"/>
      <c r="CW80" s="93"/>
      <c r="CX80" s="93"/>
      <c r="CY80" s="93"/>
      <c r="CZ80" s="93"/>
      <c r="DA80" s="93"/>
      <c r="DB80" s="93"/>
      <c r="DC80" s="93"/>
      <c r="DD80" s="93"/>
      <c r="DE80" s="93"/>
      <c r="DF80" s="93"/>
      <c r="DG80" s="93"/>
      <c r="DH80" s="93"/>
      <c r="DI80" s="93"/>
      <c r="DJ80" s="93"/>
      <c r="DK80" s="93"/>
      <c r="DL80" s="93"/>
      <c r="DM80" s="93"/>
      <c r="DN80" s="93"/>
      <c r="DO80" s="93"/>
      <c r="DP80" s="93"/>
      <c r="DQ80" s="93"/>
      <c r="DR80" s="93"/>
      <c r="DS80" s="93"/>
      <c r="DT80" s="93"/>
      <c r="DU80" s="93"/>
      <c r="DV80" s="93"/>
      <c r="DW80" s="93"/>
      <c r="DX80" s="93"/>
      <c r="DY80" s="93"/>
      <c r="DZ80" s="93"/>
      <c r="EA80" s="93"/>
      <c r="EB80" s="93"/>
      <c r="EC80" s="93"/>
      <c r="ED80" s="93"/>
      <c r="EE80" s="93"/>
      <c r="EF80" s="93"/>
      <c r="EG80" s="93"/>
      <c r="EH80" s="93"/>
      <c r="EI80" s="93"/>
      <c r="EJ80" s="93"/>
      <c r="EK80" s="93"/>
      <c r="EL80" s="93"/>
      <c r="EM80" s="93"/>
      <c r="EN80" s="93"/>
      <c r="EO80" s="93"/>
      <c r="EP80" s="93"/>
      <c r="EQ80" s="93"/>
      <c r="ER80" s="93"/>
      <c r="ES80" s="93"/>
      <c r="ET80" s="93"/>
      <c r="EU80" s="93"/>
      <c r="EV80" s="93"/>
      <c r="EW80" s="93"/>
      <c r="EX80" s="93"/>
      <c r="EY80" s="93"/>
      <c r="EZ80" s="93"/>
      <c r="FA80" s="93"/>
      <c r="FB80" s="93"/>
      <c r="FC80" s="93"/>
      <c r="FD80" s="93"/>
      <c r="FE80" s="93"/>
      <c r="FF80" s="93"/>
      <c r="FG80" s="93"/>
      <c r="FH80" s="93"/>
      <c r="FI80" s="93"/>
      <c r="FJ80" s="93"/>
      <c r="FK80" s="93"/>
      <c r="FL80" s="93"/>
      <c r="FM80" s="93"/>
      <c r="FN80" s="93"/>
      <c r="FO80" s="93"/>
      <c r="FP80" s="93"/>
      <c r="FQ80" s="93"/>
      <c r="FR80" s="93"/>
      <c r="FS80" s="93"/>
      <c r="FT80" s="93"/>
      <c r="FU80" s="93"/>
      <c r="FV80" s="93"/>
      <c r="FW80" s="93"/>
      <c r="FX80" s="93"/>
      <c r="FY80" s="93"/>
      <c r="FZ80" s="93"/>
      <c r="GA80" s="93"/>
      <c r="GB80" s="93"/>
      <c r="GC80" s="93"/>
      <c r="GD80" s="93"/>
      <c r="GE80" s="93"/>
      <c r="GF80" s="93"/>
      <c r="GG80" s="93"/>
      <c r="GH80" s="93"/>
      <c r="GI80" s="93"/>
      <c r="GJ80" s="93"/>
      <c r="GK80" s="93"/>
      <c r="GL80" s="93"/>
      <c r="GM80" s="93"/>
      <c r="GN80" s="93"/>
      <c r="GO80" s="93"/>
      <c r="GP80" s="93"/>
      <c r="GQ80" s="93"/>
      <c r="GR80" s="93"/>
      <c r="GS80" s="93"/>
      <c r="GT80" s="93"/>
      <c r="GU80" s="93"/>
      <c r="GV80" s="93"/>
      <c r="GW80" s="93"/>
      <c r="GX80" s="93"/>
      <c r="GY80" s="93"/>
      <c r="GZ80" s="93"/>
      <c r="HA80" s="93"/>
      <c r="HB80" s="93"/>
      <c r="HC80" s="93"/>
      <c r="HD80" s="93"/>
      <c r="HE80" s="93"/>
      <c r="HF80" s="93"/>
      <c r="HG80" s="93"/>
      <c r="HH80" s="93"/>
      <c r="HI80" s="93"/>
      <c r="HJ80" s="93"/>
      <c r="HK80" s="93"/>
      <c r="HL80" s="93"/>
      <c r="HM80" s="93"/>
      <c r="HN80" s="93"/>
      <c r="HO80" s="93"/>
      <c r="HP80" s="93"/>
      <c r="HQ80" s="93"/>
      <c r="HR80" s="93"/>
      <c r="HS80" s="93"/>
      <c r="HT80" s="93"/>
      <c r="HU80" s="93"/>
      <c r="HV80" s="93"/>
      <c r="HW80" s="93"/>
      <c r="HX80" s="93"/>
      <c r="HY80" s="93"/>
      <c r="HZ80" s="93"/>
      <c r="IA80" s="93"/>
      <c r="IB80" s="93"/>
      <c r="IC80" s="93"/>
      <c r="ID80" s="93"/>
      <c r="IE80" s="93"/>
      <c r="IF80" s="93"/>
      <c r="IG80" s="93"/>
      <c r="IH80" s="93"/>
      <c r="II80" s="93"/>
      <c r="IJ80" s="93"/>
      <c r="IK80" s="93"/>
      <c r="IL80" s="93"/>
      <c r="IM80" s="93"/>
      <c r="IN80" s="93"/>
      <c r="IO80" s="93"/>
      <c r="IP80" s="93"/>
      <c r="IQ80" s="93"/>
      <c r="IR80" s="93"/>
      <c r="IS80" s="93"/>
      <c r="IT80" s="93"/>
      <c r="IU80" s="93"/>
      <c r="IV80" s="93"/>
      <c r="IW80" s="93"/>
      <c r="IX80" s="93"/>
      <c r="IY80" s="93"/>
      <c r="IZ80" s="93"/>
      <c r="JA80" s="93"/>
      <c r="JB80" s="93"/>
      <c r="JC80" s="93"/>
      <c r="JD80" s="93"/>
      <c r="JE80" s="93"/>
      <c r="JF80" s="93"/>
      <c r="JG80" s="93"/>
      <c r="JH80" s="93"/>
      <c r="JI80" s="93"/>
      <c r="JJ80" s="93"/>
      <c r="JK80" s="93"/>
      <c r="JL80" s="93"/>
      <c r="JM80" s="93"/>
      <c r="JN80" s="93"/>
      <c r="JO80" s="93"/>
      <c r="JP80" s="93"/>
      <c r="JQ80" s="93"/>
      <c r="JR80" s="93"/>
      <c r="JS80" s="93"/>
      <c r="JT80" s="93"/>
      <c r="JU80" s="93"/>
      <c r="JV80" s="93"/>
      <c r="JW80" s="93"/>
      <c r="JX80" s="93"/>
      <c r="JY80" s="93"/>
      <c r="JZ80" s="93"/>
      <c r="KA80" s="93"/>
      <c r="KB80" s="93"/>
      <c r="KC80" s="93"/>
      <c r="KD80" s="93"/>
      <c r="KE80" s="93"/>
      <c r="KF80" s="93"/>
      <c r="KG80" s="93"/>
      <c r="KH80" s="93"/>
      <c r="KI80" s="93"/>
      <c r="KJ80" s="93"/>
      <c r="KK80" s="93"/>
      <c r="KL80" s="93"/>
      <c r="KM80" s="93"/>
      <c r="KN80" s="93"/>
      <c r="KO80" s="93"/>
      <c r="KP80" s="93"/>
      <c r="KQ80" s="93"/>
      <c r="KR80" s="93"/>
      <c r="KS80" s="93"/>
      <c r="KT80" s="93"/>
      <c r="KU80" s="93"/>
      <c r="KV80" s="93"/>
      <c r="KW80" s="93"/>
      <c r="KX80" s="93"/>
      <c r="KY80" s="93"/>
      <c r="KZ80" s="93"/>
      <c r="LA80" s="93"/>
      <c r="LB80" s="93"/>
      <c r="LC80" s="93"/>
      <c r="LD80" s="93"/>
      <c r="LE80" s="93"/>
      <c r="LF80" s="93"/>
      <c r="LG80" s="93"/>
      <c r="LH80" s="93"/>
      <c r="LI80" s="93"/>
      <c r="LJ80" s="93"/>
      <c r="LK80" s="93"/>
      <c r="LL80" s="93"/>
      <c r="LM80" s="93"/>
      <c r="LN80" s="93"/>
      <c r="LO80" s="93"/>
      <c r="LP80" s="93"/>
      <c r="LQ80" s="93"/>
      <c r="LR80" s="93"/>
      <c r="LS80" s="93"/>
      <c r="LT80" s="93"/>
      <c r="LU80" s="93"/>
      <c r="LV80" s="93"/>
      <c r="LW80" s="93"/>
      <c r="LX80" s="93"/>
      <c r="LY80" s="93"/>
      <c r="LZ80" s="93"/>
      <c r="MA80" s="93"/>
      <c r="MB80" s="93"/>
      <c r="MC80" s="93"/>
      <c r="MD80" s="93"/>
      <c r="ME80" s="93"/>
      <c r="MF80" s="93"/>
      <c r="MG80" s="93"/>
      <c r="MH80" s="93"/>
      <c r="MI80" s="93"/>
      <c r="MJ80" s="93"/>
      <c r="MK80" s="93"/>
      <c r="ML80" s="93"/>
      <c r="MM80" s="93"/>
      <c r="MN80" s="93"/>
      <c r="MO80" s="93"/>
      <c r="MP80" s="93"/>
    </row>
    <row r="81" spans="1:357" x14ac:dyDescent="0.2">
      <c r="A81" s="94" t="s">
        <v>69</v>
      </c>
      <c r="B81" s="1" t="s">
        <v>41</v>
      </c>
      <c r="C81" s="1" t="s">
        <v>70</v>
      </c>
    </row>
    <row r="82" spans="1:357" x14ac:dyDescent="0.2">
      <c r="A82" s="54" t="s">
        <v>71</v>
      </c>
      <c r="B82" s="1" t="s">
        <v>41</v>
      </c>
      <c r="C82" s="1" t="s">
        <v>72</v>
      </c>
    </row>
    <row r="83" spans="1:357" x14ac:dyDescent="0.2">
      <c r="A83" s="54" t="s">
        <v>73</v>
      </c>
      <c r="B83" s="1" t="s">
        <v>41</v>
      </c>
      <c r="C83" s="1" t="s">
        <v>74</v>
      </c>
    </row>
    <row r="84" spans="1:357" x14ac:dyDescent="0.2">
      <c r="A84" s="54" t="s">
        <v>75</v>
      </c>
      <c r="B84" s="1" t="s">
        <v>41</v>
      </c>
      <c r="C84" s="1" t="s">
        <v>76</v>
      </c>
    </row>
    <row r="85" spans="1:357" x14ac:dyDescent="0.2">
      <c r="A85" s="54" t="s">
        <v>77</v>
      </c>
      <c r="B85" s="1" t="s">
        <v>41</v>
      </c>
      <c r="C85" s="1" t="s">
        <v>78</v>
      </c>
    </row>
    <row r="86" spans="1:357" x14ac:dyDescent="0.2">
      <c r="A86" s="54" t="s">
        <v>79</v>
      </c>
      <c r="B86" s="1" t="s">
        <v>41</v>
      </c>
      <c r="C86" s="1" t="s">
        <v>80</v>
      </c>
    </row>
    <row r="87" spans="1:357" x14ac:dyDescent="0.2">
      <c r="A87" s="54" t="s">
        <v>81</v>
      </c>
      <c r="B87" s="1" t="s">
        <v>41</v>
      </c>
      <c r="C87" s="1" t="s">
        <v>82</v>
      </c>
    </row>
    <row r="88" spans="1:357" x14ac:dyDescent="0.2">
      <c r="A88" s="54" t="s">
        <v>83</v>
      </c>
      <c r="B88" s="1" t="s">
        <v>41</v>
      </c>
      <c r="C88" s="1" t="s">
        <v>84</v>
      </c>
    </row>
    <row r="89" spans="1:357" x14ac:dyDescent="0.2">
      <c r="A89" s="54" t="s">
        <v>85</v>
      </c>
      <c r="B89" s="1" t="s">
        <v>41</v>
      </c>
      <c r="C89" s="1" t="s">
        <v>86</v>
      </c>
    </row>
    <row r="90" spans="1:357" x14ac:dyDescent="0.2">
      <c r="A90" s="54" t="s">
        <v>87</v>
      </c>
      <c r="B90" s="1" t="s">
        <v>41</v>
      </c>
      <c r="C90" s="1" t="s">
        <v>88</v>
      </c>
    </row>
    <row r="91" spans="1:357" x14ac:dyDescent="0.2">
      <c r="A91" s="54"/>
    </row>
    <row r="94" spans="1:357" ht="15.75" customHeight="1" x14ac:dyDescent="0.2">
      <c r="A94" s="26"/>
      <c r="B94" s="26"/>
      <c r="C94" s="26"/>
      <c r="D94" s="26"/>
      <c r="E94" s="26"/>
      <c r="F94" s="26"/>
      <c r="G94" s="29"/>
      <c r="H94" s="27" t="s">
        <v>18</v>
      </c>
      <c r="I94" s="28"/>
      <c r="J94" s="28"/>
      <c r="K94" s="28"/>
      <c r="L94" s="28"/>
      <c r="M94" s="28"/>
      <c r="N94" s="28"/>
      <c r="O94" s="28"/>
      <c r="P94" s="28"/>
      <c r="Q94" s="28"/>
      <c r="R94" s="28"/>
      <c r="S94" s="28"/>
      <c r="T94" s="28"/>
      <c r="U94" s="28"/>
      <c r="V94" s="28"/>
      <c r="W94" s="28"/>
      <c r="X94" s="28"/>
      <c r="Y94" s="28"/>
      <c r="Z94" s="28"/>
      <c r="AA94" s="28"/>
      <c r="AB94" s="95"/>
      <c r="MM94" s="4"/>
      <c r="MN94" s="4"/>
      <c r="MO94" s="4"/>
      <c r="MP94" s="4"/>
      <c r="MQ94" s="4"/>
      <c r="MR94" s="4"/>
      <c r="MS94" s="4"/>
    </row>
    <row r="95" spans="1:357" ht="15.75" customHeight="1" x14ac:dyDescent="0.2">
      <c r="A95" s="30"/>
      <c r="B95" s="191" t="s">
        <v>19</v>
      </c>
      <c r="C95" s="192"/>
      <c r="D95" s="192"/>
      <c r="E95" s="192"/>
      <c r="F95" s="192"/>
      <c r="G95" s="193"/>
      <c r="H95" s="154"/>
      <c r="I95" s="155"/>
      <c r="J95" s="155"/>
      <c r="K95" s="155" t="s">
        <v>156</v>
      </c>
      <c r="L95" s="155"/>
      <c r="M95" s="155"/>
      <c r="N95" s="156"/>
      <c r="O95" s="154"/>
      <c r="P95" s="155"/>
      <c r="Q95" s="155"/>
      <c r="R95" s="155" t="s">
        <v>157</v>
      </c>
      <c r="S95" s="155"/>
      <c r="T95" s="155"/>
      <c r="U95" s="156"/>
      <c r="V95" s="151"/>
      <c r="W95" s="152"/>
      <c r="X95" s="152"/>
      <c r="Y95" s="152" t="s">
        <v>158</v>
      </c>
      <c r="Z95" s="152"/>
      <c r="AA95" s="152"/>
      <c r="AB95" s="153"/>
      <c r="MM95" s="194"/>
      <c r="MN95" s="195"/>
      <c r="MO95" s="195"/>
      <c r="MP95" s="195"/>
      <c r="MQ95" s="195"/>
      <c r="MR95" s="195"/>
      <c r="MS95" s="195"/>
    </row>
    <row r="96" spans="1:357" x14ac:dyDescent="0.2">
      <c r="A96" s="31" t="s">
        <v>20</v>
      </c>
      <c r="B96" s="32" t="s">
        <v>21</v>
      </c>
      <c r="C96" s="33" t="s">
        <v>22</v>
      </c>
      <c r="D96" s="34" t="s">
        <v>23</v>
      </c>
      <c r="E96" s="33" t="s">
        <v>22</v>
      </c>
      <c r="F96" s="34" t="s">
        <v>24</v>
      </c>
      <c r="G96" s="36" t="s">
        <v>22</v>
      </c>
      <c r="H96" s="32" t="s">
        <v>21</v>
      </c>
      <c r="I96" s="33" t="s">
        <v>22</v>
      </c>
      <c r="J96" s="34" t="s">
        <v>23</v>
      </c>
      <c r="K96" s="33" t="s">
        <v>22</v>
      </c>
      <c r="L96" s="34" t="s">
        <v>25</v>
      </c>
      <c r="M96" s="34" t="s">
        <v>24</v>
      </c>
      <c r="N96" s="36" t="s">
        <v>22</v>
      </c>
      <c r="O96" s="32" t="s">
        <v>21</v>
      </c>
      <c r="P96" s="33" t="s">
        <v>22</v>
      </c>
      <c r="Q96" s="34" t="s">
        <v>23</v>
      </c>
      <c r="R96" s="33" t="s">
        <v>22</v>
      </c>
      <c r="S96" s="34" t="s">
        <v>25</v>
      </c>
      <c r="T96" s="34" t="s">
        <v>24</v>
      </c>
      <c r="U96" s="36" t="s">
        <v>22</v>
      </c>
      <c r="V96" s="32" t="s">
        <v>21</v>
      </c>
      <c r="W96" s="33" t="s">
        <v>22</v>
      </c>
      <c r="X96" s="34" t="s">
        <v>23</v>
      </c>
      <c r="Y96" s="33" t="s">
        <v>22</v>
      </c>
      <c r="Z96" s="34" t="s">
        <v>25</v>
      </c>
      <c r="AA96" s="34" t="s">
        <v>24</v>
      </c>
      <c r="AB96" s="36" t="s">
        <v>22</v>
      </c>
      <c r="MM96" s="37"/>
      <c r="MN96" s="38"/>
      <c r="MO96" s="37"/>
      <c r="MP96" s="38"/>
      <c r="MQ96" s="37"/>
      <c r="MR96" s="37"/>
      <c r="MS96" s="38"/>
    </row>
    <row r="97" spans="1:357" ht="15.75" x14ac:dyDescent="0.25">
      <c r="A97" s="39" t="s">
        <v>89</v>
      </c>
      <c r="B97" s="96">
        <v>315413</v>
      </c>
      <c r="C97" s="41">
        <f t="shared" ref="C97:C106" si="207">B97/B$16*100</f>
        <v>10.887881534789731</v>
      </c>
      <c r="D97" s="97">
        <v>299076</v>
      </c>
      <c r="E97" s="41">
        <f t="shared" ref="E97:E106" si="208">D97/D$16*100</f>
        <v>10.221867528867728</v>
      </c>
      <c r="F97" s="42">
        <f t="shared" ref="F97:F106" si="209">B97+D97</f>
        <v>614489</v>
      </c>
      <c r="G97" s="98">
        <f t="shared" ref="G97:G106" si="210">F97/F$16*100</f>
        <v>10.553220180866026</v>
      </c>
      <c r="H97" s="99"/>
      <c r="I97" s="100"/>
      <c r="J97" s="100"/>
      <c r="K97" s="100"/>
      <c r="M97" s="100"/>
      <c r="N97" s="101"/>
      <c r="O97" s="99"/>
      <c r="P97" s="100"/>
      <c r="Q97" s="100"/>
      <c r="R97" s="100"/>
      <c r="T97" s="100"/>
      <c r="U97" s="101"/>
      <c r="V97" s="99"/>
      <c r="W97" s="100"/>
      <c r="X97" s="100"/>
      <c r="Y97" s="100"/>
      <c r="AA97" s="100"/>
      <c r="AB97" s="102"/>
      <c r="MM97" s="188"/>
      <c r="MN97" s="189"/>
      <c r="MO97" s="188"/>
      <c r="MP97" s="189"/>
      <c r="MQ97" s="190"/>
      <c r="MR97" s="190"/>
      <c r="MS97" s="189"/>
    </row>
    <row r="98" spans="1:357" ht="15.75" x14ac:dyDescent="0.25">
      <c r="A98" s="103" t="s">
        <v>90</v>
      </c>
      <c r="B98" s="40">
        <v>349387</v>
      </c>
      <c r="C98" s="41">
        <f t="shared" si="207"/>
        <v>12.060645140801363</v>
      </c>
      <c r="D98" s="42">
        <v>332524</v>
      </c>
      <c r="E98" s="41">
        <f t="shared" si="208"/>
        <v>11.365058641178873</v>
      </c>
      <c r="F98" s="42">
        <f t="shared" si="209"/>
        <v>681911</v>
      </c>
      <c r="G98" s="41">
        <f t="shared" si="210"/>
        <v>11.711124083188686</v>
      </c>
      <c r="H98" s="104"/>
      <c r="I98" s="105"/>
      <c r="J98" s="106"/>
      <c r="K98" s="105"/>
      <c r="L98" s="107"/>
      <c r="M98" s="108"/>
      <c r="N98" s="109"/>
      <c r="O98" s="104"/>
      <c r="P98" s="105"/>
      <c r="Q98" s="106"/>
      <c r="R98" s="105"/>
      <c r="S98" s="107"/>
      <c r="T98" s="108"/>
      <c r="U98" s="109"/>
      <c r="V98" s="104"/>
      <c r="W98" s="105"/>
      <c r="X98" s="106"/>
      <c r="Y98" s="105"/>
      <c r="Z98" s="107"/>
      <c r="AA98" s="108"/>
      <c r="AB98" s="110"/>
      <c r="MM98" s="188"/>
      <c r="MN98" s="189"/>
      <c r="MO98" s="188"/>
      <c r="MP98" s="189"/>
      <c r="MQ98" s="190"/>
      <c r="MR98" s="190"/>
      <c r="MS98" s="189"/>
    </row>
    <row r="99" spans="1:357" ht="15.75" x14ac:dyDescent="0.25">
      <c r="A99" s="39" t="s">
        <v>91</v>
      </c>
      <c r="B99" s="40">
        <v>399362</v>
      </c>
      <c r="C99" s="41">
        <f t="shared" si="207"/>
        <v>13.785754377583348</v>
      </c>
      <c r="D99" s="42">
        <v>383339</v>
      </c>
      <c r="E99" s="41">
        <f t="shared" si="208"/>
        <v>13.101821866845304</v>
      </c>
      <c r="F99" s="42">
        <f t="shared" si="209"/>
        <v>782701</v>
      </c>
      <c r="G99" s="41">
        <f t="shared" si="210"/>
        <v>13.442089262434346</v>
      </c>
      <c r="H99" s="104"/>
      <c r="I99" s="105"/>
      <c r="J99" s="106"/>
      <c r="K99" s="105"/>
      <c r="L99" s="107"/>
      <c r="M99" s="108"/>
      <c r="N99" s="109"/>
      <c r="O99" s="104"/>
      <c r="P99" s="105"/>
      <c r="Q99" s="106"/>
      <c r="R99" s="105"/>
      <c r="S99" s="107"/>
      <c r="T99" s="108"/>
      <c r="U99" s="109"/>
      <c r="V99" s="104"/>
      <c r="W99" s="105"/>
      <c r="X99" s="106"/>
      <c r="Y99" s="105"/>
      <c r="Z99" s="107"/>
      <c r="AA99" s="108"/>
      <c r="AB99" s="110"/>
      <c r="MM99" s="188"/>
      <c r="MN99" s="189"/>
      <c r="MO99" s="188"/>
      <c r="MP99" s="189"/>
      <c r="MQ99" s="190"/>
      <c r="MR99" s="190"/>
      <c r="MS99" s="189"/>
    </row>
    <row r="100" spans="1:357" ht="15.75" x14ac:dyDescent="0.25">
      <c r="A100" s="39" t="s">
        <v>92</v>
      </c>
      <c r="B100" s="40">
        <v>348812</v>
      </c>
      <c r="C100" s="41">
        <f t="shared" si="207"/>
        <v>12.040796460238088</v>
      </c>
      <c r="D100" s="42">
        <v>337996</v>
      </c>
      <c r="E100" s="41">
        <f t="shared" si="208"/>
        <v>11.552081535419683</v>
      </c>
      <c r="F100" s="42">
        <f t="shared" si="209"/>
        <v>686808</v>
      </c>
      <c r="G100" s="41">
        <f t="shared" si="210"/>
        <v>11.795225050375569</v>
      </c>
      <c r="H100" s="104">
        <f>118-SUM(H104:H106)</f>
        <v>17</v>
      </c>
      <c r="I100" s="105">
        <f>H100/H$111*100</f>
        <v>14.40677966101695</v>
      </c>
      <c r="J100" s="106">
        <f>61-SUM(J104:J106)</f>
        <v>7</v>
      </c>
      <c r="K100" s="105">
        <f>J100/J$111*100</f>
        <v>11.475409836065573</v>
      </c>
      <c r="L100" s="107"/>
      <c r="M100" s="108">
        <f>179-SUM(M103:M106)</f>
        <v>5</v>
      </c>
      <c r="N100" s="109">
        <f>M100/M$111*100</f>
        <v>2.7932960893854748</v>
      </c>
      <c r="O100" s="104">
        <f>107-SUM(O104:O106)</f>
        <v>15</v>
      </c>
      <c r="P100" s="105">
        <f>O100/O$111*100</f>
        <v>14.018691588785046</v>
      </c>
      <c r="Q100" s="106">
        <f>54-SUM(Q104:Q106)</f>
        <v>6</v>
      </c>
      <c r="R100" s="105">
        <f>Q100/Q$111*100</f>
        <v>11.111111111111111</v>
      </c>
      <c r="S100" s="107"/>
      <c r="T100" s="108">
        <f>161-SUM(T103:T106)</f>
        <v>4</v>
      </c>
      <c r="U100" s="109">
        <f>T100/T$111*100</f>
        <v>2.4844720496894408</v>
      </c>
      <c r="V100" s="104">
        <f>93-SUM(V104:V106)</f>
        <v>14</v>
      </c>
      <c r="W100" s="105">
        <f>V100/V$111*100</f>
        <v>15.053763440860216</v>
      </c>
      <c r="X100" s="106">
        <f>46-SUM(X104:X106)</f>
        <v>5</v>
      </c>
      <c r="Y100" s="105">
        <f>X100/X$111*100</f>
        <v>10.869565217391305</v>
      </c>
      <c r="Z100" s="107"/>
      <c r="AA100" s="108">
        <f>139-SUM(AA103:AA106)</f>
        <v>4</v>
      </c>
      <c r="AB100" s="110">
        <f>AA100/AA$111*100</f>
        <v>2.877697841726619</v>
      </c>
      <c r="MM100" s="188"/>
      <c r="MN100" s="189"/>
      <c r="MO100" s="188"/>
      <c r="MP100" s="189"/>
      <c r="MQ100" s="190"/>
      <c r="MR100" s="190"/>
      <c r="MS100" s="189"/>
    </row>
    <row r="101" spans="1:357" ht="15.75" x14ac:dyDescent="0.25">
      <c r="A101" s="39" t="s">
        <v>93</v>
      </c>
      <c r="B101" s="40">
        <v>378630</v>
      </c>
      <c r="C101" s="41">
        <f t="shared" si="207"/>
        <v>13.070097255082816</v>
      </c>
      <c r="D101" s="42">
        <v>377418</v>
      </c>
      <c r="E101" s="41">
        <f t="shared" si="208"/>
        <v>12.899452978541243</v>
      </c>
      <c r="F101" s="42">
        <f t="shared" si="209"/>
        <v>756048</v>
      </c>
      <c r="G101" s="41">
        <f t="shared" si="210"/>
        <v>12.984351243559114</v>
      </c>
      <c r="H101" s="104"/>
      <c r="I101" s="105"/>
      <c r="J101" s="106"/>
      <c r="K101" s="105"/>
      <c r="L101" s="107"/>
      <c r="M101" s="108"/>
      <c r="N101" s="109"/>
      <c r="O101" s="104"/>
      <c r="P101" s="105"/>
      <c r="Q101" s="106"/>
      <c r="R101" s="105"/>
      <c r="S101" s="107"/>
      <c r="T101" s="108"/>
      <c r="U101" s="109"/>
      <c r="V101" s="104"/>
      <c r="W101" s="105"/>
      <c r="X101" s="106"/>
      <c r="Y101" s="105"/>
      <c r="Z101" s="107"/>
      <c r="AA101" s="108"/>
      <c r="AB101" s="110"/>
      <c r="MM101" s="188"/>
      <c r="MN101" s="189"/>
      <c r="MO101" s="188"/>
      <c r="MP101" s="189"/>
      <c r="MQ101" s="190"/>
      <c r="MR101" s="190"/>
      <c r="MS101" s="189"/>
    </row>
    <row r="102" spans="1:357" ht="15.75" x14ac:dyDescent="0.25">
      <c r="A102" s="39" t="s">
        <v>94</v>
      </c>
      <c r="B102" s="40">
        <v>402352</v>
      </c>
      <c r="C102" s="41">
        <f t="shared" si="207"/>
        <v>13.888967516512377</v>
      </c>
      <c r="D102" s="42">
        <v>398092</v>
      </c>
      <c r="E102" s="41">
        <f t="shared" si="208"/>
        <v>13.606052268660848</v>
      </c>
      <c r="F102" s="42">
        <f t="shared" si="209"/>
        <v>800444</v>
      </c>
      <c r="G102" s="41">
        <f t="shared" si="210"/>
        <v>13.746807142931971</v>
      </c>
      <c r="H102" s="104"/>
      <c r="I102" s="105"/>
      <c r="J102" s="106"/>
      <c r="K102" s="105"/>
      <c r="L102" s="107"/>
      <c r="M102" s="111"/>
      <c r="N102" s="112"/>
      <c r="O102" s="104"/>
      <c r="P102" s="105"/>
      <c r="Q102" s="106"/>
      <c r="R102" s="105"/>
      <c r="S102" s="107"/>
      <c r="T102" s="111"/>
      <c r="U102" s="112"/>
      <c r="V102" s="104"/>
      <c r="W102" s="105"/>
      <c r="X102" s="106"/>
      <c r="Y102" s="105"/>
      <c r="Z102" s="107"/>
      <c r="AA102" s="111"/>
      <c r="AB102" s="113"/>
      <c r="MM102" s="188"/>
      <c r="MN102" s="189"/>
      <c r="MO102" s="188"/>
      <c r="MP102" s="189"/>
      <c r="MQ102" s="190"/>
      <c r="MR102" s="190"/>
      <c r="MS102" s="189"/>
    </row>
    <row r="103" spans="1:357" ht="15.75" x14ac:dyDescent="0.25">
      <c r="A103" s="39" t="s">
        <v>27</v>
      </c>
      <c r="B103" s="40">
        <v>326395</v>
      </c>
      <c r="C103" s="41">
        <f t="shared" si="207"/>
        <v>11.266974073826045</v>
      </c>
      <c r="D103" s="42">
        <v>337251</v>
      </c>
      <c r="E103" s="41">
        <f t="shared" si="208"/>
        <v>11.526618805849251</v>
      </c>
      <c r="F103" s="42">
        <f t="shared" si="209"/>
        <v>663646</v>
      </c>
      <c r="G103" s="41">
        <f t="shared" si="210"/>
        <v>11.39744138650328</v>
      </c>
      <c r="H103" s="114"/>
      <c r="I103" s="115"/>
      <c r="J103" s="116"/>
      <c r="K103" s="115"/>
      <c r="L103" s="107"/>
      <c r="M103" s="55">
        <v>19</v>
      </c>
      <c r="N103" s="53">
        <f>M103/M$111*100</f>
        <v>10.614525139664805</v>
      </c>
      <c r="O103" s="114"/>
      <c r="P103" s="115"/>
      <c r="Q103" s="116"/>
      <c r="R103" s="115"/>
      <c r="S103" s="107"/>
      <c r="T103" s="55">
        <v>17</v>
      </c>
      <c r="U103" s="53">
        <f>T103/T$111*100</f>
        <v>10.559006211180124</v>
      </c>
      <c r="V103" s="114"/>
      <c r="W103" s="115"/>
      <c r="X103" s="116"/>
      <c r="Y103" s="115"/>
      <c r="Z103" s="107"/>
      <c r="AA103" s="55">
        <v>15</v>
      </c>
      <c r="AB103" s="56">
        <f>AA103/AA$111*100</f>
        <v>10.791366906474821</v>
      </c>
      <c r="MM103" s="188"/>
      <c r="MN103" s="189"/>
      <c r="MO103" s="188"/>
      <c r="MP103" s="189"/>
      <c r="MQ103" s="190"/>
      <c r="MR103" s="55"/>
      <c r="MS103" s="53"/>
    </row>
    <row r="104" spans="1:357" ht="15.75" x14ac:dyDescent="0.25">
      <c r="A104" s="39" t="s">
        <v>28</v>
      </c>
      <c r="B104" s="40">
        <v>268076</v>
      </c>
      <c r="C104" s="41">
        <f t="shared" si="207"/>
        <v>9.2538345924876015</v>
      </c>
      <c r="D104" s="42">
        <v>296314</v>
      </c>
      <c r="E104" s="41">
        <f t="shared" si="208"/>
        <v>10.127467449574397</v>
      </c>
      <c r="F104" s="42">
        <f t="shared" si="209"/>
        <v>564390</v>
      </c>
      <c r="G104" s="43">
        <f t="shared" si="210"/>
        <v>9.6928210885450774</v>
      </c>
      <c r="H104" s="117">
        <v>40</v>
      </c>
      <c r="I104" s="41">
        <f>H104/H$111*100</f>
        <v>33.898305084745758</v>
      </c>
      <c r="J104" s="1">
        <v>18</v>
      </c>
      <c r="K104" s="41">
        <f>J104/J$111*100</f>
        <v>29.508196721311474</v>
      </c>
      <c r="L104" s="47"/>
      <c r="M104" s="59">
        <v>58</v>
      </c>
      <c r="N104" s="56">
        <f>M104/M$111*100</f>
        <v>32.402234636871505</v>
      </c>
      <c r="O104" s="58">
        <v>37</v>
      </c>
      <c r="P104" s="41">
        <f>O104/O$111*100</f>
        <v>34.579439252336449</v>
      </c>
      <c r="Q104" s="1">
        <v>15</v>
      </c>
      <c r="R104" s="41">
        <f>Q104/Q$111*100</f>
        <v>27.777777777777779</v>
      </c>
      <c r="S104" s="47"/>
      <c r="T104" s="59">
        <v>52</v>
      </c>
      <c r="U104" s="56">
        <f>T104/T$111*100</f>
        <v>32.298136645962735</v>
      </c>
      <c r="V104" s="58">
        <v>28</v>
      </c>
      <c r="W104" s="41">
        <f>V104/V$111*100</f>
        <v>30.107526881720432</v>
      </c>
      <c r="X104" s="1">
        <v>12</v>
      </c>
      <c r="Y104" s="41">
        <f>X104/X$111*100</f>
        <v>26.086956521739129</v>
      </c>
      <c r="Z104" s="47"/>
      <c r="AA104" s="59">
        <v>40</v>
      </c>
      <c r="AB104" s="56">
        <f>AA104/AA$111*100</f>
        <v>28.776978417266186</v>
      </c>
      <c r="MN104" s="41"/>
      <c r="MP104" s="41"/>
      <c r="MQ104" s="47"/>
      <c r="MR104" s="59"/>
      <c r="MS104" s="41"/>
    </row>
    <row r="105" spans="1:357" ht="15.75" x14ac:dyDescent="0.25">
      <c r="A105" s="39" t="s">
        <v>29</v>
      </c>
      <c r="B105" s="40">
        <v>95518</v>
      </c>
      <c r="C105" s="41">
        <f t="shared" si="207"/>
        <v>3.2972282957267001</v>
      </c>
      <c r="D105" s="42">
        <v>131780</v>
      </c>
      <c r="E105" s="41">
        <f t="shared" si="208"/>
        <v>4.5039979903241631</v>
      </c>
      <c r="F105" s="42">
        <f t="shared" si="209"/>
        <v>227298</v>
      </c>
      <c r="G105" s="43">
        <f t="shared" si="210"/>
        <v>3.9036107085244582</v>
      </c>
      <c r="H105" s="58">
        <v>45</v>
      </c>
      <c r="I105" s="41">
        <f>H105/H$111*100</f>
        <v>38.135593220338983</v>
      </c>
      <c r="J105" s="1">
        <v>23</v>
      </c>
      <c r="K105" s="41">
        <f>J105/J$111*100</f>
        <v>37.704918032786885</v>
      </c>
      <c r="L105" s="47"/>
      <c r="M105" s="59">
        <v>68</v>
      </c>
      <c r="N105" s="56">
        <f>M105/M$111*100</f>
        <v>37.988826815642454</v>
      </c>
      <c r="O105" s="58">
        <v>39</v>
      </c>
      <c r="P105" s="41">
        <f>O105/O$111*100</f>
        <v>36.44859813084112</v>
      </c>
      <c r="Q105" s="1">
        <v>21</v>
      </c>
      <c r="R105" s="41">
        <f>Q105/Q$111*100</f>
        <v>38.888888888888893</v>
      </c>
      <c r="S105" s="47"/>
      <c r="T105" s="59">
        <v>60</v>
      </c>
      <c r="U105" s="56">
        <f>T105/T$111*100</f>
        <v>37.267080745341616</v>
      </c>
      <c r="V105" s="58">
        <v>36</v>
      </c>
      <c r="W105" s="41">
        <f>V105/V$111*100</f>
        <v>38.70967741935484</v>
      </c>
      <c r="X105" s="1">
        <v>20</v>
      </c>
      <c r="Y105" s="41">
        <f>X105/X$111*100</f>
        <v>43.478260869565219</v>
      </c>
      <c r="Z105" s="47"/>
      <c r="AA105" s="59">
        <v>56</v>
      </c>
      <c r="AB105" s="56">
        <f>AA105/AA$111*100</f>
        <v>40.28776978417266</v>
      </c>
      <c r="MN105" s="41"/>
      <c r="MP105" s="41"/>
      <c r="MQ105" s="47"/>
      <c r="MR105" s="59"/>
      <c r="MS105" s="41"/>
    </row>
    <row r="106" spans="1:357" ht="15.75" x14ac:dyDescent="0.25">
      <c r="A106" s="39" t="s">
        <v>30</v>
      </c>
      <c r="B106" s="40">
        <v>12973</v>
      </c>
      <c r="C106" s="41">
        <f t="shared" si="207"/>
        <v>0.4478207529519303</v>
      </c>
      <c r="D106" s="42">
        <v>32055</v>
      </c>
      <c r="E106" s="41">
        <f t="shared" si="208"/>
        <v>1.0955809347385115</v>
      </c>
      <c r="F106" s="42">
        <f t="shared" si="209"/>
        <v>45028</v>
      </c>
      <c r="G106" s="43">
        <f t="shared" si="210"/>
        <v>0.77330985307147138</v>
      </c>
      <c r="H106" s="58">
        <v>16</v>
      </c>
      <c r="I106" s="41">
        <f>H106/H$111*100</f>
        <v>13.559322033898304</v>
      </c>
      <c r="J106" s="1">
        <v>13</v>
      </c>
      <c r="K106" s="41">
        <f>J106/J$111*100</f>
        <v>21.311475409836063</v>
      </c>
      <c r="L106" s="47"/>
      <c r="M106" s="59">
        <v>29</v>
      </c>
      <c r="N106" s="56">
        <f>M106/M$111*100</f>
        <v>16.201117318435752</v>
      </c>
      <c r="O106" s="58">
        <v>16</v>
      </c>
      <c r="P106" s="41">
        <f>O106/O$111*100</f>
        <v>14.953271028037381</v>
      </c>
      <c r="Q106" s="1">
        <v>12</v>
      </c>
      <c r="R106" s="41">
        <f>Q106/Q$111*100</f>
        <v>22.222222222222221</v>
      </c>
      <c r="S106" s="47"/>
      <c r="T106" s="59">
        <v>28</v>
      </c>
      <c r="U106" s="56">
        <f>T106/T$111*100</f>
        <v>17.391304347826086</v>
      </c>
      <c r="V106" s="58">
        <v>15</v>
      </c>
      <c r="W106" s="41">
        <f>V106/V$111*100</f>
        <v>16.129032258064516</v>
      </c>
      <c r="X106" s="1">
        <v>9</v>
      </c>
      <c r="Y106" s="41">
        <f>X106/X$111*100</f>
        <v>19.565217391304348</v>
      </c>
      <c r="Z106" s="47"/>
      <c r="AA106" s="59">
        <v>24</v>
      </c>
      <c r="AB106" s="56">
        <f>AA106/AA$111*100</f>
        <v>17.266187050359711</v>
      </c>
      <c r="MN106" s="41"/>
      <c r="MP106" s="41"/>
      <c r="MQ106" s="47"/>
      <c r="MR106" s="59"/>
      <c r="MS106" s="41"/>
    </row>
    <row r="107" spans="1:357" x14ac:dyDescent="0.2">
      <c r="A107" s="39"/>
      <c r="B107" s="58"/>
      <c r="C107" s="10"/>
      <c r="E107" s="10"/>
      <c r="G107" s="60"/>
      <c r="H107" s="58"/>
      <c r="I107" s="10"/>
      <c r="K107" s="10"/>
      <c r="L107" s="47"/>
      <c r="N107" s="60"/>
      <c r="O107" s="58"/>
      <c r="P107" s="10"/>
      <c r="R107" s="10"/>
      <c r="S107" s="47"/>
      <c r="U107" s="60"/>
      <c r="V107" s="58"/>
      <c r="W107" s="10"/>
      <c r="Y107" s="10"/>
      <c r="Z107" s="47"/>
      <c r="AB107" s="60"/>
      <c r="MN107" s="10"/>
      <c r="MP107" s="10"/>
      <c r="MQ107" s="47"/>
      <c r="MS107" s="10"/>
    </row>
    <row r="108" spans="1:357" x14ac:dyDescent="0.2">
      <c r="A108" s="61" t="s">
        <v>31</v>
      </c>
      <c r="B108" s="62">
        <f t="shared" ref="B108:G108" si="211">SUM(B97:B106)</f>
        <v>2896918</v>
      </c>
      <c r="C108" s="63">
        <f t="shared" si="211"/>
        <v>100</v>
      </c>
      <c r="D108" s="64">
        <f t="shared" si="211"/>
        <v>2925845</v>
      </c>
      <c r="E108" s="63">
        <f t="shared" si="211"/>
        <v>100</v>
      </c>
      <c r="F108" s="64">
        <f t="shared" si="211"/>
        <v>5822763</v>
      </c>
      <c r="G108" s="65">
        <f t="shared" si="211"/>
        <v>99.999999999999986</v>
      </c>
      <c r="H108" s="66">
        <f t="shared" ref="H108:AB108" si="212">SUM(H98:H106)</f>
        <v>118</v>
      </c>
      <c r="I108" s="63">
        <f t="shared" si="212"/>
        <v>100</v>
      </c>
      <c r="J108" s="67">
        <f t="shared" si="212"/>
        <v>61</v>
      </c>
      <c r="K108" s="68">
        <f t="shared" si="212"/>
        <v>99.999999999999986</v>
      </c>
      <c r="L108" s="69">
        <f t="shared" si="212"/>
        <v>0</v>
      </c>
      <c r="M108" s="69">
        <f t="shared" si="212"/>
        <v>179</v>
      </c>
      <c r="N108" s="65">
        <f t="shared" si="212"/>
        <v>99.999999999999986</v>
      </c>
      <c r="O108" s="66">
        <f t="shared" si="212"/>
        <v>107</v>
      </c>
      <c r="P108" s="63">
        <f t="shared" si="212"/>
        <v>99.999999999999986</v>
      </c>
      <c r="Q108" s="67">
        <f t="shared" si="212"/>
        <v>54</v>
      </c>
      <c r="R108" s="68">
        <f t="shared" si="212"/>
        <v>100</v>
      </c>
      <c r="S108" s="69">
        <f t="shared" si="212"/>
        <v>0</v>
      </c>
      <c r="T108" s="69">
        <f t="shared" si="212"/>
        <v>161</v>
      </c>
      <c r="U108" s="65">
        <f t="shared" si="212"/>
        <v>100</v>
      </c>
      <c r="V108" s="66">
        <f t="shared" si="212"/>
        <v>93</v>
      </c>
      <c r="W108" s="63">
        <f t="shared" si="212"/>
        <v>100</v>
      </c>
      <c r="X108" s="67">
        <f t="shared" si="212"/>
        <v>46</v>
      </c>
      <c r="Y108" s="68">
        <f t="shared" si="212"/>
        <v>100</v>
      </c>
      <c r="Z108" s="69">
        <f t="shared" si="212"/>
        <v>0</v>
      </c>
      <c r="AA108" s="69">
        <f t="shared" si="212"/>
        <v>139</v>
      </c>
      <c r="AB108" s="65">
        <f t="shared" si="212"/>
        <v>100</v>
      </c>
      <c r="MM108" s="67"/>
      <c r="MN108" s="63"/>
      <c r="MO108" s="67"/>
      <c r="MP108" s="68"/>
      <c r="MQ108" s="69"/>
      <c r="MR108" s="69"/>
      <c r="MS108" s="63"/>
    </row>
    <row r="109" spans="1:357" x14ac:dyDescent="0.2">
      <c r="A109" s="52"/>
      <c r="B109" s="58"/>
      <c r="G109" s="71"/>
      <c r="H109" s="58"/>
      <c r="L109" s="47"/>
      <c r="N109" s="71"/>
      <c r="O109" s="58"/>
      <c r="S109" s="47"/>
      <c r="U109" s="71"/>
      <c r="V109" s="58"/>
      <c r="Z109" s="47"/>
      <c r="AB109" s="71"/>
      <c r="MQ109" s="47"/>
    </row>
    <row r="110" spans="1:357" x14ac:dyDescent="0.2">
      <c r="A110" s="72" t="s">
        <v>25</v>
      </c>
      <c r="B110" s="73"/>
      <c r="C110" s="74"/>
      <c r="D110" s="74"/>
      <c r="E110" s="74"/>
      <c r="F110" s="74"/>
      <c r="G110" s="75"/>
      <c r="H110" s="73">
        <v>0</v>
      </c>
      <c r="I110" s="74"/>
      <c r="J110" s="74">
        <v>0</v>
      </c>
      <c r="K110" s="74"/>
      <c r="L110" s="76">
        <v>0</v>
      </c>
      <c r="M110" s="74">
        <v>0</v>
      </c>
      <c r="N110" s="75"/>
      <c r="O110" s="73">
        <v>0</v>
      </c>
      <c r="P110" s="74"/>
      <c r="Q110" s="74">
        <v>0</v>
      </c>
      <c r="R110" s="74"/>
      <c r="S110" s="76">
        <v>0</v>
      </c>
      <c r="T110" s="74">
        <v>0</v>
      </c>
      <c r="U110" s="75"/>
      <c r="V110" s="73">
        <v>0</v>
      </c>
      <c r="W110" s="74"/>
      <c r="X110" s="74">
        <v>0</v>
      </c>
      <c r="Y110" s="74"/>
      <c r="Z110" s="76">
        <v>0</v>
      </c>
      <c r="AA110" s="74">
        <v>0</v>
      </c>
      <c r="AB110" s="75"/>
      <c r="MQ110" s="47"/>
    </row>
    <row r="111" spans="1:357" x14ac:dyDescent="0.2">
      <c r="A111" s="77" t="s">
        <v>32</v>
      </c>
      <c r="B111" s="78">
        <f>B108+B110</f>
        <v>2896918</v>
      </c>
      <c r="C111" s="79"/>
      <c r="D111" s="79">
        <f>D108+D110</f>
        <v>2925845</v>
      </c>
      <c r="E111" s="79"/>
      <c r="F111" s="79">
        <f>F108+F110</f>
        <v>5822763</v>
      </c>
      <c r="G111" s="80"/>
      <c r="H111" s="81">
        <f>H108+H110</f>
        <v>118</v>
      </c>
      <c r="I111" s="82"/>
      <c r="J111" s="82">
        <f>J108+J110</f>
        <v>61</v>
      </c>
      <c r="K111" s="82"/>
      <c r="L111" s="83">
        <f>L108+L110</f>
        <v>0</v>
      </c>
      <c r="M111" s="83">
        <f>M108+M110</f>
        <v>179</v>
      </c>
      <c r="N111" s="80"/>
      <c r="O111" s="81">
        <f>O108+O110</f>
        <v>107</v>
      </c>
      <c r="P111" s="82"/>
      <c r="Q111" s="82">
        <f>Q108+Q110</f>
        <v>54</v>
      </c>
      <c r="R111" s="82"/>
      <c r="S111" s="83">
        <f>S108+S110</f>
        <v>0</v>
      </c>
      <c r="T111" s="83">
        <f>T108+T110</f>
        <v>161</v>
      </c>
      <c r="U111" s="80"/>
      <c r="V111" s="81">
        <f>V108+V110</f>
        <v>93</v>
      </c>
      <c r="W111" s="82"/>
      <c r="X111" s="82">
        <f>X108+X110</f>
        <v>46</v>
      </c>
      <c r="Y111" s="82"/>
      <c r="Z111" s="83">
        <f>Z108+Z110</f>
        <v>0</v>
      </c>
      <c r="AA111" s="83">
        <f>AA108+AA110</f>
        <v>139</v>
      </c>
      <c r="AB111" s="80"/>
      <c r="MM111" s="4"/>
      <c r="MN111" s="4"/>
      <c r="MO111" s="4"/>
      <c r="MP111" s="4"/>
      <c r="MQ111" s="84"/>
      <c r="MR111" s="84"/>
      <c r="MS111" s="4"/>
    </row>
    <row r="113" spans="1:1368" x14ac:dyDescent="0.2">
      <c r="A113" s="85" t="s">
        <v>33</v>
      </c>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c r="BL113" s="6"/>
      <c r="BM113" s="6"/>
      <c r="BN113" s="6"/>
      <c r="BO113" s="6"/>
      <c r="BP113" s="6"/>
      <c r="BQ113" s="6"/>
      <c r="BR113" s="6"/>
      <c r="BS113" s="6"/>
      <c r="BT113" s="6"/>
      <c r="BU113" s="6"/>
      <c r="BV113" s="6"/>
      <c r="BW113" s="6"/>
      <c r="BX113" s="6"/>
      <c r="BY113" s="6"/>
      <c r="BZ113" s="6"/>
      <c r="CA113" s="6"/>
      <c r="CB113" s="6"/>
      <c r="CC113" s="6"/>
      <c r="CD113" s="6"/>
      <c r="CE113" s="6"/>
      <c r="CF113" s="6"/>
      <c r="CG113" s="6"/>
      <c r="CH113" s="6"/>
      <c r="CI113" s="6"/>
      <c r="CJ113" s="6"/>
      <c r="CK113" s="6"/>
      <c r="CL113" s="6"/>
      <c r="CM113" s="6"/>
      <c r="CN113" s="6"/>
      <c r="CO113" s="6"/>
      <c r="CP113" s="6"/>
      <c r="CQ113" s="6"/>
      <c r="CR113" s="6"/>
      <c r="CS113" s="6"/>
      <c r="CT113" s="6"/>
      <c r="CU113" s="6"/>
      <c r="CV113" s="6"/>
      <c r="CW113" s="6"/>
      <c r="CX113" s="6"/>
      <c r="CY113" s="6"/>
      <c r="CZ113" s="6"/>
      <c r="DA113" s="6"/>
      <c r="DB113" s="6"/>
      <c r="DC113" s="6"/>
      <c r="DD113" s="6"/>
      <c r="DE113" s="6"/>
      <c r="DF113" s="6"/>
      <c r="DG113" s="6"/>
      <c r="DH113" s="6"/>
      <c r="DI113" s="6"/>
      <c r="DJ113" s="6"/>
      <c r="DK113" s="6"/>
      <c r="DL113" s="6"/>
      <c r="DM113" s="6"/>
      <c r="DN113" s="6"/>
      <c r="DO113" s="6"/>
      <c r="DP113" s="6"/>
      <c r="DQ113" s="6"/>
      <c r="DR113" s="6"/>
      <c r="DS113" s="6"/>
      <c r="DT113" s="6"/>
      <c r="DU113" s="6"/>
      <c r="DV113" s="6"/>
      <c r="DW113" s="6"/>
      <c r="DX113" s="6"/>
      <c r="DY113" s="6"/>
      <c r="DZ113" s="6"/>
      <c r="EA113" s="6"/>
      <c r="EB113" s="6"/>
      <c r="EC113" s="6"/>
      <c r="ED113" s="6"/>
      <c r="EE113" s="6"/>
      <c r="EF113" s="6"/>
      <c r="EG113" s="6"/>
      <c r="EH113" s="6"/>
      <c r="EI113" s="6"/>
      <c r="EJ113" s="6"/>
      <c r="EK113" s="6"/>
      <c r="EL113" s="6"/>
      <c r="EM113" s="6"/>
      <c r="EN113" s="6"/>
      <c r="EO113" s="6"/>
      <c r="EP113" s="6"/>
      <c r="EQ113" s="6"/>
      <c r="ER113" s="6"/>
      <c r="ES113" s="6"/>
      <c r="ET113" s="6"/>
      <c r="EU113" s="6"/>
      <c r="EV113" s="6"/>
      <c r="EW113" s="6"/>
      <c r="EX113" s="6"/>
      <c r="EY113" s="6"/>
      <c r="EZ113" s="6"/>
      <c r="FA113" s="6"/>
      <c r="FB113" s="6"/>
      <c r="FC113" s="6"/>
      <c r="FD113" s="6"/>
      <c r="FE113" s="6"/>
      <c r="FF113" s="6"/>
      <c r="FG113" s="6"/>
      <c r="FH113" s="6"/>
      <c r="FI113" s="6"/>
      <c r="FJ113" s="6"/>
      <c r="FK113" s="6"/>
      <c r="FL113" s="6"/>
      <c r="FM113" s="6"/>
      <c r="FN113" s="6"/>
      <c r="FO113" s="6"/>
      <c r="FP113" s="6"/>
      <c r="FQ113" s="6"/>
      <c r="FR113" s="6"/>
      <c r="FS113" s="6"/>
      <c r="FT113" s="6"/>
      <c r="FU113" s="6"/>
      <c r="FV113" s="6"/>
      <c r="FW113" s="6"/>
      <c r="FX113" s="6"/>
      <c r="FY113" s="6"/>
      <c r="FZ113" s="6"/>
      <c r="GA113" s="6"/>
      <c r="GB113" s="6"/>
      <c r="GC113" s="6"/>
      <c r="GD113" s="6"/>
      <c r="GE113" s="6"/>
      <c r="GF113" s="6"/>
      <c r="GG113" s="6"/>
      <c r="GH113" s="6"/>
      <c r="GI113" s="6"/>
      <c r="GJ113" s="6"/>
      <c r="GK113" s="6"/>
      <c r="GL113" s="6"/>
      <c r="GM113" s="6"/>
      <c r="GN113" s="6"/>
      <c r="GO113" s="6"/>
      <c r="GP113" s="6"/>
      <c r="GQ113" s="6"/>
      <c r="GR113" s="6"/>
      <c r="GS113" s="6"/>
      <c r="GT113" s="6"/>
      <c r="GU113" s="6"/>
      <c r="GV113" s="6"/>
      <c r="GW113" s="6"/>
      <c r="GX113" s="6"/>
      <c r="GY113" s="6"/>
      <c r="GZ113" s="6"/>
      <c r="HA113" s="6"/>
      <c r="HB113" s="6"/>
      <c r="HC113" s="6"/>
      <c r="HD113" s="6"/>
      <c r="HE113" s="6"/>
      <c r="HF113" s="6"/>
      <c r="HG113" s="6"/>
      <c r="HH113" s="6"/>
      <c r="HI113" s="6"/>
      <c r="HJ113" s="6"/>
      <c r="HK113" s="6"/>
      <c r="HL113" s="6"/>
      <c r="HM113" s="6"/>
      <c r="HN113" s="6"/>
      <c r="HO113" s="6"/>
      <c r="HP113" s="6"/>
      <c r="HQ113" s="6"/>
      <c r="HR113" s="6"/>
      <c r="HS113" s="6"/>
      <c r="HT113" s="6"/>
      <c r="HU113" s="6"/>
      <c r="HV113" s="6"/>
      <c r="HW113" s="6"/>
      <c r="HX113" s="6"/>
      <c r="HY113" s="6"/>
      <c r="HZ113" s="6"/>
      <c r="IA113" s="6"/>
      <c r="IB113" s="6"/>
      <c r="IC113" s="6"/>
      <c r="ID113" s="6"/>
      <c r="IE113" s="6"/>
      <c r="IF113" s="6"/>
      <c r="IG113" s="6"/>
      <c r="IH113" s="6"/>
      <c r="II113" s="6"/>
      <c r="IJ113" s="6"/>
      <c r="IK113" s="6"/>
      <c r="IL113" s="6"/>
      <c r="IM113" s="6"/>
      <c r="IN113" s="6"/>
      <c r="IO113" s="6"/>
      <c r="IP113" s="6"/>
      <c r="IQ113" s="6"/>
      <c r="IR113" s="6"/>
      <c r="IS113" s="6"/>
      <c r="IT113" s="6"/>
      <c r="IU113" s="6"/>
      <c r="IV113" s="6"/>
      <c r="IW113" s="6"/>
      <c r="IX113" s="6"/>
      <c r="IY113" s="6"/>
      <c r="IZ113" s="6"/>
      <c r="JA113" s="6"/>
      <c r="JB113" s="6"/>
      <c r="JC113" s="6"/>
      <c r="JD113" s="6"/>
      <c r="JE113" s="6"/>
      <c r="JF113" s="6"/>
      <c r="JG113" s="6"/>
      <c r="JH113" s="6"/>
      <c r="JI113" s="6"/>
      <c r="JJ113" s="6"/>
      <c r="JK113" s="6"/>
      <c r="JL113" s="6"/>
      <c r="JM113" s="6"/>
      <c r="JN113" s="6"/>
      <c r="JO113" s="6"/>
      <c r="JP113" s="6"/>
      <c r="JQ113" s="6"/>
      <c r="JR113" s="6"/>
      <c r="JS113" s="6"/>
      <c r="JT113" s="6"/>
      <c r="JU113" s="6"/>
      <c r="JV113" s="6"/>
      <c r="JW113" s="6"/>
      <c r="JX113" s="6"/>
      <c r="JY113" s="6"/>
      <c r="JZ113" s="6"/>
      <c r="KA113" s="6"/>
      <c r="KB113" s="6"/>
      <c r="KC113" s="6"/>
      <c r="KD113" s="6"/>
      <c r="KE113" s="6"/>
      <c r="KF113" s="6"/>
      <c r="KG113" s="6"/>
      <c r="KH113" s="6"/>
      <c r="KI113" s="6"/>
      <c r="KJ113" s="6"/>
      <c r="KK113" s="6"/>
      <c r="KL113" s="6"/>
      <c r="KM113" s="6"/>
      <c r="KN113" s="6"/>
      <c r="KO113" s="6"/>
      <c r="KP113" s="6"/>
      <c r="KQ113" s="6"/>
      <c r="KR113" s="6"/>
      <c r="KS113" s="6"/>
      <c r="KT113" s="6"/>
      <c r="KU113" s="6"/>
      <c r="KV113" s="6"/>
      <c r="KW113" s="6"/>
      <c r="KX113" s="6"/>
      <c r="KY113" s="6"/>
      <c r="KZ113" s="6"/>
      <c r="LA113" s="6"/>
      <c r="LB113" s="6"/>
      <c r="LC113" s="6"/>
      <c r="LD113" s="6"/>
      <c r="LE113" s="6"/>
      <c r="LF113" s="6"/>
      <c r="LG113" s="6"/>
      <c r="LH113" s="6"/>
      <c r="LI113" s="6"/>
      <c r="LJ113" s="6"/>
      <c r="LK113" s="6"/>
      <c r="LL113" s="6"/>
      <c r="LM113" s="6"/>
      <c r="LN113" s="6"/>
      <c r="LO113" s="6"/>
      <c r="LP113" s="6"/>
      <c r="LQ113" s="6"/>
      <c r="LR113" s="6"/>
      <c r="LS113" s="6"/>
      <c r="LT113" s="6"/>
      <c r="LU113" s="6"/>
      <c r="LV113" s="6"/>
      <c r="LW113" s="6"/>
      <c r="LX113" s="6"/>
      <c r="LY113" s="6"/>
      <c r="LZ113" s="6"/>
      <c r="MA113" s="6"/>
      <c r="MB113" s="6"/>
      <c r="MC113" s="6"/>
      <c r="MD113" s="6"/>
      <c r="ME113" s="6"/>
      <c r="MF113" s="6"/>
      <c r="MG113" s="6"/>
      <c r="MH113" s="6"/>
      <c r="MI113" s="6"/>
      <c r="MJ113" s="6"/>
      <c r="MK113" s="6"/>
      <c r="ML113" s="6"/>
      <c r="MM113" s="6"/>
      <c r="MN113" s="6"/>
      <c r="MO113" s="6"/>
      <c r="MP113" s="6"/>
      <c r="MQ113" s="6"/>
      <c r="MR113" s="6"/>
      <c r="MS113" s="6"/>
      <c r="MT113" s="6"/>
      <c r="MU113" s="6"/>
      <c r="MV113" s="6"/>
      <c r="MW113" s="6"/>
      <c r="MX113" s="6"/>
      <c r="MY113" s="6"/>
      <c r="MZ113" s="6"/>
      <c r="NA113" s="6"/>
      <c r="NB113" s="6"/>
      <c r="NC113" s="6"/>
      <c r="ND113" s="6"/>
      <c r="NE113" s="6"/>
      <c r="NF113" s="6"/>
      <c r="NG113" s="6"/>
      <c r="NH113" s="6"/>
      <c r="NI113" s="6"/>
      <c r="NJ113" s="6"/>
      <c r="NK113" s="6"/>
      <c r="NL113" s="6"/>
      <c r="NM113" s="6"/>
      <c r="NN113" s="6"/>
      <c r="NO113" s="6"/>
      <c r="NP113" s="6"/>
      <c r="NQ113" s="6"/>
      <c r="NR113" s="6"/>
      <c r="NS113" s="6"/>
      <c r="NT113" s="6"/>
      <c r="NU113" s="6"/>
      <c r="NV113" s="6"/>
      <c r="NW113" s="6"/>
      <c r="NX113" s="6"/>
      <c r="NY113" s="6"/>
      <c r="NZ113" s="6"/>
      <c r="OA113" s="6"/>
      <c r="OB113" s="6"/>
      <c r="OC113" s="6"/>
      <c r="OD113" s="6"/>
      <c r="OE113" s="6"/>
      <c r="OF113" s="6"/>
      <c r="OG113" s="6"/>
      <c r="OH113" s="6"/>
      <c r="OI113" s="6"/>
      <c r="OJ113" s="6"/>
      <c r="OK113" s="6"/>
      <c r="OL113" s="6"/>
      <c r="OM113" s="6"/>
      <c r="ON113" s="6"/>
      <c r="OO113" s="6"/>
      <c r="OP113" s="6"/>
      <c r="OQ113" s="6"/>
      <c r="OR113" s="6"/>
      <c r="OS113" s="6"/>
      <c r="OT113" s="6"/>
      <c r="OU113" s="6"/>
      <c r="OV113" s="6"/>
      <c r="OW113" s="6"/>
      <c r="OX113" s="6"/>
      <c r="OY113" s="6"/>
      <c r="OZ113" s="6"/>
      <c r="PA113" s="6"/>
      <c r="PB113" s="6"/>
      <c r="PC113" s="6"/>
      <c r="PD113" s="6"/>
      <c r="PE113" s="6"/>
      <c r="PF113" s="6"/>
      <c r="PG113" s="6"/>
      <c r="PH113" s="6"/>
      <c r="PI113" s="6"/>
      <c r="PJ113" s="6"/>
      <c r="PK113" s="6"/>
      <c r="PL113" s="6"/>
      <c r="PM113" s="6"/>
      <c r="PN113" s="6"/>
      <c r="PO113" s="6"/>
      <c r="PP113" s="6"/>
      <c r="PQ113" s="6"/>
      <c r="PR113" s="6"/>
      <c r="PS113" s="6"/>
      <c r="PT113" s="6"/>
      <c r="PU113" s="6"/>
      <c r="PV113" s="6"/>
      <c r="PW113" s="6"/>
      <c r="PX113" s="6"/>
      <c r="PY113" s="6"/>
      <c r="PZ113" s="6"/>
      <c r="QA113" s="6"/>
      <c r="QB113" s="6"/>
      <c r="QC113" s="6"/>
      <c r="QD113" s="6"/>
      <c r="QE113" s="6"/>
      <c r="QF113" s="6"/>
      <c r="QG113" s="6"/>
      <c r="QH113" s="6"/>
      <c r="QI113" s="6"/>
      <c r="QJ113" s="6"/>
      <c r="QK113" s="6"/>
      <c r="QL113" s="6"/>
      <c r="QM113" s="6"/>
      <c r="QN113" s="6"/>
      <c r="QO113" s="6"/>
      <c r="QP113" s="6"/>
      <c r="QQ113" s="6"/>
      <c r="QR113" s="6"/>
      <c r="QS113" s="6"/>
      <c r="QT113" s="6"/>
      <c r="QU113" s="6"/>
      <c r="QV113" s="6"/>
      <c r="QW113" s="6"/>
      <c r="QX113" s="6"/>
      <c r="QY113" s="6"/>
      <c r="QZ113" s="6"/>
      <c r="RA113" s="6"/>
      <c r="RB113" s="6"/>
      <c r="RC113" s="6"/>
      <c r="RD113" s="6"/>
      <c r="RE113" s="6"/>
      <c r="RF113" s="6"/>
      <c r="RG113" s="6"/>
      <c r="RH113" s="6"/>
      <c r="RI113" s="6"/>
      <c r="RJ113" s="6"/>
      <c r="RK113" s="6"/>
      <c r="RL113" s="6"/>
      <c r="RM113" s="6"/>
      <c r="RN113" s="6"/>
      <c r="RO113" s="6"/>
      <c r="RP113" s="6"/>
      <c r="RQ113" s="6"/>
      <c r="RR113" s="6"/>
      <c r="RS113" s="6"/>
      <c r="RT113" s="6"/>
      <c r="RU113" s="6"/>
      <c r="RV113" s="6"/>
      <c r="RW113" s="6"/>
      <c r="RX113" s="6"/>
      <c r="RY113" s="6"/>
      <c r="RZ113" s="6"/>
      <c r="SA113" s="6"/>
      <c r="SB113" s="6"/>
      <c r="SC113" s="6"/>
      <c r="SD113" s="6"/>
      <c r="SE113" s="6"/>
      <c r="SF113" s="6"/>
      <c r="SG113" s="6"/>
      <c r="SH113" s="6"/>
      <c r="SI113" s="6"/>
      <c r="SJ113" s="6"/>
      <c r="SK113" s="6"/>
      <c r="SL113" s="6"/>
      <c r="SM113" s="6"/>
      <c r="SN113" s="6"/>
      <c r="SO113" s="6"/>
      <c r="SP113" s="6"/>
      <c r="SQ113" s="6"/>
      <c r="SR113" s="6"/>
      <c r="SS113" s="6"/>
      <c r="ST113" s="6"/>
      <c r="SU113" s="6"/>
      <c r="SV113" s="6"/>
      <c r="SW113" s="6"/>
      <c r="SX113" s="6"/>
      <c r="SY113" s="6"/>
      <c r="SZ113" s="6"/>
      <c r="TA113" s="6"/>
      <c r="TB113" s="6"/>
      <c r="TC113" s="6"/>
      <c r="TD113" s="6"/>
      <c r="TE113" s="6"/>
      <c r="TF113" s="6"/>
      <c r="TG113" s="6"/>
      <c r="TH113" s="6"/>
      <c r="TI113" s="6"/>
      <c r="TJ113" s="6"/>
      <c r="TK113" s="6"/>
      <c r="TL113" s="6"/>
      <c r="TM113" s="6"/>
      <c r="TN113" s="6"/>
      <c r="TO113" s="6"/>
      <c r="TP113" s="6"/>
      <c r="TQ113" s="6"/>
      <c r="TR113" s="6"/>
      <c r="TS113" s="6"/>
      <c r="TT113" s="6"/>
      <c r="TU113" s="6"/>
      <c r="TV113" s="6"/>
      <c r="TW113" s="6"/>
      <c r="TX113" s="6"/>
      <c r="TY113" s="6"/>
      <c r="TZ113" s="6"/>
      <c r="UA113" s="6"/>
      <c r="UB113" s="6"/>
      <c r="UC113" s="6"/>
      <c r="UD113" s="6"/>
      <c r="UE113" s="6"/>
      <c r="UF113" s="6"/>
      <c r="UG113" s="6"/>
      <c r="UH113" s="6"/>
      <c r="UI113" s="6"/>
      <c r="UJ113" s="6"/>
      <c r="UK113" s="6"/>
      <c r="UL113" s="6"/>
      <c r="UM113" s="6"/>
      <c r="UN113" s="6"/>
      <c r="UO113" s="6"/>
      <c r="UP113" s="6"/>
      <c r="UQ113" s="6"/>
      <c r="UR113" s="6"/>
      <c r="US113" s="6"/>
      <c r="UT113" s="6"/>
      <c r="UU113" s="6"/>
      <c r="UV113" s="6"/>
      <c r="UW113" s="6"/>
      <c r="UX113" s="6"/>
      <c r="UY113" s="6"/>
      <c r="UZ113" s="6"/>
      <c r="VA113" s="6"/>
      <c r="VB113" s="6"/>
      <c r="VC113" s="6"/>
      <c r="VD113" s="6"/>
      <c r="VE113" s="6"/>
      <c r="VF113" s="6"/>
      <c r="VG113" s="6"/>
      <c r="VH113" s="6"/>
      <c r="VI113" s="6"/>
      <c r="VJ113" s="6"/>
      <c r="VK113" s="6"/>
      <c r="VL113" s="6"/>
      <c r="VM113" s="6"/>
      <c r="VN113" s="6"/>
      <c r="VO113" s="6"/>
      <c r="VP113" s="6"/>
      <c r="VQ113" s="6"/>
      <c r="VR113" s="6"/>
      <c r="VS113" s="6"/>
      <c r="VT113" s="6"/>
      <c r="VU113" s="6"/>
      <c r="VV113" s="6"/>
      <c r="VW113" s="6"/>
      <c r="VX113" s="6"/>
      <c r="VY113" s="6"/>
      <c r="VZ113" s="6"/>
      <c r="WA113" s="6"/>
      <c r="WB113" s="6"/>
      <c r="WC113" s="6"/>
      <c r="WD113" s="6"/>
      <c r="WE113" s="6"/>
      <c r="WF113" s="6"/>
      <c r="WG113" s="6"/>
      <c r="WH113" s="6"/>
      <c r="WI113" s="6"/>
      <c r="WJ113" s="6"/>
      <c r="WK113" s="6"/>
      <c r="WL113" s="6"/>
      <c r="WM113" s="6"/>
      <c r="WN113" s="6"/>
      <c r="WO113" s="6"/>
      <c r="WP113" s="6"/>
      <c r="WQ113" s="6"/>
      <c r="WR113" s="6"/>
      <c r="WS113" s="6"/>
      <c r="WT113" s="6"/>
      <c r="WU113" s="6"/>
      <c r="WV113" s="6"/>
      <c r="WW113" s="6"/>
      <c r="WX113" s="6"/>
      <c r="WY113" s="6"/>
      <c r="WZ113" s="6"/>
      <c r="XA113" s="6"/>
      <c r="XB113" s="6"/>
      <c r="XC113" s="6"/>
      <c r="XD113" s="6"/>
      <c r="XE113" s="6"/>
      <c r="XF113" s="6"/>
      <c r="XG113" s="6"/>
      <c r="XH113" s="6"/>
      <c r="XI113" s="6"/>
      <c r="XJ113" s="6"/>
      <c r="XK113" s="6"/>
      <c r="XL113" s="6"/>
      <c r="XM113" s="6"/>
      <c r="XN113" s="6"/>
      <c r="XO113" s="6"/>
      <c r="XP113" s="6"/>
      <c r="XQ113" s="6"/>
      <c r="XR113" s="6"/>
      <c r="XS113" s="6"/>
      <c r="XT113" s="6"/>
      <c r="XU113" s="6"/>
      <c r="XV113" s="6"/>
      <c r="XW113" s="6"/>
      <c r="XX113" s="6"/>
      <c r="XY113" s="6"/>
      <c r="XZ113" s="6"/>
      <c r="YA113" s="6"/>
      <c r="YB113" s="6"/>
      <c r="YC113" s="6"/>
      <c r="YD113" s="6"/>
      <c r="YE113" s="6"/>
      <c r="YF113" s="6"/>
      <c r="YG113" s="6"/>
      <c r="YH113" s="6"/>
      <c r="YI113" s="6"/>
      <c r="YJ113" s="6"/>
      <c r="YK113" s="6"/>
      <c r="YL113" s="6"/>
      <c r="YM113" s="6"/>
      <c r="YN113" s="6"/>
      <c r="YO113" s="6"/>
      <c r="YP113" s="6"/>
      <c r="YQ113" s="6"/>
      <c r="YR113" s="6"/>
      <c r="YS113" s="6"/>
      <c r="YT113" s="6"/>
      <c r="YU113" s="6"/>
      <c r="YV113" s="6"/>
      <c r="YW113" s="6"/>
      <c r="YX113" s="6"/>
      <c r="YY113" s="6"/>
      <c r="YZ113" s="6"/>
      <c r="ZA113" s="6"/>
      <c r="ZB113" s="6"/>
      <c r="ZC113" s="6"/>
      <c r="ZD113" s="6"/>
      <c r="ZE113" s="6"/>
      <c r="ZF113" s="6"/>
      <c r="ZG113" s="6"/>
      <c r="ZH113" s="6"/>
      <c r="ZI113" s="6"/>
      <c r="ZJ113" s="6"/>
      <c r="ZK113" s="6"/>
      <c r="ZL113" s="6"/>
      <c r="ZM113" s="6"/>
      <c r="ZN113" s="6"/>
      <c r="ZO113" s="6"/>
      <c r="ZP113" s="6"/>
      <c r="ZQ113" s="6"/>
      <c r="ZR113" s="6"/>
      <c r="ZS113" s="6"/>
      <c r="ZT113" s="6"/>
      <c r="ZU113" s="6"/>
      <c r="ZV113" s="6"/>
      <c r="ZW113" s="6"/>
      <c r="ZX113" s="6"/>
      <c r="ZY113" s="6"/>
      <c r="ZZ113" s="6"/>
      <c r="AAA113" s="6"/>
      <c r="AAB113" s="6"/>
      <c r="AAC113" s="6"/>
      <c r="AAD113" s="6"/>
      <c r="AAE113" s="6"/>
      <c r="AAF113" s="6"/>
      <c r="AAG113" s="6"/>
      <c r="AAH113" s="6"/>
      <c r="AAI113" s="6"/>
      <c r="AAJ113" s="6"/>
      <c r="AAK113" s="6"/>
      <c r="AAL113" s="6"/>
      <c r="AAM113" s="6"/>
      <c r="AAN113" s="6"/>
      <c r="AAO113" s="6"/>
      <c r="AAP113" s="6"/>
      <c r="AAQ113" s="6"/>
      <c r="AAR113" s="6"/>
      <c r="AAS113" s="6"/>
      <c r="AAT113" s="6"/>
      <c r="AAU113" s="6"/>
      <c r="AAV113" s="6"/>
      <c r="AAW113" s="6"/>
      <c r="AAX113" s="6"/>
      <c r="AAY113" s="6"/>
      <c r="AAZ113" s="6"/>
      <c r="ABA113" s="6"/>
      <c r="ABB113" s="6"/>
      <c r="ABC113" s="6"/>
      <c r="ABD113" s="6"/>
      <c r="ABE113" s="6"/>
      <c r="ABF113" s="6"/>
      <c r="ABG113" s="6"/>
      <c r="ABH113" s="6"/>
      <c r="ABI113" s="6"/>
      <c r="ABJ113" s="6"/>
      <c r="ABK113" s="6"/>
      <c r="ABL113" s="6"/>
      <c r="ABM113" s="6"/>
      <c r="ABN113" s="6"/>
      <c r="ABO113" s="6"/>
      <c r="ABP113" s="6"/>
      <c r="ABQ113" s="6"/>
      <c r="ABR113" s="6"/>
      <c r="ABS113" s="6"/>
      <c r="ABT113" s="6"/>
      <c r="ABU113" s="6"/>
      <c r="ABV113" s="6"/>
      <c r="ABW113" s="6"/>
      <c r="ABX113" s="6"/>
      <c r="ABY113" s="6"/>
      <c r="ABZ113" s="6"/>
      <c r="ACA113" s="6"/>
      <c r="ACB113" s="6"/>
      <c r="ACC113" s="6"/>
      <c r="ACD113" s="6"/>
      <c r="ACE113" s="6"/>
      <c r="ACF113" s="6"/>
      <c r="ACG113" s="6"/>
      <c r="ACH113" s="6"/>
      <c r="ACI113" s="6"/>
      <c r="ACJ113" s="6"/>
      <c r="ACK113" s="6"/>
      <c r="ACL113" s="6"/>
      <c r="ACM113" s="6"/>
      <c r="ACN113" s="6"/>
      <c r="ACO113" s="6"/>
      <c r="ACP113" s="6"/>
      <c r="ACQ113" s="6"/>
      <c r="ACR113" s="6"/>
      <c r="ACS113" s="6"/>
      <c r="ACT113" s="6"/>
      <c r="ACU113" s="6"/>
      <c r="ACV113" s="6"/>
      <c r="ACW113" s="6"/>
      <c r="ACX113" s="6"/>
      <c r="ACY113" s="6"/>
      <c r="ACZ113" s="6"/>
      <c r="ADA113" s="6"/>
      <c r="ADB113" s="6"/>
      <c r="ADC113" s="6"/>
      <c r="ADD113" s="6"/>
      <c r="ADE113" s="6"/>
      <c r="ADF113" s="6"/>
      <c r="ADG113" s="6"/>
      <c r="ADH113" s="6"/>
      <c r="ADI113" s="6"/>
      <c r="ADJ113" s="6"/>
      <c r="ADK113" s="6"/>
      <c r="ADL113" s="6"/>
      <c r="ADM113" s="6"/>
      <c r="ADN113" s="6"/>
      <c r="ADO113" s="6"/>
      <c r="ADP113" s="6"/>
      <c r="ADQ113" s="6"/>
      <c r="ADR113" s="6"/>
      <c r="ADS113" s="6"/>
      <c r="ADT113" s="6"/>
      <c r="ADU113" s="6"/>
      <c r="ADV113" s="6"/>
      <c r="ADW113" s="6"/>
      <c r="ADX113" s="6"/>
      <c r="ADY113" s="6"/>
      <c r="ADZ113" s="6"/>
      <c r="AEA113" s="6"/>
      <c r="AEB113" s="6"/>
      <c r="AEC113" s="6"/>
      <c r="AED113" s="6"/>
      <c r="AEE113" s="6"/>
      <c r="AEF113" s="6"/>
      <c r="AEG113" s="6"/>
      <c r="AEH113" s="6"/>
      <c r="AEI113" s="6"/>
      <c r="AEJ113" s="6"/>
      <c r="AEK113" s="6"/>
      <c r="AEL113" s="6"/>
      <c r="AEM113" s="6"/>
      <c r="AEN113" s="6"/>
      <c r="AEO113" s="6"/>
      <c r="AEP113" s="6"/>
      <c r="AEQ113" s="6"/>
      <c r="AER113" s="6"/>
      <c r="AES113" s="6"/>
      <c r="AET113" s="6"/>
      <c r="AEU113" s="6"/>
      <c r="AEV113" s="6"/>
      <c r="AEW113" s="6"/>
      <c r="AEX113" s="6"/>
      <c r="AEY113" s="6"/>
      <c r="AEZ113" s="6"/>
      <c r="AFA113" s="6"/>
      <c r="AFB113" s="6"/>
      <c r="AFC113" s="6"/>
      <c r="AFD113" s="6"/>
      <c r="AFE113" s="6"/>
      <c r="AFF113" s="6"/>
      <c r="AFG113" s="6"/>
      <c r="AFH113" s="6"/>
      <c r="AFI113" s="6"/>
      <c r="AFJ113" s="6"/>
      <c r="AFK113" s="6"/>
      <c r="AFL113" s="6"/>
      <c r="AFM113" s="6"/>
      <c r="AFN113" s="6"/>
      <c r="AFO113" s="6"/>
      <c r="AFP113" s="6"/>
      <c r="AFQ113" s="6"/>
      <c r="AFR113" s="6"/>
      <c r="AFS113" s="6"/>
      <c r="AFT113" s="6"/>
      <c r="AFU113" s="6"/>
      <c r="AFV113" s="6"/>
      <c r="AFW113" s="6"/>
      <c r="AFX113" s="6"/>
      <c r="AFY113" s="6"/>
      <c r="AFZ113" s="6"/>
      <c r="AGA113" s="6"/>
      <c r="AGB113" s="6"/>
      <c r="AGC113" s="6"/>
      <c r="AGD113" s="6"/>
      <c r="AGE113" s="6"/>
      <c r="AGF113" s="6"/>
      <c r="AGG113" s="6"/>
      <c r="AGH113" s="6"/>
      <c r="AGI113" s="6"/>
      <c r="AGJ113" s="6"/>
      <c r="AGK113" s="6"/>
      <c r="AGL113" s="6"/>
      <c r="AGM113" s="6"/>
      <c r="AGN113" s="6"/>
      <c r="AGO113" s="6"/>
      <c r="AGP113" s="6"/>
      <c r="AGQ113" s="6"/>
      <c r="AGR113" s="6"/>
      <c r="AGS113" s="6"/>
      <c r="AGT113" s="6"/>
      <c r="AGU113" s="6"/>
      <c r="AGV113" s="6"/>
      <c r="AGW113" s="6"/>
      <c r="AGX113" s="6"/>
      <c r="AGY113" s="6"/>
      <c r="AGZ113" s="6"/>
      <c r="AHA113" s="6"/>
      <c r="AHB113" s="6"/>
      <c r="AHC113" s="6"/>
      <c r="AHD113" s="6"/>
      <c r="AHE113" s="6"/>
      <c r="AHF113" s="6"/>
      <c r="AHG113" s="6"/>
      <c r="AHH113" s="6"/>
      <c r="AHI113" s="6"/>
      <c r="AHJ113" s="6"/>
      <c r="AHK113" s="6"/>
      <c r="AHL113" s="6"/>
      <c r="AHM113" s="6"/>
      <c r="AHN113" s="6"/>
      <c r="AHO113" s="6"/>
      <c r="AHP113" s="6"/>
      <c r="AHQ113" s="6"/>
      <c r="AHR113" s="6"/>
      <c r="AHS113" s="6"/>
      <c r="AHT113" s="6"/>
      <c r="AHU113" s="6"/>
      <c r="AHV113" s="6"/>
      <c r="AHW113" s="6"/>
      <c r="AHX113" s="6"/>
      <c r="AHY113" s="6"/>
      <c r="AHZ113" s="6"/>
      <c r="AIA113" s="6"/>
      <c r="AIB113" s="6"/>
      <c r="AIC113" s="6"/>
      <c r="AID113" s="6"/>
      <c r="AIE113" s="6"/>
      <c r="AIF113" s="6"/>
      <c r="AIG113" s="6"/>
      <c r="AIH113" s="6"/>
      <c r="AII113" s="6"/>
      <c r="AIJ113" s="6"/>
      <c r="AIK113" s="6"/>
      <c r="AIL113" s="6"/>
      <c r="AIM113" s="6"/>
      <c r="AIN113" s="6"/>
      <c r="AIO113" s="6"/>
      <c r="AIP113" s="6"/>
      <c r="AIQ113" s="6"/>
      <c r="AIR113" s="6"/>
      <c r="AIS113" s="6"/>
      <c r="AIT113" s="6"/>
      <c r="AIU113" s="6"/>
      <c r="AIV113" s="6"/>
      <c r="AIW113" s="6"/>
      <c r="AIX113" s="6"/>
      <c r="AIY113" s="6"/>
      <c r="AIZ113" s="6"/>
      <c r="AJA113" s="6"/>
      <c r="AJB113" s="6"/>
      <c r="AJC113" s="6"/>
      <c r="AJD113" s="6"/>
      <c r="AJE113" s="6"/>
      <c r="AJF113" s="6"/>
      <c r="AJG113" s="6"/>
      <c r="AJH113" s="6"/>
      <c r="AJI113" s="6"/>
      <c r="AJJ113" s="6"/>
      <c r="AJK113" s="6"/>
      <c r="AJL113" s="6"/>
      <c r="AJM113" s="6"/>
      <c r="AJN113" s="6"/>
      <c r="AJO113" s="6"/>
      <c r="AJP113" s="6"/>
      <c r="AJQ113" s="6"/>
      <c r="AJR113" s="6"/>
      <c r="AJS113" s="6"/>
      <c r="AJT113" s="6"/>
      <c r="AJU113" s="6"/>
      <c r="AJV113" s="6"/>
      <c r="AJW113" s="6"/>
      <c r="AJX113" s="6"/>
      <c r="AJY113" s="6"/>
      <c r="AJZ113" s="6"/>
      <c r="AKA113" s="6"/>
      <c r="AKB113" s="6"/>
      <c r="AKC113" s="6"/>
      <c r="AKD113" s="6"/>
      <c r="AKE113" s="6"/>
      <c r="AKF113" s="6"/>
      <c r="AKG113" s="6"/>
      <c r="AKH113" s="6"/>
      <c r="AKI113" s="6"/>
      <c r="AKJ113" s="6"/>
      <c r="AKK113" s="6"/>
      <c r="AKL113" s="6"/>
      <c r="AKM113" s="6"/>
      <c r="AKN113" s="6"/>
      <c r="AKO113" s="6"/>
      <c r="AKP113" s="6"/>
      <c r="AKQ113" s="6"/>
      <c r="AKR113" s="6"/>
      <c r="AKS113" s="6"/>
      <c r="AKT113" s="6"/>
      <c r="AKU113" s="6"/>
      <c r="AKV113" s="6"/>
      <c r="AKW113" s="6"/>
      <c r="AKX113" s="6"/>
      <c r="AKY113" s="6"/>
      <c r="AKZ113" s="6"/>
      <c r="ALA113" s="6"/>
      <c r="ALB113" s="6"/>
      <c r="ALC113" s="6"/>
      <c r="ALD113" s="6"/>
      <c r="ALE113" s="6"/>
      <c r="ALF113" s="6"/>
      <c r="ALG113" s="6"/>
      <c r="ALH113" s="6"/>
      <c r="ALI113" s="6"/>
      <c r="ALJ113" s="6"/>
      <c r="ALK113" s="6"/>
      <c r="ALL113" s="6"/>
      <c r="ALM113" s="6"/>
      <c r="ALN113" s="6"/>
      <c r="ALO113" s="6"/>
      <c r="ALP113" s="6"/>
      <c r="ALQ113" s="6"/>
      <c r="ALR113" s="6"/>
      <c r="ALS113" s="6"/>
      <c r="ALT113" s="6"/>
      <c r="ALU113" s="6"/>
      <c r="ALV113" s="6"/>
      <c r="ALW113" s="6"/>
      <c r="ALX113" s="6"/>
      <c r="ALY113" s="6"/>
      <c r="ALZ113" s="6"/>
      <c r="AMA113" s="6"/>
      <c r="AMB113" s="6"/>
      <c r="AMC113" s="6"/>
      <c r="AMD113" s="6"/>
      <c r="AME113" s="6"/>
      <c r="AMF113" s="6"/>
      <c r="AMG113" s="6"/>
      <c r="AMH113" s="6"/>
      <c r="AMI113" s="6"/>
      <c r="AMJ113" s="6"/>
      <c r="AMK113" s="6"/>
      <c r="AML113" s="6"/>
      <c r="AMM113" s="6"/>
      <c r="AMN113" s="6"/>
      <c r="AMO113" s="6"/>
      <c r="AMP113" s="6"/>
      <c r="AMQ113" s="6"/>
      <c r="AMR113" s="6"/>
      <c r="AMS113" s="6"/>
      <c r="AMT113" s="6"/>
      <c r="AMU113" s="6"/>
      <c r="AMV113" s="6"/>
      <c r="AMW113" s="6"/>
      <c r="AMX113" s="6"/>
      <c r="AMY113" s="6"/>
      <c r="AMZ113" s="6"/>
      <c r="ANA113" s="6"/>
      <c r="ANB113" s="6"/>
      <c r="ANC113" s="6"/>
      <c r="AND113" s="6"/>
      <c r="ANE113" s="6"/>
      <c r="ANF113" s="6"/>
      <c r="ANG113" s="6"/>
      <c r="ANH113" s="6"/>
      <c r="ANI113" s="6"/>
      <c r="ANJ113" s="6"/>
      <c r="ANK113" s="6"/>
      <c r="ANL113" s="6"/>
      <c r="ANM113" s="6"/>
      <c r="ANN113" s="6"/>
      <c r="ANO113" s="6"/>
      <c r="ANP113" s="6"/>
      <c r="ANQ113" s="6"/>
      <c r="ANR113" s="6"/>
      <c r="ANS113" s="6"/>
      <c r="ANT113" s="6"/>
      <c r="ANU113" s="6"/>
      <c r="ANV113" s="6"/>
      <c r="ANW113" s="6"/>
      <c r="ANX113" s="6"/>
      <c r="ANY113" s="6"/>
      <c r="ANZ113" s="6"/>
      <c r="AOA113" s="6"/>
      <c r="AOB113" s="6"/>
      <c r="AOC113" s="6"/>
      <c r="AOD113" s="6"/>
      <c r="AOE113" s="6"/>
      <c r="AOF113" s="6"/>
      <c r="AOG113" s="6"/>
      <c r="AOH113" s="6"/>
      <c r="AOI113" s="6"/>
      <c r="AOJ113" s="6"/>
      <c r="AOK113" s="6"/>
      <c r="AOL113" s="6"/>
      <c r="AOM113" s="6"/>
      <c r="AON113" s="6"/>
      <c r="AOO113" s="6"/>
      <c r="AOP113" s="6"/>
      <c r="AOQ113" s="6"/>
      <c r="AOR113" s="6"/>
      <c r="AOS113" s="6"/>
      <c r="AOT113" s="6"/>
      <c r="AOU113" s="6"/>
      <c r="AOV113" s="6"/>
      <c r="AOW113" s="6"/>
      <c r="AOX113" s="6"/>
      <c r="AOY113" s="6"/>
      <c r="AOZ113" s="6"/>
      <c r="APA113" s="6"/>
      <c r="APB113" s="6"/>
      <c r="APC113" s="6"/>
      <c r="APD113" s="6"/>
      <c r="APE113" s="6"/>
      <c r="APF113" s="6"/>
      <c r="APG113" s="6"/>
      <c r="APH113" s="6"/>
      <c r="API113" s="6"/>
      <c r="APJ113" s="6"/>
      <c r="APK113" s="6"/>
      <c r="APL113" s="6"/>
      <c r="APM113" s="6"/>
      <c r="APN113" s="6"/>
      <c r="APO113" s="6"/>
      <c r="APP113" s="6"/>
      <c r="APQ113" s="6"/>
      <c r="APR113" s="6"/>
      <c r="APS113" s="6"/>
      <c r="APT113" s="6"/>
      <c r="APU113" s="6"/>
      <c r="APV113" s="6"/>
      <c r="APW113" s="6"/>
      <c r="APX113" s="6"/>
      <c r="APY113" s="6"/>
      <c r="APZ113" s="6"/>
      <c r="AQA113" s="6"/>
      <c r="AQB113" s="6"/>
      <c r="AQC113" s="6"/>
      <c r="AQD113" s="6"/>
      <c r="AQE113" s="6"/>
      <c r="AQF113" s="6"/>
      <c r="AQG113" s="6"/>
      <c r="AQH113" s="6"/>
      <c r="AQI113" s="6"/>
      <c r="AQJ113" s="6"/>
      <c r="AQK113" s="6"/>
      <c r="AQL113" s="6"/>
      <c r="AQM113" s="6"/>
      <c r="AQN113" s="6"/>
      <c r="AQO113" s="6"/>
      <c r="AQP113" s="6"/>
      <c r="AQQ113" s="6"/>
      <c r="AQR113" s="6"/>
      <c r="AQS113" s="6"/>
      <c r="AQT113" s="6"/>
      <c r="AQU113" s="6"/>
      <c r="AQV113" s="6"/>
      <c r="AQW113" s="6"/>
      <c r="AQX113" s="6"/>
      <c r="AQY113" s="6"/>
      <c r="AQZ113" s="6"/>
      <c r="ARA113" s="6"/>
      <c r="ARB113" s="6"/>
      <c r="ARC113" s="6"/>
      <c r="ARD113" s="6"/>
      <c r="ARE113" s="6"/>
      <c r="ARF113" s="6"/>
      <c r="ARG113" s="6"/>
      <c r="ARH113" s="6"/>
      <c r="ARI113" s="6"/>
      <c r="ARJ113" s="6"/>
      <c r="ARK113" s="6"/>
      <c r="ARL113" s="6"/>
      <c r="ARM113" s="6"/>
      <c r="ARN113" s="6"/>
      <c r="ARO113" s="6"/>
      <c r="ARP113" s="6"/>
      <c r="ARQ113" s="6"/>
      <c r="ARR113" s="6"/>
      <c r="ARS113" s="6"/>
      <c r="ART113" s="6"/>
      <c r="ARU113" s="6"/>
      <c r="ARV113" s="6"/>
      <c r="ARW113" s="6"/>
      <c r="ARX113" s="6"/>
      <c r="ARY113" s="6"/>
      <c r="ARZ113" s="6"/>
      <c r="ASA113" s="6"/>
      <c r="ASB113" s="6"/>
      <c r="ASC113" s="6"/>
      <c r="ASD113" s="6"/>
      <c r="ASE113" s="6"/>
      <c r="ASF113" s="6"/>
      <c r="ASG113" s="6"/>
      <c r="ASH113" s="6"/>
      <c r="ASI113" s="6"/>
      <c r="ASJ113" s="6"/>
      <c r="ASK113" s="6"/>
      <c r="ASL113" s="6"/>
      <c r="ASM113" s="6"/>
      <c r="ASN113" s="6"/>
      <c r="ASO113" s="6"/>
      <c r="ASP113" s="6"/>
      <c r="ASQ113" s="6"/>
      <c r="ASR113" s="6"/>
      <c r="ASS113" s="6"/>
      <c r="AST113" s="6"/>
      <c r="ASU113" s="6"/>
      <c r="ASV113" s="6"/>
      <c r="ASW113" s="6"/>
      <c r="ASX113" s="6"/>
      <c r="ASY113" s="6"/>
      <c r="ASZ113" s="6"/>
      <c r="ATA113" s="6"/>
      <c r="ATB113" s="6"/>
      <c r="ATC113" s="6"/>
      <c r="ATD113" s="6"/>
      <c r="ATE113" s="6"/>
      <c r="ATF113" s="6"/>
      <c r="ATG113" s="6"/>
      <c r="ATH113" s="6"/>
      <c r="ATI113" s="6"/>
      <c r="ATJ113" s="6"/>
      <c r="ATK113" s="6"/>
      <c r="ATL113" s="6"/>
      <c r="ATM113" s="6"/>
      <c r="ATN113" s="6"/>
      <c r="ATO113" s="6"/>
      <c r="ATP113" s="6"/>
      <c r="ATQ113" s="6"/>
      <c r="ATR113" s="6"/>
      <c r="ATS113" s="6"/>
      <c r="ATT113" s="6"/>
      <c r="ATU113" s="6"/>
      <c r="ATV113" s="6"/>
      <c r="ATW113" s="6"/>
      <c r="ATX113" s="6"/>
      <c r="ATY113" s="6"/>
      <c r="ATZ113" s="6"/>
      <c r="AUA113" s="6"/>
      <c r="AUB113" s="6"/>
      <c r="AUC113" s="6"/>
      <c r="AUD113" s="6"/>
      <c r="AUE113" s="6"/>
      <c r="AUF113" s="6"/>
      <c r="AUG113" s="6"/>
      <c r="AUH113" s="6"/>
      <c r="AUI113" s="6"/>
      <c r="AUJ113" s="6"/>
      <c r="AUK113" s="6"/>
      <c r="AUL113" s="6"/>
      <c r="AUM113" s="6"/>
      <c r="AUN113" s="6"/>
      <c r="AUO113" s="6"/>
      <c r="AUP113" s="6"/>
      <c r="AUQ113" s="6"/>
      <c r="AUR113" s="6"/>
      <c r="AUS113" s="6"/>
      <c r="AUT113" s="6"/>
      <c r="AUU113" s="6"/>
      <c r="AUV113" s="6"/>
      <c r="AUW113" s="6"/>
      <c r="AUX113" s="6"/>
      <c r="AUY113" s="6"/>
      <c r="AUZ113" s="6"/>
      <c r="AVA113" s="6"/>
      <c r="AVB113" s="6"/>
      <c r="AVC113" s="6"/>
      <c r="AVD113" s="6"/>
      <c r="AVE113" s="6"/>
      <c r="AVF113" s="6"/>
      <c r="AVG113" s="6"/>
      <c r="AVH113" s="6"/>
      <c r="AVI113" s="6"/>
      <c r="AVJ113" s="6"/>
      <c r="AVK113" s="6"/>
      <c r="AVL113" s="6"/>
      <c r="AVM113" s="6"/>
      <c r="AVN113" s="6"/>
      <c r="AVO113" s="6"/>
      <c r="AVP113" s="6"/>
      <c r="AVQ113" s="6"/>
      <c r="AVR113" s="6"/>
      <c r="AVS113" s="6"/>
      <c r="AVT113" s="6"/>
      <c r="AVU113" s="6"/>
      <c r="AVV113" s="6"/>
      <c r="AVW113" s="6"/>
      <c r="AVX113" s="6"/>
      <c r="AVY113" s="6"/>
      <c r="AVZ113" s="6"/>
      <c r="AWA113" s="6"/>
      <c r="AWB113" s="6"/>
      <c r="AWC113" s="6"/>
      <c r="AWD113" s="6"/>
      <c r="AWE113" s="6"/>
      <c r="AWF113" s="6"/>
      <c r="AWG113" s="6"/>
      <c r="AWH113" s="6"/>
      <c r="AWI113" s="6"/>
      <c r="AWJ113" s="6"/>
      <c r="AWK113" s="6"/>
      <c r="AWL113" s="6"/>
      <c r="AWM113" s="6"/>
      <c r="AWN113" s="6"/>
      <c r="AWO113" s="6"/>
      <c r="AWP113" s="6"/>
      <c r="AWQ113" s="6"/>
      <c r="AWR113" s="6"/>
      <c r="AWS113" s="6"/>
      <c r="AWT113" s="6"/>
      <c r="AWU113" s="6"/>
      <c r="AWV113" s="6"/>
      <c r="AWW113" s="6"/>
      <c r="AWX113" s="6"/>
      <c r="AWY113" s="6"/>
      <c r="AWZ113" s="6"/>
      <c r="AXA113" s="6"/>
      <c r="AXB113" s="6"/>
      <c r="AXC113" s="6"/>
      <c r="AXD113" s="6"/>
      <c r="AXE113" s="6"/>
      <c r="AXF113" s="6"/>
      <c r="AXG113" s="6"/>
      <c r="AXH113" s="6"/>
      <c r="AXI113" s="6"/>
      <c r="AXJ113" s="6"/>
      <c r="AXK113" s="6"/>
      <c r="AXL113" s="6"/>
      <c r="AXM113" s="6"/>
      <c r="AXN113" s="6"/>
      <c r="AXO113" s="6"/>
      <c r="AXP113" s="6"/>
      <c r="AXQ113" s="6"/>
      <c r="AXR113" s="6"/>
      <c r="AXS113" s="6"/>
      <c r="AXT113" s="6"/>
      <c r="AXU113" s="6"/>
      <c r="AXV113" s="6"/>
      <c r="AXW113" s="6"/>
      <c r="AXX113" s="6"/>
      <c r="AXY113" s="6"/>
      <c r="AXZ113" s="6"/>
      <c r="AYA113" s="6"/>
      <c r="AYB113" s="6"/>
      <c r="AYC113" s="6"/>
      <c r="AYD113" s="6"/>
      <c r="AYE113" s="6"/>
      <c r="AYF113" s="6"/>
      <c r="AYG113" s="6"/>
      <c r="AYH113" s="6"/>
      <c r="AYI113" s="6"/>
      <c r="AYJ113" s="6"/>
      <c r="AYK113" s="6"/>
      <c r="AYL113" s="6"/>
      <c r="AYM113" s="6"/>
      <c r="AYN113" s="6"/>
      <c r="AYO113" s="6"/>
      <c r="AYP113" s="6"/>
      <c r="AYQ113" s="6"/>
      <c r="AYR113" s="6"/>
      <c r="AYS113" s="6"/>
      <c r="AYT113" s="6"/>
      <c r="AYU113" s="6"/>
      <c r="AYV113" s="6"/>
      <c r="AYW113" s="6"/>
      <c r="AYX113" s="6"/>
      <c r="AYY113" s="6"/>
      <c r="AYZ113" s="6"/>
      <c r="AZA113" s="6"/>
      <c r="AZB113" s="6"/>
      <c r="AZC113" s="6"/>
      <c r="AZD113" s="6"/>
      <c r="AZE113" s="6"/>
      <c r="AZF113" s="6"/>
      <c r="AZG113" s="6"/>
      <c r="AZH113" s="6"/>
      <c r="AZI113" s="6"/>
      <c r="AZJ113" s="6"/>
      <c r="AZK113" s="6"/>
      <c r="AZL113" s="6"/>
      <c r="AZM113" s="6"/>
      <c r="AZN113" s="6"/>
      <c r="AZO113" s="6"/>
      <c r="AZP113" s="6"/>
    </row>
    <row r="114" spans="1:1368" s="9" customFormat="1" x14ac:dyDescent="0.2">
      <c r="A114" s="86" t="s">
        <v>34</v>
      </c>
      <c r="B114" s="9" t="s">
        <v>35</v>
      </c>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c r="BL114" s="6"/>
      <c r="BM114" s="6"/>
      <c r="BN114" s="6"/>
      <c r="BO114" s="6"/>
      <c r="BP114" s="6"/>
      <c r="BQ114" s="6"/>
      <c r="BR114" s="6"/>
      <c r="BS114" s="6"/>
      <c r="BT114" s="6"/>
      <c r="BU114" s="6"/>
      <c r="BV114" s="6"/>
      <c r="BW114" s="6"/>
      <c r="BX114" s="6"/>
      <c r="BY114" s="6"/>
      <c r="BZ114" s="6"/>
      <c r="CA114" s="6"/>
      <c r="CB114" s="6"/>
      <c r="CC114" s="6"/>
      <c r="CD114" s="6"/>
      <c r="CE114" s="6"/>
      <c r="CF114" s="6"/>
      <c r="CG114" s="6"/>
      <c r="CH114" s="6"/>
      <c r="CI114" s="6"/>
      <c r="CJ114" s="6"/>
      <c r="CK114" s="6"/>
      <c r="CL114" s="6"/>
      <c r="CM114" s="6"/>
      <c r="CN114" s="6"/>
      <c r="CO114" s="6"/>
      <c r="CP114" s="6"/>
      <c r="CQ114" s="6"/>
      <c r="CR114" s="6"/>
      <c r="CS114" s="6"/>
      <c r="CT114" s="6"/>
      <c r="CU114" s="6"/>
      <c r="CV114" s="6"/>
      <c r="CW114" s="6"/>
      <c r="CX114" s="6"/>
      <c r="CY114" s="6"/>
      <c r="CZ114" s="6"/>
      <c r="DA114" s="6"/>
      <c r="DB114" s="6"/>
      <c r="DC114" s="6"/>
      <c r="DD114" s="6"/>
      <c r="DE114" s="6"/>
      <c r="DF114" s="6"/>
      <c r="DG114" s="6"/>
      <c r="DH114" s="6"/>
      <c r="DI114" s="6"/>
      <c r="DJ114" s="6"/>
      <c r="DK114" s="6"/>
      <c r="DL114" s="6"/>
      <c r="DM114" s="6"/>
      <c r="DN114" s="6"/>
      <c r="DO114" s="6"/>
      <c r="DP114" s="6"/>
      <c r="DQ114" s="6"/>
      <c r="DR114" s="6"/>
      <c r="DS114" s="6"/>
      <c r="DT114" s="6"/>
      <c r="DU114" s="6"/>
      <c r="DV114" s="6"/>
      <c r="DW114" s="6"/>
      <c r="DX114" s="6"/>
      <c r="DY114" s="6"/>
      <c r="DZ114" s="6"/>
      <c r="EA114" s="6"/>
      <c r="EB114" s="6"/>
      <c r="EC114" s="6"/>
      <c r="ED114" s="6"/>
      <c r="EE114" s="6"/>
      <c r="EF114" s="6"/>
      <c r="EG114" s="6"/>
      <c r="EH114" s="6"/>
      <c r="EI114" s="6"/>
      <c r="EJ114" s="6"/>
      <c r="EK114" s="6"/>
      <c r="EL114" s="6"/>
      <c r="EM114" s="6"/>
      <c r="EN114" s="6"/>
      <c r="EO114" s="6"/>
      <c r="EP114" s="6"/>
      <c r="EQ114" s="6"/>
      <c r="ER114" s="6"/>
      <c r="ES114" s="6"/>
      <c r="ET114" s="6"/>
      <c r="EU114" s="6"/>
      <c r="EV114" s="6"/>
      <c r="EW114" s="6"/>
      <c r="EX114" s="6"/>
      <c r="EY114" s="6"/>
      <c r="EZ114" s="6"/>
      <c r="FA114" s="6"/>
      <c r="FB114" s="6"/>
      <c r="FC114" s="6"/>
      <c r="FD114" s="6"/>
      <c r="FE114" s="6"/>
      <c r="FF114" s="6"/>
      <c r="FG114" s="6"/>
      <c r="FH114" s="6"/>
      <c r="FI114" s="6"/>
      <c r="FJ114" s="6"/>
      <c r="FK114" s="6"/>
      <c r="FL114" s="6"/>
      <c r="FM114" s="6"/>
      <c r="FN114" s="6"/>
      <c r="FO114" s="6"/>
      <c r="FP114" s="6"/>
      <c r="FQ114" s="6"/>
      <c r="FR114" s="6"/>
      <c r="FS114" s="6"/>
      <c r="FT114" s="6"/>
      <c r="FU114" s="6"/>
      <c r="FV114" s="6"/>
      <c r="FW114" s="6"/>
      <c r="FX114" s="6"/>
      <c r="FY114" s="6"/>
      <c r="FZ114" s="6"/>
      <c r="GA114" s="6"/>
      <c r="GB114" s="6"/>
      <c r="GC114" s="6"/>
      <c r="GD114" s="6"/>
      <c r="GE114" s="6"/>
      <c r="GF114" s="6"/>
      <c r="GG114" s="6"/>
      <c r="GH114" s="6"/>
      <c r="GI114" s="6"/>
      <c r="GJ114" s="6"/>
      <c r="GK114" s="6"/>
      <c r="GL114" s="6"/>
      <c r="GM114" s="6"/>
      <c r="GN114" s="6"/>
      <c r="GO114" s="6"/>
      <c r="GP114" s="6"/>
      <c r="GQ114" s="6"/>
      <c r="GR114" s="6"/>
      <c r="GS114" s="6"/>
      <c r="GT114" s="6"/>
      <c r="GU114" s="6"/>
      <c r="GV114" s="6"/>
      <c r="GW114" s="6"/>
      <c r="GX114" s="6"/>
      <c r="GY114" s="6"/>
      <c r="GZ114" s="6"/>
      <c r="HA114" s="6"/>
      <c r="HB114" s="6"/>
      <c r="HC114" s="6"/>
      <c r="HD114" s="6"/>
      <c r="HE114" s="6"/>
      <c r="HF114" s="6"/>
      <c r="HG114" s="6"/>
      <c r="HH114" s="6"/>
      <c r="HI114" s="6"/>
      <c r="HJ114" s="6"/>
      <c r="HK114" s="6"/>
      <c r="HL114" s="6"/>
      <c r="HM114" s="6"/>
      <c r="HN114" s="6"/>
      <c r="HO114" s="6"/>
      <c r="HP114" s="6"/>
      <c r="HQ114" s="6"/>
      <c r="HR114" s="6"/>
      <c r="HS114" s="6"/>
      <c r="HT114" s="6"/>
      <c r="HU114" s="6"/>
      <c r="HV114" s="6"/>
      <c r="HW114" s="6"/>
      <c r="HX114" s="6"/>
      <c r="HY114" s="6"/>
      <c r="HZ114" s="6"/>
      <c r="IA114" s="6"/>
      <c r="IB114" s="6"/>
      <c r="IC114" s="6"/>
      <c r="ID114" s="6"/>
      <c r="IE114" s="6"/>
      <c r="IF114" s="6"/>
      <c r="IG114" s="6"/>
      <c r="IH114" s="6"/>
      <c r="II114" s="6"/>
      <c r="IJ114" s="6"/>
      <c r="IK114" s="6"/>
      <c r="IL114" s="6"/>
      <c r="IM114" s="6"/>
      <c r="IN114" s="6"/>
      <c r="IO114" s="6"/>
      <c r="IP114" s="6"/>
      <c r="IQ114" s="6"/>
      <c r="IR114" s="6"/>
      <c r="IS114" s="6"/>
      <c r="IT114" s="6"/>
      <c r="IU114" s="6"/>
      <c r="IV114" s="6"/>
      <c r="IW114" s="6"/>
      <c r="IX114" s="6"/>
      <c r="IY114" s="6"/>
      <c r="IZ114" s="6"/>
      <c r="JA114" s="6"/>
      <c r="JB114" s="6"/>
      <c r="JC114" s="6"/>
      <c r="JD114" s="6"/>
      <c r="JE114" s="6"/>
      <c r="JF114" s="6"/>
      <c r="JG114" s="6"/>
      <c r="JH114" s="6"/>
      <c r="JI114" s="6"/>
      <c r="JJ114" s="6"/>
      <c r="JK114" s="6"/>
      <c r="JL114" s="6"/>
      <c r="JM114" s="6"/>
      <c r="JN114" s="6"/>
      <c r="JO114" s="6"/>
      <c r="JP114" s="6"/>
      <c r="JQ114" s="6"/>
      <c r="JR114" s="6"/>
      <c r="JS114" s="6"/>
      <c r="JT114" s="6"/>
      <c r="JU114" s="6"/>
      <c r="JV114" s="6"/>
      <c r="JW114" s="6"/>
      <c r="JX114" s="6"/>
      <c r="JY114" s="6"/>
      <c r="JZ114" s="6"/>
      <c r="KA114" s="6"/>
      <c r="KB114" s="6"/>
      <c r="KC114" s="6"/>
      <c r="KD114" s="6"/>
      <c r="KE114" s="6"/>
      <c r="KF114" s="6"/>
      <c r="KG114" s="6"/>
      <c r="KH114" s="6"/>
      <c r="KI114" s="6"/>
      <c r="KJ114" s="6"/>
      <c r="KK114" s="6"/>
      <c r="KL114" s="6"/>
      <c r="KM114" s="6"/>
      <c r="KN114" s="6"/>
      <c r="KO114" s="6"/>
      <c r="KP114" s="6"/>
      <c r="KQ114" s="6"/>
      <c r="KR114" s="6"/>
      <c r="KS114" s="6"/>
      <c r="KT114" s="6"/>
      <c r="KU114" s="6"/>
      <c r="KV114" s="6"/>
      <c r="KW114" s="6"/>
      <c r="KX114" s="6"/>
      <c r="KY114" s="6"/>
      <c r="KZ114" s="6"/>
      <c r="LA114" s="6"/>
      <c r="LB114" s="6"/>
      <c r="LC114" s="6"/>
      <c r="LD114" s="6"/>
      <c r="LE114" s="6"/>
      <c r="LF114" s="6"/>
      <c r="LG114" s="6"/>
      <c r="LH114" s="6"/>
      <c r="LI114" s="6"/>
      <c r="LJ114" s="6"/>
      <c r="LK114" s="6"/>
      <c r="LL114" s="6"/>
      <c r="LM114" s="6"/>
      <c r="LN114" s="6"/>
      <c r="LO114" s="6"/>
      <c r="LP114" s="6"/>
      <c r="LQ114" s="6"/>
      <c r="LR114" s="6"/>
      <c r="LS114" s="6"/>
      <c r="LT114" s="6"/>
      <c r="LU114" s="6"/>
      <c r="LV114" s="6"/>
      <c r="LW114" s="6"/>
      <c r="LX114" s="6"/>
      <c r="LY114" s="6"/>
      <c r="LZ114" s="6"/>
      <c r="MA114" s="6"/>
      <c r="MB114" s="6"/>
      <c r="MC114" s="6"/>
      <c r="MD114" s="6"/>
      <c r="ME114" s="6"/>
      <c r="MF114" s="6"/>
      <c r="MG114" s="6"/>
      <c r="MH114" s="6"/>
      <c r="MI114" s="6"/>
      <c r="MJ114" s="6"/>
      <c r="MK114" s="6"/>
      <c r="ML114" s="6"/>
      <c r="MM114" s="6"/>
      <c r="MN114" s="87"/>
      <c r="MP114" s="6"/>
      <c r="MQ114" s="88"/>
      <c r="MR114" s="6"/>
      <c r="MS114" s="6"/>
      <c r="MT114" s="6"/>
      <c r="MU114" s="6"/>
      <c r="MV114" s="6"/>
      <c r="MW114" s="6"/>
      <c r="MX114" s="6"/>
      <c r="MY114" s="6"/>
      <c r="MZ114" s="6"/>
      <c r="NA114" s="6"/>
      <c r="NB114" s="6"/>
      <c r="NC114" s="6"/>
      <c r="ND114" s="6"/>
      <c r="NE114" s="6"/>
      <c r="NF114" s="6"/>
      <c r="NG114" s="6"/>
      <c r="NH114" s="6"/>
      <c r="NI114" s="6"/>
      <c r="NJ114" s="6"/>
      <c r="NK114" s="6"/>
      <c r="NL114" s="6"/>
      <c r="NM114" s="6"/>
      <c r="NN114" s="6"/>
      <c r="NO114" s="6"/>
      <c r="NP114" s="6"/>
      <c r="NQ114" s="6"/>
      <c r="NR114" s="6"/>
      <c r="NS114" s="6"/>
      <c r="NT114" s="6"/>
      <c r="NU114" s="6"/>
      <c r="NV114" s="6"/>
      <c r="NW114" s="6"/>
      <c r="NX114" s="6"/>
      <c r="NY114" s="6"/>
      <c r="NZ114" s="6"/>
      <c r="OA114" s="6"/>
      <c r="OB114" s="6"/>
      <c r="OC114" s="6"/>
      <c r="OD114" s="6"/>
      <c r="OE114" s="6"/>
      <c r="OF114" s="6"/>
      <c r="OG114" s="6"/>
      <c r="OH114" s="6"/>
      <c r="OI114" s="6"/>
      <c r="OJ114" s="6"/>
      <c r="OK114" s="6"/>
      <c r="OL114" s="6"/>
      <c r="OM114" s="6"/>
      <c r="ON114" s="6"/>
      <c r="OO114" s="6"/>
      <c r="OP114" s="6"/>
      <c r="OQ114" s="6"/>
      <c r="OR114" s="6"/>
      <c r="OS114" s="6"/>
      <c r="OT114" s="6"/>
      <c r="OU114" s="6"/>
      <c r="OV114" s="6"/>
      <c r="OW114" s="6"/>
      <c r="OX114" s="6"/>
      <c r="OY114" s="6"/>
      <c r="OZ114" s="6"/>
      <c r="PA114" s="6"/>
      <c r="PB114" s="6"/>
      <c r="PC114" s="6"/>
      <c r="PD114" s="6"/>
      <c r="PE114" s="6"/>
      <c r="PF114" s="6"/>
      <c r="PG114" s="6"/>
      <c r="PH114" s="6"/>
      <c r="PI114" s="6"/>
      <c r="PJ114" s="6"/>
      <c r="PK114" s="6"/>
      <c r="PL114" s="6"/>
      <c r="PM114" s="6"/>
      <c r="PN114" s="6"/>
      <c r="PO114" s="6"/>
      <c r="PP114" s="6"/>
      <c r="PQ114" s="6"/>
      <c r="PR114" s="6"/>
      <c r="PS114" s="6"/>
      <c r="PT114" s="6"/>
      <c r="PU114" s="6"/>
      <c r="PV114" s="6"/>
      <c r="PW114" s="6"/>
      <c r="PX114" s="6"/>
      <c r="PY114" s="6"/>
      <c r="PZ114" s="6"/>
      <c r="QA114" s="6"/>
      <c r="QB114" s="6"/>
      <c r="QC114" s="6"/>
      <c r="QD114" s="6"/>
      <c r="QE114" s="6"/>
      <c r="QF114" s="6"/>
      <c r="QG114" s="6"/>
      <c r="QH114" s="6"/>
      <c r="QI114" s="6"/>
      <c r="QJ114" s="6"/>
      <c r="QK114" s="6"/>
      <c r="QL114" s="6"/>
      <c r="QM114" s="6"/>
      <c r="QN114" s="6"/>
      <c r="QO114" s="6"/>
      <c r="QP114" s="6"/>
      <c r="QQ114" s="6"/>
      <c r="QR114" s="6"/>
      <c r="QS114" s="6"/>
      <c r="QT114" s="6"/>
      <c r="QU114" s="6"/>
      <c r="QV114" s="6"/>
      <c r="QW114" s="6"/>
      <c r="QX114" s="6"/>
      <c r="QY114" s="6"/>
      <c r="QZ114" s="6"/>
      <c r="RA114" s="6"/>
      <c r="RB114" s="6"/>
      <c r="RC114" s="6"/>
      <c r="RD114" s="6"/>
      <c r="RE114" s="6"/>
      <c r="RF114" s="6"/>
      <c r="RG114" s="6"/>
      <c r="RH114" s="6"/>
      <c r="RI114" s="6"/>
      <c r="RJ114" s="6"/>
      <c r="RK114" s="6"/>
      <c r="RL114" s="6"/>
      <c r="RM114" s="6"/>
      <c r="RN114" s="6"/>
      <c r="RO114" s="6"/>
      <c r="RP114" s="6"/>
      <c r="RQ114" s="6"/>
      <c r="RR114" s="6"/>
      <c r="RS114" s="6"/>
      <c r="RT114" s="6"/>
      <c r="RU114" s="6"/>
      <c r="RV114" s="6"/>
      <c r="RW114" s="6"/>
      <c r="RX114" s="6"/>
      <c r="RY114" s="6"/>
      <c r="RZ114" s="6"/>
      <c r="SA114" s="6"/>
      <c r="SB114" s="6"/>
      <c r="SC114" s="6"/>
      <c r="SD114" s="6"/>
      <c r="SE114" s="6"/>
      <c r="SF114" s="6"/>
      <c r="SG114" s="6"/>
      <c r="SH114" s="6"/>
      <c r="SI114" s="6"/>
      <c r="SJ114" s="6"/>
      <c r="SK114" s="6"/>
      <c r="SL114" s="6"/>
      <c r="SM114" s="6"/>
      <c r="SN114" s="6"/>
      <c r="SO114" s="6"/>
      <c r="SP114" s="6"/>
      <c r="SQ114" s="6"/>
      <c r="SR114" s="6"/>
      <c r="SS114" s="6"/>
      <c r="ST114" s="6"/>
      <c r="SU114" s="6"/>
      <c r="SV114" s="6"/>
      <c r="SW114" s="6"/>
      <c r="SX114" s="6"/>
      <c r="SY114" s="6"/>
      <c r="SZ114" s="6"/>
      <c r="TA114" s="6"/>
      <c r="TB114" s="6"/>
      <c r="TC114" s="6"/>
      <c r="TD114" s="6"/>
      <c r="TE114" s="6"/>
      <c r="TF114" s="6"/>
      <c r="TG114" s="6"/>
      <c r="TH114" s="6"/>
      <c r="TI114" s="6"/>
      <c r="TJ114" s="6"/>
      <c r="TK114" s="6"/>
      <c r="TL114" s="6"/>
      <c r="TM114" s="6"/>
      <c r="TN114" s="6"/>
      <c r="TO114" s="6"/>
      <c r="TP114" s="6"/>
      <c r="TQ114" s="6"/>
      <c r="TR114" s="6"/>
      <c r="TS114" s="6"/>
      <c r="TT114" s="6"/>
      <c r="TU114" s="6"/>
      <c r="TV114" s="6"/>
      <c r="TW114" s="6"/>
      <c r="TX114" s="6"/>
      <c r="TY114" s="6"/>
      <c r="TZ114" s="6"/>
      <c r="UA114" s="6"/>
      <c r="UB114" s="6"/>
      <c r="UC114" s="6"/>
      <c r="UD114" s="6"/>
      <c r="UE114" s="6"/>
      <c r="UF114" s="6"/>
      <c r="UG114" s="6"/>
      <c r="UH114" s="6"/>
      <c r="UI114" s="6"/>
      <c r="UJ114" s="6"/>
      <c r="UK114" s="6"/>
      <c r="UL114" s="6"/>
      <c r="UM114" s="6"/>
      <c r="UN114" s="6"/>
      <c r="UO114" s="6"/>
      <c r="UP114" s="6"/>
      <c r="UQ114" s="6"/>
      <c r="UR114" s="6"/>
      <c r="US114" s="6"/>
      <c r="UT114" s="6"/>
      <c r="UU114" s="6"/>
      <c r="UV114" s="6"/>
      <c r="UW114" s="6"/>
      <c r="UX114" s="6"/>
      <c r="UY114" s="6"/>
      <c r="UZ114" s="6"/>
      <c r="VA114" s="6"/>
      <c r="VB114" s="6"/>
      <c r="VC114" s="6"/>
      <c r="VD114" s="6"/>
      <c r="VE114" s="6"/>
      <c r="VF114" s="6"/>
      <c r="VG114" s="6"/>
      <c r="VH114" s="6"/>
      <c r="VI114" s="6"/>
      <c r="VJ114" s="6"/>
      <c r="VK114" s="6"/>
      <c r="VL114" s="6"/>
      <c r="VM114" s="6"/>
      <c r="VN114" s="6"/>
      <c r="VO114" s="6"/>
      <c r="VP114" s="6"/>
      <c r="VQ114" s="6"/>
      <c r="VR114" s="6"/>
      <c r="VS114" s="6"/>
      <c r="VT114" s="6"/>
      <c r="VU114" s="6"/>
      <c r="VV114" s="6"/>
      <c r="VW114" s="6"/>
      <c r="VX114" s="6"/>
      <c r="VY114" s="6"/>
      <c r="VZ114" s="6"/>
      <c r="WA114" s="6"/>
      <c r="WB114" s="6"/>
      <c r="WC114" s="6"/>
      <c r="WD114" s="6"/>
      <c r="WE114" s="6"/>
      <c r="WF114" s="6"/>
      <c r="WG114" s="6"/>
      <c r="WH114" s="6"/>
      <c r="WI114" s="6"/>
      <c r="WJ114" s="6"/>
      <c r="WK114" s="6"/>
      <c r="WL114" s="6"/>
      <c r="WM114" s="6"/>
      <c r="WN114" s="6"/>
      <c r="WO114" s="6"/>
      <c r="WP114" s="6"/>
      <c r="WQ114" s="6"/>
      <c r="WR114" s="6"/>
      <c r="WS114" s="6"/>
      <c r="WT114" s="6"/>
      <c r="WU114" s="6"/>
      <c r="WV114" s="6"/>
      <c r="WW114" s="6"/>
      <c r="WX114" s="6"/>
      <c r="WY114" s="6"/>
      <c r="WZ114" s="6"/>
      <c r="XA114" s="6"/>
      <c r="XB114" s="6"/>
      <c r="XC114" s="6"/>
      <c r="XD114" s="6"/>
      <c r="XE114" s="6"/>
      <c r="XF114" s="6"/>
      <c r="XG114" s="6"/>
      <c r="XH114" s="6"/>
      <c r="XI114" s="6"/>
      <c r="XJ114" s="6"/>
      <c r="XK114" s="6"/>
      <c r="XL114" s="6"/>
      <c r="XM114" s="6"/>
      <c r="XN114" s="6"/>
      <c r="XO114" s="6"/>
      <c r="XP114" s="6"/>
      <c r="XQ114" s="6"/>
      <c r="XR114" s="6"/>
      <c r="XS114" s="6"/>
      <c r="XT114" s="6"/>
      <c r="XU114" s="6"/>
      <c r="XV114" s="6"/>
      <c r="XW114" s="6"/>
      <c r="XX114" s="6"/>
      <c r="XY114" s="6"/>
      <c r="XZ114" s="6"/>
      <c r="YA114" s="6"/>
      <c r="YB114" s="6"/>
      <c r="YC114" s="6"/>
      <c r="YD114" s="6"/>
      <c r="YE114" s="6"/>
      <c r="YF114" s="6"/>
      <c r="YG114" s="6"/>
      <c r="YH114" s="6"/>
      <c r="YI114" s="6"/>
      <c r="YJ114" s="6"/>
      <c r="YK114" s="6"/>
      <c r="YL114" s="6"/>
      <c r="YM114" s="6"/>
      <c r="YN114" s="6"/>
      <c r="YO114" s="6"/>
      <c r="YP114" s="6"/>
      <c r="YQ114" s="6"/>
      <c r="YR114" s="6"/>
      <c r="YS114" s="6"/>
      <c r="YT114" s="6"/>
      <c r="YU114" s="6"/>
      <c r="YV114" s="6"/>
      <c r="YW114" s="6"/>
      <c r="YX114" s="6"/>
      <c r="YY114" s="6"/>
      <c r="YZ114" s="6"/>
      <c r="ZA114" s="6"/>
      <c r="ZB114" s="6"/>
      <c r="ZC114" s="6"/>
      <c r="ZD114" s="6"/>
      <c r="ZE114" s="6"/>
      <c r="ZF114" s="6"/>
      <c r="ZG114" s="6"/>
      <c r="ZH114" s="6"/>
      <c r="ZI114" s="6"/>
      <c r="ZJ114" s="6"/>
      <c r="ZK114" s="6"/>
      <c r="ZL114" s="6"/>
      <c r="ZM114" s="6"/>
      <c r="ZN114" s="6"/>
      <c r="ZO114" s="6"/>
      <c r="ZP114" s="6"/>
      <c r="ZQ114" s="6"/>
      <c r="ZR114" s="6"/>
      <c r="ZS114" s="6"/>
      <c r="ZT114" s="6"/>
      <c r="ZU114" s="6"/>
      <c r="ZV114" s="6"/>
      <c r="ZW114" s="6"/>
      <c r="ZX114" s="6"/>
      <c r="ZY114" s="6"/>
      <c r="ZZ114" s="6"/>
      <c r="AAA114" s="6"/>
      <c r="AAB114" s="6"/>
      <c r="AAC114" s="6"/>
      <c r="AAD114" s="6"/>
      <c r="AAE114" s="6"/>
      <c r="AAF114" s="6"/>
      <c r="AAG114" s="6"/>
      <c r="AAH114" s="6"/>
      <c r="AAI114" s="6"/>
      <c r="AAJ114" s="6"/>
      <c r="AAK114" s="6"/>
      <c r="AAL114" s="6"/>
      <c r="AAM114" s="6"/>
      <c r="AAN114" s="6"/>
      <c r="AAO114" s="6"/>
      <c r="AAP114" s="6"/>
      <c r="AAQ114" s="6"/>
      <c r="AAR114" s="6"/>
      <c r="AAS114" s="6"/>
      <c r="AAT114" s="6"/>
      <c r="AAU114" s="6"/>
      <c r="AAV114" s="6"/>
      <c r="AAW114" s="6"/>
      <c r="AAX114" s="6"/>
      <c r="AAY114" s="6"/>
      <c r="AAZ114" s="6"/>
      <c r="ABA114" s="6"/>
      <c r="ABB114" s="6"/>
      <c r="ABC114" s="6"/>
      <c r="ABD114" s="6"/>
      <c r="ABE114" s="6"/>
      <c r="ABF114" s="6"/>
      <c r="ABG114" s="6"/>
      <c r="ABH114" s="6"/>
      <c r="ABI114" s="6"/>
      <c r="ABJ114" s="6"/>
      <c r="ABK114" s="6"/>
      <c r="ABL114" s="6"/>
      <c r="ABM114" s="6"/>
      <c r="ABN114" s="6"/>
      <c r="ABO114" s="6"/>
      <c r="ABP114" s="6"/>
      <c r="ABQ114" s="6"/>
      <c r="ABR114" s="6"/>
      <c r="ABS114" s="6"/>
      <c r="ABT114" s="6"/>
      <c r="ABU114" s="6"/>
      <c r="ABV114" s="6"/>
      <c r="ABW114" s="6"/>
      <c r="ABX114" s="6"/>
      <c r="ABY114" s="6"/>
      <c r="ABZ114" s="6"/>
      <c r="ACA114" s="6"/>
      <c r="ACB114" s="6"/>
      <c r="ACC114" s="6"/>
      <c r="ACD114" s="6"/>
      <c r="ACE114" s="6"/>
      <c r="ACF114" s="6"/>
      <c r="ACG114" s="6"/>
      <c r="ACH114" s="6"/>
      <c r="ACI114" s="6"/>
      <c r="ACJ114" s="6"/>
      <c r="ACK114" s="6"/>
      <c r="ACL114" s="6"/>
      <c r="ACM114" s="6"/>
      <c r="ACN114" s="6"/>
      <c r="ACO114" s="6"/>
      <c r="ACP114" s="6"/>
      <c r="ACQ114" s="6"/>
      <c r="ACR114" s="6"/>
      <c r="ACS114" s="6"/>
      <c r="ACT114" s="6"/>
      <c r="ACU114" s="6"/>
      <c r="ACV114" s="6"/>
      <c r="ACW114" s="6"/>
      <c r="ACX114" s="6"/>
      <c r="ACY114" s="6"/>
      <c r="ACZ114" s="6"/>
      <c r="ADA114" s="6"/>
      <c r="ADB114" s="6"/>
      <c r="ADC114" s="6"/>
      <c r="ADD114" s="6"/>
      <c r="ADE114" s="6"/>
      <c r="ADF114" s="6"/>
      <c r="ADG114" s="6"/>
      <c r="ADH114" s="6"/>
      <c r="ADI114" s="6"/>
      <c r="ADJ114" s="6"/>
      <c r="ADK114" s="6"/>
      <c r="ADL114" s="6"/>
      <c r="ADM114" s="6"/>
      <c r="ADN114" s="6"/>
      <c r="ADO114" s="6"/>
      <c r="ADP114" s="6"/>
      <c r="ADQ114" s="6"/>
      <c r="ADR114" s="6"/>
      <c r="ADS114" s="6"/>
      <c r="ADT114" s="6"/>
      <c r="ADU114" s="6"/>
      <c r="ADV114" s="6"/>
      <c r="ADW114" s="6"/>
      <c r="ADX114" s="6"/>
      <c r="ADY114" s="6"/>
      <c r="ADZ114" s="6"/>
      <c r="AEA114" s="6"/>
      <c r="AEB114" s="6"/>
      <c r="AEC114" s="6"/>
      <c r="AED114" s="6"/>
      <c r="AEE114" s="6"/>
      <c r="AEF114" s="6"/>
      <c r="AEG114" s="6"/>
      <c r="AEH114" s="6"/>
      <c r="AEI114" s="6"/>
      <c r="AEJ114" s="6"/>
      <c r="AEK114" s="6"/>
      <c r="AEL114" s="6"/>
      <c r="AEM114" s="6"/>
      <c r="AEN114" s="6"/>
      <c r="AEO114" s="6"/>
      <c r="AEP114" s="6"/>
      <c r="AEQ114" s="6"/>
      <c r="AER114" s="6"/>
      <c r="AES114" s="6"/>
      <c r="AET114" s="6"/>
      <c r="AEU114" s="6"/>
      <c r="AEV114" s="6"/>
      <c r="AEW114" s="6"/>
      <c r="AEX114" s="6"/>
      <c r="AEY114" s="6"/>
      <c r="AEZ114" s="6"/>
      <c r="AFA114" s="6"/>
      <c r="AFB114" s="6"/>
      <c r="AFC114" s="6"/>
      <c r="AFD114" s="6"/>
      <c r="AFE114" s="6"/>
      <c r="AFF114" s="6"/>
      <c r="AFG114" s="6"/>
      <c r="AFH114" s="6"/>
      <c r="AFI114" s="6"/>
      <c r="AFJ114" s="6"/>
      <c r="AFK114" s="6"/>
      <c r="AFL114" s="6"/>
      <c r="AFM114" s="6"/>
      <c r="AFN114" s="6"/>
      <c r="AFO114" s="6"/>
      <c r="AFP114" s="6"/>
      <c r="AFQ114" s="6"/>
      <c r="AFR114" s="6"/>
      <c r="AFS114" s="6"/>
      <c r="AFT114" s="6"/>
      <c r="AFU114" s="6"/>
      <c r="AFV114" s="6"/>
      <c r="AFW114" s="6"/>
      <c r="AFX114" s="6"/>
      <c r="AFY114" s="6"/>
      <c r="AFZ114" s="6"/>
      <c r="AGA114" s="6"/>
      <c r="AGB114" s="6"/>
      <c r="AGC114" s="6"/>
      <c r="AGD114" s="6"/>
      <c r="AGE114" s="6"/>
      <c r="AGF114" s="6"/>
      <c r="AGG114" s="6"/>
      <c r="AGH114" s="6"/>
      <c r="AGI114" s="6"/>
      <c r="AGJ114" s="6"/>
      <c r="AGK114" s="6"/>
      <c r="AGL114" s="6"/>
      <c r="AGM114" s="6"/>
      <c r="AGN114" s="6"/>
      <c r="AGO114" s="6"/>
      <c r="AGP114" s="6"/>
      <c r="AGQ114" s="6"/>
      <c r="AGR114" s="6"/>
      <c r="AGS114" s="6"/>
      <c r="AGT114" s="6"/>
      <c r="AGU114" s="6"/>
      <c r="AGV114" s="6"/>
      <c r="AGW114" s="6"/>
      <c r="AGX114" s="6"/>
      <c r="AGY114" s="6"/>
      <c r="AGZ114" s="6"/>
      <c r="AHA114" s="6"/>
      <c r="AHB114" s="6"/>
      <c r="AHC114" s="6"/>
      <c r="AHD114" s="6"/>
      <c r="AHE114" s="6"/>
      <c r="AHF114" s="6"/>
      <c r="AHG114" s="6"/>
      <c r="AHH114" s="6"/>
      <c r="AHI114" s="6"/>
      <c r="AHJ114" s="6"/>
      <c r="AHK114" s="6"/>
      <c r="AHL114" s="6"/>
      <c r="AHM114" s="6"/>
      <c r="AHN114" s="6"/>
      <c r="AHO114" s="6"/>
      <c r="AHP114" s="6"/>
      <c r="AHQ114" s="6"/>
      <c r="AHR114" s="6"/>
      <c r="AHS114" s="6"/>
      <c r="AHT114" s="6"/>
      <c r="AHU114" s="6"/>
      <c r="AHV114" s="6"/>
      <c r="AHW114" s="6"/>
      <c r="AHX114" s="6"/>
      <c r="AHY114" s="6"/>
      <c r="AHZ114" s="6"/>
      <c r="AIA114" s="6"/>
      <c r="AIB114" s="6"/>
      <c r="AIC114" s="6"/>
      <c r="AID114" s="6"/>
      <c r="AIE114" s="6"/>
      <c r="AIF114" s="6"/>
      <c r="AIG114" s="6"/>
      <c r="AIH114" s="6"/>
      <c r="AII114" s="6"/>
      <c r="AIJ114" s="6"/>
      <c r="AIK114" s="6"/>
      <c r="AIL114" s="6"/>
      <c r="AIM114" s="6"/>
      <c r="AIN114" s="6"/>
      <c r="AIO114" s="6"/>
      <c r="AIP114" s="6"/>
      <c r="AIQ114" s="6"/>
      <c r="AIR114" s="6"/>
      <c r="AIS114" s="6"/>
      <c r="AIT114" s="6"/>
      <c r="AIU114" s="6"/>
      <c r="AIV114" s="6"/>
      <c r="AIW114" s="6"/>
      <c r="AIX114" s="6"/>
      <c r="AIY114" s="6"/>
      <c r="AIZ114" s="6"/>
      <c r="AJA114" s="6"/>
      <c r="AJB114" s="6"/>
      <c r="AJC114" s="6"/>
      <c r="AJD114" s="6"/>
      <c r="AJE114" s="6"/>
      <c r="AJF114" s="6"/>
      <c r="AJG114" s="6"/>
      <c r="AJH114" s="6"/>
      <c r="AJI114" s="6"/>
      <c r="AJJ114" s="6"/>
      <c r="AJK114" s="6"/>
      <c r="AJL114" s="6"/>
      <c r="AJM114" s="6"/>
      <c r="AJN114" s="6"/>
      <c r="AJO114" s="6"/>
      <c r="AJP114" s="6"/>
      <c r="AJQ114" s="6"/>
      <c r="AJR114" s="6"/>
      <c r="AJS114" s="6"/>
      <c r="AJT114" s="6"/>
      <c r="AJU114" s="6"/>
      <c r="AJV114" s="6"/>
      <c r="AJW114" s="6"/>
      <c r="AJX114" s="6"/>
      <c r="AJY114" s="6"/>
      <c r="AJZ114" s="6"/>
      <c r="AKA114" s="6"/>
      <c r="AKB114" s="6"/>
      <c r="AKC114" s="6"/>
      <c r="AKD114" s="6"/>
      <c r="AKE114" s="6"/>
      <c r="AKF114" s="6"/>
      <c r="AKG114" s="6"/>
      <c r="AKH114" s="6"/>
      <c r="AKI114" s="6"/>
      <c r="AKJ114" s="6"/>
      <c r="AKK114" s="6"/>
      <c r="AKL114" s="6"/>
      <c r="AKM114" s="6"/>
      <c r="AKN114" s="6"/>
      <c r="AKO114" s="6"/>
      <c r="AKP114" s="6"/>
      <c r="AKQ114" s="6"/>
      <c r="AKR114" s="6"/>
      <c r="AKS114" s="6"/>
      <c r="AKT114" s="6"/>
      <c r="AKU114" s="6"/>
      <c r="AKV114" s="6"/>
      <c r="AKW114" s="6"/>
      <c r="AKX114" s="6"/>
      <c r="AKY114" s="6"/>
      <c r="AKZ114" s="6"/>
      <c r="ALA114" s="6"/>
      <c r="ALB114" s="6"/>
      <c r="ALC114" s="6"/>
      <c r="ALD114" s="6"/>
      <c r="ALE114" s="6"/>
      <c r="ALF114" s="6"/>
      <c r="ALG114" s="6"/>
      <c r="ALH114" s="6"/>
      <c r="ALI114" s="6"/>
      <c r="ALJ114" s="6"/>
      <c r="ALK114" s="6"/>
      <c r="ALL114" s="6"/>
      <c r="ALM114" s="6"/>
      <c r="ALN114" s="6"/>
      <c r="ALO114" s="6"/>
      <c r="ALP114" s="6"/>
      <c r="ALQ114" s="6"/>
      <c r="ALR114" s="6"/>
      <c r="ALS114" s="6"/>
      <c r="ALT114" s="6"/>
      <c r="ALU114" s="6"/>
      <c r="ALV114" s="6"/>
      <c r="ALW114" s="6"/>
      <c r="ALX114" s="6"/>
      <c r="ALY114" s="6"/>
      <c r="ALZ114" s="6"/>
      <c r="AMA114" s="6"/>
      <c r="AMB114" s="6"/>
      <c r="AMC114" s="6"/>
      <c r="AMD114" s="6"/>
      <c r="AME114" s="6"/>
      <c r="AMF114" s="6"/>
      <c r="AMG114" s="6"/>
      <c r="AMH114" s="6"/>
      <c r="AMI114" s="6"/>
      <c r="AMJ114" s="6"/>
      <c r="AMK114" s="6"/>
      <c r="AML114" s="6"/>
      <c r="AMM114" s="6"/>
      <c r="AMN114" s="6"/>
      <c r="AMO114" s="6"/>
      <c r="AMP114" s="6"/>
      <c r="AMQ114" s="6"/>
      <c r="AMR114" s="6"/>
      <c r="AMS114" s="6"/>
      <c r="AMT114" s="6"/>
      <c r="AMU114" s="6"/>
      <c r="AMV114" s="6"/>
      <c r="AMW114" s="6"/>
      <c r="AMX114" s="6"/>
      <c r="AMY114" s="6"/>
      <c r="AMZ114" s="6"/>
      <c r="ANA114" s="6"/>
      <c r="ANB114" s="6"/>
      <c r="ANC114" s="6"/>
      <c r="AND114" s="6"/>
      <c r="ANE114" s="6"/>
      <c r="ANF114" s="6"/>
      <c r="ANG114" s="6"/>
      <c r="ANH114" s="6"/>
      <c r="ANI114" s="6"/>
      <c r="ANJ114" s="6"/>
      <c r="ANK114" s="6"/>
      <c r="ANL114" s="6"/>
      <c r="ANM114" s="6"/>
      <c r="ANN114" s="6"/>
      <c r="ANO114" s="6"/>
      <c r="ANP114" s="6"/>
      <c r="ANQ114" s="6"/>
      <c r="ANR114" s="6"/>
      <c r="ANS114" s="6"/>
      <c r="ANT114" s="6"/>
      <c r="ANU114" s="6"/>
      <c r="ANV114" s="6"/>
      <c r="ANW114" s="6"/>
      <c r="ANX114" s="6"/>
      <c r="ANY114" s="6"/>
      <c r="ANZ114" s="6"/>
      <c r="AOA114" s="6"/>
      <c r="AOB114" s="6"/>
      <c r="AOC114" s="6"/>
      <c r="AOD114" s="6"/>
      <c r="AOE114" s="6"/>
      <c r="AOF114" s="6"/>
      <c r="AOG114" s="6"/>
      <c r="AOH114" s="6"/>
      <c r="AOI114" s="6"/>
      <c r="AOJ114" s="6"/>
      <c r="AOK114" s="6"/>
      <c r="AOL114" s="6"/>
      <c r="AOM114" s="6"/>
      <c r="AON114" s="6"/>
      <c r="AOO114" s="6"/>
      <c r="AOP114" s="6"/>
      <c r="AOQ114" s="6"/>
      <c r="AOR114" s="6"/>
      <c r="AOS114" s="6"/>
      <c r="AOT114" s="6"/>
      <c r="AOU114" s="6"/>
      <c r="AOV114" s="6"/>
      <c r="AOW114" s="6"/>
      <c r="AOX114" s="6"/>
      <c r="AOY114" s="6"/>
      <c r="AOZ114" s="6"/>
      <c r="APA114" s="6"/>
      <c r="APB114" s="6"/>
      <c r="APC114" s="6"/>
      <c r="APD114" s="6"/>
      <c r="APE114" s="6"/>
      <c r="APF114" s="6"/>
      <c r="APG114" s="6"/>
      <c r="APH114" s="6"/>
      <c r="API114" s="6"/>
      <c r="APJ114" s="6"/>
      <c r="APK114" s="6"/>
      <c r="APL114" s="6"/>
      <c r="APM114" s="6"/>
      <c r="APN114" s="6"/>
      <c r="APO114" s="6"/>
      <c r="APP114" s="6"/>
      <c r="APQ114" s="6"/>
      <c r="APR114" s="6"/>
      <c r="APS114" s="6"/>
      <c r="APT114" s="6"/>
      <c r="APU114" s="6"/>
      <c r="APV114" s="6"/>
      <c r="APW114" s="6"/>
      <c r="APX114" s="6"/>
      <c r="APY114" s="6"/>
      <c r="APZ114" s="6"/>
      <c r="AQA114" s="6"/>
      <c r="AQB114" s="6"/>
      <c r="AQC114" s="6"/>
      <c r="AQD114" s="6"/>
      <c r="AQE114" s="6"/>
      <c r="AQF114" s="6"/>
      <c r="AQG114" s="6"/>
      <c r="AQH114" s="6"/>
      <c r="AQI114" s="6"/>
      <c r="AQJ114" s="6"/>
      <c r="AQK114" s="6"/>
      <c r="AQL114" s="6"/>
      <c r="AQM114" s="6"/>
      <c r="AQN114" s="6"/>
      <c r="AQO114" s="6"/>
      <c r="AQP114" s="6"/>
      <c r="AQQ114" s="6"/>
      <c r="AQR114" s="6"/>
      <c r="AQS114" s="6"/>
      <c r="AQT114" s="6"/>
      <c r="AQU114" s="6"/>
      <c r="AQV114" s="6"/>
      <c r="AQW114" s="6"/>
      <c r="AQX114" s="6"/>
      <c r="AQY114" s="6"/>
      <c r="AQZ114" s="6"/>
      <c r="ARA114" s="6"/>
      <c r="ARB114" s="6"/>
      <c r="ARC114" s="6"/>
      <c r="ARD114" s="6"/>
      <c r="ARE114" s="6"/>
      <c r="ARF114" s="6"/>
      <c r="ARG114" s="6"/>
      <c r="ARH114" s="6"/>
      <c r="ARI114" s="6"/>
      <c r="ARJ114" s="6"/>
      <c r="ARK114" s="6"/>
      <c r="ARL114" s="6"/>
      <c r="ARM114" s="6"/>
      <c r="ARN114" s="6"/>
      <c r="ARO114" s="6"/>
      <c r="ARP114" s="6"/>
      <c r="ARQ114" s="6"/>
      <c r="ARR114" s="6"/>
      <c r="ARS114" s="6"/>
      <c r="ART114" s="6"/>
      <c r="ARU114" s="6"/>
      <c r="ARV114" s="6"/>
      <c r="ARW114" s="6"/>
      <c r="ARX114" s="6"/>
      <c r="ARY114" s="6"/>
      <c r="ARZ114" s="6"/>
      <c r="ASA114" s="6"/>
      <c r="ASB114" s="6"/>
      <c r="ASC114" s="6"/>
      <c r="ASD114" s="6"/>
      <c r="ASE114" s="6"/>
      <c r="ASF114" s="6"/>
      <c r="ASG114" s="6"/>
      <c r="ASH114" s="6"/>
      <c r="ASI114" s="6"/>
      <c r="ASJ114" s="6"/>
      <c r="ASK114" s="6"/>
      <c r="ASL114" s="6"/>
      <c r="ASM114" s="6"/>
      <c r="ASN114" s="6"/>
      <c r="ASO114" s="6"/>
      <c r="ASP114" s="6"/>
      <c r="ASQ114" s="6"/>
      <c r="ASR114" s="6"/>
      <c r="ASS114" s="6"/>
      <c r="AST114" s="6"/>
      <c r="ASU114" s="6"/>
      <c r="ASV114" s="6"/>
      <c r="ASW114" s="6"/>
      <c r="ASX114" s="6"/>
      <c r="ASY114" s="6"/>
      <c r="ASZ114" s="6"/>
      <c r="ATA114" s="6"/>
      <c r="ATB114" s="6"/>
      <c r="ATC114" s="6"/>
      <c r="ATD114" s="6"/>
      <c r="ATE114" s="6"/>
      <c r="ATF114" s="6"/>
      <c r="ATG114" s="6"/>
      <c r="ATH114" s="6"/>
      <c r="ATI114" s="6"/>
      <c r="ATJ114" s="6"/>
      <c r="ATK114" s="6"/>
      <c r="ATL114" s="6"/>
      <c r="ATM114" s="6"/>
      <c r="ATN114" s="6"/>
      <c r="ATO114" s="6"/>
      <c r="ATP114" s="6"/>
      <c r="ATQ114" s="6"/>
      <c r="ATR114" s="6"/>
      <c r="ATS114" s="6"/>
      <c r="ATT114" s="6"/>
      <c r="ATU114" s="6"/>
      <c r="ATV114" s="6"/>
      <c r="ATW114" s="6"/>
      <c r="ATX114" s="6"/>
      <c r="ATY114" s="6"/>
      <c r="ATZ114" s="6"/>
      <c r="AUA114" s="6"/>
      <c r="AUB114" s="6"/>
      <c r="AUC114" s="6"/>
      <c r="AUD114" s="6"/>
      <c r="AUE114" s="6"/>
      <c r="AUF114" s="6"/>
      <c r="AUG114" s="6"/>
      <c r="AUH114" s="6"/>
      <c r="AUI114" s="6"/>
      <c r="AUJ114" s="6"/>
      <c r="AUK114" s="6"/>
      <c r="AUL114" s="6"/>
      <c r="AUM114" s="6"/>
      <c r="AUN114" s="6"/>
      <c r="AUO114" s="6"/>
      <c r="AUP114" s="6"/>
      <c r="AUQ114" s="6"/>
      <c r="AUR114" s="6"/>
      <c r="AUS114" s="6"/>
      <c r="AUT114" s="6"/>
      <c r="AUU114" s="6"/>
      <c r="AUV114" s="6"/>
      <c r="AUW114" s="6"/>
      <c r="AUX114" s="6"/>
      <c r="AUY114" s="6"/>
      <c r="AUZ114" s="6"/>
      <c r="AVA114" s="6"/>
      <c r="AVB114" s="6"/>
      <c r="AVC114" s="6"/>
      <c r="AVD114" s="6"/>
      <c r="AVE114" s="6"/>
      <c r="AVF114" s="6"/>
      <c r="AVG114" s="6"/>
      <c r="AVH114" s="6"/>
      <c r="AVI114" s="6"/>
      <c r="AVJ114" s="6"/>
      <c r="AVK114" s="6"/>
      <c r="AVL114" s="6"/>
      <c r="AVM114" s="6"/>
      <c r="AVN114" s="6"/>
      <c r="AVO114" s="6"/>
      <c r="AVP114" s="6"/>
      <c r="AVQ114" s="6"/>
      <c r="AVR114" s="6"/>
      <c r="AVS114" s="6"/>
      <c r="AVT114" s="6"/>
      <c r="AVU114" s="6"/>
      <c r="AVV114" s="6"/>
      <c r="AVW114" s="6"/>
      <c r="AVX114" s="6"/>
      <c r="AVY114" s="6"/>
      <c r="AVZ114" s="6"/>
      <c r="AWA114" s="6"/>
      <c r="AWB114" s="6"/>
      <c r="AWC114" s="6"/>
      <c r="AWD114" s="6"/>
      <c r="AWE114" s="6"/>
      <c r="AWF114" s="6"/>
      <c r="AWG114" s="6"/>
      <c r="AWH114" s="6"/>
      <c r="AWI114" s="6"/>
      <c r="AWJ114" s="6"/>
      <c r="AWK114" s="6"/>
      <c r="AWL114" s="6"/>
      <c r="AWM114" s="6"/>
      <c r="AWN114" s="6"/>
      <c r="AWO114" s="6"/>
      <c r="AWP114" s="6"/>
      <c r="AWQ114" s="6"/>
      <c r="AWR114" s="6"/>
      <c r="AWS114" s="6"/>
      <c r="AWT114" s="6"/>
      <c r="AWU114" s="6"/>
      <c r="AWV114" s="6"/>
      <c r="AWW114" s="6"/>
      <c r="AWX114" s="6"/>
      <c r="AWY114" s="6"/>
      <c r="AWZ114" s="6"/>
      <c r="AXA114" s="6"/>
      <c r="AXB114" s="6"/>
      <c r="AXC114" s="6"/>
      <c r="AXD114" s="6"/>
      <c r="AXE114" s="6"/>
      <c r="AXF114" s="6"/>
      <c r="AXG114" s="6"/>
      <c r="AXH114" s="6"/>
      <c r="AXI114" s="6"/>
      <c r="AXJ114" s="6"/>
      <c r="AXK114" s="6"/>
      <c r="AXL114" s="6"/>
      <c r="AXM114" s="6"/>
      <c r="AXN114" s="6"/>
      <c r="AXO114" s="6"/>
      <c r="AXP114" s="6"/>
      <c r="AXQ114" s="6"/>
      <c r="AXR114" s="6"/>
      <c r="AXS114" s="6"/>
      <c r="AXT114" s="6"/>
      <c r="AXU114" s="6"/>
      <c r="AXV114" s="6"/>
      <c r="AXW114" s="6"/>
      <c r="AXX114" s="6"/>
      <c r="AXY114" s="6"/>
      <c r="AXZ114" s="6"/>
      <c r="AYA114" s="6"/>
      <c r="AYB114" s="6"/>
      <c r="AYC114" s="6"/>
      <c r="AYD114" s="6"/>
      <c r="AYE114" s="6"/>
      <c r="AYF114" s="6"/>
      <c r="AYG114" s="6"/>
      <c r="AYH114" s="6"/>
      <c r="AYI114" s="6"/>
      <c r="AYJ114" s="6"/>
      <c r="AYK114" s="6"/>
      <c r="AYL114" s="6"/>
      <c r="AYM114" s="6"/>
      <c r="AYN114" s="6"/>
      <c r="AYO114" s="6"/>
      <c r="AYP114" s="6"/>
      <c r="AYQ114" s="6"/>
      <c r="AYR114" s="6"/>
      <c r="AYS114" s="6"/>
      <c r="AYT114" s="6"/>
      <c r="AYU114" s="6"/>
      <c r="AYV114" s="6"/>
      <c r="AYW114" s="6"/>
      <c r="AYX114" s="6"/>
      <c r="AYY114" s="6"/>
    </row>
    <row r="115" spans="1:1368" s="9" customFormat="1" ht="15.75" x14ac:dyDescent="0.25">
      <c r="A115" s="89" t="s">
        <v>36</v>
      </c>
      <c r="B115" s="5" t="s">
        <v>37</v>
      </c>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c r="BO115" s="6"/>
      <c r="BP115" s="6"/>
      <c r="BQ115" s="6"/>
      <c r="BR115" s="6"/>
      <c r="BS115" s="6"/>
      <c r="BT115" s="6"/>
      <c r="BU115" s="6"/>
      <c r="BV115" s="6"/>
      <c r="BW115" s="6"/>
      <c r="BX115" s="6"/>
      <c r="BY115" s="6"/>
      <c r="BZ115" s="6"/>
      <c r="CA115" s="6"/>
      <c r="CB115" s="6"/>
      <c r="CC115" s="6"/>
      <c r="CD115" s="6"/>
      <c r="CE115" s="6"/>
      <c r="CF115" s="6"/>
      <c r="CG115" s="6"/>
      <c r="CH115" s="6"/>
      <c r="CI115" s="6"/>
      <c r="CJ115" s="6"/>
      <c r="CK115" s="6"/>
      <c r="CL115" s="6"/>
      <c r="CM115" s="6"/>
      <c r="CN115" s="6"/>
      <c r="CO115" s="6"/>
      <c r="CP115" s="6"/>
      <c r="CQ115" s="6"/>
      <c r="CR115" s="6"/>
      <c r="CS115" s="6"/>
      <c r="CT115" s="6"/>
      <c r="CU115" s="6"/>
      <c r="CV115" s="6"/>
      <c r="CW115" s="6"/>
      <c r="CX115" s="6"/>
      <c r="CY115" s="6"/>
      <c r="CZ115" s="6"/>
      <c r="DA115" s="6"/>
      <c r="DB115" s="6"/>
      <c r="DC115" s="6"/>
      <c r="DD115" s="6"/>
      <c r="DE115" s="6"/>
      <c r="DF115" s="6"/>
      <c r="DG115" s="6"/>
      <c r="DH115" s="6"/>
      <c r="DI115" s="6"/>
      <c r="DJ115" s="6"/>
      <c r="DK115" s="6"/>
      <c r="DL115" s="6"/>
      <c r="DM115" s="6"/>
      <c r="DN115" s="6"/>
      <c r="DO115" s="6"/>
      <c r="DP115" s="6"/>
      <c r="DQ115" s="6"/>
      <c r="DR115" s="6"/>
      <c r="DS115" s="6"/>
      <c r="DT115" s="6"/>
      <c r="DU115" s="6"/>
      <c r="DV115" s="6"/>
      <c r="DW115" s="6"/>
      <c r="DX115" s="6"/>
      <c r="DY115" s="6"/>
      <c r="DZ115" s="6"/>
      <c r="EA115" s="6"/>
      <c r="EB115" s="6"/>
      <c r="EC115" s="6"/>
      <c r="ED115" s="6"/>
      <c r="EE115" s="6"/>
      <c r="EF115" s="6"/>
      <c r="EG115" s="6"/>
      <c r="EH115" s="6"/>
      <c r="EI115" s="6"/>
      <c r="EJ115" s="6"/>
      <c r="EK115" s="6"/>
      <c r="EL115" s="6"/>
      <c r="EM115" s="6"/>
      <c r="EN115" s="6"/>
      <c r="EO115" s="6"/>
      <c r="EP115" s="6"/>
      <c r="EQ115" s="6"/>
      <c r="ER115" s="6"/>
      <c r="ES115" s="6"/>
      <c r="ET115" s="6"/>
      <c r="EU115" s="6"/>
      <c r="EV115" s="6"/>
      <c r="EW115" s="6"/>
      <c r="EX115" s="6"/>
      <c r="EY115" s="6"/>
      <c r="EZ115" s="6"/>
      <c r="FA115" s="6"/>
      <c r="FB115" s="6"/>
      <c r="FC115" s="6"/>
      <c r="FD115" s="6"/>
      <c r="FE115" s="6"/>
      <c r="FF115" s="6"/>
      <c r="FG115" s="6"/>
      <c r="FH115" s="6"/>
      <c r="FI115" s="6"/>
      <c r="FJ115" s="6"/>
      <c r="FK115" s="6"/>
      <c r="FL115" s="6"/>
      <c r="FM115" s="6"/>
      <c r="FN115" s="6"/>
      <c r="FO115" s="6"/>
      <c r="FP115" s="6"/>
      <c r="FQ115" s="6"/>
      <c r="FR115" s="6"/>
      <c r="FS115" s="6"/>
      <c r="FT115" s="6"/>
      <c r="FU115" s="6"/>
      <c r="FV115" s="6"/>
      <c r="FW115" s="6"/>
      <c r="FX115" s="6"/>
      <c r="FY115" s="6"/>
      <c r="FZ115" s="6"/>
      <c r="GA115" s="6"/>
      <c r="GB115" s="6"/>
      <c r="GC115" s="6"/>
      <c r="GD115" s="6"/>
      <c r="GE115" s="6"/>
      <c r="GF115" s="6"/>
      <c r="GG115" s="6"/>
      <c r="GH115" s="6"/>
      <c r="GI115" s="6"/>
      <c r="GJ115" s="6"/>
      <c r="GK115" s="6"/>
      <c r="GL115" s="6"/>
      <c r="GM115" s="6"/>
      <c r="GN115" s="6"/>
      <c r="GO115" s="6"/>
      <c r="GP115" s="6"/>
      <c r="GQ115" s="6"/>
      <c r="GR115" s="6"/>
      <c r="GS115" s="6"/>
      <c r="GT115" s="6"/>
      <c r="GU115" s="6"/>
      <c r="GV115" s="6"/>
      <c r="GW115" s="6"/>
      <c r="GX115" s="6"/>
      <c r="GY115" s="6"/>
      <c r="GZ115" s="6"/>
      <c r="HA115" s="6"/>
      <c r="HB115" s="6"/>
      <c r="HC115" s="6"/>
      <c r="HD115" s="6"/>
      <c r="HE115" s="6"/>
      <c r="HF115" s="6"/>
      <c r="HG115" s="6"/>
      <c r="HH115" s="6"/>
      <c r="HI115" s="6"/>
      <c r="HJ115" s="6"/>
      <c r="HK115" s="6"/>
      <c r="HL115" s="6"/>
      <c r="HM115" s="6"/>
      <c r="HN115" s="6"/>
      <c r="HO115" s="6"/>
      <c r="HP115" s="6"/>
      <c r="HQ115" s="6"/>
      <c r="HR115" s="6"/>
      <c r="HS115" s="6"/>
      <c r="HT115" s="6"/>
      <c r="HU115" s="6"/>
      <c r="HV115" s="6"/>
      <c r="HW115" s="6"/>
      <c r="HX115" s="6"/>
      <c r="HY115" s="6"/>
      <c r="HZ115" s="6"/>
      <c r="IA115" s="6"/>
      <c r="IB115" s="6"/>
      <c r="IC115" s="6"/>
      <c r="ID115" s="6"/>
      <c r="IE115" s="6"/>
      <c r="IF115" s="6"/>
      <c r="IG115" s="6"/>
      <c r="IH115" s="6"/>
      <c r="II115" s="6"/>
      <c r="IJ115" s="6"/>
      <c r="IK115" s="6"/>
      <c r="IL115" s="6"/>
      <c r="IM115" s="6"/>
      <c r="IN115" s="6"/>
      <c r="IO115" s="6"/>
      <c r="IP115" s="6"/>
      <c r="IQ115" s="6"/>
      <c r="IR115" s="6"/>
      <c r="IS115" s="6"/>
      <c r="IT115" s="6"/>
      <c r="IU115" s="6"/>
      <c r="IV115" s="6"/>
      <c r="IW115" s="6"/>
      <c r="IX115" s="6"/>
      <c r="IY115" s="6"/>
      <c r="IZ115" s="6"/>
      <c r="JA115" s="6"/>
      <c r="JB115" s="6"/>
      <c r="JC115" s="6"/>
      <c r="JD115" s="6"/>
      <c r="JE115" s="6"/>
      <c r="JF115" s="6"/>
      <c r="JG115" s="6"/>
      <c r="JH115" s="6"/>
      <c r="JI115" s="6"/>
      <c r="JJ115" s="6"/>
      <c r="JK115" s="6"/>
      <c r="JL115" s="6"/>
      <c r="JM115" s="6"/>
      <c r="JN115" s="6"/>
      <c r="JO115" s="6"/>
      <c r="JP115" s="6"/>
      <c r="JQ115" s="6"/>
      <c r="JR115" s="6"/>
      <c r="JS115" s="6"/>
      <c r="JT115" s="6"/>
      <c r="JU115" s="6"/>
      <c r="JV115" s="6"/>
      <c r="JW115" s="6"/>
      <c r="JX115" s="6"/>
      <c r="JY115" s="6"/>
      <c r="JZ115" s="6"/>
      <c r="KA115" s="6"/>
      <c r="KB115" s="6"/>
      <c r="KC115" s="6"/>
      <c r="KD115" s="6"/>
      <c r="KE115" s="6"/>
      <c r="KF115" s="6"/>
      <c r="KG115" s="6"/>
      <c r="KH115" s="6"/>
      <c r="KI115" s="6"/>
      <c r="KJ115" s="6"/>
      <c r="KK115" s="6"/>
      <c r="KL115" s="6"/>
      <c r="KM115" s="6"/>
      <c r="KN115" s="6"/>
      <c r="KO115" s="6"/>
      <c r="KP115" s="6"/>
      <c r="KQ115" s="6"/>
      <c r="KR115" s="6"/>
      <c r="KS115" s="6"/>
      <c r="KT115" s="6"/>
      <c r="KU115" s="6"/>
      <c r="KV115" s="6"/>
      <c r="KW115" s="6"/>
      <c r="KX115" s="6"/>
      <c r="KY115" s="6"/>
      <c r="KZ115" s="6"/>
      <c r="LA115" s="6"/>
      <c r="LB115" s="6"/>
      <c r="LC115" s="6"/>
      <c r="LD115" s="6"/>
      <c r="LE115" s="6"/>
      <c r="LF115" s="6"/>
      <c r="LG115" s="6"/>
      <c r="LH115" s="6"/>
      <c r="LI115" s="6"/>
      <c r="LJ115" s="6"/>
      <c r="LK115" s="6"/>
      <c r="LL115" s="6"/>
      <c r="LM115" s="6"/>
      <c r="LN115" s="6"/>
      <c r="LO115" s="6"/>
      <c r="LP115" s="6"/>
      <c r="LQ115" s="6"/>
      <c r="LR115" s="6"/>
      <c r="LS115" s="6"/>
      <c r="LT115" s="6"/>
      <c r="LU115" s="6"/>
      <c r="LV115" s="6"/>
      <c r="LW115" s="6"/>
      <c r="LX115" s="6"/>
      <c r="LY115" s="6"/>
      <c r="LZ115" s="6"/>
      <c r="MA115" s="6"/>
      <c r="MB115" s="6"/>
      <c r="MC115" s="6"/>
      <c r="MD115" s="6"/>
      <c r="ME115" s="6"/>
      <c r="MF115" s="6"/>
      <c r="MG115" s="6"/>
      <c r="MH115" s="6"/>
      <c r="MI115" s="6"/>
      <c r="MJ115" s="6"/>
      <c r="MK115" s="6"/>
      <c r="ML115" s="6"/>
      <c r="MM115" s="6"/>
      <c r="MN115" s="87"/>
      <c r="MP115" s="6"/>
      <c r="MQ115" s="88"/>
      <c r="MR115" s="6"/>
      <c r="MS115" s="6"/>
      <c r="MT115" s="6"/>
      <c r="MU115" s="6"/>
      <c r="MV115" s="6"/>
      <c r="MW115" s="6"/>
      <c r="MX115" s="6"/>
      <c r="MY115" s="6"/>
      <c r="MZ115" s="6"/>
      <c r="NA115" s="6"/>
      <c r="NB115" s="6"/>
      <c r="NC115" s="6"/>
      <c r="ND115" s="6"/>
      <c r="NE115" s="6"/>
      <c r="NF115" s="6"/>
      <c r="NG115" s="6"/>
      <c r="NH115" s="6"/>
      <c r="NI115" s="6"/>
      <c r="NJ115" s="6"/>
      <c r="NK115" s="6"/>
      <c r="NL115" s="6"/>
      <c r="NM115" s="6"/>
      <c r="NN115" s="6"/>
      <c r="NO115" s="6"/>
      <c r="NP115" s="6"/>
      <c r="NQ115" s="6"/>
      <c r="NR115" s="6"/>
      <c r="NS115" s="6"/>
      <c r="NT115" s="6"/>
      <c r="NU115" s="6"/>
      <c r="NV115" s="6"/>
      <c r="NW115" s="6"/>
      <c r="NX115" s="6"/>
      <c r="NY115" s="6"/>
      <c r="NZ115" s="6"/>
      <c r="OA115" s="6"/>
      <c r="OB115" s="6"/>
      <c r="OC115" s="6"/>
      <c r="OD115" s="6"/>
      <c r="OE115" s="6"/>
      <c r="OF115" s="6"/>
      <c r="OG115" s="6"/>
      <c r="OH115" s="6"/>
      <c r="OI115" s="6"/>
      <c r="OJ115" s="6"/>
      <c r="OK115" s="6"/>
      <c r="OL115" s="6"/>
      <c r="OM115" s="6"/>
      <c r="ON115" s="6"/>
      <c r="OO115" s="6"/>
      <c r="OP115" s="6"/>
      <c r="OQ115" s="6"/>
      <c r="OR115" s="6"/>
      <c r="OS115" s="6"/>
      <c r="OT115" s="6"/>
      <c r="OU115" s="6"/>
      <c r="OV115" s="6"/>
      <c r="OW115" s="6"/>
      <c r="OX115" s="6"/>
      <c r="OY115" s="6"/>
      <c r="OZ115" s="6"/>
      <c r="PA115" s="6"/>
      <c r="PB115" s="6"/>
      <c r="PC115" s="6"/>
      <c r="PD115" s="6"/>
      <c r="PE115" s="6"/>
      <c r="PF115" s="6"/>
      <c r="PG115" s="6"/>
      <c r="PH115" s="6"/>
      <c r="PI115" s="6"/>
      <c r="PJ115" s="6"/>
      <c r="PK115" s="6"/>
      <c r="PL115" s="6"/>
      <c r="PM115" s="6"/>
      <c r="PN115" s="6"/>
      <c r="PO115" s="6"/>
      <c r="PP115" s="6"/>
      <c r="PQ115" s="6"/>
      <c r="PR115" s="6"/>
      <c r="PS115" s="6"/>
      <c r="PT115" s="6"/>
      <c r="PU115" s="6"/>
      <c r="PV115" s="6"/>
      <c r="PW115" s="6"/>
      <c r="PX115" s="6"/>
      <c r="PY115" s="6"/>
      <c r="PZ115" s="6"/>
      <c r="QA115" s="6"/>
      <c r="QB115" s="6"/>
      <c r="QC115" s="6"/>
      <c r="QD115" s="6"/>
      <c r="QE115" s="6"/>
      <c r="QF115" s="6"/>
      <c r="QG115" s="6"/>
      <c r="QH115" s="6"/>
      <c r="QI115" s="6"/>
      <c r="QJ115" s="6"/>
      <c r="QK115" s="6"/>
      <c r="QL115" s="6"/>
      <c r="QM115" s="6"/>
      <c r="QN115" s="6"/>
      <c r="QO115" s="6"/>
      <c r="QP115" s="6"/>
      <c r="QQ115" s="6"/>
      <c r="QR115" s="6"/>
      <c r="QS115" s="6"/>
      <c r="QT115" s="6"/>
      <c r="QU115" s="6"/>
      <c r="QV115" s="6"/>
      <c r="QW115" s="6"/>
      <c r="QX115" s="6"/>
      <c r="QY115" s="6"/>
      <c r="QZ115" s="6"/>
      <c r="RA115" s="6"/>
      <c r="RB115" s="6"/>
      <c r="RC115" s="6"/>
      <c r="RD115" s="6"/>
      <c r="RE115" s="6"/>
      <c r="RF115" s="6"/>
      <c r="RG115" s="6"/>
      <c r="RH115" s="6"/>
      <c r="RI115" s="6"/>
      <c r="RJ115" s="6"/>
      <c r="RK115" s="6"/>
      <c r="RL115" s="6"/>
      <c r="RM115" s="6"/>
      <c r="RN115" s="6"/>
      <c r="RO115" s="6"/>
      <c r="RP115" s="6"/>
      <c r="RQ115" s="6"/>
      <c r="RR115" s="6"/>
      <c r="RS115" s="6"/>
      <c r="RT115" s="6"/>
      <c r="RU115" s="6"/>
      <c r="RV115" s="6"/>
      <c r="RW115" s="6"/>
      <c r="RX115" s="6"/>
      <c r="RY115" s="6"/>
      <c r="RZ115" s="6"/>
      <c r="SA115" s="6"/>
      <c r="SB115" s="6"/>
      <c r="SC115" s="6"/>
      <c r="SD115" s="6"/>
      <c r="SE115" s="6"/>
      <c r="SF115" s="6"/>
      <c r="SG115" s="6"/>
      <c r="SH115" s="6"/>
      <c r="SI115" s="6"/>
      <c r="SJ115" s="6"/>
      <c r="SK115" s="6"/>
      <c r="SL115" s="6"/>
      <c r="SM115" s="6"/>
      <c r="SN115" s="6"/>
      <c r="SO115" s="6"/>
      <c r="SP115" s="6"/>
      <c r="SQ115" s="6"/>
      <c r="SR115" s="6"/>
      <c r="SS115" s="6"/>
      <c r="ST115" s="6"/>
      <c r="SU115" s="6"/>
      <c r="SV115" s="6"/>
      <c r="SW115" s="6"/>
      <c r="SX115" s="6"/>
      <c r="SY115" s="6"/>
      <c r="SZ115" s="6"/>
      <c r="TA115" s="6"/>
      <c r="TB115" s="6"/>
      <c r="TC115" s="6"/>
      <c r="TD115" s="6"/>
      <c r="TE115" s="6"/>
      <c r="TF115" s="6"/>
      <c r="TG115" s="6"/>
      <c r="TH115" s="6"/>
      <c r="TI115" s="6"/>
      <c r="TJ115" s="6"/>
      <c r="TK115" s="6"/>
      <c r="TL115" s="6"/>
      <c r="TM115" s="6"/>
      <c r="TN115" s="6"/>
      <c r="TO115" s="6"/>
      <c r="TP115" s="6"/>
      <c r="TQ115" s="6"/>
      <c r="TR115" s="6"/>
      <c r="TS115" s="6"/>
      <c r="TT115" s="6"/>
      <c r="TU115" s="6"/>
      <c r="TV115" s="6"/>
      <c r="TW115" s="6"/>
      <c r="TX115" s="6"/>
      <c r="TY115" s="6"/>
      <c r="TZ115" s="6"/>
      <c r="UA115" s="6"/>
      <c r="UB115" s="6"/>
      <c r="UC115" s="6"/>
      <c r="UD115" s="6"/>
      <c r="UE115" s="6"/>
      <c r="UF115" s="6"/>
      <c r="UG115" s="6"/>
      <c r="UH115" s="6"/>
      <c r="UI115" s="6"/>
      <c r="UJ115" s="6"/>
      <c r="UK115" s="6"/>
      <c r="UL115" s="6"/>
      <c r="UM115" s="6"/>
      <c r="UN115" s="6"/>
      <c r="UO115" s="6"/>
      <c r="UP115" s="6"/>
      <c r="UQ115" s="6"/>
      <c r="UR115" s="6"/>
      <c r="US115" s="6"/>
      <c r="UT115" s="6"/>
      <c r="UU115" s="6"/>
      <c r="UV115" s="6"/>
      <c r="UW115" s="6"/>
      <c r="UX115" s="6"/>
      <c r="UY115" s="6"/>
      <c r="UZ115" s="6"/>
      <c r="VA115" s="6"/>
      <c r="VB115" s="6"/>
      <c r="VC115" s="6"/>
      <c r="VD115" s="6"/>
      <c r="VE115" s="6"/>
      <c r="VF115" s="6"/>
      <c r="VG115" s="6"/>
      <c r="VH115" s="6"/>
      <c r="VI115" s="6"/>
      <c r="VJ115" s="6"/>
      <c r="VK115" s="6"/>
      <c r="VL115" s="6"/>
      <c r="VM115" s="6"/>
      <c r="VN115" s="6"/>
      <c r="VO115" s="6"/>
      <c r="VP115" s="6"/>
      <c r="VQ115" s="6"/>
      <c r="VR115" s="6"/>
      <c r="VS115" s="6"/>
      <c r="VT115" s="6"/>
      <c r="VU115" s="6"/>
      <c r="VV115" s="6"/>
      <c r="VW115" s="6"/>
      <c r="VX115" s="6"/>
      <c r="VY115" s="6"/>
      <c r="VZ115" s="6"/>
      <c r="WA115" s="6"/>
      <c r="WB115" s="6"/>
      <c r="WC115" s="6"/>
      <c r="WD115" s="6"/>
      <c r="WE115" s="6"/>
      <c r="WF115" s="6"/>
      <c r="WG115" s="6"/>
      <c r="WH115" s="6"/>
      <c r="WI115" s="6"/>
      <c r="WJ115" s="6"/>
      <c r="WK115" s="6"/>
      <c r="WL115" s="6"/>
      <c r="WM115" s="6"/>
      <c r="WN115" s="6"/>
      <c r="WO115" s="6"/>
      <c r="WP115" s="6"/>
      <c r="WQ115" s="6"/>
      <c r="WR115" s="6"/>
      <c r="WS115" s="6"/>
      <c r="WT115" s="6"/>
      <c r="WU115" s="6"/>
      <c r="WV115" s="6"/>
      <c r="WW115" s="6"/>
      <c r="WX115" s="6"/>
      <c r="WY115" s="6"/>
      <c r="WZ115" s="6"/>
      <c r="XA115" s="6"/>
      <c r="XB115" s="6"/>
      <c r="XC115" s="6"/>
      <c r="XD115" s="6"/>
      <c r="XE115" s="6"/>
      <c r="XF115" s="6"/>
      <c r="XG115" s="6"/>
      <c r="XH115" s="6"/>
      <c r="XI115" s="6"/>
      <c r="XJ115" s="6"/>
      <c r="XK115" s="6"/>
      <c r="XL115" s="6"/>
      <c r="XM115" s="6"/>
      <c r="XN115" s="6"/>
      <c r="XO115" s="6"/>
      <c r="XP115" s="6"/>
      <c r="XQ115" s="6"/>
      <c r="XR115" s="6"/>
      <c r="XS115" s="6"/>
      <c r="XT115" s="6"/>
      <c r="XU115" s="6"/>
      <c r="XV115" s="6"/>
      <c r="XW115" s="6"/>
      <c r="XX115" s="6"/>
      <c r="XY115" s="6"/>
      <c r="XZ115" s="6"/>
      <c r="YA115" s="6"/>
      <c r="YB115" s="6"/>
      <c r="YC115" s="6"/>
      <c r="YD115" s="6"/>
      <c r="YE115" s="6"/>
      <c r="YF115" s="6"/>
      <c r="YG115" s="6"/>
      <c r="YH115" s="6"/>
      <c r="YI115" s="6"/>
      <c r="YJ115" s="6"/>
      <c r="YK115" s="6"/>
      <c r="YL115" s="6"/>
      <c r="YM115" s="6"/>
      <c r="YN115" s="6"/>
      <c r="YO115" s="6"/>
      <c r="YP115" s="6"/>
      <c r="YQ115" s="6"/>
      <c r="YR115" s="6"/>
      <c r="YS115" s="6"/>
      <c r="YT115" s="6"/>
      <c r="YU115" s="6"/>
      <c r="YV115" s="6"/>
      <c r="YW115" s="6"/>
      <c r="YX115" s="6"/>
      <c r="YY115" s="6"/>
      <c r="YZ115" s="6"/>
      <c r="ZA115" s="6"/>
      <c r="ZB115" s="6"/>
      <c r="ZC115" s="6"/>
      <c r="ZD115" s="6"/>
      <c r="ZE115" s="6"/>
      <c r="ZF115" s="6"/>
      <c r="ZG115" s="6"/>
      <c r="ZH115" s="6"/>
      <c r="ZI115" s="6"/>
      <c r="ZJ115" s="6"/>
      <c r="ZK115" s="6"/>
      <c r="ZL115" s="6"/>
      <c r="ZM115" s="6"/>
      <c r="ZN115" s="6"/>
      <c r="ZO115" s="6"/>
      <c r="ZP115" s="6"/>
      <c r="ZQ115" s="6"/>
      <c r="ZR115" s="6"/>
      <c r="ZS115" s="6"/>
      <c r="ZT115" s="6"/>
      <c r="ZU115" s="6"/>
      <c r="ZV115" s="6"/>
      <c r="ZW115" s="6"/>
      <c r="ZX115" s="6"/>
      <c r="ZY115" s="6"/>
      <c r="ZZ115" s="6"/>
      <c r="AAA115" s="6"/>
      <c r="AAB115" s="6"/>
      <c r="AAC115" s="6"/>
      <c r="AAD115" s="6"/>
      <c r="AAE115" s="6"/>
      <c r="AAF115" s="6"/>
      <c r="AAG115" s="6"/>
      <c r="AAH115" s="6"/>
      <c r="AAI115" s="6"/>
      <c r="AAJ115" s="6"/>
      <c r="AAK115" s="6"/>
      <c r="AAL115" s="6"/>
      <c r="AAM115" s="6"/>
      <c r="AAN115" s="6"/>
      <c r="AAO115" s="6"/>
      <c r="AAP115" s="6"/>
      <c r="AAQ115" s="6"/>
      <c r="AAR115" s="6"/>
      <c r="AAS115" s="6"/>
      <c r="AAT115" s="6"/>
      <c r="AAU115" s="6"/>
      <c r="AAV115" s="6"/>
      <c r="AAW115" s="6"/>
      <c r="AAX115" s="6"/>
      <c r="AAY115" s="6"/>
      <c r="AAZ115" s="6"/>
      <c r="ABA115" s="6"/>
      <c r="ABB115" s="6"/>
      <c r="ABC115" s="6"/>
      <c r="ABD115" s="6"/>
      <c r="ABE115" s="6"/>
      <c r="ABF115" s="6"/>
      <c r="ABG115" s="6"/>
      <c r="ABH115" s="6"/>
      <c r="ABI115" s="6"/>
      <c r="ABJ115" s="6"/>
      <c r="ABK115" s="6"/>
      <c r="ABL115" s="6"/>
      <c r="ABM115" s="6"/>
      <c r="ABN115" s="6"/>
      <c r="ABO115" s="6"/>
      <c r="ABP115" s="6"/>
      <c r="ABQ115" s="6"/>
      <c r="ABR115" s="6"/>
      <c r="ABS115" s="6"/>
      <c r="ABT115" s="6"/>
      <c r="ABU115" s="6"/>
      <c r="ABV115" s="6"/>
      <c r="ABW115" s="6"/>
      <c r="ABX115" s="6"/>
      <c r="ABY115" s="6"/>
      <c r="ABZ115" s="6"/>
      <c r="ACA115" s="6"/>
      <c r="ACB115" s="6"/>
      <c r="ACC115" s="6"/>
      <c r="ACD115" s="6"/>
      <c r="ACE115" s="6"/>
      <c r="ACF115" s="6"/>
      <c r="ACG115" s="6"/>
      <c r="ACH115" s="6"/>
      <c r="ACI115" s="6"/>
      <c r="ACJ115" s="6"/>
      <c r="ACK115" s="6"/>
      <c r="ACL115" s="6"/>
      <c r="ACM115" s="6"/>
      <c r="ACN115" s="6"/>
      <c r="ACO115" s="6"/>
      <c r="ACP115" s="6"/>
      <c r="ACQ115" s="6"/>
      <c r="ACR115" s="6"/>
      <c r="ACS115" s="6"/>
      <c r="ACT115" s="6"/>
      <c r="ACU115" s="6"/>
      <c r="ACV115" s="6"/>
      <c r="ACW115" s="6"/>
      <c r="ACX115" s="6"/>
      <c r="ACY115" s="6"/>
      <c r="ACZ115" s="6"/>
      <c r="ADA115" s="6"/>
      <c r="ADB115" s="6"/>
      <c r="ADC115" s="6"/>
      <c r="ADD115" s="6"/>
      <c r="ADE115" s="6"/>
      <c r="ADF115" s="6"/>
      <c r="ADG115" s="6"/>
      <c r="ADH115" s="6"/>
      <c r="ADI115" s="6"/>
      <c r="ADJ115" s="6"/>
      <c r="ADK115" s="6"/>
      <c r="ADL115" s="6"/>
      <c r="ADM115" s="6"/>
      <c r="ADN115" s="6"/>
      <c r="ADO115" s="6"/>
      <c r="ADP115" s="6"/>
      <c r="ADQ115" s="6"/>
      <c r="ADR115" s="6"/>
      <c r="ADS115" s="6"/>
      <c r="ADT115" s="6"/>
      <c r="ADU115" s="6"/>
      <c r="ADV115" s="6"/>
      <c r="ADW115" s="6"/>
      <c r="ADX115" s="6"/>
      <c r="ADY115" s="6"/>
      <c r="ADZ115" s="6"/>
      <c r="AEA115" s="6"/>
      <c r="AEB115" s="6"/>
      <c r="AEC115" s="6"/>
      <c r="AED115" s="6"/>
      <c r="AEE115" s="6"/>
      <c r="AEF115" s="6"/>
      <c r="AEG115" s="6"/>
      <c r="AEH115" s="6"/>
      <c r="AEI115" s="6"/>
      <c r="AEJ115" s="6"/>
      <c r="AEK115" s="6"/>
      <c r="AEL115" s="6"/>
      <c r="AEM115" s="6"/>
      <c r="AEN115" s="6"/>
      <c r="AEO115" s="6"/>
      <c r="AEP115" s="6"/>
      <c r="AEQ115" s="6"/>
      <c r="AER115" s="6"/>
      <c r="AES115" s="6"/>
      <c r="AET115" s="6"/>
      <c r="AEU115" s="6"/>
      <c r="AEV115" s="6"/>
      <c r="AEW115" s="6"/>
      <c r="AEX115" s="6"/>
      <c r="AEY115" s="6"/>
      <c r="AEZ115" s="6"/>
      <c r="AFA115" s="6"/>
      <c r="AFB115" s="6"/>
      <c r="AFC115" s="6"/>
      <c r="AFD115" s="6"/>
      <c r="AFE115" s="6"/>
      <c r="AFF115" s="6"/>
      <c r="AFG115" s="6"/>
      <c r="AFH115" s="6"/>
      <c r="AFI115" s="6"/>
      <c r="AFJ115" s="6"/>
      <c r="AFK115" s="6"/>
      <c r="AFL115" s="6"/>
      <c r="AFM115" s="6"/>
      <c r="AFN115" s="6"/>
      <c r="AFO115" s="6"/>
      <c r="AFP115" s="6"/>
      <c r="AFQ115" s="6"/>
      <c r="AFR115" s="6"/>
      <c r="AFS115" s="6"/>
      <c r="AFT115" s="6"/>
      <c r="AFU115" s="6"/>
      <c r="AFV115" s="6"/>
      <c r="AFW115" s="6"/>
      <c r="AFX115" s="6"/>
      <c r="AFY115" s="6"/>
      <c r="AFZ115" s="6"/>
      <c r="AGA115" s="6"/>
      <c r="AGB115" s="6"/>
      <c r="AGC115" s="6"/>
      <c r="AGD115" s="6"/>
      <c r="AGE115" s="6"/>
      <c r="AGF115" s="6"/>
      <c r="AGG115" s="6"/>
      <c r="AGH115" s="6"/>
      <c r="AGI115" s="6"/>
      <c r="AGJ115" s="6"/>
      <c r="AGK115" s="6"/>
      <c r="AGL115" s="6"/>
      <c r="AGM115" s="6"/>
      <c r="AGN115" s="6"/>
      <c r="AGO115" s="6"/>
      <c r="AGP115" s="6"/>
      <c r="AGQ115" s="6"/>
      <c r="AGR115" s="6"/>
      <c r="AGS115" s="6"/>
      <c r="AGT115" s="6"/>
      <c r="AGU115" s="6"/>
      <c r="AGV115" s="6"/>
      <c r="AGW115" s="6"/>
      <c r="AGX115" s="6"/>
      <c r="AGY115" s="6"/>
      <c r="AGZ115" s="6"/>
      <c r="AHA115" s="6"/>
      <c r="AHB115" s="6"/>
      <c r="AHC115" s="6"/>
      <c r="AHD115" s="6"/>
      <c r="AHE115" s="6"/>
      <c r="AHF115" s="6"/>
      <c r="AHG115" s="6"/>
      <c r="AHH115" s="6"/>
      <c r="AHI115" s="6"/>
      <c r="AHJ115" s="6"/>
      <c r="AHK115" s="6"/>
      <c r="AHL115" s="6"/>
      <c r="AHM115" s="6"/>
      <c r="AHN115" s="6"/>
      <c r="AHO115" s="6"/>
      <c r="AHP115" s="6"/>
      <c r="AHQ115" s="6"/>
      <c r="AHR115" s="6"/>
      <c r="AHS115" s="6"/>
      <c r="AHT115" s="6"/>
      <c r="AHU115" s="6"/>
      <c r="AHV115" s="6"/>
      <c r="AHW115" s="6"/>
      <c r="AHX115" s="6"/>
      <c r="AHY115" s="6"/>
      <c r="AHZ115" s="6"/>
      <c r="AIA115" s="6"/>
      <c r="AIB115" s="6"/>
      <c r="AIC115" s="6"/>
      <c r="AID115" s="6"/>
      <c r="AIE115" s="6"/>
      <c r="AIF115" s="6"/>
      <c r="AIG115" s="6"/>
      <c r="AIH115" s="6"/>
      <c r="AII115" s="6"/>
      <c r="AIJ115" s="6"/>
      <c r="AIK115" s="6"/>
      <c r="AIL115" s="6"/>
      <c r="AIM115" s="6"/>
      <c r="AIN115" s="6"/>
      <c r="AIO115" s="6"/>
      <c r="AIP115" s="6"/>
      <c r="AIQ115" s="6"/>
      <c r="AIR115" s="6"/>
      <c r="AIS115" s="6"/>
      <c r="AIT115" s="6"/>
      <c r="AIU115" s="6"/>
      <c r="AIV115" s="6"/>
      <c r="AIW115" s="6"/>
      <c r="AIX115" s="6"/>
      <c r="AIY115" s="6"/>
      <c r="AIZ115" s="6"/>
      <c r="AJA115" s="6"/>
      <c r="AJB115" s="6"/>
      <c r="AJC115" s="6"/>
      <c r="AJD115" s="6"/>
      <c r="AJE115" s="6"/>
      <c r="AJF115" s="6"/>
      <c r="AJG115" s="6"/>
      <c r="AJH115" s="6"/>
      <c r="AJI115" s="6"/>
      <c r="AJJ115" s="6"/>
      <c r="AJK115" s="6"/>
      <c r="AJL115" s="6"/>
      <c r="AJM115" s="6"/>
      <c r="AJN115" s="6"/>
      <c r="AJO115" s="6"/>
      <c r="AJP115" s="6"/>
      <c r="AJQ115" s="6"/>
      <c r="AJR115" s="6"/>
      <c r="AJS115" s="6"/>
      <c r="AJT115" s="6"/>
      <c r="AJU115" s="6"/>
      <c r="AJV115" s="6"/>
      <c r="AJW115" s="6"/>
      <c r="AJX115" s="6"/>
      <c r="AJY115" s="6"/>
      <c r="AJZ115" s="6"/>
      <c r="AKA115" s="6"/>
      <c r="AKB115" s="6"/>
      <c r="AKC115" s="6"/>
      <c r="AKD115" s="6"/>
      <c r="AKE115" s="6"/>
      <c r="AKF115" s="6"/>
      <c r="AKG115" s="6"/>
      <c r="AKH115" s="6"/>
      <c r="AKI115" s="6"/>
      <c r="AKJ115" s="6"/>
      <c r="AKK115" s="6"/>
      <c r="AKL115" s="6"/>
      <c r="AKM115" s="6"/>
      <c r="AKN115" s="6"/>
      <c r="AKO115" s="6"/>
      <c r="AKP115" s="6"/>
      <c r="AKQ115" s="6"/>
      <c r="AKR115" s="6"/>
      <c r="AKS115" s="6"/>
      <c r="AKT115" s="6"/>
      <c r="AKU115" s="6"/>
      <c r="AKV115" s="6"/>
      <c r="AKW115" s="6"/>
      <c r="AKX115" s="6"/>
      <c r="AKY115" s="6"/>
      <c r="AKZ115" s="6"/>
      <c r="ALA115" s="6"/>
      <c r="ALB115" s="6"/>
      <c r="ALC115" s="6"/>
      <c r="ALD115" s="6"/>
      <c r="ALE115" s="6"/>
      <c r="ALF115" s="6"/>
      <c r="ALG115" s="6"/>
      <c r="ALH115" s="6"/>
      <c r="ALI115" s="6"/>
      <c r="ALJ115" s="6"/>
      <c r="ALK115" s="6"/>
      <c r="ALL115" s="6"/>
      <c r="ALM115" s="6"/>
      <c r="ALN115" s="6"/>
      <c r="ALO115" s="6"/>
      <c r="ALP115" s="6"/>
      <c r="ALQ115" s="6"/>
      <c r="ALR115" s="6"/>
      <c r="ALS115" s="6"/>
      <c r="ALT115" s="6"/>
      <c r="ALU115" s="6"/>
      <c r="ALV115" s="6"/>
      <c r="ALW115" s="6"/>
      <c r="ALX115" s="6"/>
      <c r="ALY115" s="6"/>
      <c r="ALZ115" s="6"/>
      <c r="AMA115" s="6"/>
      <c r="AMB115" s="6"/>
      <c r="AMC115" s="6"/>
      <c r="AMD115" s="6"/>
      <c r="AME115" s="6"/>
      <c r="AMF115" s="6"/>
      <c r="AMG115" s="6"/>
      <c r="AMH115" s="6"/>
      <c r="AMI115" s="6"/>
      <c r="AMJ115" s="6"/>
      <c r="AMK115" s="6"/>
      <c r="AML115" s="6"/>
      <c r="AMM115" s="6"/>
      <c r="AMN115" s="6"/>
      <c r="AMO115" s="6"/>
      <c r="AMP115" s="6"/>
      <c r="AMQ115" s="6"/>
      <c r="AMR115" s="6"/>
      <c r="AMS115" s="6"/>
      <c r="AMT115" s="6"/>
      <c r="AMU115" s="6"/>
      <c r="AMV115" s="6"/>
      <c r="AMW115" s="6"/>
      <c r="AMX115" s="6"/>
      <c r="AMY115" s="6"/>
      <c r="AMZ115" s="6"/>
      <c r="ANA115" s="6"/>
      <c r="ANB115" s="6"/>
      <c r="ANC115" s="6"/>
      <c r="AND115" s="6"/>
      <c r="ANE115" s="6"/>
      <c r="ANF115" s="6"/>
      <c r="ANG115" s="6"/>
      <c r="ANH115" s="6"/>
      <c r="ANI115" s="6"/>
      <c r="ANJ115" s="6"/>
      <c r="ANK115" s="6"/>
      <c r="ANL115" s="6"/>
      <c r="ANM115" s="6"/>
      <c r="ANN115" s="6"/>
      <c r="ANO115" s="6"/>
      <c r="ANP115" s="6"/>
      <c r="ANQ115" s="6"/>
      <c r="ANR115" s="6"/>
      <c r="ANS115" s="6"/>
      <c r="ANT115" s="6"/>
      <c r="ANU115" s="6"/>
      <c r="ANV115" s="6"/>
      <c r="ANW115" s="6"/>
      <c r="ANX115" s="6"/>
      <c r="ANY115" s="6"/>
      <c r="ANZ115" s="6"/>
      <c r="AOA115" s="6"/>
      <c r="AOB115" s="6"/>
      <c r="AOC115" s="6"/>
      <c r="AOD115" s="6"/>
      <c r="AOE115" s="6"/>
      <c r="AOF115" s="6"/>
      <c r="AOG115" s="6"/>
      <c r="AOH115" s="6"/>
      <c r="AOI115" s="6"/>
      <c r="AOJ115" s="6"/>
      <c r="AOK115" s="6"/>
      <c r="AOL115" s="6"/>
      <c r="AOM115" s="6"/>
      <c r="AON115" s="6"/>
      <c r="AOO115" s="6"/>
      <c r="AOP115" s="6"/>
      <c r="AOQ115" s="6"/>
      <c r="AOR115" s="6"/>
      <c r="AOS115" s="6"/>
      <c r="AOT115" s="6"/>
      <c r="AOU115" s="6"/>
      <c r="AOV115" s="6"/>
      <c r="AOW115" s="6"/>
      <c r="AOX115" s="6"/>
      <c r="AOY115" s="6"/>
      <c r="AOZ115" s="6"/>
      <c r="APA115" s="6"/>
      <c r="APB115" s="6"/>
      <c r="APC115" s="6"/>
      <c r="APD115" s="6"/>
      <c r="APE115" s="6"/>
      <c r="APF115" s="6"/>
      <c r="APG115" s="6"/>
      <c r="APH115" s="6"/>
      <c r="API115" s="6"/>
      <c r="APJ115" s="6"/>
      <c r="APK115" s="6"/>
      <c r="APL115" s="6"/>
      <c r="APM115" s="6"/>
      <c r="APN115" s="6"/>
      <c r="APO115" s="6"/>
      <c r="APP115" s="6"/>
      <c r="APQ115" s="6"/>
      <c r="APR115" s="6"/>
      <c r="APS115" s="6"/>
      <c r="APT115" s="6"/>
      <c r="APU115" s="6"/>
      <c r="APV115" s="6"/>
      <c r="APW115" s="6"/>
      <c r="APX115" s="6"/>
      <c r="APY115" s="6"/>
      <c r="APZ115" s="6"/>
      <c r="AQA115" s="6"/>
      <c r="AQB115" s="6"/>
      <c r="AQC115" s="6"/>
      <c r="AQD115" s="6"/>
      <c r="AQE115" s="6"/>
      <c r="AQF115" s="6"/>
      <c r="AQG115" s="6"/>
      <c r="AQH115" s="6"/>
      <c r="AQI115" s="6"/>
      <c r="AQJ115" s="6"/>
      <c r="AQK115" s="6"/>
      <c r="AQL115" s="6"/>
      <c r="AQM115" s="6"/>
      <c r="AQN115" s="6"/>
      <c r="AQO115" s="6"/>
      <c r="AQP115" s="6"/>
      <c r="AQQ115" s="6"/>
      <c r="AQR115" s="6"/>
      <c r="AQS115" s="6"/>
      <c r="AQT115" s="6"/>
      <c r="AQU115" s="6"/>
      <c r="AQV115" s="6"/>
      <c r="AQW115" s="6"/>
      <c r="AQX115" s="6"/>
      <c r="AQY115" s="6"/>
      <c r="AQZ115" s="6"/>
      <c r="ARA115" s="6"/>
      <c r="ARB115" s="6"/>
      <c r="ARC115" s="6"/>
      <c r="ARD115" s="6"/>
      <c r="ARE115" s="6"/>
      <c r="ARF115" s="6"/>
      <c r="ARG115" s="6"/>
      <c r="ARH115" s="6"/>
      <c r="ARI115" s="6"/>
      <c r="ARJ115" s="6"/>
      <c r="ARK115" s="6"/>
      <c r="ARL115" s="6"/>
      <c r="ARM115" s="6"/>
      <c r="ARN115" s="6"/>
      <c r="ARO115" s="6"/>
      <c r="ARP115" s="6"/>
      <c r="ARQ115" s="6"/>
      <c r="ARR115" s="6"/>
      <c r="ARS115" s="6"/>
      <c r="ART115" s="6"/>
      <c r="ARU115" s="6"/>
      <c r="ARV115" s="6"/>
      <c r="ARW115" s="6"/>
      <c r="ARX115" s="6"/>
      <c r="ARY115" s="6"/>
      <c r="ARZ115" s="6"/>
      <c r="ASA115" s="6"/>
      <c r="ASB115" s="6"/>
      <c r="ASC115" s="6"/>
      <c r="ASD115" s="6"/>
      <c r="ASE115" s="6"/>
      <c r="ASF115" s="6"/>
      <c r="ASG115" s="6"/>
      <c r="ASH115" s="6"/>
      <c r="ASI115" s="6"/>
      <c r="ASJ115" s="6"/>
      <c r="ASK115" s="6"/>
      <c r="ASL115" s="6"/>
      <c r="ASM115" s="6"/>
      <c r="ASN115" s="6"/>
      <c r="ASO115" s="6"/>
      <c r="ASP115" s="6"/>
      <c r="ASQ115" s="6"/>
      <c r="ASR115" s="6"/>
      <c r="ASS115" s="6"/>
      <c r="AST115" s="6"/>
      <c r="ASU115" s="6"/>
      <c r="ASV115" s="6"/>
      <c r="ASW115" s="6"/>
      <c r="ASX115" s="6"/>
      <c r="ASY115" s="6"/>
      <c r="ASZ115" s="6"/>
      <c r="ATA115" s="6"/>
      <c r="ATB115" s="6"/>
      <c r="ATC115" s="6"/>
      <c r="ATD115" s="6"/>
      <c r="ATE115" s="6"/>
      <c r="ATF115" s="6"/>
      <c r="ATG115" s="6"/>
      <c r="ATH115" s="6"/>
      <c r="ATI115" s="6"/>
      <c r="ATJ115" s="6"/>
      <c r="ATK115" s="6"/>
      <c r="ATL115" s="6"/>
      <c r="ATM115" s="6"/>
      <c r="ATN115" s="6"/>
      <c r="ATO115" s="6"/>
      <c r="ATP115" s="6"/>
      <c r="ATQ115" s="6"/>
      <c r="ATR115" s="6"/>
      <c r="ATS115" s="6"/>
      <c r="ATT115" s="6"/>
      <c r="ATU115" s="6"/>
      <c r="ATV115" s="6"/>
      <c r="ATW115" s="6"/>
      <c r="ATX115" s="6"/>
      <c r="ATY115" s="6"/>
      <c r="ATZ115" s="6"/>
      <c r="AUA115" s="6"/>
      <c r="AUB115" s="6"/>
      <c r="AUC115" s="6"/>
      <c r="AUD115" s="6"/>
      <c r="AUE115" s="6"/>
      <c r="AUF115" s="6"/>
      <c r="AUG115" s="6"/>
      <c r="AUH115" s="6"/>
      <c r="AUI115" s="6"/>
      <c r="AUJ115" s="6"/>
      <c r="AUK115" s="6"/>
      <c r="AUL115" s="6"/>
      <c r="AUM115" s="6"/>
      <c r="AUN115" s="6"/>
      <c r="AUO115" s="6"/>
      <c r="AUP115" s="6"/>
      <c r="AUQ115" s="6"/>
      <c r="AUR115" s="6"/>
      <c r="AUS115" s="6"/>
      <c r="AUT115" s="6"/>
      <c r="AUU115" s="6"/>
      <c r="AUV115" s="6"/>
      <c r="AUW115" s="6"/>
      <c r="AUX115" s="6"/>
      <c r="AUY115" s="6"/>
      <c r="AUZ115" s="6"/>
      <c r="AVA115" s="6"/>
      <c r="AVB115" s="6"/>
      <c r="AVC115" s="6"/>
      <c r="AVD115" s="6"/>
      <c r="AVE115" s="6"/>
      <c r="AVF115" s="6"/>
      <c r="AVG115" s="6"/>
      <c r="AVH115" s="6"/>
      <c r="AVI115" s="6"/>
      <c r="AVJ115" s="6"/>
      <c r="AVK115" s="6"/>
      <c r="AVL115" s="6"/>
      <c r="AVM115" s="6"/>
      <c r="AVN115" s="6"/>
      <c r="AVO115" s="6"/>
      <c r="AVP115" s="6"/>
      <c r="AVQ115" s="6"/>
      <c r="AVR115" s="6"/>
      <c r="AVS115" s="6"/>
      <c r="AVT115" s="6"/>
      <c r="AVU115" s="6"/>
      <c r="AVV115" s="6"/>
      <c r="AVW115" s="6"/>
      <c r="AVX115" s="6"/>
      <c r="AVY115" s="6"/>
      <c r="AVZ115" s="6"/>
      <c r="AWA115" s="6"/>
      <c r="AWB115" s="6"/>
      <c r="AWC115" s="6"/>
      <c r="AWD115" s="6"/>
      <c r="AWE115" s="6"/>
      <c r="AWF115" s="6"/>
      <c r="AWG115" s="6"/>
      <c r="AWH115" s="6"/>
      <c r="AWI115" s="6"/>
      <c r="AWJ115" s="6"/>
      <c r="AWK115" s="6"/>
      <c r="AWL115" s="6"/>
      <c r="AWM115" s="6"/>
      <c r="AWN115" s="6"/>
      <c r="AWO115" s="6"/>
      <c r="AWP115" s="6"/>
      <c r="AWQ115" s="6"/>
      <c r="AWR115" s="6"/>
      <c r="AWS115" s="6"/>
      <c r="AWT115" s="6"/>
      <c r="AWU115" s="6"/>
      <c r="AWV115" s="6"/>
      <c r="AWW115" s="6"/>
      <c r="AWX115" s="6"/>
      <c r="AWY115" s="6"/>
      <c r="AWZ115" s="6"/>
      <c r="AXA115" s="6"/>
      <c r="AXB115" s="6"/>
      <c r="AXC115" s="6"/>
      <c r="AXD115" s="6"/>
      <c r="AXE115" s="6"/>
      <c r="AXF115" s="6"/>
      <c r="AXG115" s="6"/>
      <c r="AXH115" s="6"/>
      <c r="AXI115" s="6"/>
      <c r="AXJ115" s="6"/>
      <c r="AXK115" s="6"/>
      <c r="AXL115" s="6"/>
      <c r="AXM115" s="6"/>
      <c r="AXN115" s="6"/>
      <c r="AXO115" s="6"/>
      <c r="AXP115" s="6"/>
      <c r="AXQ115" s="6"/>
      <c r="AXR115" s="6"/>
      <c r="AXS115" s="6"/>
      <c r="AXT115" s="6"/>
      <c r="AXU115" s="6"/>
      <c r="AXV115" s="6"/>
      <c r="AXW115" s="6"/>
      <c r="AXX115" s="6"/>
      <c r="AXY115" s="6"/>
      <c r="AXZ115" s="6"/>
      <c r="AYA115" s="6"/>
      <c r="AYB115" s="6"/>
      <c r="AYC115" s="6"/>
      <c r="AYD115" s="6"/>
      <c r="AYE115" s="6"/>
      <c r="AYF115" s="6"/>
      <c r="AYG115" s="6"/>
      <c r="AYH115" s="6"/>
      <c r="AYI115" s="6"/>
      <c r="AYJ115" s="6"/>
      <c r="AYK115" s="6"/>
      <c r="AYL115" s="6"/>
      <c r="AYM115" s="6"/>
      <c r="AYN115" s="6"/>
      <c r="AYO115" s="6"/>
      <c r="AYP115" s="6"/>
      <c r="AYQ115" s="6"/>
      <c r="AYR115" s="6"/>
      <c r="AYS115" s="6"/>
      <c r="AYT115" s="6"/>
      <c r="AYU115" s="6"/>
      <c r="AYV115" s="6"/>
      <c r="AYW115" s="6"/>
      <c r="AYX115" s="6"/>
      <c r="AYY115" s="6"/>
    </row>
    <row r="116" spans="1:1368" s="9" customFormat="1" x14ac:dyDescent="0.2">
      <c r="A116" s="90"/>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6"/>
      <c r="DJ116" s="6"/>
      <c r="DK116" s="6"/>
      <c r="DL116" s="6"/>
      <c r="DM116" s="6"/>
      <c r="DN116" s="6"/>
      <c r="DO116" s="6"/>
      <c r="DP116" s="6"/>
      <c r="DQ116" s="6"/>
      <c r="DR116" s="6"/>
      <c r="DS116" s="6"/>
      <c r="DT116" s="6"/>
      <c r="DU116" s="6"/>
      <c r="DV116" s="6"/>
      <c r="DW116" s="6"/>
      <c r="DX116" s="6"/>
      <c r="DY116" s="6"/>
      <c r="DZ116" s="6"/>
      <c r="EA116" s="6"/>
      <c r="EB116" s="6"/>
      <c r="EC116" s="6"/>
      <c r="ED116" s="6"/>
      <c r="EE116" s="6"/>
      <c r="EF116" s="6"/>
      <c r="EG116" s="6"/>
      <c r="EH116" s="6"/>
      <c r="EI116" s="6"/>
      <c r="EJ116" s="6"/>
      <c r="EK116" s="6"/>
      <c r="EL116" s="6"/>
      <c r="EM116" s="6"/>
      <c r="EN116" s="6"/>
      <c r="EO116" s="6"/>
      <c r="EP116" s="6"/>
      <c r="EQ116" s="6"/>
      <c r="ER116" s="6"/>
      <c r="ES116" s="6"/>
      <c r="ET116" s="6"/>
      <c r="EU116" s="6"/>
      <c r="EV116" s="6"/>
      <c r="EW116" s="6"/>
      <c r="EX116" s="6"/>
      <c r="EY116" s="6"/>
      <c r="EZ116" s="6"/>
      <c r="FA116" s="6"/>
      <c r="FB116" s="6"/>
      <c r="FC116" s="6"/>
      <c r="FD116" s="6"/>
      <c r="FE116" s="6"/>
      <c r="FF116" s="6"/>
      <c r="FG116" s="6"/>
      <c r="FH116" s="6"/>
      <c r="FI116" s="6"/>
      <c r="FJ116" s="6"/>
      <c r="FK116" s="6"/>
      <c r="FL116" s="6"/>
      <c r="FM116" s="6"/>
      <c r="FN116" s="6"/>
      <c r="FO116" s="6"/>
      <c r="FP116" s="6"/>
      <c r="FQ116" s="6"/>
      <c r="FR116" s="6"/>
      <c r="FS116" s="6"/>
      <c r="FT116" s="6"/>
      <c r="FU116" s="6"/>
      <c r="FV116" s="6"/>
      <c r="FW116" s="6"/>
      <c r="FX116" s="6"/>
      <c r="FY116" s="6"/>
      <c r="FZ116" s="6"/>
      <c r="GA116" s="6"/>
      <c r="GB116" s="6"/>
      <c r="GC116" s="6"/>
      <c r="GD116" s="6"/>
      <c r="GE116" s="6"/>
      <c r="GF116" s="6"/>
      <c r="GG116" s="6"/>
      <c r="GH116" s="6"/>
      <c r="GI116" s="6"/>
      <c r="GJ116" s="6"/>
      <c r="GK116" s="6"/>
      <c r="GL116" s="6"/>
      <c r="GM116" s="6"/>
      <c r="GN116" s="6"/>
      <c r="GO116" s="6"/>
      <c r="GP116" s="6"/>
      <c r="GQ116" s="6"/>
      <c r="GR116" s="6"/>
      <c r="GS116" s="6"/>
      <c r="GT116" s="6"/>
      <c r="GU116" s="6"/>
      <c r="GV116" s="6"/>
      <c r="GW116" s="6"/>
      <c r="GX116" s="6"/>
      <c r="GY116" s="6"/>
      <c r="GZ116" s="6"/>
      <c r="HA116" s="6"/>
      <c r="HB116" s="6"/>
      <c r="HC116" s="6"/>
      <c r="HD116" s="6"/>
      <c r="HE116" s="6"/>
      <c r="HF116" s="6"/>
      <c r="HG116" s="6"/>
      <c r="HH116" s="6"/>
      <c r="HI116" s="6"/>
      <c r="HJ116" s="6"/>
      <c r="HK116" s="6"/>
      <c r="HL116" s="6"/>
      <c r="HM116" s="6"/>
      <c r="HN116" s="6"/>
      <c r="HO116" s="6"/>
      <c r="HP116" s="6"/>
      <c r="HQ116" s="6"/>
      <c r="HR116" s="6"/>
      <c r="HS116" s="6"/>
      <c r="HT116" s="6"/>
      <c r="HU116" s="6"/>
      <c r="HV116" s="6"/>
      <c r="HW116" s="6"/>
      <c r="HX116" s="6"/>
      <c r="HY116" s="6"/>
      <c r="HZ116" s="6"/>
      <c r="IA116" s="6"/>
      <c r="IB116" s="6"/>
      <c r="IC116" s="6"/>
      <c r="ID116" s="6"/>
      <c r="IE116" s="6"/>
      <c r="IF116" s="6"/>
      <c r="IG116" s="6"/>
      <c r="IH116" s="6"/>
      <c r="II116" s="6"/>
      <c r="IJ116" s="6"/>
      <c r="IK116" s="6"/>
      <c r="IL116" s="6"/>
      <c r="IM116" s="6"/>
      <c r="IN116" s="6"/>
      <c r="IO116" s="6"/>
      <c r="IP116" s="6"/>
      <c r="IQ116" s="6"/>
      <c r="IR116" s="6"/>
      <c r="IS116" s="6"/>
      <c r="IT116" s="6"/>
      <c r="IU116" s="6"/>
      <c r="IV116" s="6"/>
      <c r="IW116" s="6"/>
      <c r="IX116" s="6"/>
      <c r="IY116" s="6"/>
      <c r="IZ116" s="6"/>
      <c r="JA116" s="6"/>
      <c r="JB116" s="6"/>
      <c r="JC116" s="6"/>
      <c r="JD116" s="6"/>
      <c r="JE116" s="6"/>
      <c r="JF116" s="6"/>
      <c r="JG116" s="6"/>
      <c r="JH116" s="6"/>
      <c r="JI116" s="6"/>
      <c r="JJ116" s="6"/>
      <c r="JK116" s="6"/>
      <c r="JL116" s="6"/>
      <c r="JM116" s="6"/>
      <c r="JN116" s="6"/>
      <c r="JO116" s="6"/>
      <c r="JP116" s="6"/>
      <c r="JQ116" s="6"/>
      <c r="JR116" s="6"/>
      <c r="JS116" s="6"/>
      <c r="JT116" s="6"/>
      <c r="JU116" s="6"/>
      <c r="JV116" s="6"/>
      <c r="JW116" s="6"/>
      <c r="JX116" s="6"/>
      <c r="JY116" s="6"/>
      <c r="JZ116" s="6"/>
      <c r="KA116" s="6"/>
      <c r="KB116" s="6"/>
      <c r="KC116" s="6"/>
      <c r="KD116" s="6"/>
      <c r="KE116" s="6"/>
      <c r="KF116" s="6"/>
      <c r="KG116" s="6"/>
      <c r="KH116" s="6"/>
      <c r="KI116" s="6"/>
      <c r="KJ116" s="6"/>
      <c r="KK116" s="6"/>
      <c r="KL116" s="6"/>
      <c r="KM116" s="6"/>
      <c r="KN116" s="6"/>
      <c r="KO116" s="6"/>
      <c r="KP116" s="6"/>
      <c r="KQ116" s="6"/>
      <c r="KR116" s="6"/>
      <c r="KS116" s="6"/>
      <c r="KT116" s="6"/>
      <c r="KU116" s="6"/>
      <c r="KV116" s="6"/>
      <c r="KW116" s="6"/>
      <c r="KX116" s="6"/>
      <c r="KY116" s="6"/>
      <c r="KZ116" s="6"/>
      <c r="LA116" s="6"/>
      <c r="LB116" s="6"/>
      <c r="LC116" s="6"/>
      <c r="LD116" s="6"/>
      <c r="LE116" s="6"/>
      <c r="LF116" s="6"/>
      <c r="LG116" s="6"/>
      <c r="LH116" s="6"/>
      <c r="LI116" s="6"/>
      <c r="LJ116" s="6"/>
      <c r="LK116" s="6"/>
      <c r="LL116" s="6"/>
      <c r="LM116" s="6"/>
      <c r="LN116" s="6"/>
      <c r="LO116" s="6"/>
      <c r="LP116" s="6"/>
      <c r="LQ116" s="6"/>
      <c r="LR116" s="6"/>
      <c r="LS116" s="6"/>
      <c r="LT116" s="6"/>
      <c r="LU116" s="6"/>
      <c r="LV116" s="6"/>
      <c r="LW116" s="6"/>
      <c r="LX116" s="6"/>
      <c r="LY116" s="6"/>
      <c r="LZ116" s="6"/>
      <c r="MA116" s="6"/>
      <c r="MB116" s="6"/>
      <c r="MC116" s="6"/>
      <c r="MD116" s="6"/>
      <c r="ME116" s="6"/>
      <c r="MF116" s="6"/>
      <c r="MG116" s="6"/>
      <c r="MH116" s="6"/>
      <c r="MI116" s="6"/>
      <c r="MJ116" s="6"/>
      <c r="MK116" s="6"/>
      <c r="ML116" s="6"/>
      <c r="MM116" s="6"/>
      <c r="MN116" s="87"/>
      <c r="MP116" s="6"/>
      <c r="MQ116" s="88"/>
      <c r="MR116" s="6"/>
      <c r="MS116" s="6"/>
      <c r="MT116" s="6"/>
      <c r="MU116" s="6"/>
      <c r="MV116" s="6"/>
      <c r="MW116" s="6"/>
      <c r="MX116" s="6"/>
      <c r="MY116" s="6"/>
      <c r="MZ116" s="6"/>
      <c r="NA116" s="6"/>
      <c r="NB116" s="6"/>
      <c r="NC116" s="6"/>
      <c r="ND116" s="6"/>
      <c r="NE116" s="6"/>
      <c r="NF116" s="6"/>
      <c r="NG116" s="6"/>
      <c r="NH116" s="6"/>
      <c r="NI116" s="6"/>
      <c r="NJ116" s="6"/>
      <c r="NK116" s="6"/>
      <c r="NL116" s="6"/>
      <c r="NM116" s="6"/>
      <c r="NN116" s="6"/>
      <c r="NO116" s="6"/>
      <c r="NP116" s="6"/>
      <c r="NQ116" s="6"/>
      <c r="NR116" s="6"/>
      <c r="NS116" s="6"/>
      <c r="NT116" s="6"/>
      <c r="NU116" s="6"/>
      <c r="NV116" s="6"/>
      <c r="NW116" s="6"/>
      <c r="NX116" s="6"/>
      <c r="NY116" s="6"/>
      <c r="NZ116" s="6"/>
      <c r="OA116" s="6"/>
      <c r="OB116" s="6"/>
      <c r="OC116" s="6"/>
      <c r="OD116" s="6"/>
      <c r="OE116" s="6"/>
      <c r="OF116" s="6"/>
      <c r="OG116" s="6"/>
      <c r="OH116" s="6"/>
      <c r="OI116" s="6"/>
      <c r="OJ116" s="6"/>
      <c r="OK116" s="6"/>
      <c r="OL116" s="6"/>
      <c r="OM116" s="6"/>
      <c r="ON116" s="6"/>
      <c r="OO116" s="6"/>
      <c r="OP116" s="6"/>
      <c r="OQ116" s="6"/>
      <c r="OR116" s="6"/>
      <c r="OS116" s="6"/>
      <c r="OT116" s="6"/>
      <c r="OU116" s="6"/>
      <c r="OV116" s="6"/>
      <c r="OW116" s="6"/>
      <c r="OX116" s="6"/>
      <c r="OY116" s="6"/>
      <c r="OZ116" s="6"/>
      <c r="PA116" s="6"/>
      <c r="PB116" s="6"/>
      <c r="PC116" s="6"/>
      <c r="PD116" s="6"/>
      <c r="PE116" s="6"/>
      <c r="PF116" s="6"/>
      <c r="PG116" s="6"/>
      <c r="PH116" s="6"/>
      <c r="PI116" s="6"/>
      <c r="PJ116" s="6"/>
      <c r="PK116" s="6"/>
      <c r="PL116" s="6"/>
      <c r="PM116" s="6"/>
      <c r="PN116" s="6"/>
      <c r="PO116" s="6"/>
      <c r="PP116" s="6"/>
      <c r="PQ116" s="6"/>
      <c r="PR116" s="6"/>
      <c r="PS116" s="6"/>
      <c r="PT116" s="6"/>
      <c r="PU116" s="6"/>
      <c r="PV116" s="6"/>
      <c r="PW116" s="6"/>
      <c r="PX116" s="6"/>
      <c r="PY116" s="6"/>
      <c r="PZ116" s="6"/>
      <c r="QA116" s="6"/>
      <c r="QB116" s="6"/>
      <c r="QC116" s="6"/>
      <c r="QD116" s="6"/>
      <c r="QE116" s="6"/>
      <c r="QF116" s="6"/>
      <c r="QG116" s="6"/>
      <c r="QH116" s="6"/>
      <c r="QI116" s="6"/>
      <c r="QJ116" s="6"/>
      <c r="QK116" s="6"/>
      <c r="QL116" s="6"/>
      <c r="QM116" s="6"/>
      <c r="QN116" s="6"/>
      <c r="QO116" s="6"/>
      <c r="QP116" s="6"/>
      <c r="QQ116" s="6"/>
      <c r="QR116" s="6"/>
      <c r="QS116" s="6"/>
      <c r="QT116" s="6"/>
      <c r="QU116" s="6"/>
      <c r="QV116" s="6"/>
      <c r="QW116" s="6"/>
      <c r="QX116" s="6"/>
      <c r="QY116" s="6"/>
      <c r="QZ116" s="6"/>
      <c r="RA116" s="6"/>
      <c r="RB116" s="6"/>
      <c r="RC116" s="6"/>
      <c r="RD116" s="6"/>
      <c r="RE116" s="6"/>
      <c r="RF116" s="6"/>
      <c r="RG116" s="6"/>
      <c r="RH116" s="6"/>
      <c r="RI116" s="6"/>
      <c r="RJ116" s="6"/>
      <c r="RK116" s="6"/>
      <c r="RL116" s="6"/>
      <c r="RM116" s="6"/>
      <c r="RN116" s="6"/>
      <c r="RO116" s="6"/>
      <c r="RP116" s="6"/>
      <c r="RQ116" s="6"/>
      <c r="RR116" s="6"/>
      <c r="RS116" s="6"/>
      <c r="RT116" s="6"/>
      <c r="RU116" s="6"/>
      <c r="RV116" s="6"/>
      <c r="RW116" s="6"/>
      <c r="RX116" s="6"/>
      <c r="RY116" s="6"/>
      <c r="RZ116" s="6"/>
      <c r="SA116" s="6"/>
      <c r="SB116" s="6"/>
      <c r="SC116" s="6"/>
      <c r="SD116" s="6"/>
      <c r="SE116" s="6"/>
      <c r="SF116" s="6"/>
      <c r="SG116" s="6"/>
      <c r="SH116" s="6"/>
      <c r="SI116" s="6"/>
      <c r="SJ116" s="6"/>
      <c r="SK116" s="6"/>
      <c r="SL116" s="6"/>
      <c r="SM116" s="6"/>
      <c r="SN116" s="6"/>
      <c r="SO116" s="6"/>
      <c r="SP116" s="6"/>
      <c r="SQ116" s="6"/>
      <c r="SR116" s="6"/>
      <c r="SS116" s="6"/>
      <c r="ST116" s="6"/>
      <c r="SU116" s="6"/>
      <c r="SV116" s="6"/>
      <c r="SW116" s="6"/>
      <c r="SX116" s="6"/>
      <c r="SY116" s="6"/>
      <c r="SZ116" s="6"/>
      <c r="TA116" s="6"/>
      <c r="TB116" s="6"/>
      <c r="TC116" s="6"/>
      <c r="TD116" s="6"/>
      <c r="TE116" s="6"/>
      <c r="TF116" s="6"/>
      <c r="TG116" s="6"/>
      <c r="TH116" s="6"/>
      <c r="TI116" s="6"/>
      <c r="TJ116" s="6"/>
      <c r="TK116" s="6"/>
      <c r="TL116" s="6"/>
      <c r="TM116" s="6"/>
      <c r="TN116" s="6"/>
      <c r="TO116" s="6"/>
      <c r="TP116" s="6"/>
      <c r="TQ116" s="6"/>
      <c r="TR116" s="6"/>
      <c r="TS116" s="6"/>
      <c r="TT116" s="6"/>
      <c r="TU116" s="6"/>
      <c r="TV116" s="6"/>
      <c r="TW116" s="6"/>
      <c r="TX116" s="6"/>
      <c r="TY116" s="6"/>
      <c r="TZ116" s="6"/>
      <c r="UA116" s="6"/>
      <c r="UB116" s="6"/>
      <c r="UC116" s="6"/>
      <c r="UD116" s="6"/>
      <c r="UE116" s="6"/>
      <c r="UF116" s="6"/>
      <c r="UG116" s="6"/>
      <c r="UH116" s="6"/>
      <c r="UI116" s="6"/>
      <c r="UJ116" s="6"/>
      <c r="UK116" s="6"/>
      <c r="UL116" s="6"/>
      <c r="UM116" s="6"/>
      <c r="UN116" s="6"/>
      <c r="UO116" s="6"/>
      <c r="UP116" s="6"/>
      <c r="UQ116" s="6"/>
      <c r="UR116" s="6"/>
      <c r="US116" s="6"/>
      <c r="UT116" s="6"/>
      <c r="UU116" s="6"/>
      <c r="UV116" s="6"/>
      <c r="UW116" s="6"/>
      <c r="UX116" s="6"/>
      <c r="UY116" s="6"/>
      <c r="UZ116" s="6"/>
      <c r="VA116" s="6"/>
      <c r="VB116" s="6"/>
      <c r="VC116" s="6"/>
      <c r="VD116" s="6"/>
      <c r="VE116" s="6"/>
      <c r="VF116" s="6"/>
      <c r="VG116" s="6"/>
      <c r="VH116" s="6"/>
      <c r="VI116" s="6"/>
      <c r="VJ116" s="6"/>
      <c r="VK116" s="6"/>
      <c r="VL116" s="6"/>
      <c r="VM116" s="6"/>
      <c r="VN116" s="6"/>
      <c r="VO116" s="6"/>
      <c r="VP116" s="6"/>
      <c r="VQ116" s="6"/>
      <c r="VR116" s="6"/>
      <c r="VS116" s="6"/>
      <c r="VT116" s="6"/>
      <c r="VU116" s="6"/>
      <c r="VV116" s="6"/>
      <c r="VW116" s="6"/>
      <c r="VX116" s="6"/>
      <c r="VY116" s="6"/>
      <c r="VZ116" s="6"/>
      <c r="WA116" s="6"/>
      <c r="WB116" s="6"/>
      <c r="WC116" s="6"/>
      <c r="WD116" s="6"/>
      <c r="WE116" s="6"/>
      <c r="WF116" s="6"/>
      <c r="WG116" s="6"/>
      <c r="WH116" s="6"/>
      <c r="WI116" s="6"/>
      <c r="WJ116" s="6"/>
      <c r="WK116" s="6"/>
      <c r="WL116" s="6"/>
      <c r="WM116" s="6"/>
      <c r="WN116" s="6"/>
      <c r="WO116" s="6"/>
      <c r="WP116" s="6"/>
      <c r="WQ116" s="6"/>
      <c r="WR116" s="6"/>
      <c r="WS116" s="6"/>
      <c r="WT116" s="6"/>
      <c r="WU116" s="6"/>
      <c r="WV116" s="6"/>
      <c r="WW116" s="6"/>
      <c r="WX116" s="6"/>
      <c r="WY116" s="6"/>
      <c r="WZ116" s="6"/>
      <c r="XA116" s="6"/>
      <c r="XB116" s="6"/>
      <c r="XC116" s="6"/>
      <c r="XD116" s="6"/>
      <c r="XE116" s="6"/>
      <c r="XF116" s="6"/>
      <c r="XG116" s="6"/>
      <c r="XH116" s="6"/>
      <c r="XI116" s="6"/>
      <c r="XJ116" s="6"/>
      <c r="XK116" s="6"/>
      <c r="XL116" s="6"/>
      <c r="XM116" s="6"/>
      <c r="XN116" s="6"/>
      <c r="XO116" s="6"/>
      <c r="XP116" s="6"/>
      <c r="XQ116" s="6"/>
      <c r="XR116" s="6"/>
      <c r="XS116" s="6"/>
      <c r="XT116" s="6"/>
      <c r="XU116" s="6"/>
      <c r="XV116" s="6"/>
      <c r="XW116" s="6"/>
      <c r="XX116" s="6"/>
      <c r="XY116" s="6"/>
      <c r="XZ116" s="6"/>
      <c r="YA116" s="6"/>
      <c r="YB116" s="6"/>
      <c r="YC116" s="6"/>
      <c r="YD116" s="6"/>
      <c r="YE116" s="6"/>
      <c r="YF116" s="6"/>
      <c r="YG116" s="6"/>
      <c r="YH116" s="6"/>
      <c r="YI116" s="6"/>
      <c r="YJ116" s="6"/>
      <c r="YK116" s="6"/>
      <c r="YL116" s="6"/>
      <c r="YM116" s="6"/>
      <c r="YN116" s="6"/>
      <c r="YO116" s="6"/>
      <c r="YP116" s="6"/>
      <c r="YQ116" s="6"/>
      <c r="YR116" s="6"/>
      <c r="YS116" s="6"/>
      <c r="YT116" s="6"/>
      <c r="YU116" s="6"/>
      <c r="YV116" s="6"/>
      <c r="YW116" s="6"/>
      <c r="YX116" s="6"/>
      <c r="YY116" s="6"/>
      <c r="YZ116" s="6"/>
      <c r="ZA116" s="6"/>
      <c r="ZB116" s="6"/>
      <c r="ZC116" s="6"/>
      <c r="ZD116" s="6"/>
      <c r="ZE116" s="6"/>
      <c r="ZF116" s="6"/>
      <c r="ZG116" s="6"/>
      <c r="ZH116" s="6"/>
      <c r="ZI116" s="6"/>
      <c r="ZJ116" s="6"/>
      <c r="ZK116" s="6"/>
      <c r="ZL116" s="6"/>
      <c r="ZM116" s="6"/>
      <c r="ZN116" s="6"/>
      <c r="ZO116" s="6"/>
      <c r="ZP116" s="6"/>
      <c r="ZQ116" s="6"/>
      <c r="ZR116" s="6"/>
      <c r="ZS116" s="6"/>
      <c r="ZT116" s="6"/>
      <c r="ZU116" s="6"/>
      <c r="ZV116" s="6"/>
      <c r="ZW116" s="6"/>
      <c r="ZX116" s="6"/>
      <c r="ZY116" s="6"/>
      <c r="ZZ116" s="6"/>
      <c r="AAA116" s="6"/>
      <c r="AAB116" s="6"/>
      <c r="AAC116" s="6"/>
      <c r="AAD116" s="6"/>
      <c r="AAE116" s="6"/>
      <c r="AAF116" s="6"/>
      <c r="AAG116" s="6"/>
      <c r="AAH116" s="6"/>
      <c r="AAI116" s="6"/>
      <c r="AAJ116" s="6"/>
      <c r="AAK116" s="6"/>
      <c r="AAL116" s="6"/>
      <c r="AAM116" s="6"/>
      <c r="AAN116" s="6"/>
      <c r="AAO116" s="6"/>
      <c r="AAP116" s="6"/>
      <c r="AAQ116" s="6"/>
      <c r="AAR116" s="6"/>
      <c r="AAS116" s="6"/>
      <c r="AAT116" s="6"/>
      <c r="AAU116" s="6"/>
      <c r="AAV116" s="6"/>
      <c r="AAW116" s="6"/>
      <c r="AAX116" s="6"/>
      <c r="AAY116" s="6"/>
      <c r="AAZ116" s="6"/>
      <c r="ABA116" s="6"/>
      <c r="ABB116" s="6"/>
      <c r="ABC116" s="6"/>
      <c r="ABD116" s="6"/>
      <c r="ABE116" s="6"/>
      <c r="ABF116" s="6"/>
      <c r="ABG116" s="6"/>
      <c r="ABH116" s="6"/>
      <c r="ABI116" s="6"/>
      <c r="ABJ116" s="6"/>
      <c r="ABK116" s="6"/>
      <c r="ABL116" s="6"/>
      <c r="ABM116" s="6"/>
      <c r="ABN116" s="6"/>
      <c r="ABO116" s="6"/>
      <c r="ABP116" s="6"/>
      <c r="ABQ116" s="6"/>
      <c r="ABR116" s="6"/>
      <c r="ABS116" s="6"/>
      <c r="ABT116" s="6"/>
      <c r="ABU116" s="6"/>
      <c r="ABV116" s="6"/>
      <c r="ABW116" s="6"/>
      <c r="ABX116" s="6"/>
      <c r="ABY116" s="6"/>
      <c r="ABZ116" s="6"/>
      <c r="ACA116" s="6"/>
      <c r="ACB116" s="6"/>
      <c r="ACC116" s="6"/>
      <c r="ACD116" s="6"/>
      <c r="ACE116" s="6"/>
      <c r="ACF116" s="6"/>
      <c r="ACG116" s="6"/>
      <c r="ACH116" s="6"/>
      <c r="ACI116" s="6"/>
      <c r="ACJ116" s="6"/>
      <c r="ACK116" s="6"/>
      <c r="ACL116" s="6"/>
      <c r="ACM116" s="6"/>
      <c r="ACN116" s="6"/>
      <c r="ACO116" s="6"/>
      <c r="ACP116" s="6"/>
      <c r="ACQ116" s="6"/>
      <c r="ACR116" s="6"/>
      <c r="ACS116" s="6"/>
      <c r="ACT116" s="6"/>
      <c r="ACU116" s="6"/>
      <c r="ACV116" s="6"/>
      <c r="ACW116" s="6"/>
      <c r="ACX116" s="6"/>
      <c r="ACY116" s="6"/>
      <c r="ACZ116" s="6"/>
      <c r="ADA116" s="6"/>
      <c r="ADB116" s="6"/>
      <c r="ADC116" s="6"/>
      <c r="ADD116" s="6"/>
      <c r="ADE116" s="6"/>
      <c r="ADF116" s="6"/>
      <c r="ADG116" s="6"/>
      <c r="ADH116" s="6"/>
      <c r="ADI116" s="6"/>
      <c r="ADJ116" s="6"/>
      <c r="ADK116" s="6"/>
      <c r="ADL116" s="6"/>
      <c r="ADM116" s="6"/>
      <c r="ADN116" s="6"/>
      <c r="ADO116" s="6"/>
      <c r="ADP116" s="6"/>
      <c r="ADQ116" s="6"/>
      <c r="ADR116" s="6"/>
      <c r="ADS116" s="6"/>
      <c r="ADT116" s="6"/>
      <c r="ADU116" s="6"/>
      <c r="ADV116" s="6"/>
      <c r="ADW116" s="6"/>
      <c r="ADX116" s="6"/>
      <c r="ADY116" s="6"/>
      <c r="ADZ116" s="6"/>
      <c r="AEA116" s="6"/>
      <c r="AEB116" s="6"/>
      <c r="AEC116" s="6"/>
      <c r="AED116" s="6"/>
      <c r="AEE116" s="6"/>
      <c r="AEF116" s="6"/>
      <c r="AEG116" s="6"/>
      <c r="AEH116" s="6"/>
      <c r="AEI116" s="6"/>
      <c r="AEJ116" s="6"/>
      <c r="AEK116" s="6"/>
      <c r="AEL116" s="6"/>
      <c r="AEM116" s="6"/>
      <c r="AEN116" s="6"/>
      <c r="AEO116" s="6"/>
      <c r="AEP116" s="6"/>
      <c r="AEQ116" s="6"/>
      <c r="AER116" s="6"/>
      <c r="AES116" s="6"/>
      <c r="AET116" s="6"/>
      <c r="AEU116" s="6"/>
      <c r="AEV116" s="6"/>
      <c r="AEW116" s="6"/>
      <c r="AEX116" s="6"/>
      <c r="AEY116" s="6"/>
      <c r="AEZ116" s="6"/>
      <c r="AFA116" s="6"/>
      <c r="AFB116" s="6"/>
      <c r="AFC116" s="6"/>
      <c r="AFD116" s="6"/>
      <c r="AFE116" s="6"/>
      <c r="AFF116" s="6"/>
      <c r="AFG116" s="6"/>
      <c r="AFH116" s="6"/>
      <c r="AFI116" s="6"/>
      <c r="AFJ116" s="6"/>
      <c r="AFK116" s="6"/>
      <c r="AFL116" s="6"/>
      <c r="AFM116" s="6"/>
      <c r="AFN116" s="6"/>
      <c r="AFO116" s="6"/>
      <c r="AFP116" s="6"/>
      <c r="AFQ116" s="6"/>
      <c r="AFR116" s="6"/>
      <c r="AFS116" s="6"/>
      <c r="AFT116" s="6"/>
      <c r="AFU116" s="6"/>
      <c r="AFV116" s="6"/>
      <c r="AFW116" s="6"/>
      <c r="AFX116" s="6"/>
      <c r="AFY116" s="6"/>
      <c r="AFZ116" s="6"/>
      <c r="AGA116" s="6"/>
      <c r="AGB116" s="6"/>
      <c r="AGC116" s="6"/>
      <c r="AGD116" s="6"/>
      <c r="AGE116" s="6"/>
      <c r="AGF116" s="6"/>
      <c r="AGG116" s="6"/>
      <c r="AGH116" s="6"/>
      <c r="AGI116" s="6"/>
      <c r="AGJ116" s="6"/>
      <c r="AGK116" s="6"/>
      <c r="AGL116" s="6"/>
      <c r="AGM116" s="6"/>
      <c r="AGN116" s="6"/>
      <c r="AGO116" s="6"/>
      <c r="AGP116" s="6"/>
      <c r="AGQ116" s="6"/>
      <c r="AGR116" s="6"/>
      <c r="AGS116" s="6"/>
      <c r="AGT116" s="6"/>
      <c r="AGU116" s="6"/>
      <c r="AGV116" s="6"/>
      <c r="AGW116" s="6"/>
      <c r="AGX116" s="6"/>
      <c r="AGY116" s="6"/>
      <c r="AGZ116" s="6"/>
      <c r="AHA116" s="6"/>
      <c r="AHB116" s="6"/>
      <c r="AHC116" s="6"/>
      <c r="AHD116" s="6"/>
      <c r="AHE116" s="6"/>
      <c r="AHF116" s="6"/>
      <c r="AHG116" s="6"/>
      <c r="AHH116" s="6"/>
      <c r="AHI116" s="6"/>
      <c r="AHJ116" s="6"/>
      <c r="AHK116" s="6"/>
      <c r="AHL116" s="6"/>
      <c r="AHM116" s="6"/>
      <c r="AHN116" s="6"/>
      <c r="AHO116" s="6"/>
      <c r="AHP116" s="6"/>
      <c r="AHQ116" s="6"/>
      <c r="AHR116" s="6"/>
      <c r="AHS116" s="6"/>
      <c r="AHT116" s="6"/>
      <c r="AHU116" s="6"/>
      <c r="AHV116" s="6"/>
      <c r="AHW116" s="6"/>
      <c r="AHX116" s="6"/>
      <c r="AHY116" s="6"/>
      <c r="AHZ116" s="6"/>
      <c r="AIA116" s="6"/>
      <c r="AIB116" s="6"/>
      <c r="AIC116" s="6"/>
      <c r="AID116" s="6"/>
      <c r="AIE116" s="6"/>
      <c r="AIF116" s="6"/>
      <c r="AIG116" s="6"/>
      <c r="AIH116" s="6"/>
      <c r="AII116" s="6"/>
      <c r="AIJ116" s="6"/>
      <c r="AIK116" s="6"/>
      <c r="AIL116" s="6"/>
      <c r="AIM116" s="6"/>
      <c r="AIN116" s="6"/>
      <c r="AIO116" s="6"/>
      <c r="AIP116" s="6"/>
      <c r="AIQ116" s="6"/>
      <c r="AIR116" s="6"/>
      <c r="AIS116" s="6"/>
      <c r="AIT116" s="6"/>
      <c r="AIU116" s="6"/>
      <c r="AIV116" s="6"/>
      <c r="AIW116" s="6"/>
      <c r="AIX116" s="6"/>
      <c r="AIY116" s="6"/>
      <c r="AIZ116" s="6"/>
      <c r="AJA116" s="6"/>
      <c r="AJB116" s="6"/>
      <c r="AJC116" s="6"/>
      <c r="AJD116" s="6"/>
      <c r="AJE116" s="6"/>
      <c r="AJF116" s="6"/>
      <c r="AJG116" s="6"/>
      <c r="AJH116" s="6"/>
      <c r="AJI116" s="6"/>
      <c r="AJJ116" s="6"/>
      <c r="AJK116" s="6"/>
      <c r="AJL116" s="6"/>
      <c r="AJM116" s="6"/>
      <c r="AJN116" s="6"/>
      <c r="AJO116" s="6"/>
      <c r="AJP116" s="6"/>
      <c r="AJQ116" s="6"/>
      <c r="AJR116" s="6"/>
      <c r="AJS116" s="6"/>
      <c r="AJT116" s="6"/>
      <c r="AJU116" s="6"/>
      <c r="AJV116" s="6"/>
      <c r="AJW116" s="6"/>
      <c r="AJX116" s="6"/>
      <c r="AJY116" s="6"/>
      <c r="AJZ116" s="6"/>
      <c r="AKA116" s="6"/>
      <c r="AKB116" s="6"/>
      <c r="AKC116" s="6"/>
      <c r="AKD116" s="6"/>
      <c r="AKE116" s="6"/>
      <c r="AKF116" s="6"/>
      <c r="AKG116" s="6"/>
      <c r="AKH116" s="6"/>
      <c r="AKI116" s="6"/>
      <c r="AKJ116" s="6"/>
      <c r="AKK116" s="6"/>
      <c r="AKL116" s="6"/>
      <c r="AKM116" s="6"/>
      <c r="AKN116" s="6"/>
      <c r="AKO116" s="6"/>
      <c r="AKP116" s="6"/>
      <c r="AKQ116" s="6"/>
      <c r="AKR116" s="6"/>
      <c r="AKS116" s="6"/>
      <c r="AKT116" s="6"/>
      <c r="AKU116" s="6"/>
      <c r="AKV116" s="6"/>
      <c r="AKW116" s="6"/>
      <c r="AKX116" s="6"/>
      <c r="AKY116" s="6"/>
      <c r="AKZ116" s="6"/>
      <c r="ALA116" s="6"/>
      <c r="ALB116" s="6"/>
      <c r="ALC116" s="6"/>
      <c r="ALD116" s="6"/>
      <c r="ALE116" s="6"/>
      <c r="ALF116" s="6"/>
      <c r="ALG116" s="6"/>
      <c r="ALH116" s="6"/>
      <c r="ALI116" s="6"/>
      <c r="ALJ116" s="6"/>
      <c r="ALK116" s="6"/>
      <c r="ALL116" s="6"/>
      <c r="ALM116" s="6"/>
      <c r="ALN116" s="6"/>
      <c r="ALO116" s="6"/>
      <c r="ALP116" s="6"/>
      <c r="ALQ116" s="6"/>
      <c r="ALR116" s="6"/>
      <c r="ALS116" s="6"/>
      <c r="ALT116" s="6"/>
      <c r="ALU116" s="6"/>
      <c r="ALV116" s="6"/>
      <c r="ALW116" s="6"/>
      <c r="ALX116" s="6"/>
      <c r="ALY116" s="6"/>
      <c r="ALZ116" s="6"/>
      <c r="AMA116" s="6"/>
      <c r="AMB116" s="6"/>
      <c r="AMC116" s="6"/>
      <c r="AMD116" s="6"/>
      <c r="AME116" s="6"/>
      <c r="AMF116" s="6"/>
      <c r="AMG116" s="6"/>
      <c r="AMH116" s="6"/>
      <c r="AMI116" s="6"/>
      <c r="AMJ116" s="6"/>
      <c r="AMK116" s="6"/>
      <c r="AML116" s="6"/>
      <c r="AMM116" s="6"/>
      <c r="AMN116" s="6"/>
      <c r="AMO116" s="6"/>
      <c r="AMP116" s="6"/>
      <c r="AMQ116" s="6"/>
      <c r="AMR116" s="6"/>
      <c r="AMS116" s="6"/>
      <c r="AMT116" s="6"/>
      <c r="AMU116" s="6"/>
      <c r="AMV116" s="6"/>
      <c r="AMW116" s="6"/>
      <c r="AMX116" s="6"/>
      <c r="AMY116" s="6"/>
      <c r="AMZ116" s="6"/>
      <c r="ANA116" s="6"/>
      <c r="ANB116" s="6"/>
      <c r="ANC116" s="6"/>
      <c r="AND116" s="6"/>
      <c r="ANE116" s="6"/>
      <c r="ANF116" s="6"/>
      <c r="ANG116" s="6"/>
      <c r="ANH116" s="6"/>
      <c r="ANI116" s="6"/>
      <c r="ANJ116" s="6"/>
      <c r="ANK116" s="6"/>
      <c r="ANL116" s="6"/>
      <c r="ANM116" s="6"/>
      <c r="ANN116" s="6"/>
      <c r="ANO116" s="6"/>
      <c r="ANP116" s="6"/>
      <c r="ANQ116" s="6"/>
      <c r="ANR116" s="6"/>
      <c r="ANS116" s="6"/>
      <c r="ANT116" s="6"/>
      <c r="ANU116" s="6"/>
      <c r="ANV116" s="6"/>
      <c r="ANW116" s="6"/>
      <c r="ANX116" s="6"/>
      <c r="ANY116" s="6"/>
      <c r="ANZ116" s="6"/>
      <c r="AOA116" s="6"/>
      <c r="AOB116" s="6"/>
      <c r="AOC116" s="6"/>
      <c r="AOD116" s="6"/>
      <c r="AOE116" s="6"/>
      <c r="AOF116" s="6"/>
      <c r="AOG116" s="6"/>
      <c r="AOH116" s="6"/>
      <c r="AOI116" s="6"/>
      <c r="AOJ116" s="6"/>
      <c r="AOK116" s="6"/>
      <c r="AOL116" s="6"/>
      <c r="AOM116" s="6"/>
      <c r="AON116" s="6"/>
      <c r="AOO116" s="6"/>
      <c r="AOP116" s="6"/>
      <c r="AOQ116" s="6"/>
      <c r="AOR116" s="6"/>
      <c r="AOS116" s="6"/>
      <c r="AOT116" s="6"/>
      <c r="AOU116" s="6"/>
      <c r="AOV116" s="6"/>
      <c r="AOW116" s="6"/>
      <c r="AOX116" s="6"/>
      <c r="AOY116" s="6"/>
      <c r="AOZ116" s="6"/>
      <c r="APA116" s="6"/>
      <c r="APB116" s="6"/>
      <c r="APC116" s="6"/>
      <c r="APD116" s="6"/>
      <c r="APE116" s="6"/>
      <c r="APF116" s="6"/>
      <c r="APG116" s="6"/>
      <c r="APH116" s="6"/>
      <c r="API116" s="6"/>
      <c r="APJ116" s="6"/>
      <c r="APK116" s="6"/>
      <c r="APL116" s="6"/>
      <c r="APM116" s="6"/>
      <c r="APN116" s="6"/>
      <c r="APO116" s="6"/>
      <c r="APP116" s="6"/>
      <c r="APQ116" s="6"/>
      <c r="APR116" s="6"/>
      <c r="APS116" s="6"/>
      <c r="APT116" s="6"/>
      <c r="APU116" s="6"/>
      <c r="APV116" s="6"/>
      <c r="APW116" s="6"/>
      <c r="APX116" s="6"/>
      <c r="APY116" s="6"/>
      <c r="APZ116" s="6"/>
      <c r="AQA116" s="6"/>
      <c r="AQB116" s="6"/>
      <c r="AQC116" s="6"/>
      <c r="AQD116" s="6"/>
      <c r="AQE116" s="6"/>
      <c r="AQF116" s="6"/>
      <c r="AQG116" s="6"/>
      <c r="AQH116" s="6"/>
      <c r="AQI116" s="6"/>
      <c r="AQJ116" s="6"/>
      <c r="AQK116" s="6"/>
      <c r="AQL116" s="6"/>
      <c r="AQM116" s="6"/>
      <c r="AQN116" s="6"/>
      <c r="AQO116" s="6"/>
      <c r="AQP116" s="6"/>
      <c r="AQQ116" s="6"/>
      <c r="AQR116" s="6"/>
      <c r="AQS116" s="6"/>
      <c r="AQT116" s="6"/>
      <c r="AQU116" s="6"/>
      <c r="AQV116" s="6"/>
      <c r="AQW116" s="6"/>
      <c r="AQX116" s="6"/>
      <c r="AQY116" s="6"/>
      <c r="AQZ116" s="6"/>
      <c r="ARA116" s="6"/>
      <c r="ARB116" s="6"/>
      <c r="ARC116" s="6"/>
      <c r="ARD116" s="6"/>
      <c r="ARE116" s="6"/>
      <c r="ARF116" s="6"/>
      <c r="ARG116" s="6"/>
      <c r="ARH116" s="6"/>
      <c r="ARI116" s="6"/>
      <c r="ARJ116" s="6"/>
      <c r="ARK116" s="6"/>
      <c r="ARL116" s="6"/>
      <c r="ARM116" s="6"/>
      <c r="ARN116" s="6"/>
      <c r="ARO116" s="6"/>
      <c r="ARP116" s="6"/>
      <c r="ARQ116" s="6"/>
      <c r="ARR116" s="6"/>
      <c r="ARS116" s="6"/>
      <c r="ART116" s="6"/>
      <c r="ARU116" s="6"/>
      <c r="ARV116" s="6"/>
      <c r="ARW116" s="6"/>
      <c r="ARX116" s="6"/>
      <c r="ARY116" s="6"/>
      <c r="ARZ116" s="6"/>
      <c r="ASA116" s="6"/>
      <c r="ASB116" s="6"/>
      <c r="ASC116" s="6"/>
      <c r="ASD116" s="6"/>
      <c r="ASE116" s="6"/>
      <c r="ASF116" s="6"/>
      <c r="ASG116" s="6"/>
      <c r="ASH116" s="6"/>
      <c r="ASI116" s="6"/>
      <c r="ASJ116" s="6"/>
      <c r="ASK116" s="6"/>
      <c r="ASL116" s="6"/>
      <c r="ASM116" s="6"/>
      <c r="ASN116" s="6"/>
      <c r="ASO116" s="6"/>
      <c r="ASP116" s="6"/>
      <c r="ASQ116" s="6"/>
      <c r="ASR116" s="6"/>
      <c r="ASS116" s="6"/>
      <c r="AST116" s="6"/>
      <c r="ASU116" s="6"/>
      <c r="ASV116" s="6"/>
      <c r="ASW116" s="6"/>
      <c r="ASX116" s="6"/>
      <c r="ASY116" s="6"/>
      <c r="ASZ116" s="6"/>
      <c r="ATA116" s="6"/>
      <c r="ATB116" s="6"/>
      <c r="ATC116" s="6"/>
      <c r="ATD116" s="6"/>
      <c r="ATE116" s="6"/>
      <c r="ATF116" s="6"/>
      <c r="ATG116" s="6"/>
      <c r="ATH116" s="6"/>
      <c r="ATI116" s="6"/>
      <c r="ATJ116" s="6"/>
      <c r="ATK116" s="6"/>
      <c r="ATL116" s="6"/>
      <c r="ATM116" s="6"/>
      <c r="ATN116" s="6"/>
      <c r="ATO116" s="6"/>
      <c r="ATP116" s="6"/>
      <c r="ATQ116" s="6"/>
      <c r="ATR116" s="6"/>
      <c r="ATS116" s="6"/>
      <c r="ATT116" s="6"/>
      <c r="ATU116" s="6"/>
      <c r="ATV116" s="6"/>
      <c r="ATW116" s="6"/>
      <c r="ATX116" s="6"/>
      <c r="ATY116" s="6"/>
      <c r="ATZ116" s="6"/>
      <c r="AUA116" s="6"/>
      <c r="AUB116" s="6"/>
      <c r="AUC116" s="6"/>
      <c r="AUD116" s="6"/>
      <c r="AUE116" s="6"/>
      <c r="AUF116" s="6"/>
      <c r="AUG116" s="6"/>
      <c r="AUH116" s="6"/>
      <c r="AUI116" s="6"/>
      <c r="AUJ116" s="6"/>
      <c r="AUK116" s="6"/>
      <c r="AUL116" s="6"/>
      <c r="AUM116" s="6"/>
      <c r="AUN116" s="6"/>
      <c r="AUO116" s="6"/>
      <c r="AUP116" s="6"/>
      <c r="AUQ116" s="6"/>
      <c r="AUR116" s="6"/>
      <c r="AUS116" s="6"/>
      <c r="AUT116" s="6"/>
      <c r="AUU116" s="6"/>
      <c r="AUV116" s="6"/>
      <c r="AUW116" s="6"/>
      <c r="AUX116" s="6"/>
      <c r="AUY116" s="6"/>
      <c r="AUZ116" s="6"/>
      <c r="AVA116" s="6"/>
      <c r="AVB116" s="6"/>
      <c r="AVC116" s="6"/>
      <c r="AVD116" s="6"/>
      <c r="AVE116" s="6"/>
      <c r="AVF116" s="6"/>
      <c r="AVG116" s="6"/>
      <c r="AVH116" s="6"/>
      <c r="AVI116" s="6"/>
      <c r="AVJ116" s="6"/>
      <c r="AVK116" s="6"/>
      <c r="AVL116" s="6"/>
      <c r="AVM116" s="6"/>
      <c r="AVN116" s="6"/>
      <c r="AVO116" s="6"/>
      <c r="AVP116" s="6"/>
      <c r="AVQ116" s="6"/>
      <c r="AVR116" s="6"/>
      <c r="AVS116" s="6"/>
      <c r="AVT116" s="6"/>
      <c r="AVU116" s="6"/>
      <c r="AVV116" s="6"/>
      <c r="AVW116" s="6"/>
      <c r="AVX116" s="6"/>
      <c r="AVY116" s="6"/>
      <c r="AVZ116" s="6"/>
      <c r="AWA116" s="6"/>
      <c r="AWB116" s="6"/>
      <c r="AWC116" s="6"/>
      <c r="AWD116" s="6"/>
      <c r="AWE116" s="6"/>
      <c r="AWF116" s="6"/>
      <c r="AWG116" s="6"/>
      <c r="AWH116" s="6"/>
      <c r="AWI116" s="6"/>
      <c r="AWJ116" s="6"/>
      <c r="AWK116" s="6"/>
      <c r="AWL116" s="6"/>
      <c r="AWM116" s="6"/>
      <c r="AWN116" s="6"/>
      <c r="AWO116" s="6"/>
      <c r="AWP116" s="6"/>
      <c r="AWQ116" s="6"/>
      <c r="AWR116" s="6"/>
      <c r="AWS116" s="6"/>
      <c r="AWT116" s="6"/>
      <c r="AWU116" s="6"/>
      <c r="AWV116" s="6"/>
      <c r="AWW116" s="6"/>
      <c r="AWX116" s="6"/>
      <c r="AWY116" s="6"/>
      <c r="AWZ116" s="6"/>
      <c r="AXA116" s="6"/>
      <c r="AXB116" s="6"/>
      <c r="AXC116" s="6"/>
      <c r="AXD116" s="6"/>
      <c r="AXE116" s="6"/>
      <c r="AXF116" s="6"/>
      <c r="AXG116" s="6"/>
      <c r="AXH116" s="6"/>
      <c r="AXI116" s="6"/>
      <c r="AXJ116" s="6"/>
      <c r="AXK116" s="6"/>
      <c r="AXL116" s="6"/>
      <c r="AXM116" s="6"/>
      <c r="AXN116" s="6"/>
      <c r="AXO116" s="6"/>
      <c r="AXP116" s="6"/>
      <c r="AXQ116" s="6"/>
      <c r="AXR116" s="6"/>
      <c r="AXS116" s="6"/>
      <c r="AXT116" s="6"/>
      <c r="AXU116" s="6"/>
      <c r="AXV116" s="6"/>
      <c r="AXW116" s="6"/>
      <c r="AXX116" s="6"/>
      <c r="AXY116" s="6"/>
      <c r="AXZ116" s="6"/>
      <c r="AYA116" s="6"/>
      <c r="AYB116" s="6"/>
      <c r="AYC116" s="6"/>
      <c r="AYD116" s="6"/>
      <c r="AYE116" s="6"/>
      <c r="AYF116" s="6"/>
      <c r="AYG116" s="6"/>
      <c r="AYH116" s="6"/>
      <c r="AYI116" s="6"/>
      <c r="AYJ116" s="6"/>
      <c r="AYK116" s="6"/>
      <c r="AYL116" s="6"/>
      <c r="AYM116" s="6"/>
      <c r="AYN116" s="6"/>
      <c r="AYO116" s="6"/>
      <c r="AYP116" s="6"/>
      <c r="AYQ116" s="6"/>
      <c r="AYR116" s="6"/>
      <c r="AYS116" s="6"/>
      <c r="AYT116" s="6"/>
      <c r="AYU116" s="6"/>
      <c r="AYV116" s="6"/>
      <c r="AYW116" s="6"/>
      <c r="AYX116" s="6"/>
      <c r="AYY116" s="6"/>
    </row>
    <row r="117" spans="1:1368" x14ac:dyDescent="0.2">
      <c r="A117" s="4" t="s">
        <v>38</v>
      </c>
      <c r="B117" s="1" t="s">
        <v>95</v>
      </c>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6"/>
      <c r="DJ117" s="6"/>
      <c r="DK117" s="6"/>
      <c r="DL117" s="6"/>
      <c r="DM117" s="6"/>
      <c r="DN117" s="6"/>
      <c r="DO117" s="6"/>
      <c r="DP117" s="6"/>
      <c r="DQ117" s="6"/>
      <c r="DR117" s="6"/>
      <c r="DS117" s="6"/>
      <c r="DT117" s="6"/>
      <c r="DU117" s="6"/>
      <c r="DV117" s="6"/>
      <c r="DW117" s="6"/>
      <c r="DX117" s="6"/>
      <c r="DY117" s="6"/>
      <c r="DZ117" s="6"/>
      <c r="EA117" s="6"/>
      <c r="EB117" s="6"/>
      <c r="EC117" s="6"/>
      <c r="ED117" s="6"/>
      <c r="EE117" s="6"/>
      <c r="EF117" s="6"/>
      <c r="EG117" s="6"/>
      <c r="EH117" s="6"/>
      <c r="EI117" s="6"/>
      <c r="EJ117" s="6"/>
      <c r="EK117" s="6"/>
      <c r="EL117" s="6"/>
      <c r="EM117" s="6"/>
      <c r="EN117" s="6"/>
      <c r="EO117" s="6"/>
      <c r="EP117" s="6"/>
      <c r="EQ117" s="6"/>
      <c r="ER117" s="6"/>
      <c r="ES117" s="6"/>
      <c r="ET117" s="6"/>
      <c r="EU117" s="6"/>
      <c r="EV117" s="6"/>
      <c r="EW117" s="6"/>
      <c r="EX117" s="6"/>
      <c r="EY117" s="6"/>
      <c r="EZ117" s="6"/>
      <c r="FA117" s="6"/>
      <c r="FB117" s="6"/>
      <c r="FC117" s="6"/>
      <c r="FD117" s="6"/>
      <c r="FE117" s="6"/>
      <c r="FF117" s="6"/>
      <c r="FG117" s="6"/>
      <c r="FH117" s="6"/>
      <c r="FI117" s="6"/>
      <c r="FJ117" s="6"/>
      <c r="FK117" s="6"/>
      <c r="FL117" s="6"/>
      <c r="FM117" s="6"/>
      <c r="FN117" s="6"/>
      <c r="FO117" s="6"/>
      <c r="FP117" s="6"/>
      <c r="FQ117" s="6"/>
      <c r="FR117" s="6"/>
      <c r="FS117" s="6"/>
      <c r="FT117" s="6"/>
      <c r="FU117" s="6"/>
      <c r="FV117" s="6"/>
      <c r="FW117" s="6"/>
      <c r="FX117" s="6"/>
      <c r="FY117" s="6"/>
      <c r="FZ117" s="6"/>
      <c r="GA117" s="6"/>
      <c r="GB117" s="6"/>
      <c r="GC117" s="6"/>
      <c r="GD117" s="6"/>
      <c r="GE117" s="6"/>
      <c r="GF117" s="6"/>
      <c r="GG117" s="6"/>
      <c r="GH117" s="6"/>
      <c r="GI117" s="6"/>
      <c r="GJ117" s="6"/>
      <c r="GK117" s="6"/>
      <c r="GL117" s="6"/>
      <c r="GM117" s="6"/>
      <c r="GN117" s="6"/>
      <c r="GO117" s="6"/>
      <c r="GP117" s="6"/>
      <c r="GQ117" s="6"/>
      <c r="GR117" s="6"/>
      <c r="GS117" s="6"/>
      <c r="GT117" s="6"/>
      <c r="GU117" s="6"/>
      <c r="GV117" s="6"/>
      <c r="GW117" s="6"/>
      <c r="GX117" s="6"/>
      <c r="GY117" s="6"/>
      <c r="GZ117" s="6"/>
      <c r="HA117" s="6"/>
      <c r="HB117" s="6"/>
      <c r="HC117" s="6"/>
      <c r="HD117" s="6"/>
      <c r="HE117" s="6"/>
      <c r="HF117" s="6"/>
      <c r="HG117" s="6"/>
      <c r="HH117" s="6"/>
      <c r="HI117" s="6"/>
      <c r="HJ117" s="6"/>
      <c r="HK117" s="6"/>
      <c r="HL117" s="6"/>
      <c r="HM117" s="6"/>
      <c r="HN117" s="6"/>
      <c r="HO117" s="6"/>
      <c r="HP117" s="6"/>
      <c r="HQ117" s="6"/>
      <c r="HR117" s="6"/>
      <c r="HS117" s="6"/>
      <c r="HT117" s="6"/>
      <c r="HU117" s="6"/>
      <c r="HV117" s="6"/>
      <c r="HW117" s="6"/>
      <c r="HX117" s="6"/>
      <c r="HY117" s="6"/>
      <c r="HZ117" s="6"/>
      <c r="IA117" s="6"/>
      <c r="IB117" s="6"/>
      <c r="IC117" s="6"/>
      <c r="ID117" s="6"/>
      <c r="IE117" s="6"/>
      <c r="IF117" s="6"/>
      <c r="IG117" s="6"/>
      <c r="IH117" s="6"/>
      <c r="II117" s="6"/>
      <c r="IJ117" s="6"/>
      <c r="IK117" s="6"/>
      <c r="IL117" s="6"/>
      <c r="IM117" s="6"/>
      <c r="IN117" s="6"/>
      <c r="IO117" s="6"/>
      <c r="IP117" s="6"/>
      <c r="IQ117" s="6"/>
      <c r="IR117" s="6"/>
      <c r="IS117" s="6"/>
      <c r="IT117" s="6"/>
      <c r="IU117" s="6"/>
      <c r="IV117" s="6"/>
      <c r="IW117" s="6"/>
      <c r="IX117" s="6"/>
      <c r="IY117" s="6"/>
      <c r="IZ117" s="6"/>
      <c r="JA117" s="6"/>
      <c r="JB117" s="6"/>
      <c r="JC117" s="6"/>
      <c r="JD117" s="6"/>
      <c r="JE117" s="6"/>
      <c r="JF117" s="6"/>
      <c r="JG117" s="6"/>
      <c r="JH117" s="6"/>
      <c r="JI117" s="6"/>
      <c r="JJ117" s="6"/>
      <c r="JK117" s="6"/>
      <c r="JL117" s="6"/>
      <c r="JM117" s="6"/>
      <c r="JN117" s="6"/>
      <c r="JO117" s="6"/>
      <c r="JP117" s="6"/>
      <c r="JQ117" s="6"/>
      <c r="JR117" s="6"/>
      <c r="JS117" s="6"/>
      <c r="JT117" s="6"/>
      <c r="JU117" s="6"/>
      <c r="JV117" s="6"/>
      <c r="JW117" s="6"/>
      <c r="JX117" s="6"/>
      <c r="JY117" s="6"/>
      <c r="JZ117" s="6"/>
      <c r="KA117" s="6"/>
      <c r="KB117" s="6"/>
      <c r="KC117" s="6"/>
      <c r="KD117" s="6"/>
      <c r="KE117" s="6"/>
      <c r="KF117" s="6"/>
      <c r="KG117" s="6"/>
      <c r="KH117" s="6"/>
      <c r="KI117" s="6"/>
      <c r="KJ117" s="6"/>
      <c r="KK117" s="6"/>
      <c r="KL117" s="6"/>
      <c r="KM117" s="6"/>
      <c r="KN117" s="6"/>
      <c r="KO117" s="6"/>
      <c r="KP117" s="6"/>
      <c r="KQ117" s="6"/>
      <c r="KR117" s="6"/>
      <c r="KS117" s="6"/>
      <c r="KT117" s="6"/>
      <c r="KU117" s="6"/>
      <c r="KV117" s="6"/>
      <c r="KW117" s="6"/>
      <c r="KX117" s="6"/>
      <c r="KY117" s="6"/>
      <c r="KZ117" s="6"/>
      <c r="LA117" s="6"/>
      <c r="LB117" s="6"/>
      <c r="LC117" s="6"/>
      <c r="LD117" s="6"/>
      <c r="LE117" s="6"/>
      <c r="LF117" s="6"/>
      <c r="LG117" s="6"/>
      <c r="LH117" s="6"/>
      <c r="LI117" s="6"/>
      <c r="LJ117" s="6"/>
      <c r="LK117" s="6"/>
      <c r="LL117" s="6"/>
      <c r="LM117" s="6"/>
      <c r="LN117" s="6"/>
      <c r="LO117" s="6"/>
      <c r="LP117" s="6"/>
      <c r="LQ117" s="6"/>
      <c r="LR117" s="6"/>
      <c r="LS117" s="6"/>
      <c r="LT117" s="6"/>
      <c r="LU117" s="6"/>
      <c r="LV117" s="6"/>
      <c r="LW117" s="6"/>
      <c r="LX117" s="6"/>
      <c r="LY117" s="6"/>
      <c r="LZ117" s="6"/>
      <c r="MA117" s="6"/>
      <c r="MB117" s="6"/>
      <c r="MC117" s="6"/>
      <c r="MD117" s="6"/>
      <c r="ME117" s="6"/>
      <c r="MF117" s="6"/>
      <c r="MG117" s="6"/>
      <c r="MH117" s="6"/>
      <c r="MI117" s="6"/>
      <c r="MJ117" s="6"/>
      <c r="MK117" s="6"/>
      <c r="ML117" s="6"/>
      <c r="MM117" s="6"/>
      <c r="MN117" s="6"/>
      <c r="MO117" s="6"/>
      <c r="MP117" s="6"/>
      <c r="MQ117" s="6"/>
      <c r="MR117" s="6"/>
      <c r="MS117" s="6"/>
      <c r="MT117" s="6"/>
      <c r="MU117" s="6"/>
      <c r="MV117" s="6"/>
      <c r="MW117" s="6"/>
      <c r="MX117" s="6"/>
      <c r="MY117" s="6"/>
      <c r="MZ117" s="6"/>
      <c r="NA117" s="6"/>
      <c r="NB117" s="6"/>
      <c r="NC117" s="6"/>
      <c r="ND117" s="6"/>
      <c r="NE117" s="6"/>
      <c r="NF117" s="6"/>
      <c r="NG117" s="6"/>
      <c r="NH117" s="6"/>
      <c r="NI117" s="6"/>
      <c r="NJ117" s="6"/>
      <c r="NK117" s="6"/>
      <c r="NL117" s="6"/>
      <c r="NM117" s="6"/>
      <c r="NN117" s="6"/>
      <c r="NO117" s="6"/>
      <c r="NP117" s="6"/>
      <c r="NQ117" s="6"/>
      <c r="NR117" s="6"/>
      <c r="NS117" s="6"/>
      <c r="NT117" s="6"/>
      <c r="NU117" s="6"/>
      <c r="NV117" s="6"/>
      <c r="NW117" s="6"/>
      <c r="NX117" s="6"/>
      <c r="NY117" s="6"/>
      <c r="NZ117" s="6"/>
      <c r="OA117" s="6"/>
      <c r="OB117" s="6"/>
      <c r="OC117" s="6"/>
      <c r="OD117" s="6"/>
      <c r="OE117" s="6"/>
      <c r="OF117" s="6"/>
      <c r="OG117" s="6"/>
      <c r="OH117" s="6"/>
      <c r="OI117" s="6"/>
      <c r="OJ117" s="6"/>
      <c r="OK117" s="6"/>
      <c r="OL117" s="6"/>
      <c r="OM117" s="6"/>
      <c r="ON117" s="6"/>
      <c r="OO117" s="6"/>
      <c r="OP117" s="6"/>
      <c r="OQ117" s="6"/>
      <c r="OR117" s="6"/>
      <c r="OS117" s="6"/>
      <c r="OT117" s="6"/>
      <c r="OU117" s="6"/>
      <c r="OV117" s="6"/>
      <c r="OW117" s="6"/>
      <c r="OX117" s="6"/>
      <c r="OY117" s="6"/>
      <c r="OZ117" s="6"/>
      <c r="PA117" s="6"/>
      <c r="PB117" s="6"/>
      <c r="PC117" s="6"/>
      <c r="PD117" s="6"/>
      <c r="PE117" s="6"/>
      <c r="PF117" s="6"/>
      <c r="PG117" s="6"/>
      <c r="PH117" s="6"/>
      <c r="PI117" s="6"/>
      <c r="PJ117" s="6"/>
      <c r="PK117" s="6"/>
      <c r="PL117" s="6"/>
      <c r="PM117" s="6"/>
      <c r="PN117" s="6"/>
      <c r="PO117" s="6"/>
      <c r="PP117" s="6"/>
      <c r="PQ117" s="6"/>
      <c r="PR117" s="6"/>
      <c r="PS117" s="6"/>
      <c r="PT117" s="6"/>
      <c r="PU117" s="6"/>
      <c r="PV117" s="6"/>
      <c r="PW117" s="6"/>
      <c r="PX117" s="6"/>
      <c r="PY117" s="6"/>
      <c r="PZ117" s="6"/>
      <c r="QA117" s="6"/>
      <c r="QB117" s="6"/>
      <c r="QC117" s="6"/>
      <c r="QD117" s="6"/>
      <c r="QE117" s="6"/>
      <c r="QF117" s="6"/>
      <c r="QG117" s="6"/>
      <c r="QH117" s="6"/>
      <c r="QI117" s="6"/>
      <c r="QJ117" s="6"/>
      <c r="QK117" s="6"/>
      <c r="QL117" s="6"/>
      <c r="QM117" s="6"/>
      <c r="QN117" s="6"/>
      <c r="QO117" s="6"/>
      <c r="QP117" s="6"/>
      <c r="QQ117" s="6"/>
      <c r="QR117" s="6"/>
      <c r="QS117" s="6"/>
      <c r="QT117" s="6"/>
      <c r="QU117" s="6"/>
      <c r="QV117" s="6"/>
      <c r="QW117" s="6"/>
      <c r="QX117" s="6"/>
      <c r="QY117" s="6"/>
      <c r="QZ117" s="6"/>
      <c r="RA117" s="6"/>
      <c r="RB117" s="6"/>
      <c r="RC117" s="6"/>
      <c r="RD117" s="6"/>
      <c r="RE117" s="6"/>
      <c r="RF117" s="6"/>
      <c r="RG117" s="6"/>
      <c r="RH117" s="6"/>
      <c r="RI117" s="6"/>
      <c r="RJ117" s="6"/>
      <c r="RK117" s="6"/>
      <c r="RL117" s="6"/>
      <c r="RM117" s="6"/>
      <c r="RN117" s="6"/>
      <c r="RO117" s="6"/>
      <c r="RP117" s="6"/>
      <c r="RQ117" s="6"/>
      <c r="RR117" s="6"/>
      <c r="RS117" s="6"/>
      <c r="RT117" s="6"/>
      <c r="RU117" s="6"/>
      <c r="RV117" s="6"/>
      <c r="RW117" s="6"/>
      <c r="RX117" s="6"/>
      <c r="RY117" s="6"/>
      <c r="RZ117" s="6"/>
      <c r="SA117" s="6"/>
      <c r="SB117" s="6"/>
      <c r="SC117" s="6"/>
      <c r="SD117" s="6"/>
      <c r="SE117" s="6"/>
      <c r="SF117" s="6"/>
      <c r="SG117" s="6"/>
      <c r="SH117" s="6"/>
      <c r="SI117" s="6"/>
      <c r="SJ117" s="6"/>
      <c r="SK117" s="6"/>
      <c r="SL117" s="6"/>
      <c r="SM117" s="6"/>
      <c r="SN117" s="6"/>
      <c r="SO117" s="6"/>
      <c r="SP117" s="6"/>
      <c r="SQ117" s="6"/>
      <c r="SR117" s="6"/>
      <c r="SS117" s="6"/>
      <c r="ST117" s="6"/>
      <c r="SU117" s="6"/>
      <c r="SV117" s="6"/>
      <c r="SW117" s="6"/>
      <c r="SX117" s="6"/>
      <c r="SY117" s="6"/>
      <c r="SZ117" s="6"/>
      <c r="TA117" s="6"/>
      <c r="TB117" s="6"/>
      <c r="TC117" s="6"/>
      <c r="TD117" s="6"/>
      <c r="TE117" s="6"/>
      <c r="TF117" s="6"/>
      <c r="TG117" s="6"/>
      <c r="TH117" s="6"/>
      <c r="TI117" s="6"/>
      <c r="TJ117" s="6"/>
      <c r="TK117" s="6"/>
      <c r="TL117" s="6"/>
      <c r="TM117" s="6"/>
      <c r="TN117" s="6"/>
      <c r="TO117" s="6"/>
      <c r="TP117" s="6"/>
      <c r="TQ117" s="6"/>
      <c r="TR117" s="6"/>
      <c r="TS117" s="6"/>
      <c r="TT117" s="6"/>
      <c r="TU117" s="6"/>
      <c r="TV117" s="6"/>
      <c r="TW117" s="6"/>
      <c r="TX117" s="6"/>
      <c r="TY117" s="6"/>
      <c r="TZ117" s="6"/>
      <c r="UA117" s="6"/>
      <c r="UB117" s="6"/>
      <c r="UC117" s="6"/>
      <c r="UD117" s="6"/>
      <c r="UE117" s="6"/>
      <c r="UF117" s="6"/>
      <c r="UG117" s="6"/>
      <c r="UH117" s="6"/>
      <c r="UI117" s="6"/>
      <c r="UJ117" s="6"/>
      <c r="UK117" s="6"/>
      <c r="UL117" s="6"/>
      <c r="UM117" s="6"/>
      <c r="UN117" s="6"/>
      <c r="UO117" s="6"/>
      <c r="UP117" s="6"/>
      <c r="UQ117" s="6"/>
      <c r="UR117" s="6"/>
      <c r="US117" s="6"/>
      <c r="UT117" s="6"/>
      <c r="UU117" s="6"/>
      <c r="UV117" s="6"/>
      <c r="UW117" s="6"/>
      <c r="UX117" s="6"/>
      <c r="UY117" s="6"/>
      <c r="UZ117" s="6"/>
      <c r="VA117" s="6"/>
      <c r="VB117" s="6"/>
      <c r="VC117" s="6"/>
      <c r="VD117" s="6"/>
      <c r="VE117" s="6"/>
      <c r="VF117" s="6"/>
      <c r="VG117" s="6"/>
      <c r="VH117" s="6"/>
      <c r="VI117" s="6"/>
      <c r="VJ117" s="6"/>
      <c r="VK117" s="6"/>
      <c r="VL117" s="6"/>
      <c r="VM117" s="6"/>
      <c r="VN117" s="6"/>
      <c r="VO117" s="6"/>
      <c r="VP117" s="6"/>
      <c r="VQ117" s="6"/>
      <c r="VR117" s="6"/>
      <c r="VS117" s="6"/>
      <c r="VT117" s="6"/>
      <c r="VU117" s="6"/>
      <c r="VV117" s="6"/>
      <c r="VW117" s="6"/>
      <c r="VX117" s="6"/>
      <c r="VY117" s="6"/>
      <c r="VZ117" s="6"/>
      <c r="WA117" s="6"/>
      <c r="WB117" s="6"/>
      <c r="WC117" s="6"/>
      <c r="WD117" s="6"/>
      <c r="WE117" s="6"/>
      <c r="WF117" s="6"/>
      <c r="WG117" s="6"/>
      <c r="WH117" s="6"/>
      <c r="WI117" s="6"/>
      <c r="WJ117" s="6"/>
      <c r="WK117" s="6"/>
      <c r="WL117" s="6"/>
      <c r="WM117" s="6"/>
      <c r="WN117" s="6"/>
      <c r="WO117" s="6"/>
      <c r="WP117" s="6"/>
      <c r="WQ117" s="6"/>
      <c r="WR117" s="6"/>
      <c r="WS117" s="6"/>
      <c r="WT117" s="6"/>
      <c r="WU117" s="6"/>
      <c r="WV117" s="6"/>
      <c r="WW117" s="6"/>
      <c r="WX117" s="6"/>
      <c r="WY117" s="6"/>
      <c r="WZ117" s="6"/>
      <c r="XA117" s="6"/>
      <c r="XB117" s="6"/>
      <c r="XC117" s="6"/>
      <c r="XD117" s="6"/>
      <c r="XE117" s="6"/>
      <c r="XF117" s="6"/>
      <c r="XG117" s="6"/>
      <c r="XH117" s="6"/>
      <c r="XI117" s="6"/>
      <c r="XJ117" s="6"/>
      <c r="XK117" s="6"/>
      <c r="XL117" s="6"/>
      <c r="XM117" s="6"/>
      <c r="XN117" s="6"/>
      <c r="XO117" s="6"/>
      <c r="XP117" s="6"/>
      <c r="XQ117" s="6"/>
      <c r="XR117" s="6"/>
      <c r="XS117" s="6"/>
      <c r="XT117" s="6"/>
      <c r="XU117" s="6"/>
      <c r="XV117" s="6"/>
      <c r="XW117" s="6"/>
      <c r="XX117" s="6"/>
      <c r="XY117" s="6"/>
      <c r="XZ117" s="6"/>
      <c r="YA117" s="6"/>
      <c r="YB117" s="6"/>
      <c r="YC117" s="6"/>
      <c r="YD117" s="6"/>
      <c r="YE117" s="6"/>
      <c r="YF117" s="6"/>
      <c r="YG117" s="6"/>
      <c r="YH117" s="6"/>
      <c r="YI117" s="6"/>
      <c r="YJ117" s="6"/>
      <c r="YK117" s="6"/>
      <c r="YL117" s="6"/>
      <c r="YM117" s="6"/>
      <c r="YN117" s="6"/>
      <c r="YO117" s="6"/>
      <c r="YP117" s="6"/>
      <c r="YQ117" s="6"/>
      <c r="YR117" s="6"/>
      <c r="YS117" s="6"/>
      <c r="YT117" s="6"/>
      <c r="YU117" s="6"/>
      <c r="YV117" s="6"/>
      <c r="YW117" s="6"/>
      <c r="YX117" s="6"/>
      <c r="YY117" s="6"/>
      <c r="YZ117" s="6"/>
      <c r="ZA117" s="6"/>
      <c r="ZB117" s="6"/>
      <c r="ZC117" s="6"/>
      <c r="ZD117" s="6"/>
      <c r="ZE117" s="6"/>
      <c r="ZF117" s="6"/>
      <c r="ZG117" s="6"/>
      <c r="ZH117" s="6"/>
      <c r="ZI117" s="6"/>
      <c r="ZJ117" s="6"/>
      <c r="ZK117" s="6"/>
      <c r="ZL117" s="6"/>
      <c r="ZM117" s="6"/>
      <c r="ZN117" s="6"/>
      <c r="ZO117" s="6"/>
      <c r="ZP117" s="6"/>
      <c r="ZQ117" s="6"/>
      <c r="ZR117" s="6"/>
      <c r="ZS117" s="6"/>
      <c r="ZT117" s="6"/>
      <c r="ZU117" s="6"/>
      <c r="ZV117" s="6"/>
      <c r="ZW117" s="6"/>
      <c r="ZX117" s="6"/>
      <c r="ZY117" s="6"/>
      <c r="ZZ117" s="6"/>
      <c r="AAA117" s="6"/>
      <c r="AAB117" s="6"/>
      <c r="AAC117" s="6"/>
      <c r="AAD117" s="6"/>
      <c r="AAE117" s="6"/>
      <c r="AAF117" s="6"/>
      <c r="AAG117" s="6"/>
      <c r="AAH117" s="6"/>
      <c r="AAI117" s="6"/>
      <c r="AAJ117" s="6"/>
      <c r="AAK117" s="6"/>
      <c r="AAL117" s="6"/>
      <c r="AAM117" s="6"/>
      <c r="AAN117" s="6"/>
      <c r="AAO117" s="6"/>
      <c r="AAP117" s="6"/>
      <c r="AAQ117" s="6"/>
      <c r="AAR117" s="6"/>
      <c r="AAS117" s="6"/>
      <c r="AAT117" s="6"/>
      <c r="AAU117" s="6"/>
      <c r="AAV117" s="6"/>
      <c r="AAW117" s="6"/>
      <c r="AAX117" s="6"/>
      <c r="AAY117" s="6"/>
      <c r="AAZ117" s="6"/>
      <c r="ABA117" s="6"/>
      <c r="ABB117" s="6"/>
      <c r="ABC117" s="6"/>
      <c r="ABD117" s="6"/>
      <c r="ABE117" s="6"/>
      <c r="ABF117" s="6"/>
      <c r="ABG117" s="6"/>
      <c r="ABH117" s="6"/>
      <c r="ABI117" s="6"/>
      <c r="ABJ117" s="6"/>
      <c r="ABK117" s="6"/>
      <c r="ABL117" s="6"/>
      <c r="ABM117" s="6"/>
      <c r="ABN117" s="6"/>
      <c r="ABO117" s="6"/>
      <c r="ABP117" s="6"/>
      <c r="ABQ117" s="6"/>
      <c r="ABR117" s="6"/>
      <c r="ABS117" s="6"/>
      <c r="ABT117" s="6"/>
      <c r="ABU117" s="6"/>
      <c r="ABV117" s="6"/>
      <c r="ABW117" s="6"/>
      <c r="ABX117" s="6"/>
      <c r="ABY117" s="6"/>
      <c r="ABZ117" s="6"/>
      <c r="ACA117" s="6"/>
      <c r="ACB117" s="6"/>
      <c r="ACC117" s="6"/>
      <c r="ACD117" s="6"/>
      <c r="ACE117" s="6"/>
      <c r="ACF117" s="6"/>
      <c r="ACG117" s="6"/>
      <c r="ACH117" s="6"/>
      <c r="ACI117" s="6"/>
      <c r="ACJ117" s="6"/>
      <c r="ACK117" s="6"/>
      <c r="ACL117" s="6"/>
      <c r="ACM117" s="6"/>
      <c r="ACN117" s="6"/>
      <c r="ACO117" s="6"/>
      <c r="ACP117" s="6"/>
      <c r="ACQ117" s="6"/>
      <c r="ACR117" s="6"/>
      <c r="ACS117" s="6"/>
      <c r="ACT117" s="6"/>
      <c r="ACU117" s="6"/>
      <c r="ACV117" s="6"/>
      <c r="ACW117" s="6"/>
      <c r="ACX117" s="6"/>
      <c r="ACY117" s="6"/>
      <c r="ACZ117" s="6"/>
      <c r="ADA117" s="6"/>
      <c r="ADB117" s="6"/>
      <c r="ADC117" s="6"/>
      <c r="ADD117" s="6"/>
      <c r="ADE117" s="6"/>
      <c r="ADF117" s="6"/>
      <c r="ADG117" s="6"/>
      <c r="ADH117" s="6"/>
      <c r="ADI117" s="6"/>
      <c r="ADJ117" s="6"/>
      <c r="ADK117" s="6"/>
      <c r="ADL117" s="6"/>
      <c r="ADM117" s="6"/>
      <c r="ADN117" s="6"/>
      <c r="ADO117" s="6"/>
      <c r="ADP117" s="6"/>
      <c r="ADQ117" s="6"/>
      <c r="ADR117" s="6"/>
      <c r="ADS117" s="6"/>
      <c r="ADT117" s="6"/>
      <c r="ADU117" s="6"/>
      <c r="ADV117" s="6"/>
      <c r="ADW117" s="6"/>
      <c r="ADX117" s="6"/>
      <c r="ADY117" s="6"/>
      <c r="ADZ117" s="6"/>
      <c r="AEA117" s="6"/>
      <c r="AEB117" s="6"/>
      <c r="AEC117" s="6"/>
      <c r="AED117" s="6"/>
      <c r="AEE117" s="6"/>
      <c r="AEF117" s="6"/>
      <c r="AEG117" s="6"/>
      <c r="AEH117" s="6"/>
      <c r="AEI117" s="6"/>
      <c r="AEJ117" s="6"/>
      <c r="AEK117" s="6"/>
      <c r="AEL117" s="6"/>
      <c r="AEM117" s="6"/>
      <c r="AEN117" s="6"/>
      <c r="AEO117" s="6"/>
      <c r="AEP117" s="6"/>
      <c r="AEQ117" s="6"/>
      <c r="AER117" s="6"/>
      <c r="AES117" s="6"/>
      <c r="AET117" s="6"/>
      <c r="AEU117" s="6"/>
      <c r="AEV117" s="6"/>
      <c r="AEW117" s="6"/>
      <c r="AEX117" s="6"/>
      <c r="AEY117" s="6"/>
      <c r="AEZ117" s="6"/>
      <c r="AFA117" s="6"/>
      <c r="AFB117" s="6"/>
      <c r="AFC117" s="6"/>
      <c r="AFD117" s="6"/>
      <c r="AFE117" s="6"/>
      <c r="AFF117" s="6"/>
      <c r="AFG117" s="6"/>
      <c r="AFH117" s="6"/>
      <c r="AFI117" s="6"/>
      <c r="AFJ117" s="6"/>
      <c r="AFK117" s="6"/>
      <c r="AFL117" s="6"/>
      <c r="AFM117" s="6"/>
      <c r="AFN117" s="6"/>
      <c r="AFO117" s="6"/>
      <c r="AFP117" s="6"/>
      <c r="AFQ117" s="6"/>
      <c r="AFR117" s="6"/>
      <c r="AFS117" s="6"/>
      <c r="AFT117" s="6"/>
      <c r="AFU117" s="6"/>
      <c r="AFV117" s="6"/>
      <c r="AFW117" s="6"/>
      <c r="AFX117" s="6"/>
      <c r="AFY117" s="6"/>
      <c r="AFZ117" s="6"/>
      <c r="AGA117" s="6"/>
      <c r="AGB117" s="6"/>
      <c r="AGC117" s="6"/>
      <c r="AGD117" s="6"/>
      <c r="AGE117" s="6"/>
      <c r="AGF117" s="6"/>
      <c r="AGG117" s="6"/>
      <c r="AGH117" s="6"/>
      <c r="AGI117" s="6"/>
      <c r="AGJ117" s="6"/>
      <c r="AGK117" s="6"/>
      <c r="AGL117" s="6"/>
      <c r="AGM117" s="6"/>
      <c r="AGN117" s="6"/>
      <c r="AGO117" s="6"/>
      <c r="AGP117" s="6"/>
      <c r="AGQ117" s="6"/>
      <c r="AGR117" s="6"/>
      <c r="AGS117" s="6"/>
      <c r="AGT117" s="6"/>
      <c r="AGU117" s="6"/>
      <c r="AGV117" s="6"/>
      <c r="AGW117" s="6"/>
      <c r="AGX117" s="6"/>
      <c r="AGY117" s="6"/>
      <c r="AGZ117" s="6"/>
      <c r="AHA117" s="6"/>
      <c r="AHB117" s="6"/>
      <c r="AHC117" s="6"/>
      <c r="AHD117" s="6"/>
      <c r="AHE117" s="6"/>
      <c r="AHF117" s="6"/>
      <c r="AHG117" s="6"/>
      <c r="AHH117" s="6"/>
      <c r="AHI117" s="6"/>
      <c r="AHJ117" s="6"/>
      <c r="AHK117" s="6"/>
      <c r="AHL117" s="6"/>
      <c r="AHM117" s="6"/>
      <c r="AHN117" s="6"/>
      <c r="AHO117" s="6"/>
      <c r="AHP117" s="6"/>
      <c r="AHQ117" s="6"/>
      <c r="AHR117" s="6"/>
      <c r="AHS117" s="6"/>
      <c r="AHT117" s="6"/>
      <c r="AHU117" s="6"/>
      <c r="AHV117" s="6"/>
      <c r="AHW117" s="6"/>
      <c r="AHX117" s="6"/>
      <c r="AHY117" s="6"/>
      <c r="AHZ117" s="6"/>
      <c r="AIA117" s="6"/>
      <c r="AIB117" s="6"/>
      <c r="AIC117" s="6"/>
      <c r="AID117" s="6"/>
      <c r="AIE117" s="6"/>
      <c r="AIF117" s="6"/>
      <c r="AIG117" s="6"/>
      <c r="AIH117" s="6"/>
      <c r="AII117" s="6"/>
      <c r="AIJ117" s="6"/>
      <c r="AIK117" s="6"/>
      <c r="AIL117" s="6"/>
      <c r="AIM117" s="6"/>
      <c r="AIN117" s="6"/>
      <c r="AIO117" s="6"/>
      <c r="AIP117" s="6"/>
      <c r="AIQ117" s="6"/>
      <c r="AIR117" s="6"/>
      <c r="AIS117" s="6"/>
      <c r="AIT117" s="6"/>
      <c r="AIU117" s="6"/>
      <c r="AIV117" s="6"/>
      <c r="AIW117" s="6"/>
      <c r="AIX117" s="6"/>
      <c r="AIY117" s="6"/>
      <c r="AIZ117" s="6"/>
      <c r="AJA117" s="6"/>
      <c r="AJB117" s="6"/>
      <c r="AJC117" s="6"/>
      <c r="AJD117" s="6"/>
      <c r="AJE117" s="6"/>
      <c r="AJF117" s="6"/>
      <c r="AJG117" s="6"/>
      <c r="AJH117" s="6"/>
      <c r="AJI117" s="6"/>
      <c r="AJJ117" s="6"/>
      <c r="AJK117" s="6"/>
      <c r="AJL117" s="6"/>
      <c r="AJM117" s="6"/>
      <c r="AJN117" s="6"/>
      <c r="AJO117" s="6"/>
      <c r="AJP117" s="6"/>
      <c r="AJQ117" s="6"/>
      <c r="AJR117" s="6"/>
      <c r="AJS117" s="6"/>
      <c r="AJT117" s="6"/>
      <c r="AJU117" s="6"/>
      <c r="AJV117" s="6"/>
      <c r="AJW117" s="6"/>
      <c r="AJX117" s="6"/>
      <c r="AJY117" s="6"/>
      <c r="AJZ117" s="6"/>
      <c r="AKA117" s="6"/>
      <c r="AKB117" s="6"/>
      <c r="AKC117" s="6"/>
      <c r="AKD117" s="6"/>
      <c r="AKE117" s="6"/>
      <c r="AKF117" s="6"/>
      <c r="AKG117" s="6"/>
      <c r="AKH117" s="6"/>
      <c r="AKI117" s="6"/>
      <c r="AKJ117" s="6"/>
      <c r="AKK117" s="6"/>
      <c r="AKL117" s="6"/>
      <c r="AKM117" s="6"/>
      <c r="AKN117" s="6"/>
      <c r="AKO117" s="6"/>
      <c r="AKP117" s="6"/>
      <c r="AKQ117" s="6"/>
      <c r="AKR117" s="6"/>
      <c r="AKS117" s="6"/>
      <c r="AKT117" s="6"/>
      <c r="AKU117" s="6"/>
      <c r="AKV117" s="6"/>
      <c r="AKW117" s="6"/>
      <c r="AKX117" s="6"/>
      <c r="AKY117" s="6"/>
      <c r="AKZ117" s="6"/>
      <c r="ALA117" s="6"/>
      <c r="ALB117" s="6"/>
      <c r="ALC117" s="6"/>
      <c r="ALD117" s="6"/>
      <c r="ALE117" s="6"/>
      <c r="ALF117" s="6"/>
      <c r="ALG117" s="6"/>
      <c r="ALH117" s="6"/>
      <c r="ALI117" s="6"/>
      <c r="ALJ117" s="6"/>
      <c r="ALK117" s="6"/>
      <c r="ALL117" s="6"/>
      <c r="ALM117" s="6"/>
      <c r="ALN117" s="6"/>
      <c r="ALO117" s="6"/>
      <c r="ALP117" s="6"/>
      <c r="ALQ117" s="6"/>
      <c r="ALR117" s="6"/>
      <c r="ALS117" s="6"/>
      <c r="ALT117" s="6"/>
      <c r="ALU117" s="6"/>
      <c r="ALV117" s="6"/>
      <c r="ALW117" s="6"/>
      <c r="ALX117" s="6"/>
      <c r="ALY117" s="6"/>
      <c r="ALZ117" s="6"/>
      <c r="AMA117" s="6"/>
      <c r="AMB117" s="6"/>
      <c r="AMC117" s="6"/>
      <c r="AMD117" s="6"/>
      <c r="AME117" s="6"/>
      <c r="AMF117" s="6"/>
      <c r="AMG117" s="6"/>
      <c r="AMH117" s="6"/>
      <c r="AMI117" s="6"/>
      <c r="AMJ117" s="6"/>
      <c r="AMK117" s="6"/>
      <c r="AML117" s="6"/>
      <c r="AMM117" s="6"/>
      <c r="AMN117" s="6"/>
      <c r="AMO117" s="6"/>
      <c r="AMP117" s="6"/>
      <c r="AMQ117" s="6"/>
      <c r="AMR117" s="6"/>
      <c r="AMS117" s="6"/>
      <c r="AMT117" s="6"/>
      <c r="AMU117" s="6"/>
      <c r="AMV117" s="6"/>
      <c r="AMW117" s="6"/>
      <c r="AMX117" s="6"/>
      <c r="AMY117" s="6"/>
      <c r="AMZ117" s="6"/>
      <c r="ANA117" s="6"/>
      <c r="ANB117" s="6"/>
      <c r="ANC117" s="6"/>
      <c r="AND117" s="6"/>
      <c r="ANE117" s="6"/>
      <c r="ANF117" s="6"/>
      <c r="ANG117" s="6"/>
      <c r="ANH117" s="6"/>
      <c r="ANI117" s="6"/>
      <c r="ANJ117" s="6"/>
      <c r="ANK117" s="6"/>
      <c r="ANL117" s="6"/>
      <c r="ANM117" s="6"/>
      <c r="ANN117" s="6"/>
      <c r="ANO117" s="6"/>
      <c r="ANP117" s="6"/>
      <c r="ANQ117" s="6"/>
      <c r="ANR117" s="6"/>
      <c r="ANS117" s="6"/>
      <c r="ANT117" s="6"/>
      <c r="ANU117" s="6"/>
      <c r="ANV117" s="6"/>
      <c r="ANW117" s="6"/>
      <c r="ANX117" s="6"/>
      <c r="ANY117" s="6"/>
      <c r="ANZ117" s="6"/>
      <c r="AOA117" s="6"/>
      <c r="AOB117" s="6"/>
      <c r="AOC117" s="6"/>
      <c r="AOD117" s="6"/>
      <c r="AOE117" s="6"/>
      <c r="AOF117" s="6"/>
      <c r="AOG117" s="6"/>
      <c r="AOH117" s="6"/>
      <c r="AOI117" s="6"/>
      <c r="AOJ117" s="6"/>
      <c r="AOK117" s="6"/>
      <c r="AOL117" s="6"/>
      <c r="AOM117" s="6"/>
      <c r="AON117" s="6"/>
      <c r="AOO117" s="6"/>
      <c r="AOP117" s="6"/>
      <c r="AOQ117" s="6"/>
      <c r="AOR117" s="6"/>
      <c r="AOS117" s="6"/>
      <c r="AOT117" s="6"/>
      <c r="AOU117" s="6"/>
      <c r="AOV117" s="6"/>
      <c r="AOW117" s="6"/>
      <c r="AOX117" s="6"/>
      <c r="AOY117" s="6"/>
      <c r="AOZ117" s="6"/>
      <c r="APA117" s="6"/>
      <c r="APB117" s="6"/>
      <c r="APC117" s="6"/>
      <c r="APD117" s="6"/>
      <c r="APE117" s="6"/>
      <c r="APF117" s="6"/>
      <c r="APG117" s="6"/>
      <c r="APH117" s="6"/>
      <c r="API117" s="6"/>
      <c r="APJ117" s="6"/>
      <c r="APK117" s="6"/>
      <c r="APL117" s="6"/>
      <c r="APM117" s="6"/>
      <c r="APN117" s="6"/>
      <c r="APO117" s="6"/>
      <c r="APP117" s="6"/>
      <c r="APQ117" s="6"/>
      <c r="APR117" s="6"/>
      <c r="APS117" s="6"/>
      <c r="APT117" s="6"/>
      <c r="APU117" s="6"/>
      <c r="APV117" s="6"/>
      <c r="APW117" s="6"/>
      <c r="APX117" s="6"/>
      <c r="APY117" s="6"/>
      <c r="APZ117" s="6"/>
      <c r="AQA117" s="6"/>
      <c r="AQB117" s="6"/>
      <c r="AQC117" s="6"/>
      <c r="AQD117" s="6"/>
      <c r="AQE117" s="6"/>
      <c r="AQF117" s="6"/>
      <c r="AQG117" s="6"/>
      <c r="AQH117" s="6"/>
      <c r="AQI117" s="6"/>
      <c r="AQJ117" s="6"/>
      <c r="AQK117" s="6"/>
      <c r="AQL117" s="6"/>
      <c r="AQM117" s="6"/>
      <c r="AQN117" s="6"/>
      <c r="AQO117" s="6"/>
      <c r="AQP117" s="6"/>
      <c r="AQQ117" s="6"/>
      <c r="AQR117" s="6"/>
      <c r="AQS117" s="6"/>
      <c r="AQT117" s="6"/>
      <c r="AQU117" s="6"/>
      <c r="AQV117" s="6"/>
      <c r="AQW117" s="6"/>
      <c r="AQX117" s="6"/>
      <c r="AQY117" s="6"/>
      <c r="AQZ117" s="6"/>
      <c r="ARA117" s="6"/>
      <c r="ARB117" s="6"/>
      <c r="ARC117" s="6"/>
      <c r="ARD117" s="6"/>
      <c r="ARE117" s="6"/>
      <c r="ARF117" s="6"/>
      <c r="ARG117" s="6"/>
      <c r="ARH117" s="6"/>
      <c r="ARI117" s="6"/>
      <c r="ARJ117" s="6"/>
      <c r="ARK117" s="6"/>
      <c r="ARL117" s="6"/>
      <c r="ARM117" s="6"/>
      <c r="ARN117" s="6"/>
      <c r="ARO117" s="6"/>
      <c r="ARP117" s="6"/>
      <c r="ARQ117" s="6"/>
      <c r="ARR117" s="6"/>
      <c r="ARS117" s="6"/>
      <c r="ART117" s="6"/>
      <c r="ARU117" s="6"/>
      <c r="ARV117" s="6"/>
      <c r="ARW117" s="6"/>
      <c r="ARX117" s="6"/>
      <c r="ARY117" s="6"/>
      <c r="ARZ117" s="6"/>
      <c r="ASA117" s="6"/>
      <c r="ASB117" s="6"/>
      <c r="ASC117" s="6"/>
      <c r="ASD117" s="6"/>
      <c r="ASE117" s="6"/>
      <c r="ASF117" s="6"/>
      <c r="ASG117" s="6"/>
      <c r="ASH117" s="6"/>
      <c r="ASI117" s="6"/>
      <c r="ASJ117" s="6"/>
      <c r="ASK117" s="6"/>
      <c r="ASL117" s="6"/>
      <c r="ASM117" s="6"/>
      <c r="ASN117" s="6"/>
      <c r="ASO117" s="6"/>
      <c r="ASP117" s="6"/>
      <c r="ASQ117" s="6"/>
      <c r="ASR117" s="6"/>
      <c r="ASS117" s="6"/>
      <c r="AST117" s="6"/>
      <c r="ASU117" s="6"/>
      <c r="ASV117" s="6"/>
      <c r="ASW117" s="6"/>
      <c r="ASX117" s="6"/>
      <c r="ASY117" s="6"/>
      <c r="ASZ117" s="6"/>
      <c r="ATA117" s="6"/>
      <c r="ATB117" s="6"/>
      <c r="ATC117" s="6"/>
      <c r="ATD117" s="6"/>
      <c r="ATE117" s="6"/>
      <c r="ATF117" s="6"/>
      <c r="ATG117" s="6"/>
      <c r="ATH117" s="6"/>
      <c r="ATI117" s="6"/>
      <c r="ATJ117" s="6"/>
      <c r="ATK117" s="6"/>
      <c r="ATL117" s="6"/>
      <c r="ATM117" s="6"/>
      <c r="ATN117" s="6"/>
      <c r="ATO117" s="6"/>
      <c r="ATP117" s="6"/>
      <c r="ATQ117" s="6"/>
      <c r="ATR117" s="6"/>
      <c r="ATS117" s="6"/>
      <c r="ATT117" s="6"/>
      <c r="ATU117" s="6"/>
      <c r="ATV117" s="6"/>
      <c r="ATW117" s="6"/>
      <c r="ATX117" s="6"/>
      <c r="ATY117" s="6"/>
      <c r="ATZ117" s="6"/>
      <c r="AUA117" s="6"/>
      <c r="AUB117" s="6"/>
      <c r="AUC117" s="6"/>
      <c r="AUD117" s="6"/>
      <c r="AUE117" s="6"/>
      <c r="AUF117" s="6"/>
      <c r="AUG117" s="6"/>
      <c r="AUH117" s="6"/>
      <c r="AUI117" s="6"/>
      <c r="AUJ117" s="6"/>
      <c r="AUK117" s="6"/>
      <c r="AUL117" s="6"/>
      <c r="AUM117" s="6"/>
      <c r="AUN117" s="6"/>
      <c r="AUO117" s="6"/>
      <c r="AUP117" s="6"/>
      <c r="AUQ117" s="6"/>
      <c r="AUR117" s="6"/>
      <c r="AUS117" s="6"/>
      <c r="AUT117" s="6"/>
      <c r="AUU117" s="6"/>
      <c r="AUV117" s="6"/>
      <c r="AUW117" s="6"/>
      <c r="AUX117" s="6"/>
      <c r="AUY117" s="6"/>
      <c r="AUZ117" s="6"/>
      <c r="AVA117" s="6"/>
      <c r="AVB117" s="6"/>
      <c r="AVC117" s="6"/>
      <c r="AVD117" s="6"/>
      <c r="AVE117" s="6"/>
      <c r="AVF117" s="6"/>
      <c r="AVG117" s="6"/>
      <c r="AVH117" s="6"/>
      <c r="AVI117" s="6"/>
      <c r="AVJ117" s="6"/>
      <c r="AVK117" s="6"/>
      <c r="AVL117" s="6"/>
      <c r="AVM117" s="6"/>
      <c r="AVN117" s="6"/>
      <c r="AVO117" s="6"/>
      <c r="AVP117" s="6"/>
      <c r="AVQ117" s="6"/>
      <c r="AVR117" s="6"/>
      <c r="AVS117" s="6"/>
      <c r="AVT117" s="6"/>
      <c r="AVU117" s="6"/>
      <c r="AVV117" s="6"/>
      <c r="AVW117" s="6"/>
      <c r="AVX117" s="6"/>
      <c r="AVY117" s="6"/>
      <c r="AVZ117" s="6"/>
      <c r="AWA117" s="6"/>
      <c r="AWB117" s="6"/>
      <c r="AWC117" s="6"/>
      <c r="AWD117" s="6"/>
      <c r="AWE117" s="6"/>
      <c r="AWF117" s="6"/>
      <c r="AWG117" s="6"/>
      <c r="AWH117" s="6"/>
      <c r="AWI117" s="6"/>
      <c r="AWJ117" s="6"/>
      <c r="AWK117" s="6"/>
      <c r="AWL117" s="6"/>
      <c r="AWM117" s="6"/>
      <c r="AWN117" s="6"/>
      <c r="AWO117" s="6"/>
      <c r="AWP117" s="6"/>
      <c r="AWQ117" s="6"/>
      <c r="AWR117" s="6"/>
      <c r="AWS117" s="6"/>
      <c r="AWT117" s="6"/>
      <c r="AWU117" s="6"/>
      <c r="AWV117" s="6"/>
      <c r="AWW117" s="6"/>
      <c r="AWX117" s="6"/>
      <c r="AWY117" s="6"/>
      <c r="AWZ117" s="6"/>
      <c r="AXA117" s="6"/>
      <c r="AXB117" s="6"/>
      <c r="AXC117" s="6"/>
      <c r="AXD117" s="6"/>
      <c r="AXE117" s="6"/>
      <c r="AXF117" s="6"/>
      <c r="AXG117" s="6"/>
      <c r="AXH117" s="6"/>
      <c r="AXI117" s="6"/>
      <c r="AXJ117" s="6"/>
      <c r="AXK117" s="6"/>
      <c r="AXL117" s="6"/>
      <c r="AXM117" s="6"/>
      <c r="AXN117" s="6"/>
      <c r="AXO117" s="6"/>
      <c r="AXP117" s="6"/>
      <c r="AXQ117" s="6"/>
      <c r="AXR117" s="6"/>
      <c r="AXS117" s="6"/>
      <c r="AXT117" s="6"/>
      <c r="AXU117" s="6"/>
      <c r="AXV117" s="6"/>
      <c r="AXW117" s="6"/>
      <c r="AXX117" s="6"/>
      <c r="AXY117" s="6"/>
      <c r="AXZ117" s="6"/>
      <c r="AYA117" s="6"/>
      <c r="AYB117" s="6"/>
      <c r="AYC117" s="6"/>
      <c r="AYD117" s="6"/>
      <c r="AYE117" s="6"/>
      <c r="AYF117" s="6"/>
      <c r="AYG117" s="6"/>
      <c r="AYH117" s="6"/>
      <c r="AYI117" s="6"/>
      <c r="AYJ117" s="6"/>
      <c r="AYK117" s="6"/>
      <c r="AYL117" s="6"/>
      <c r="AYM117" s="6"/>
      <c r="AYN117" s="6"/>
      <c r="AYO117" s="6"/>
      <c r="AYP117" s="6"/>
      <c r="AYQ117" s="6"/>
      <c r="AYR117" s="6"/>
      <c r="AYS117" s="6"/>
      <c r="AYT117" s="6"/>
      <c r="AYU117" s="6"/>
      <c r="AYV117" s="6"/>
      <c r="AYW117" s="6"/>
      <c r="AYX117" s="6"/>
      <c r="AYY117" s="6"/>
      <c r="AYZ117" s="6"/>
      <c r="AZA117" s="6"/>
      <c r="AZB117" s="6"/>
      <c r="AZC117" s="6"/>
      <c r="AZD117" s="6"/>
      <c r="AZE117" s="6"/>
      <c r="AZF117" s="6"/>
      <c r="AZG117" s="6"/>
      <c r="AZH117" s="6"/>
      <c r="AZI117" s="6"/>
      <c r="AZJ117" s="6"/>
      <c r="AZK117" s="6"/>
      <c r="AZL117" s="6"/>
      <c r="AZM117" s="6"/>
      <c r="AZN117" s="6"/>
      <c r="AZO117" s="6"/>
      <c r="AZP117" s="6"/>
    </row>
    <row r="118" spans="1:1368" x14ac:dyDescent="0.2">
      <c r="A118" s="1" t="s">
        <v>8</v>
      </c>
      <c r="B118" s="8" t="s">
        <v>9</v>
      </c>
    </row>
    <row r="119" spans="1:1368" ht="12.95" customHeight="1" x14ac:dyDescent="0.2">
      <c r="A119" s="143" t="s">
        <v>136</v>
      </c>
      <c r="B119" s="118" t="s">
        <v>159</v>
      </c>
      <c r="C119" s="119"/>
      <c r="D119" s="119"/>
      <c r="E119" s="119"/>
      <c r="F119" s="119"/>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c r="AE119" s="119"/>
      <c r="AF119" s="119"/>
      <c r="AG119" s="119"/>
      <c r="AH119" s="119"/>
      <c r="AI119" s="119"/>
      <c r="AJ119" s="119"/>
      <c r="AK119" s="119"/>
      <c r="AL119" s="119"/>
      <c r="AM119" s="119"/>
      <c r="AN119" s="119"/>
      <c r="AO119" s="119"/>
      <c r="AP119" s="119"/>
      <c r="AQ119" s="119"/>
      <c r="AR119" s="119"/>
      <c r="AS119" s="119"/>
      <c r="AT119" s="119"/>
      <c r="AU119" s="119"/>
      <c r="AV119" s="119"/>
      <c r="AW119" s="119"/>
      <c r="AX119" s="119"/>
      <c r="AY119" s="119"/>
      <c r="AZ119" s="119"/>
      <c r="BA119" s="119"/>
      <c r="BB119" s="119"/>
      <c r="BC119" s="119"/>
      <c r="BD119" s="119"/>
      <c r="BE119" s="119"/>
      <c r="BF119" s="119"/>
      <c r="BG119" s="119"/>
      <c r="BH119" s="119"/>
      <c r="BI119" s="119"/>
      <c r="BJ119" s="119"/>
      <c r="BK119" s="119"/>
      <c r="BL119" s="119"/>
      <c r="BM119" s="119"/>
      <c r="BN119" s="119"/>
      <c r="BO119" s="119"/>
      <c r="BP119" s="119"/>
      <c r="BQ119" s="119"/>
      <c r="BR119" s="119"/>
      <c r="BS119" s="119"/>
      <c r="BT119" s="119"/>
      <c r="BU119" s="119"/>
      <c r="BV119" s="119"/>
      <c r="BW119" s="119"/>
      <c r="BX119" s="119"/>
      <c r="BY119" s="119"/>
      <c r="BZ119" s="119"/>
      <c r="CA119" s="119"/>
      <c r="CB119" s="119"/>
      <c r="CC119" s="119"/>
      <c r="CD119" s="119"/>
      <c r="CE119" s="119"/>
      <c r="CF119" s="119"/>
      <c r="CG119" s="119"/>
      <c r="CH119" s="119"/>
      <c r="CI119" s="119"/>
      <c r="CJ119" s="119"/>
      <c r="CK119" s="119"/>
      <c r="CL119" s="119"/>
      <c r="CM119" s="119"/>
      <c r="CN119" s="119"/>
      <c r="CO119" s="119"/>
      <c r="CP119" s="119"/>
      <c r="CQ119" s="119"/>
      <c r="CR119" s="119"/>
      <c r="CS119" s="119"/>
      <c r="CT119" s="119"/>
      <c r="CU119" s="119"/>
      <c r="CV119" s="119"/>
      <c r="CW119" s="119"/>
      <c r="CX119" s="119"/>
      <c r="CY119" s="119"/>
      <c r="CZ119" s="119"/>
      <c r="DA119" s="119"/>
      <c r="DB119" s="119"/>
      <c r="DC119" s="119"/>
      <c r="DD119" s="119"/>
      <c r="DE119" s="119"/>
      <c r="DF119" s="119"/>
      <c r="DG119" s="119"/>
      <c r="DH119" s="119"/>
      <c r="DI119" s="119"/>
      <c r="DJ119" s="119"/>
      <c r="DK119" s="119"/>
      <c r="DL119" s="119"/>
      <c r="DM119" s="119"/>
      <c r="DN119" s="119"/>
      <c r="DO119" s="119"/>
      <c r="DP119" s="119"/>
      <c r="DQ119" s="119"/>
      <c r="DR119" s="119"/>
      <c r="DS119" s="119"/>
      <c r="DT119" s="119"/>
      <c r="DU119" s="119"/>
      <c r="DV119" s="119"/>
      <c r="DW119" s="119"/>
      <c r="DX119" s="119"/>
      <c r="DY119" s="119"/>
      <c r="DZ119" s="119"/>
      <c r="EA119" s="119"/>
      <c r="EB119" s="119"/>
      <c r="EC119" s="119"/>
      <c r="ED119" s="119"/>
      <c r="EE119" s="119"/>
      <c r="EF119" s="119"/>
      <c r="EG119" s="119"/>
      <c r="EH119" s="119"/>
      <c r="EI119" s="119"/>
      <c r="EJ119" s="119"/>
      <c r="EK119" s="119"/>
      <c r="EL119" s="119"/>
      <c r="EM119" s="119"/>
      <c r="EN119" s="119"/>
      <c r="EO119" s="119"/>
      <c r="EP119" s="119"/>
      <c r="EQ119" s="119"/>
      <c r="ER119" s="119"/>
      <c r="ES119" s="119"/>
      <c r="ET119" s="119"/>
      <c r="EU119" s="119"/>
      <c r="EV119" s="119"/>
      <c r="EW119" s="119"/>
      <c r="EX119" s="119"/>
      <c r="EY119" s="119"/>
      <c r="EZ119" s="119"/>
      <c r="FA119" s="119"/>
      <c r="FB119" s="119"/>
      <c r="FC119" s="119"/>
      <c r="FD119" s="119"/>
      <c r="FE119" s="119"/>
      <c r="FF119" s="119"/>
      <c r="FG119" s="119"/>
      <c r="FH119" s="119"/>
      <c r="FI119" s="119"/>
      <c r="FJ119" s="119"/>
      <c r="FK119" s="119"/>
      <c r="FL119" s="119"/>
      <c r="FM119" s="119"/>
      <c r="FN119" s="119"/>
      <c r="FO119" s="119"/>
      <c r="FP119" s="119"/>
      <c r="FQ119" s="119"/>
      <c r="FR119" s="119"/>
      <c r="FS119" s="119"/>
      <c r="FT119" s="119"/>
      <c r="FU119" s="119"/>
      <c r="FV119" s="119"/>
      <c r="FW119" s="119"/>
      <c r="FX119" s="119"/>
      <c r="FY119" s="119"/>
      <c r="FZ119" s="119"/>
      <c r="GA119" s="119"/>
      <c r="GB119" s="119"/>
      <c r="GC119" s="119"/>
      <c r="GD119" s="119"/>
      <c r="GE119" s="119"/>
      <c r="GF119" s="119"/>
      <c r="GG119" s="119"/>
      <c r="GH119" s="119"/>
      <c r="GI119" s="119"/>
      <c r="GJ119" s="119"/>
      <c r="GK119" s="119"/>
      <c r="GL119" s="119"/>
      <c r="GM119" s="119"/>
      <c r="GN119" s="119"/>
      <c r="GO119" s="119"/>
      <c r="GP119" s="119"/>
      <c r="GQ119" s="119"/>
      <c r="GR119" s="119"/>
      <c r="GS119" s="119"/>
      <c r="GT119" s="119"/>
      <c r="GU119" s="119"/>
      <c r="GV119" s="119"/>
      <c r="GW119" s="119"/>
      <c r="GX119" s="119"/>
      <c r="GY119" s="119"/>
      <c r="GZ119" s="119"/>
      <c r="HA119" s="119"/>
      <c r="HB119" s="119"/>
      <c r="HC119" s="119"/>
      <c r="HD119" s="119"/>
      <c r="HE119" s="119"/>
      <c r="HF119" s="119"/>
      <c r="HG119" s="119"/>
      <c r="HH119" s="119"/>
      <c r="HI119" s="119"/>
      <c r="HJ119" s="119"/>
      <c r="HK119" s="119"/>
      <c r="HL119" s="119"/>
      <c r="HM119" s="119"/>
      <c r="HN119" s="119"/>
      <c r="HO119" s="119"/>
      <c r="HP119" s="119"/>
      <c r="HQ119" s="119"/>
      <c r="HR119" s="119"/>
      <c r="HS119" s="119"/>
      <c r="HT119" s="119"/>
      <c r="HU119" s="119"/>
      <c r="HV119" s="119"/>
      <c r="HW119" s="119"/>
      <c r="HX119" s="119"/>
      <c r="HY119" s="119"/>
      <c r="HZ119" s="119"/>
      <c r="IA119" s="119"/>
      <c r="IB119" s="119"/>
      <c r="IC119" s="119"/>
      <c r="ID119" s="119"/>
      <c r="IE119" s="119"/>
      <c r="IF119" s="119"/>
      <c r="IG119" s="119"/>
      <c r="IH119" s="119"/>
      <c r="II119" s="119"/>
      <c r="IJ119" s="119"/>
      <c r="IK119" s="119"/>
      <c r="IL119" s="119"/>
      <c r="IM119" s="119"/>
      <c r="IN119" s="119"/>
      <c r="IO119" s="119"/>
      <c r="IP119" s="119"/>
      <c r="IQ119" s="119"/>
      <c r="IR119" s="119"/>
      <c r="IS119" s="119"/>
      <c r="IT119" s="119"/>
      <c r="IU119" s="119"/>
      <c r="IV119" s="119"/>
      <c r="IW119" s="119"/>
      <c r="IX119" s="119"/>
      <c r="IY119" s="119"/>
      <c r="IZ119" s="119"/>
      <c r="JA119" s="119"/>
      <c r="JB119" s="119"/>
      <c r="JC119" s="119"/>
      <c r="JD119" s="119"/>
      <c r="JE119" s="119"/>
      <c r="JF119" s="119"/>
      <c r="JG119" s="119"/>
      <c r="JH119" s="119"/>
      <c r="JI119" s="119"/>
      <c r="JJ119" s="119"/>
      <c r="JK119" s="119"/>
      <c r="JL119" s="119"/>
      <c r="JM119" s="119"/>
      <c r="JN119" s="119"/>
      <c r="JO119" s="119"/>
      <c r="JP119" s="119"/>
      <c r="JQ119" s="119"/>
      <c r="JR119" s="119"/>
      <c r="JS119" s="119"/>
      <c r="JT119" s="119"/>
      <c r="JU119" s="119"/>
      <c r="JV119" s="119"/>
      <c r="JW119" s="119"/>
      <c r="JX119" s="119"/>
      <c r="JY119" s="119"/>
      <c r="JZ119" s="119"/>
      <c r="KA119" s="119"/>
      <c r="KB119" s="119"/>
      <c r="KC119" s="119"/>
      <c r="KD119" s="119"/>
      <c r="KE119" s="119"/>
      <c r="KF119" s="119"/>
      <c r="KG119" s="119"/>
      <c r="KH119" s="119"/>
      <c r="KI119" s="119"/>
      <c r="KJ119" s="119"/>
      <c r="KK119" s="119"/>
      <c r="KL119" s="119"/>
      <c r="KM119" s="119"/>
      <c r="KN119" s="119"/>
      <c r="KO119" s="119"/>
      <c r="KP119" s="119"/>
      <c r="KQ119" s="119"/>
      <c r="KR119" s="119"/>
      <c r="KS119" s="119"/>
      <c r="KT119" s="119"/>
      <c r="KU119" s="119"/>
      <c r="KV119" s="119"/>
      <c r="KW119" s="119"/>
      <c r="KX119" s="119"/>
      <c r="KY119" s="119"/>
      <c r="KZ119" s="119"/>
      <c r="LA119" s="119"/>
      <c r="LB119" s="119"/>
      <c r="LC119" s="119"/>
      <c r="LD119" s="119"/>
      <c r="LE119" s="119"/>
      <c r="LF119" s="119"/>
      <c r="LG119" s="119"/>
      <c r="LH119" s="119"/>
      <c r="LI119" s="119"/>
      <c r="LJ119" s="119"/>
      <c r="LK119" s="119"/>
      <c r="LL119" s="119"/>
      <c r="LM119" s="119"/>
      <c r="LN119" s="119"/>
      <c r="LO119" s="119"/>
      <c r="LP119" s="119"/>
      <c r="LQ119" s="119"/>
      <c r="LR119" s="119"/>
      <c r="LS119" s="119"/>
      <c r="LT119" s="119"/>
      <c r="LU119" s="119"/>
      <c r="LV119" s="119"/>
      <c r="LW119" s="119"/>
      <c r="LX119" s="119"/>
      <c r="LY119" s="119"/>
      <c r="LZ119" s="119"/>
      <c r="MA119" s="119"/>
      <c r="MB119" s="119"/>
      <c r="MC119" s="119"/>
      <c r="MD119" s="119"/>
      <c r="ME119" s="119"/>
      <c r="MF119" s="119"/>
      <c r="MG119" s="119"/>
      <c r="MH119" s="119"/>
      <c r="MI119" s="119"/>
      <c r="MJ119" s="119"/>
      <c r="MK119" s="119"/>
      <c r="ML119" s="119"/>
      <c r="MM119" s="119"/>
      <c r="MN119" s="119"/>
      <c r="MO119" s="119"/>
      <c r="MP119" s="119"/>
    </row>
    <row r="120" spans="1:1368" ht="15.75" x14ac:dyDescent="0.25">
      <c r="A120" s="120"/>
      <c r="B120" s="119"/>
      <c r="C120" s="119"/>
      <c r="D120" s="119"/>
      <c r="E120" s="119"/>
      <c r="F120" s="119"/>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c r="AE120" s="119"/>
      <c r="AF120" s="119"/>
      <c r="AG120" s="119"/>
      <c r="AH120" s="119"/>
      <c r="AI120" s="119"/>
      <c r="AJ120" s="119"/>
      <c r="AK120" s="119"/>
      <c r="AL120" s="119"/>
      <c r="AM120" s="119"/>
      <c r="AN120" s="119"/>
      <c r="AO120" s="119"/>
      <c r="AP120" s="119"/>
      <c r="AQ120" s="119"/>
      <c r="AR120" s="119"/>
      <c r="AS120" s="119"/>
      <c r="AT120" s="119"/>
      <c r="AU120" s="119"/>
      <c r="AV120" s="119"/>
      <c r="AW120" s="119"/>
      <c r="AX120" s="119"/>
      <c r="AY120" s="119"/>
      <c r="AZ120" s="119"/>
      <c r="BA120" s="119"/>
      <c r="BB120" s="119"/>
      <c r="BC120" s="119"/>
      <c r="BD120" s="119"/>
      <c r="BE120" s="119"/>
      <c r="BF120" s="119"/>
      <c r="BG120" s="119"/>
      <c r="BH120" s="119"/>
      <c r="BI120" s="119"/>
      <c r="BJ120" s="119"/>
      <c r="BK120" s="119"/>
      <c r="BL120" s="119"/>
      <c r="BM120" s="119"/>
      <c r="BN120" s="119"/>
      <c r="BO120" s="119"/>
      <c r="BP120" s="119"/>
      <c r="BQ120" s="119"/>
      <c r="BR120" s="119"/>
      <c r="BS120" s="119"/>
      <c r="BT120" s="119"/>
      <c r="BU120" s="119"/>
      <c r="BV120" s="119"/>
      <c r="BW120" s="119"/>
      <c r="BX120" s="119"/>
      <c r="BY120" s="119"/>
      <c r="BZ120" s="119"/>
      <c r="CA120" s="119"/>
      <c r="CB120" s="119"/>
      <c r="CC120" s="119"/>
      <c r="CD120" s="119"/>
      <c r="CE120" s="119"/>
      <c r="CF120" s="119"/>
      <c r="CG120" s="119"/>
      <c r="CH120" s="119"/>
      <c r="CI120" s="119"/>
      <c r="CJ120" s="119"/>
      <c r="CK120" s="119"/>
      <c r="CL120" s="119"/>
      <c r="CM120" s="119"/>
      <c r="CN120" s="119"/>
      <c r="CO120" s="119"/>
      <c r="CP120" s="119"/>
      <c r="CQ120" s="119"/>
      <c r="CR120" s="119"/>
      <c r="CS120" s="119"/>
      <c r="CT120" s="119"/>
      <c r="CU120" s="119"/>
      <c r="CV120" s="119"/>
      <c r="CW120" s="119"/>
      <c r="CX120" s="119"/>
      <c r="CY120" s="119"/>
      <c r="CZ120" s="119"/>
      <c r="DA120" s="119"/>
      <c r="DB120" s="119"/>
      <c r="DC120" s="119"/>
      <c r="DD120" s="119"/>
      <c r="DE120" s="119"/>
      <c r="DF120" s="119"/>
      <c r="DG120" s="119"/>
      <c r="DH120" s="119"/>
      <c r="DI120" s="119"/>
      <c r="DJ120" s="119"/>
      <c r="DK120" s="119"/>
      <c r="DL120" s="119"/>
      <c r="DM120" s="119"/>
      <c r="DN120" s="119"/>
      <c r="DO120" s="119"/>
      <c r="DP120" s="119"/>
      <c r="DQ120" s="119"/>
      <c r="DR120" s="119"/>
      <c r="DS120" s="119"/>
      <c r="DT120" s="119"/>
      <c r="DU120" s="119"/>
      <c r="DV120" s="119"/>
      <c r="DW120" s="119"/>
      <c r="DX120" s="119"/>
      <c r="DY120" s="119"/>
      <c r="DZ120" s="119"/>
      <c r="EA120" s="119"/>
      <c r="EB120" s="119"/>
      <c r="EC120" s="119"/>
      <c r="ED120" s="119"/>
      <c r="EE120" s="119"/>
      <c r="EF120" s="119"/>
      <c r="EG120" s="119"/>
      <c r="EH120" s="119"/>
      <c r="EI120" s="119"/>
      <c r="EJ120" s="119"/>
      <c r="EK120" s="119"/>
      <c r="EL120" s="119"/>
      <c r="EM120" s="119"/>
      <c r="EN120" s="119"/>
      <c r="EO120" s="119"/>
      <c r="EP120" s="119"/>
      <c r="EQ120" s="119"/>
      <c r="ER120" s="119"/>
      <c r="ES120" s="119"/>
      <c r="ET120" s="119"/>
      <c r="EU120" s="119"/>
      <c r="EV120" s="119"/>
      <c r="EW120" s="119"/>
      <c r="EX120" s="119"/>
      <c r="EY120" s="119"/>
      <c r="EZ120" s="119"/>
      <c r="FA120" s="119"/>
      <c r="FB120" s="119"/>
      <c r="FC120" s="119"/>
      <c r="FD120" s="119"/>
      <c r="FE120" s="119"/>
      <c r="FF120" s="119"/>
      <c r="FG120" s="119"/>
      <c r="FH120" s="119"/>
      <c r="FI120" s="119"/>
      <c r="FJ120" s="119"/>
      <c r="FK120" s="119"/>
      <c r="FL120" s="119"/>
      <c r="FM120" s="119"/>
      <c r="FN120" s="119"/>
      <c r="FO120" s="119"/>
      <c r="FP120" s="119"/>
      <c r="FQ120" s="119"/>
      <c r="FR120" s="119"/>
      <c r="FS120" s="119"/>
      <c r="FT120" s="119"/>
      <c r="FU120" s="119"/>
      <c r="FV120" s="119"/>
      <c r="FW120" s="119"/>
      <c r="FX120" s="119"/>
      <c r="FY120" s="119"/>
      <c r="FZ120" s="119"/>
      <c r="GA120" s="119"/>
      <c r="GB120" s="119"/>
      <c r="GC120" s="119"/>
      <c r="GD120" s="119"/>
      <c r="GE120" s="119"/>
      <c r="GF120" s="119"/>
      <c r="GG120" s="119"/>
      <c r="GH120" s="119"/>
      <c r="GI120" s="119"/>
      <c r="GJ120" s="119"/>
      <c r="GK120" s="119"/>
      <c r="GL120" s="119"/>
      <c r="GM120" s="119"/>
      <c r="GN120" s="119"/>
      <c r="GO120" s="119"/>
      <c r="GP120" s="119"/>
      <c r="GQ120" s="119"/>
      <c r="GR120" s="119"/>
      <c r="GS120" s="119"/>
      <c r="GT120" s="119"/>
      <c r="GU120" s="119"/>
      <c r="GV120" s="119"/>
      <c r="GW120" s="119"/>
      <c r="GX120" s="119"/>
      <c r="GY120" s="119"/>
      <c r="GZ120" s="119"/>
      <c r="HA120" s="119"/>
      <c r="HB120" s="119"/>
      <c r="HC120" s="119"/>
      <c r="HD120" s="119"/>
      <c r="HE120" s="119"/>
      <c r="HF120" s="119"/>
      <c r="HG120" s="119"/>
      <c r="HH120" s="119"/>
      <c r="HI120" s="119"/>
      <c r="HJ120" s="119"/>
      <c r="HK120" s="119"/>
      <c r="HL120" s="119"/>
      <c r="HM120" s="119"/>
      <c r="HN120" s="119"/>
      <c r="HO120" s="119"/>
      <c r="HP120" s="119"/>
      <c r="HQ120" s="119"/>
      <c r="HR120" s="119"/>
      <c r="HS120" s="119"/>
      <c r="HT120" s="119"/>
      <c r="HU120" s="119"/>
      <c r="HV120" s="119"/>
      <c r="HW120" s="119"/>
      <c r="HX120" s="119"/>
      <c r="HY120" s="119"/>
      <c r="HZ120" s="119"/>
      <c r="IA120" s="119"/>
      <c r="IB120" s="119"/>
      <c r="IC120" s="119"/>
      <c r="ID120" s="119"/>
      <c r="IE120" s="119"/>
      <c r="IF120" s="119"/>
      <c r="IG120" s="119"/>
      <c r="IH120" s="119"/>
      <c r="II120" s="119"/>
      <c r="IJ120" s="119"/>
      <c r="IK120" s="119"/>
      <c r="IL120" s="119"/>
      <c r="IM120" s="119"/>
      <c r="IN120" s="119"/>
      <c r="IO120" s="119"/>
      <c r="IP120" s="119"/>
      <c r="IQ120" s="119"/>
      <c r="IR120" s="119"/>
      <c r="IS120" s="119"/>
      <c r="IT120" s="119"/>
      <c r="IU120" s="119"/>
      <c r="IV120" s="119"/>
      <c r="IW120" s="119"/>
      <c r="IX120" s="119"/>
      <c r="IY120" s="119"/>
      <c r="IZ120" s="119"/>
      <c r="JA120" s="119"/>
      <c r="JB120" s="119"/>
      <c r="JC120" s="119"/>
      <c r="JD120" s="119"/>
      <c r="JE120" s="119"/>
      <c r="JF120" s="119"/>
      <c r="JG120" s="119"/>
      <c r="JH120" s="119"/>
      <c r="JI120" s="119"/>
      <c r="JJ120" s="119"/>
      <c r="JK120" s="119"/>
      <c r="JL120" s="119"/>
      <c r="JM120" s="119"/>
      <c r="JN120" s="119"/>
      <c r="JO120" s="119"/>
      <c r="JP120" s="119"/>
      <c r="JQ120" s="119"/>
      <c r="JR120" s="119"/>
      <c r="JS120" s="119"/>
      <c r="JT120" s="119"/>
      <c r="JU120" s="119"/>
      <c r="JV120" s="119"/>
      <c r="JW120" s="119"/>
      <c r="JX120" s="119"/>
      <c r="JY120" s="119"/>
      <c r="JZ120" s="119"/>
      <c r="KA120" s="119"/>
      <c r="KB120" s="119"/>
      <c r="KC120" s="119"/>
      <c r="KD120" s="119"/>
      <c r="KE120" s="119"/>
      <c r="KF120" s="119"/>
      <c r="KG120" s="119"/>
      <c r="KH120" s="119"/>
      <c r="KI120" s="119"/>
      <c r="KJ120" s="119"/>
      <c r="KK120" s="119"/>
      <c r="KL120" s="119"/>
      <c r="KM120" s="119"/>
      <c r="KN120" s="119"/>
      <c r="KO120" s="119"/>
      <c r="KP120" s="119"/>
      <c r="KQ120" s="119"/>
      <c r="KR120" s="119"/>
      <c r="KS120" s="119"/>
      <c r="KT120" s="119"/>
      <c r="KU120" s="119"/>
      <c r="KV120" s="119"/>
      <c r="KW120" s="119"/>
      <c r="KX120" s="119"/>
      <c r="KY120" s="119"/>
      <c r="KZ120" s="119"/>
      <c r="LA120" s="119"/>
      <c r="LB120" s="119"/>
      <c r="LC120" s="119"/>
      <c r="LD120" s="119"/>
      <c r="LE120" s="119"/>
      <c r="LF120" s="119"/>
      <c r="LG120" s="119"/>
      <c r="LH120" s="119"/>
      <c r="LI120" s="119"/>
      <c r="LJ120" s="119"/>
      <c r="LK120" s="119"/>
      <c r="LL120" s="119"/>
      <c r="LM120" s="119"/>
      <c r="LN120" s="119"/>
      <c r="LO120" s="119"/>
      <c r="LP120" s="119"/>
      <c r="LQ120" s="119"/>
      <c r="LR120" s="119"/>
      <c r="LS120" s="119"/>
      <c r="LT120" s="119"/>
      <c r="LU120" s="119"/>
      <c r="LV120" s="119"/>
      <c r="LW120" s="119"/>
      <c r="LX120" s="119"/>
      <c r="LY120" s="119"/>
      <c r="LZ120" s="119"/>
      <c r="MA120" s="119"/>
      <c r="MB120" s="119"/>
      <c r="MC120" s="119"/>
      <c r="MD120" s="119"/>
      <c r="ME120" s="119"/>
      <c r="MF120" s="119"/>
      <c r="MG120" s="119"/>
      <c r="MH120" s="119"/>
      <c r="MI120" s="119"/>
      <c r="MJ120" s="119"/>
      <c r="MK120" s="119"/>
      <c r="ML120" s="119"/>
      <c r="MM120" s="119"/>
      <c r="MN120" s="119"/>
      <c r="MO120" s="119"/>
      <c r="MP120" s="119"/>
    </row>
    <row r="121" spans="1:1368" ht="12.95" customHeight="1" x14ac:dyDescent="0.2">
      <c r="A121" s="54" t="s">
        <v>96</v>
      </c>
      <c r="B121" s="1" t="s">
        <v>41</v>
      </c>
      <c r="C121" s="1" t="s">
        <v>97</v>
      </c>
      <c r="D121" s="119"/>
      <c r="E121" s="119"/>
      <c r="F121" s="119"/>
      <c r="G121" s="119"/>
      <c r="H121" s="119"/>
      <c r="I121" s="119"/>
      <c r="J121" s="119"/>
      <c r="K121" s="119"/>
      <c r="L121" s="119"/>
      <c r="M121" s="119"/>
      <c r="N121" s="119"/>
      <c r="O121" s="119"/>
      <c r="P121" s="119"/>
      <c r="Q121" s="119"/>
      <c r="R121" s="119"/>
      <c r="S121" s="119"/>
      <c r="T121" s="119"/>
      <c r="U121" s="119"/>
      <c r="V121" s="119"/>
      <c r="W121" s="119"/>
      <c r="X121" s="119"/>
      <c r="Y121" s="119"/>
      <c r="Z121" s="119"/>
      <c r="AA121" s="119"/>
      <c r="AB121" s="119"/>
      <c r="AC121" s="119"/>
      <c r="AD121" s="119"/>
      <c r="AE121" s="119"/>
      <c r="AF121" s="119"/>
      <c r="AG121" s="119"/>
      <c r="AH121" s="119"/>
      <c r="AI121" s="119"/>
      <c r="AJ121" s="119"/>
      <c r="AK121" s="119"/>
      <c r="AL121" s="119"/>
      <c r="AM121" s="119"/>
      <c r="AN121" s="119"/>
      <c r="AO121" s="119"/>
      <c r="AP121" s="119"/>
      <c r="AQ121" s="119"/>
      <c r="AR121" s="119"/>
      <c r="AS121" s="119"/>
      <c r="AT121" s="119"/>
      <c r="AU121" s="119"/>
      <c r="AV121" s="119"/>
      <c r="AW121" s="119"/>
      <c r="AX121" s="119"/>
      <c r="AY121" s="119"/>
      <c r="AZ121" s="119"/>
      <c r="BA121" s="119"/>
      <c r="BB121" s="119"/>
      <c r="BC121" s="119"/>
      <c r="BD121" s="119"/>
      <c r="BE121" s="119"/>
      <c r="BF121" s="119"/>
      <c r="BG121" s="119"/>
      <c r="BH121" s="119"/>
      <c r="BI121" s="119"/>
      <c r="BJ121" s="119"/>
      <c r="BK121" s="119"/>
      <c r="BL121" s="119"/>
      <c r="BM121" s="119"/>
      <c r="BN121" s="119"/>
      <c r="BO121" s="119"/>
      <c r="BP121" s="119"/>
      <c r="BQ121" s="119"/>
      <c r="BR121" s="119"/>
      <c r="BS121" s="119"/>
      <c r="BT121" s="119"/>
      <c r="BU121" s="119"/>
      <c r="BV121" s="119"/>
      <c r="BW121" s="119"/>
      <c r="BX121" s="119"/>
      <c r="BY121" s="119"/>
      <c r="BZ121" s="119"/>
      <c r="CA121" s="119"/>
      <c r="CB121" s="119"/>
      <c r="CC121" s="119"/>
      <c r="CD121" s="119"/>
      <c r="CE121" s="119"/>
      <c r="CF121" s="119"/>
      <c r="CG121" s="119"/>
      <c r="CH121" s="119"/>
      <c r="CI121" s="119"/>
      <c r="CJ121" s="119"/>
      <c r="CK121" s="119"/>
      <c r="CL121" s="119"/>
      <c r="CM121" s="119"/>
      <c r="CN121" s="119"/>
      <c r="CO121" s="119"/>
      <c r="CP121" s="119"/>
      <c r="CQ121" s="119"/>
      <c r="CR121" s="119"/>
      <c r="CS121" s="119"/>
      <c r="CT121" s="119"/>
      <c r="CU121" s="119"/>
      <c r="CV121" s="119"/>
      <c r="CW121" s="119"/>
      <c r="CX121" s="119"/>
      <c r="CY121" s="119"/>
      <c r="CZ121" s="119"/>
      <c r="DA121" s="119"/>
      <c r="DB121" s="119"/>
      <c r="DC121" s="119"/>
      <c r="DD121" s="119"/>
      <c r="DE121" s="119"/>
      <c r="DF121" s="119"/>
      <c r="DG121" s="119"/>
      <c r="DH121" s="119"/>
      <c r="DI121" s="119"/>
      <c r="DJ121" s="119"/>
      <c r="DK121" s="119"/>
      <c r="DL121" s="119"/>
      <c r="DM121" s="119"/>
      <c r="DN121" s="119"/>
      <c r="DO121" s="119"/>
      <c r="DP121" s="119"/>
      <c r="DQ121" s="119"/>
      <c r="DR121" s="119"/>
      <c r="DS121" s="119"/>
      <c r="DT121" s="119"/>
      <c r="DU121" s="119"/>
      <c r="DV121" s="119"/>
      <c r="DW121" s="119"/>
      <c r="DX121" s="119"/>
      <c r="DY121" s="119"/>
      <c r="DZ121" s="119"/>
      <c r="EA121" s="119"/>
      <c r="EB121" s="119"/>
      <c r="EC121" s="119"/>
      <c r="ED121" s="119"/>
      <c r="EE121" s="119"/>
      <c r="EF121" s="119"/>
      <c r="EG121" s="119"/>
      <c r="EH121" s="119"/>
      <c r="EI121" s="119"/>
      <c r="EJ121" s="119"/>
      <c r="EK121" s="119"/>
      <c r="EL121" s="119"/>
      <c r="EM121" s="119"/>
      <c r="EN121" s="119"/>
      <c r="EO121" s="119"/>
      <c r="EP121" s="119"/>
      <c r="EQ121" s="119"/>
      <c r="ER121" s="119"/>
      <c r="ES121" s="119"/>
      <c r="ET121" s="119"/>
      <c r="EU121" s="119"/>
      <c r="EV121" s="119"/>
      <c r="EW121" s="119"/>
      <c r="EX121" s="119"/>
      <c r="EY121" s="119"/>
      <c r="EZ121" s="119"/>
      <c r="FA121" s="119"/>
      <c r="FB121" s="119"/>
      <c r="FC121" s="119"/>
      <c r="FD121" s="119"/>
      <c r="FE121" s="119"/>
      <c r="FF121" s="119"/>
      <c r="FG121" s="119"/>
      <c r="FH121" s="119"/>
      <c r="FI121" s="119"/>
      <c r="FJ121" s="119"/>
      <c r="FK121" s="119"/>
      <c r="FL121" s="119"/>
      <c r="FM121" s="119"/>
      <c r="FN121" s="119"/>
      <c r="FO121" s="119"/>
      <c r="FP121" s="119"/>
      <c r="FQ121" s="119"/>
      <c r="FR121" s="119"/>
      <c r="FS121" s="119"/>
      <c r="FT121" s="119"/>
      <c r="FU121" s="119"/>
      <c r="FV121" s="119"/>
      <c r="FW121" s="119"/>
      <c r="FX121" s="119"/>
      <c r="FY121" s="119"/>
      <c r="FZ121" s="119"/>
      <c r="GA121" s="119"/>
      <c r="GB121" s="119"/>
      <c r="GC121" s="119"/>
      <c r="GD121" s="119"/>
      <c r="GE121" s="119"/>
      <c r="GF121" s="119"/>
      <c r="GG121" s="119"/>
      <c r="GH121" s="119"/>
      <c r="GI121" s="119"/>
      <c r="GJ121" s="119"/>
      <c r="GK121" s="119"/>
      <c r="GL121" s="119"/>
      <c r="GM121" s="119"/>
      <c r="GN121" s="119"/>
      <c r="GO121" s="119"/>
      <c r="GP121" s="119"/>
      <c r="GQ121" s="119"/>
      <c r="GR121" s="119"/>
      <c r="GS121" s="119"/>
      <c r="GT121" s="119"/>
      <c r="GU121" s="119"/>
      <c r="GV121" s="119"/>
      <c r="GW121" s="119"/>
      <c r="GX121" s="119"/>
      <c r="GY121" s="119"/>
      <c r="GZ121" s="119"/>
      <c r="HA121" s="119"/>
      <c r="HB121" s="119"/>
      <c r="HC121" s="119"/>
      <c r="HD121" s="119"/>
      <c r="HE121" s="119"/>
      <c r="HF121" s="119"/>
      <c r="HG121" s="119"/>
      <c r="HH121" s="119"/>
      <c r="HI121" s="119"/>
      <c r="HJ121" s="119"/>
      <c r="HK121" s="119"/>
      <c r="HL121" s="119"/>
      <c r="HM121" s="119"/>
      <c r="HN121" s="119"/>
      <c r="HO121" s="119"/>
      <c r="HP121" s="119"/>
      <c r="HQ121" s="119"/>
      <c r="HR121" s="119"/>
      <c r="HS121" s="119"/>
      <c r="HT121" s="119"/>
      <c r="HU121" s="119"/>
      <c r="HV121" s="119"/>
      <c r="HW121" s="119"/>
      <c r="HX121" s="119"/>
      <c r="HY121" s="119"/>
      <c r="HZ121" s="119"/>
      <c r="IA121" s="119"/>
      <c r="IB121" s="119"/>
      <c r="IC121" s="119"/>
      <c r="ID121" s="119"/>
      <c r="IE121" s="119"/>
      <c r="IF121" s="119"/>
      <c r="IG121" s="119"/>
      <c r="IH121" s="119"/>
      <c r="II121" s="119"/>
      <c r="IJ121" s="119"/>
      <c r="IK121" s="119"/>
      <c r="IL121" s="119"/>
      <c r="IM121" s="119"/>
      <c r="IN121" s="119"/>
      <c r="IO121" s="119"/>
      <c r="IP121" s="119"/>
      <c r="IQ121" s="119"/>
      <c r="IR121" s="119"/>
      <c r="IS121" s="119"/>
      <c r="IT121" s="119"/>
      <c r="IU121" s="119"/>
      <c r="IV121" s="119"/>
      <c r="IW121" s="119"/>
      <c r="IX121" s="119"/>
      <c r="IY121" s="119"/>
      <c r="IZ121" s="119"/>
      <c r="JA121" s="119"/>
      <c r="JB121" s="119"/>
      <c r="JC121" s="119"/>
      <c r="JD121" s="119"/>
      <c r="JE121" s="119"/>
      <c r="JF121" s="119"/>
      <c r="JG121" s="119"/>
      <c r="JH121" s="119"/>
      <c r="JI121" s="119"/>
      <c r="JJ121" s="119"/>
      <c r="JK121" s="119"/>
      <c r="JL121" s="119"/>
      <c r="JM121" s="119"/>
      <c r="JN121" s="119"/>
      <c r="JO121" s="119"/>
      <c r="JP121" s="119"/>
      <c r="JQ121" s="119"/>
      <c r="JR121" s="119"/>
      <c r="JS121" s="119"/>
      <c r="JT121" s="119"/>
      <c r="JU121" s="119"/>
      <c r="JV121" s="119"/>
      <c r="JW121" s="119"/>
      <c r="JX121" s="119"/>
      <c r="JY121" s="119"/>
      <c r="JZ121" s="119"/>
      <c r="KA121" s="119"/>
      <c r="KB121" s="119"/>
      <c r="KC121" s="119"/>
      <c r="KD121" s="119"/>
      <c r="KE121" s="119"/>
      <c r="KF121" s="119"/>
      <c r="KG121" s="119"/>
      <c r="KH121" s="119"/>
      <c r="KI121" s="119"/>
      <c r="KJ121" s="119"/>
      <c r="KK121" s="119"/>
      <c r="KL121" s="119"/>
      <c r="KM121" s="119"/>
      <c r="KN121" s="119"/>
      <c r="KO121" s="119"/>
      <c r="KP121" s="119"/>
      <c r="KQ121" s="119"/>
      <c r="KR121" s="119"/>
      <c r="KS121" s="119"/>
      <c r="KT121" s="119"/>
      <c r="KU121" s="119"/>
      <c r="KV121" s="119"/>
      <c r="KW121" s="119"/>
      <c r="KX121" s="119"/>
      <c r="KY121" s="119"/>
      <c r="KZ121" s="119"/>
      <c r="LA121" s="119"/>
      <c r="LB121" s="119"/>
      <c r="LC121" s="119"/>
      <c r="LD121" s="119"/>
      <c r="LE121" s="119"/>
      <c r="LF121" s="119"/>
      <c r="LG121" s="119"/>
      <c r="LH121" s="119"/>
      <c r="LI121" s="119"/>
      <c r="LJ121" s="119"/>
      <c r="LK121" s="119"/>
      <c r="LL121" s="119"/>
      <c r="LM121" s="119"/>
      <c r="LN121" s="119"/>
      <c r="LO121" s="119"/>
      <c r="LP121" s="119"/>
      <c r="LQ121" s="119"/>
      <c r="LR121" s="119"/>
      <c r="LS121" s="119"/>
      <c r="LT121" s="119"/>
      <c r="LU121" s="119"/>
      <c r="LV121" s="119"/>
      <c r="LW121" s="119"/>
      <c r="LX121" s="119"/>
      <c r="LY121" s="119"/>
      <c r="LZ121" s="119"/>
      <c r="MA121" s="119"/>
      <c r="MB121" s="119"/>
      <c r="MC121" s="119"/>
      <c r="MD121" s="119"/>
      <c r="ME121" s="119"/>
      <c r="MF121" s="119"/>
      <c r="MG121" s="119"/>
      <c r="MH121" s="119"/>
      <c r="MI121" s="119"/>
      <c r="MJ121" s="119"/>
      <c r="MK121" s="119"/>
      <c r="ML121" s="119"/>
      <c r="MM121" s="119"/>
      <c r="MN121" s="119"/>
      <c r="MO121" s="119"/>
      <c r="MP121" s="119"/>
    </row>
    <row r="122" spans="1:1368" ht="15.75" x14ac:dyDescent="0.2">
      <c r="A122" s="54" t="s">
        <v>98</v>
      </c>
      <c r="B122" s="1" t="s">
        <v>41</v>
      </c>
      <c r="C122" s="1" t="s">
        <v>99</v>
      </c>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c r="AC122" s="93"/>
      <c r="AD122" s="93"/>
      <c r="AE122" s="93"/>
      <c r="AF122" s="93"/>
      <c r="AG122" s="93"/>
      <c r="AH122" s="93"/>
      <c r="AI122" s="93"/>
      <c r="AJ122" s="93"/>
      <c r="AK122" s="93"/>
      <c r="AL122" s="93"/>
      <c r="AM122" s="93"/>
      <c r="AN122" s="93"/>
      <c r="AO122" s="93"/>
      <c r="AP122" s="93"/>
      <c r="AQ122" s="93"/>
      <c r="AR122" s="93"/>
      <c r="AS122" s="93"/>
      <c r="AT122" s="93"/>
      <c r="AU122" s="93"/>
      <c r="AV122" s="93"/>
      <c r="AW122" s="93"/>
      <c r="AX122" s="93"/>
      <c r="AY122" s="93"/>
      <c r="AZ122" s="93"/>
      <c r="BA122" s="93"/>
      <c r="BB122" s="93"/>
      <c r="BC122" s="93"/>
      <c r="BD122" s="93"/>
      <c r="BE122" s="93"/>
      <c r="BF122" s="93"/>
      <c r="BG122" s="93"/>
      <c r="BH122" s="93"/>
      <c r="BI122" s="93"/>
      <c r="BJ122" s="93"/>
      <c r="BK122" s="93"/>
      <c r="BL122" s="93"/>
      <c r="BM122" s="93"/>
      <c r="BN122" s="93"/>
      <c r="BO122" s="93"/>
      <c r="BP122" s="93"/>
      <c r="BQ122" s="93"/>
      <c r="BR122" s="93"/>
      <c r="BS122" s="93"/>
      <c r="BT122" s="93"/>
      <c r="BU122" s="93"/>
      <c r="BV122" s="93"/>
      <c r="BW122" s="93"/>
      <c r="BX122" s="93"/>
      <c r="BY122" s="93"/>
      <c r="BZ122" s="93"/>
      <c r="CA122" s="93"/>
      <c r="CB122" s="93"/>
      <c r="CC122" s="93"/>
      <c r="CD122" s="93"/>
      <c r="CE122" s="93"/>
      <c r="CF122" s="93"/>
      <c r="CG122" s="93"/>
      <c r="CH122" s="93"/>
      <c r="CI122" s="93"/>
      <c r="CJ122" s="93"/>
      <c r="CK122" s="93"/>
      <c r="CL122" s="93"/>
      <c r="CM122" s="93"/>
      <c r="CN122" s="93"/>
      <c r="CO122" s="93"/>
      <c r="CP122" s="93"/>
      <c r="CQ122" s="93"/>
      <c r="CR122" s="93"/>
      <c r="CS122" s="93"/>
      <c r="CT122" s="93"/>
      <c r="CU122" s="93"/>
      <c r="CV122" s="93"/>
      <c r="CW122" s="93"/>
      <c r="CX122" s="93"/>
      <c r="CY122" s="93"/>
      <c r="CZ122" s="93"/>
      <c r="DA122" s="93"/>
      <c r="DB122" s="93"/>
      <c r="DC122" s="93"/>
      <c r="DD122" s="93"/>
      <c r="DE122" s="93"/>
      <c r="DF122" s="93"/>
      <c r="DG122" s="93"/>
      <c r="DH122" s="93"/>
      <c r="DI122" s="93"/>
      <c r="DJ122" s="93"/>
      <c r="DK122" s="93"/>
      <c r="DL122" s="93"/>
      <c r="DM122" s="93"/>
      <c r="DN122" s="93"/>
      <c r="DO122" s="93"/>
      <c r="DP122" s="93"/>
      <c r="DQ122" s="93"/>
      <c r="DR122" s="93"/>
      <c r="DS122" s="93"/>
      <c r="DT122" s="93"/>
      <c r="DU122" s="93"/>
      <c r="DV122" s="93"/>
      <c r="DW122" s="93"/>
      <c r="DX122" s="93"/>
      <c r="DY122" s="93"/>
      <c r="DZ122" s="93"/>
      <c r="EA122" s="93"/>
      <c r="EB122" s="93"/>
      <c r="EC122" s="93"/>
      <c r="ED122" s="93"/>
      <c r="EE122" s="93"/>
      <c r="EF122" s="93"/>
      <c r="EG122" s="93"/>
      <c r="EH122" s="93"/>
      <c r="EI122" s="93"/>
      <c r="EJ122" s="93"/>
      <c r="EK122" s="93"/>
      <c r="EL122" s="93"/>
      <c r="EM122" s="93"/>
      <c r="EN122" s="93"/>
      <c r="EO122" s="93"/>
      <c r="EP122" s="93"/>
      <c r="EQ122" s="93"/>
      <c r="ER122" s="93"/>
      <c r="ES122" s="93"/>
      <c r="ET122" s="93"/>
      <c r="EU122" s="93"/>
      <c r="EV122" s="93"/>
      <c r="EW122" s="93"/>
      <c r="EX122" s="93"/>
      <c r="EY122" s="93"/>
      <c r="EZ122" s="93"/>
      <c r="FA122" s="93"/>
      <c r="FB122" s="93"/>
      <c r="FC122" s="93"/>
      <c r="FD122" s="93"/>
      <c r="FE122" s="93"/>
      <c r="FF122" s="93"/>
      <c r="FG122" s="93"/>
      <c r="FH122" s="93"/>
      <c r="FI122" s="93"/>
      <c r="FJ122" s="93"/>
      <c r="FK122" s="93"/>
      <c r="FL122" s="93"/>
      <c r="FM122" s="93"/>
      <c r="FN122" s="93"/>
      <c r="FO122" s="93"/>
      <c r="FP122" s="93"/>
      <c r="FQ122" s="93"/>
      <c r="FR122" s="93"/>
      <c r="FS122" s="93"/>
      <c r="FT122" s="93"/>
      <c r="FU122" s="93"/>
      <c r="FV122" s="93"/>
      <c r="FW122" s="93"/>
      <c r="FX122" s="93"/>
      <c r="FY122" s="93"/>
      <c r="FZ122" s="93"/>
      <c r="GA122" s="93"/>
      <c r="GB122" s="93"/>
      <c r="GC122" s="93"/>
      <c r="GD122" s="93"/>
      <c r="GE122" s="93"/>
      <c r="GF122" s="93"/>
      <c r="GG122" s="93"/>
      <c r="GH122" s="93"/>
      <c r="GI122" s="93"/>
      <c r="GJ122" s="93"/>
      <c r="GK122" s="93"/>
      <c r="GL122" s="93"/>
      <c r="GM122" s="93"/>
      <c r="GN122" s="93"/>
      <c r="GO122" s="93"/>
      <c r="GP122" s="93"/>
      <c r="GQ122" s="93"/>
      <c r="GR122" s="93"/>
      <c r="GS122" s="93"/>
      <c r="GT122" s="93"/>
      <c r="GU122" s="93"/>
      <c r="GV122" s="93"/>
      <c r="GW122" s="93"/>
      <c r="GX122" s="93"/>
      <c r="GY122" s="93"/>
      <c r="GZ122" s="93"/>
      <c r="HA122" s="93"/>
      <c r="HB122" s="93"/>
      <c r="HC122" s="93"/>
      <c r="HD122" s="93"/>
      <c r="HE122" s="93"/>
      <c r="HF122" s="93"/>
      <c r="HG122" s="93"/>
      <c r="HH122" s="93"/>
      <c r="HI122" s="93"/>
      <c r="HJ122" s="93"/>
      <c r="HK122" s="93"/>
      <c r="HL122" s="93"/>
      <c r="HM122" s="93"/>
      <c r="HN122" s="93"/>
      <c r="HO122" s="93"/>
      <c r="HP122" s="93"/>
      <c r="HQ122" s="93"/>
      <c r="HR122" s="93"/>
      <c r="HS122" s="93"/>
      <c r="HT122" s="93"/>
      <c r="HU122" s="93"/>
      <c r="HV122" s="93"/>
      <c r="HW122" s="93"/>
      <c r="HX122" s="93"/>
      <c r="HY122" s="93"/>
      <c r="HZ122" s="93"/>
      <c r="IA122" s="93"/>
      <c r="IB122" s="93"/>
      <c r="IC122" s="93"/>
      <c r="ID122" s="93"/>
      <c r="IE122" s="93"/>
      <c r="IF122" s="93"/>
      <c r="IG122" s="93"/>
      <c r="IH122" s="93"/>
      <c r="II122" s="93"/>
      <c r="IJ122" s="93"/>
      <c r="IK122" s="93"/>
      <c r="IL122" s="93"/>
      <c r="IM122" s="93"/>
      <c r="IN122" s="93"/>
      <c r="IO122" s="93"/>
      <c r="IP122" s="93"/>
      <c r="IQ122" s="93"/>
      <c r="IR122" s="93"/>
      <c r="IS122" s="93"/>
      <c r="IT122" s="93"/>
      <c r="IU122" s="93"/>
      <c r="IV122" s="93"/>
      <c r="IW122" s="93"/>
      <c r="IX122" s="93"/>
      <c r="IY122" s="93"/>
      <c r="IZ122" s="93"/>
      <c r="JA122" s="93"/>
      <c r="JB122" s="93"/>
      <c r="JC122" s="93"/>
      <c r="JD122" s="93"/>
      <c r="JE122" s="93"/>
      <c r="JF122" s="93"/>
      <c r="JG122" s="93"/>
      <c r="JH122" s="93"/>
      <c r="JI122" s="93"/>
      <c r="JJ122" s="93"/>
      <c r="JK122" s="93"/>
      <c r="JL122" s="93"/>
      <c r="JM122" s="93"/>
      <c r="JN122" s="93"/>
      <c r="JO122" s="93"/>
      <c r="JP122" s="93"/>
      <c r="JQ122" s="93"/>
      <c r="JR122" s="93"/>
      <c r="JS122" s="93"/>
      <c r="JT122" s="93"/>
      <c r="JU122" s="93"/>
      <c r="JV122" s="93"/>
      <c r="JW122" s="93"/>
      <c r="JX122" s="93"/>
      <c r="JY122" s="93"/>
      <c r="JZ122" s="93"/>
      <c r="KA122" s="93"/>
      <c r="KB122" s="93"/>
      <c r="KC122" s="93"/>
      <c r="KD122" s="93"/>
      <c r="KE122" s="93"/>
      <c r="KF122" s="93"/>
      <c r="KG122" s="93"/>
      <c r="KH122" s="93"/>
      <c r="KI122" s="93"/>
      <c r="KJ122" s="93"/>
      <c r="KK122" s="93"/>
      <c r="KL122" s="93"/>
      <c r="KM122" s="93"/>
      <c r="KN122" s="93"/>
      <c r="KO122" s="93"/>
      <c r="KP122" s="93"/>
      <c r="KQ122" s="93"/>
      <c r="KR122" s="93"/>
      <c r="KS122" s="93"/>
      <c r="KT122" s="93"/>
      <c r="KU122" s="93"/>
      <c r="KV122" s="93"/>
      <c r="KW122" s="93"/>
      <c r="KX122" s="93"/>
      <c r="KY122" s="93"/>
      <c r="KZ122" s="93"/>
      <c r="LA122" s="93"/>
      <c r="LB122" s="93"/>
      <c r="LC122" s="93"/>
      <c r="LD122" s="93"/>
      <c r="LE122" s="93"/>
      <c r="LF122" s="93"/>
      <c r="LG122" s="93"/>
      <c r="LH122" s="93"/>
      <c r="LI122" s="93"/>
      <c r="LJ122" s="93"/>
      <c r="LK122" s="93"/>
      <c r="LL122" s="93"/>
      <c r="LM122" s="93"/>
      <c r="LN122" s="93"/>
      <c r="LO122" s="93"/>
      <c r="LP122" s="93"/>
      <c r="LQ122" s="93"/>
      <c r="LR122" s="93"/>
      <c r="LS122" s="93"/>
      <c r="LT122" s="93"/>
      <c r="LU122" s="93"/>
      <c r="LV122" s="93"/>
      <c r="LW122" s="93"/>
      <c r="LX122" s="93"/>
      <c r="LY122" s="93"/>
      <c r="LZ122" s="93"/>
      <c r="MA122" s="93"/>
      <c r="MB122" s="93"/>
      <c r="MC122" s="93"/>
      <c r="MD122" s="93"/>
      <c r="ME122" s="93"/>
      <c r="MF122" s="93"/>
      <c r="MG122" s="93"/>
      <c r="MH122" s="93"/>
      <c r="MI122" s="93"/>
      <c r="MJ122" s="93"/>
      <c r="MK122" s="93"/>
      <c r="ML122" s="93"/>
      <c r="MM122" s="93"/>
      <c r="MN122" s="93"/>
      <c r="MO122" s="93"/>
      <c r="MP122" s="93"/>
    </row>
    <row r="123" spans="1:1368" x14ac:dyDescent="0.2">
      <c r="A123" s="54" t="s">
        <v>100</v>
      </c>
      <c r="B123" s="1" t="s">
        <v>41</v>
      </c>
      <c r="C123" s="1" t="s">
        <v>101</v>
      </c>
    </row>
    <row r="124" spans="1:1368" x14ac:dyDescent="0.2">
      <c r="A124" s="54"/>
    </row>
    <row r="125" spans="1:1368" x14ac:dyDescent="0.2">
      <c r="A125" s="54"/>
    </row>
    <row r="126" spans="1:1368" x14ac:dyDescent="0.2">
      <c r="A126" s="54"/>
    </row>
    <row r="127" spans="1:1368" x14ac:dyDescent="0.2">
      <c r="A127" s="54"/>
    </row>
    <row r="128" spans="1:1368" x14ac:dyDescent="0.2">
      <c r="A128" s="54"/>
    </row>
    <row r="129" spans="1:1" x14ac:dyDescent="0.2">
      <c r="A129" s="54"/>
    </row>
    <row r="130" spans="1:1" x14ac:dyDescent="0.2">
      <c r="A130" s="54"/>
    </row>
    <row r="131" spans="1:1" x14ac:dyDescent="0.2">
      <c r="A131" s="54"/>
    </row>
  </sheetData>
  <mergeCells count="89">
    <mergeCell ref="AJ8:AP8"/>
    <mergeCell ref="AQ8:AW8"/>
    <mergeCell ref="BL8:BR8"/>
    <mergeCell ref="CG8:CM8"/>
    <mergeCell ref="CN8:CT8"/>
    <mergeCell ref="CU8:DA8"/>
    <mergeCell ref="AX8:BD8"/>
    <mergeCell ref="DB8:DH8"/>
    <mergeCell ref="BS8:BY8"/>
    <mergeCell ref="BZ8:CF8"/>
    <mergeCell ref="BE8:BK8"/>
    <mergeCell ref="DP8:DV8"/>
    <mergeCell ref="DI8:DO8"/>
    <mergeCell ref="MS97:MS102"/>
    <mergeCell ref="LR8:LX8"/>
    <mergeCell ref="KP8:KV8"/>
    <mergeCell ref="KI8:KO8"/>
    <mergeCell ref="JU8:KA8"/>
    <mergeCell ref="MM95:MS95"/>
    <mergeCell ref="MM97:MM103"/>
    <mergeCell ref="MN97:MN103"/>
    <mergeCell ref="MO97:MO103"/>
    <mergeCell ref="MP97:MP103"/>
    <mergeCell ref="MQ97:MQ103"/>
    <mergeCell ref="MR97:MR102"/>
    <mergeCell ref="MM8:MS8"/>
    <mergeCell ref="KB8:KH8"/>
    <mergeCell ref="B95:G95"/>
    <mergeCell ref="HQ8:HW8"/>
    <mergeCell ref="HX8:ID8"/>
    <mergeCell ref="B8:G8"/>
    <mergeCell ref="GV8:HB8"/>
    <mergeCell ref="HJ8:HP8"/>
    <mergeCell ref="HC8:HI8"/>
    <mergeCell ref="GH8:GN8"/>
    <mergeCell ref="GA8:GG8"/>
    <mergeCell ref="FT8:FZ8"/>
    <mergeCell ref="FM8:FS8"/>
    <mergeCell ref="EY8:FE8"/>
    <mergeCell ref="FF8:FL8"/>
    <mergeCell ref="DW8:EC8"/>
    <mergeCell ref="ED8:EJ8"/>
    <mergeCell ref="EK8:EQ8"/>
    <mergeCell ref="JG8:JM8"/>
    <mergeCell ref="ER8:EX8"/>
    <mergeCell ref="IE8:IK8"/>
    <mergeCell ref="IL8:IR8"/>
    <mergeCell ref="IS8:IY8"/>
    <mergeCell ref="IZ8:JF8"/>
    <mergeCell ref="GO8:GU8"/>
    <mergeCell ref="PE8:PK8"/>
    <mergeCell ref="OX8:PD8"/>
    <mergeCell ref="OR10:OR11"/>
    <mergeCell ref="OS10:OS11"/>
    <mergeCell ref="OT10:OT11"/>
    <mergeCell ref="OU10:OU11"/>
    <mergeCell ref="PA10:PA11"/>
    <mergeCell ref="O8:U8"/>
    <mergeCell ref="V8:AB8"/>
    <mergeCell ref="AC8:AI8"/>
    <mergeCell ref="PB10:PB11"/>
    <mergeCell ref="NO8:NU8"/>
    <mergeCell ref="OQ8:OW8"/>
    <mergeCell ref="OJ8:OP8"/>
    <mergeCell ref="OC8:OI8"/>
    <mergeCell ref="NV8:OB8"/>
    <mergeCell ref="KW8:LC8"/>
    <mergeCell ref="MF8:ML8"/>
    <mergeCell ref="LY8:ME8"/>
    <mergeCell ref="LK8:LQ8"/>
    <mergeCell ref="NA8:NG8"/>
    <mergeCell ref="MT8:MZ8"/>
    <mergeCell ref="JN8:JT8"/>
    <mergeCell ref="A3:MQ3"/>
    <mergeCell ref="PE20:PK21"/>
    <mergeCell ref="PE10:PE11"/>
    <mergeCell ref="PF10:PF11"/>
    <mergeCell ref="PG10:PG11"/>
    <mergeCell ref="PH10:PH11"/>
    <mergeCell ref="PI10:PI11"/>
    <mergeCell ref="OX20:PD21"/>
    <mergeCell ref="OX10:OX11"/>
    <mergeCell ref="OY10:OY11"/>
    <mergeCell ref="OZ10:OZ11"/>
    <mergeCell ref="OQ20:OW21"/>
    <mergeCell ref="OQ10:OQ11"/>
    <mergeCell ref="H8:N8"/>
    <mergeCell ref="NH8:NN8"/>
    <mergeCell ref="LD8:LJ8"/>
  </mergeCells>
  <hyperlinks>
    <hyperlink ref="B24" r:id="rId1"/>
    <hyperlink ref="B27" r:id="rId2"/>
    <hyperlink ref="B115" r:id="rId3"/>
    <hyperlink ref="B118" r:id="rId4"/>
    <hyperlink ref="CR30" r:id="rId5"/>
    <hyperlink ref="B28" r:id="rId6"/>
  </hyperlinks>
  <pageMargins left="0.7" right="0.7" top="0.75" bottom="0.75" header="0.3" footer="0.3"/>
  <pageSetup paperSize="9" orientation="portrait" r:id="rId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2"/>
  <sheetViews>
    <sheetView zoomScale="60" zoomScaleNormal="60" zoomScalePageLayoutView="60" workbookViewId="0">
      <pane ySplit="6" topLeftCell="A84" activePane="bottomLeft" state="frozen"/>
      <selection pane="bottomLeft"/>
    </sheetView>
  </sheetViews>
  <sheetFormatPr baseColWidth="10" defaultColWidth="8.875" defaultRowHeight="15.75" x14ac:dyDescent="0.25"/>
  <cols>
    <col min="1" max="1" width="13.125" style="14" customWidth="1"/>
    <col min="2" max="2" width="17" style="14" customWidth="1"/>
    <col min="3" max="3" width="12.5" style="14" customWidth="1"/>
    <col min="4" max="4" width="11.875" style="15" customWidth="1"/>
    <col min="5" max="5" width="13" style="14" customWidth="1"/>
    <col min="6" max="6" width="15.375" style="14" customWidth="1"/>
    <col min="7" max="16384" width="8.875" style="14"/>
  </cols>
  <sheetData>
    <row r="1" spans="1:15" ht="18.75" x14ac:dyDescent="0.3">
      <c r="A1" s="18" t="s">
        <v>102</v>
      </c>
    </row>
    <row r="2" spans="1:15" s="19" customFormat="1" ht="18.75" x14ac:dyDescent="0.3">
      <c r="A2" s="23" t="s">
        <v>11</v>
      </c>
      <c r="B2" s="201" t="s">
        <v>103</v>
      </c>
      <c r="C2" s="202"/>
      <c r="D2" s="202"/>
      <c r="E2" s="202"/>
      <c r="F2" s="202"/>
      <c r="G2" s="202"/>
      <c r="H2" s="202"/>
      <c r="I2" s="202"/>
      <c r="J2" s="202"/>
      <c r="K2" s="202"/>
      <c r="L2" s="202"/>
      <c r="M2" s="202"/>
      <c r="N2" s="202"/>
      <c r="O2" s="202"/>
    </row>
    <row r="3" spans="1:15" x14ac:dyDescent="0.25">
      <c r="A3" s="15" t="s">
        <v>104</v>
      </c>
    </row>
    <row r="5" spans="1:15" ht="16.5" customHeight="1" x14ac:dyDescent="0.25">
      <c r="A5" s="121"/>
      <c r="B5" s="122"/>
      <c r="C5" s="121"/>
      <c r="D5" s="196" t="s">
        <v>105</v>
      </c>
      <c r="E5" s="197"/>
      <c r="F5" s="198"/>
    </row>
    <row r="6" spans="1:15" ht="18" x14ac:dyDescent="0.25">
      <c r="A6" s="123" t="s">
        <v>106</v>
      </c>
      <c r="B6" s="124" t="s">
        <v>162</v>
      </c>
      <c r="C6" s="125" t="s">
        <v>163</v>
      </c>
      <c r="D6" s="126">
        <f ca="1">TODAY()</f>
        <v>43983</v>
      </c>
      <c r="E6" s="199" t="s">
        <v>164</v>
      </c>
      <c r="F6" s="200"/>
    </row>
    <row r="7" spans="1:15" x14ac:dyDescent="0.25">
      <c r="A7" s="127">
        <v>43901</v>
      </c>
      <c r="B7" s="128">
        <v>1</v>
      </c>
      <c r="C7" s="129">
        <f>B7</f>
        <v>1</v>
      </c>
      <c r="D7" s="130"/>
      <c r="F7" s="131"/>
    </row>
    <row r="8" spans="1:15" x14ac:dyDescent="0.25">
      <c r="A8" s="127">
        <v>43902</v>
      </c>
      <c r="B8" s="132">
        <v>0</v>
      </c>
      <c r="C8" s="129">
        <f t="shared" ref="C8:C42" si="0">C7+B8</f>
        <v>1</v>
      </c>
      <c r="D8" s="130"/>
      <c r="F8" s="131"/>
    </row>
    <row r="9" spans="1:15" x14ac:dyDescent="0.25">
      <c r="A9" s="127">
        <v>43903</v>
      </c>
      <c r="B9" s="132">
        <v>0</v>
      </c>
      <c r="C9" s="129">
        <f t="shared" si="0"/>
        <v>1</v>
      </c>
      <c r="D9" s="130"/>
      <c r="F9" s="131"/>
    </row>
    <row r="10" spans="1:15" x14ac:dyDescent="0.25">
      <c r="A10" s="127">
        <v>43904</v>
      </c>
      <c r="B10" s="132">
        <v>1</v>
      </c>
      <c r="C10" s="129">
        <f t="shared" si="0"/>
        <v>2</v>
      </c>
      <c r="D10" s="130"/>
      <c r="F10" s="131"/>
    </row>
    <row r="11" spans="1:15" x14ac:dyDescent="0.25">
      <c r="A11" s="127">
        <v>43905</v>
      </c>
      <c r="B11" s="132">
        <v>2</v>
      </c>
      <c r="C11" s="129">
        <f t="shared" si="0"/>
        <v>4</v>
      </c>
      <c r="D11" s="130"/>
      <c r="F11" s="131"/>
    </row>
    <row r="12" spans="1:15" x14ac:dyDescent="0.25">
      <c r="A12" s="127">
        <v>43906</v>
      </c>
      <c r="B12" s="132">
        <v>1</v>
      </c>
      <c r="C12" s="129">
        <f t="shared" si="0"/>
        <v>5</v>
      </c>
      <c r="D12" s="130"/>
      <c r="F12" s="131"/>
    </row>
    <row r="13" spans="1:15" x14ac:dyDescent="0.25">
      <c r="A13" s="127">
        <v>43907</v>
      </c>
      <c r="B13" s="132">
        <v>1</v>
      </c>
      <c r="C13" s="129">
        <f t="shared" si="0"/>
        <v>6</v>
      </c>
      <c r="D13" s="130"/>
      <c r="F13" s="131"/>
    </row>
    <row r="14" spans="1:15" x14ac:dyDescent="0.25">
      <c r="A14" s="127">
        <v>43908</v>
      </c>
      <c r="B14" s="132">
        <v>4</v>
      </c>
      <c r="C14" s="129">
        <f t="shared" si="0"/>
        <v>10</v>
      </c>
      <c r="D14" s="130"/>
      <c r="F14" s="131"/>
    </row>
    <row r="15" spans="1:15" x14ac:dyDescent="0.25">
      <c r="A15" s="127">
        <v>43909</v>
      </c>
      <c r="B15" s="132">
        <v>5</v>
      </c>
      <c r="C15" s="129">
        <f t="shared" si="0"/>
        <v>15</v>
      </c>
      <c r="D15" s="130"/>
      <c r="F15" s="131"/>
    </row>
    <row r="16" spans="1:15" x14ac:dyDescent="0.25">
      <c r="A16" s="127">
        <v>43910</v>
      </c>
      <c r="B16" s="132">
        <v>4</v>
      </c>
      <c r="C16" s="129">
        <f t="shared" si="0"/>
        <v>19</v>
      </c>
      <c r="D16" s="130"/>
      <c r="F16" s="131"/>
    </row>
    <row r="17" spans="1:6" x14ac:dyDescent="0.25">
      <c r="A17" s="127">
        <v>43911</v>
      </c>
      <c r="B17" s="132">
        <v>3</v>
      </c>
      <c r="C17" s="129">
        <f t="shared" si="0"/>
        <v>22</v>
      </c>
      <c r="D17" s="130"/>
      <c r="F17" s="131"/>
    </row>
    <row r="18" spans="1:6" x14ac:dyDescent="0.25">
      <c r="A18" s="127">
        <v>43912</v>
      </c>
      <c r="B18" s="132">
        <v>3</v>
      </c>
      <c r="C18" s="129">
        <f t="shared" si="0"/>
        <v>25</v>
      </c>
      <c r="D18" s="130"/>
      <c r="F18" s="131"/>
    </row>
    <row r="19" spans="1:6" x14ac:dyDescent="0.25">
      <c r="A19" s="127">
        <v>43913</v>
      </c>
      <c r="B19" s="132">
        <v>6</v>
      </c>
      <c r="C19" s="129">
        <f t="shared" si="0"/>
        <v>31</v>
      </c>
      <c r="D19" s="130"/>
      <c r="F19" s="131"/>
    </row>
    <row r="20" spans="1:6" x14ac:dyDescent="0.25">
      <c r="A20" s="127">
        <v>43914</v>
      </c>
      <c r="B20" s="132">
        <v>6</v>
      </c>
      <c r="C20" s="129">
        <f t="shared" si="0"/>
        <v>37</v>
      </c>
      <c r="D20" s="130"/>
      <c r="F20" s="131"/>
    </row>
    <row r="21" spans="1:6" x14ac:dyDescent="0.25">
      <c r="A21" s="127">
        <v>43915</v>
      </c>
      <c r="B21" s="132">
        <v>6</v>
      </c>
      <c r="C21" s="129">
        <f t="shared" si="0"/>
        <v>43</v>
      </c>
      <c r="D21" s="130"/>
      <c r="F21" s="131"/>
    </row>
    <row r="22" spans="1:6" x14ac:dyDescent="0.25">
      <c r="A22" s="127">
        <v>43916</v>
      </c>
      <c r="B22" s="132">
        <v>12</v>
      </c>
      <c r="C22" s="129">
        <f t="shared" si="0"/>
        <v>55</v>
      </c>
      <c r="D22" s="130"/>
      <c r="F22" s="131"/>
    </row>
    <row r="23" spans="1:6" x14ac:dyDescent="0.25">
      <c r="A23" s="127">
        <v>43917</v>
      </c>
      <c r="B23" s="132">
        <v>12</v>
      </c>
      <c r="C23" s="129">
        <f t="shared" si="0"/>
        <v>67</v>
      </c>
      <c r="D23" s="130"/>
      <c r="F23" s="131"/>
    </row>
    <row r="24" spans="1:6" x14ac:dyDescent="0.25">
      <c r="A24" s="127">
        <v>43918</v>
      </c>
      <c r="B24" s="132">
        <v>9</v>
      </c>
      <c r="C24" s="129">
        <f t="shared" si="0"/>
        <v>76</v>
      </c>
      <c r="D24" s="130"/>
      <c r="F24" s="131"/>
    </row>
    <row r="25" spans="1:6" x14ac:dyDescent="0.25">
      <c r="A25" s="127">
        <v>43919</v>
      </c>
      <c r="B25" s="132">
        <v>8</v>
      </c>
      <c r="C25" s="129">
        <f t="shared" si="0"/>
        <v>84</v>
      </c>
      <c r="D25" s="130"/>
      <c r="F25" s="131"/>
    </row>
    <row r="26" spans="1:6" x14ac:dyDescent="0.25">
      <c r="A26" s="127">
        <v>43920</v>
      </c>
      <c r="B26" s="132">
        <v>11</v>
      </c>
      <c r="C26" s="129">
        <f t="shared" si="0"/>
        <v>95</v>
      </c>
      <c r="D26" s="130"/>
      <c r="F26" s="131"/>
    </row>
    <row r="27" spans="1:6" x14ac:dyDescent="0.25">
      <c r="A27" s="127">
        <v>43921</v>
      </c>
      <c r="B27" s="132">
        <v>15</v>
      </c>
      <c r="C27" s="129">
        <f t="shared" si="0"/>
        <v>110</v>
      </c>
      <c r="D27" s="130"/>
      <c r="F27" s="131"/>
    </row>
    <row r="28" spans="1:6" x14ac:dyDescent="0.25">
      <c r="A28" s="127">
        <v>43922</v>
      </c>
      <c r="B28" s="132">
        <v>22</v>
      </c>
      <c r="C28" s="129">
        <f t="shared" si="0"/>
        <v>132</v>
      </c>
      <c r="D28" s="130"/>
      <c r="F28" s="131"/>
    </row>
    <row r="29" spans="1:6" x14ac:dyDescent="0.25">
      <c r="A29" s="127">
        <v>43923</v>
      </c>
      <c r="B29" s="132">
        <v>18</v>
      </c>
      <c r="C29" s="129">
        <f t="shared" si="0"/>
        <v>150</v>
      </c>
      <c r="D29" s="130"/>
      <c r="F29" s="131"/>
    </row>
    <row r="30" spans="1:6" x14ac:dyDescent="0.25">
      <c r="A30" s="127">
        <v>43924</v>
      </c>
      <c r="B30" s="132">
        <v>20</v>
      </c>
      <c r="C30" s="129">
        <f t="shared" si="0"/>
        <v>170</v>
      </c>
      <c r="D30" s="133">
        <f>C30-'SSI_by age and sex_Data'!AA111</f>
        <v>31</v>
      </c>
      <c r="F30" s="131"/>
    </row>
    <row r="31" spans="1:6" x14ac:dyDescent="0.25">
      <c r="A31" s="127">
        <v>43925</v>
      </c>
      <c r="B31" s="132">
        <v>15</v>
      </c>
      <c r="C31" s="129">
        <f t="shared" si="0"/>
        <v>185</v>
      </c>
      <c r="D31" s="133">
        <f>C31-'SSI_by age and sex_Data'!T111</f>
        <v>24</v>
      </c>
      <c r="F31" s="131"/>
    </row>
    <row r="32" spans="1:6" x14ac:dyDescent="0.25">
      <c r="A32" s="127">
        <v>43926</v>
      </c>
      <c r="B32" s="132">
        <v>12</v>
      </c>
      <c r="C32" s="129">
        <f t="shared" si="0"/>
        <v>197</v>
      </c>
      <c r="D32" s="133">
        <f>C32-'SSI_by age and sex_Data'!M111</f>
        <v>18</v>
      </c>
      <c r="F32" s="131"/>
    </row>
    <row r="33" spans="1:6" x14ac:dyDescent="0.25">
      <c r="A33" s="127">
        <v>43927</v>
      </c>
      <c r="B33" s="132">
        <v>17</v>
      </c>
      <c r="C33" s="129">
        <f t="shared" si="0"/>
        <v>214</v>
      </c>
      <c r="D33" s="133">
        <f>C33-'SSI_by age and sex_Data'!OO19</f>
        <v>27</v>
      </c>
      <c r="F33" s="131"/>
    </row>
    <row r="34" spans="1:6" x14ac:dyDescent="0.25">
      <c r="A34" s="127">
        <v>43928</v>
      </c>
      <c r="B34" s="132">
        <v>12</v>
      </c>
      <c r="C34" s="129">
        <f t="shared" si="0"/>
        <v>226</v>
      </c>
      <c r="D34" s="133">
        <f>C34-'SSI_by age and sex_Data'!OH19</f>
        <v>23</v>
      </c>
      <c r="F34" s="131"/>
    </row>
    <row r="35" spans="1:6" x14ac:dyDescent="0.25">
      <c r="A35" s="127">
        <v>43929</v>
      </c>
      <c r="B35" s="132">
        <v>15</v>
      </c>
      <c r="C35" s="129">
        <f t="shared" si="0"/>
        <v>241</v>
      </c>
      <c r="D35" s="133">
        <f>C35-'SSI_by age and sex_Data'!OA19</f>
        <v>23</v>
      </c>
      <c r="F35" s="131"/>
    </row>
    <row r="36" spans="1:6" x14ac:dyDescent="0.25">
      <c r="A36" s="127">
        <v>43930</v>
      </c>
      <c r="B36" s="132">
        <v>13</v>
      </c>
      <c r="C36" s="129">
        <f t="shared" si="0"/>
        <v>254</v>
      </c>
      <c r="D36" s="133">
        <f>C36-'SSI_by age and sex_Data'!NT19</f>
        <v>17</v>
      </c>
      <c r="F36" s="131"/>
    </row>
    <row r="37" spans="1:6" x14ac:dyDescent="0.25">
      <c r="A37" s="127">
        <v>43931</v>
      </c>
      <c r="B37" s="132">
        <v>16</v>
      </c>
      <c r="C37" s="129">
        <f t="shared" si="0"/>
        <v>270</v>
      </c>
      <c r="D37" s="133">
        <f>C37-'SSI_by age and sex_Data'!NM19</f>
        <v>23</v>
      </c>
      <c r="F37" s="131"/>
    </row>
    <row r="38" spans="1:6" x14ac:dyDescent="0.25">
      <c r="A38" s="127">
        <v>43932</v>
      </c>
      <c r="B38" s="132">
        <v>11</v>
      </c>
      <c r="C38" s="129">
        <f t="shared" si="0"/>
        <v>281</v>
      </c>
      <c r="D38" s="133">
        <f>C38-'SSI_by age and sex_Data'!NF19</f>
        <v>21</v>
      </c>
      <c r="F38" s="131"/>
    </row>
    <row r="39" spans="1:6" x14ac:dyDescent="0.25">
      <c r="A39" s="127">
        <v>43933</v>
      </c>
      <c r="B39" s="132">
        <v>11</v>
      </c>
      <c r="C39" s="129">
        <f t="shared" si="0"/>
        <v>292</v>
      </c>
      <c r="D39" s="133">
        <f>C39-'SSI_by age and sex_Data'!MY19</f>
        <v>19</v>
      </c>
      <c r="F39" s="131"/>
    </row>
    <row r="40" spans="1:6" x14ac:dyDescent="0.25">
      <c r="A40" s="127">
        <v>43934</v>
      </c>
      <c r="B40" s="132">
        <v>16</v>
      </c>
      <c r="C40" s="129">
        <f t="shared" si="0"/>
        <v>308</v>
      </c>
      <c r="D40" s="133">
        <f>C40-'SSI_by age and sex_Data'!MR19</f>
        <v>23</v>
      </c>
      <c r="F40" s="131"/>
    </row>
    <row r="41" spans="1:6" x14ac:dyDescent="0.25">
      <c r="A41" s="127">
        <v>43935</v>
      </c>
      <c r="B41" s="132">
        <v>12</v>
      </c>
      <c r="C41" s="129">
        <f t="shared" si="0"/>
        <v>320</v>
      </c>
      <c r="D41" s="133">
        <f>C41-'SSI_by age and sex_Data'!MK19</f>
        <v>21</v>
      </c>
      <c r="F41" s="131"/>
    </row>
    <row r="42" spans="1:6" x14ac:dyDescent="0.25">
      <c r="A42" s="127">
        <v>43936</v>
      </c>
      <c r="B42" s="132">
        <v>10</v>
      </c>
      <c r="C42" s="129">
        <f t="shared" si="0"/>
        <v>330</v>
      </c>
      <c r="D42" s="133">
        <f>C42-'SSI_by age and sex_Data'!MD19</f>
        <v>21</v>
      </c>
      <c r="F42" s="131"/>
    </row>
    <row r="43" spans="1:6" x14ac:dyDescent="0.25">
      <c r="A43" s="127">
        <v>43937</v>
      </c>
      <c r="B43" s="132">
        <v>12</v>
      </c>
      <c r="C43" s="129">
        <f t="shared" ref="C43:C76" si="1">C42+B43</f>
        <v>342</v>
      </c>
      <c r="D43" s="133">
        <f>C43-'SSI_by age and sex_Data'!LW19</f>
        <v>21</v>
      </c>
      <c r="F43" s="131"/>
    </row>
    <row r="44" spans="1:6" x14ac:dyDescent="0.25">
      <c r="A44" s="127">
        <v>43938</v>
      </c>
      <c r="B44" s="132">
        <v>9</v>
      </c>
      <c r="C44" s="129">
        <f t="shared" si="1"/>
        <v>351</v>
      </c>
      <c r="D44" s="133">
        <f>C44-'SSI_by age and sex_Data'!LP19</f>
        <v>15</v>
      </c>
      <c r="F44" s="131"/>
    </row>
    <row r="45" spans="1:6" x14ac:dyDescent="0.25">
      <c r="A45" s="127">
        <v>43939</v>
      </c>
      <c r="B45" s="132">
        <v>10</v>
      </c>
      <c r="C45" s="129">
        <f t="shared" si="1"/>
        <v>361</v>
      </c>
      <c r="D45" s="133">
        <f>C45-'SSI_by age and sex_Data'!LI19</f>
        <v>15</v>
      </c>
      <c r="F45" s="131"/>
    </row>
    <row r="46" spans="1:6" x14ac:dyDescent="0.25">
      <c r="A46" s="127">
        <v>43940</v>
      </c>
      <c r="B46" s="132">
        <v>6</v>
      </c>
      <c r="C46" s="129">
        <f t="shared" si="1"/>
        <v>367</v>
      </c>
      <c r="D46" s="133">
        <f>C46-'SSI_by age and sex_Data'!LB19</f>
        <v>12</v>
      </c>
      <c r="F46" s="131"/>
    </row>
    <row r="47" spans="1:6" x14ac:dyDescent="0.25">
      <c r="A47" s="127">
        <v>43941</v>
      </c>
      <c r="B47" s="132">
        <v>7</v>
      </c>
      <c r="C47" s="129">
        <f t="shared" si="1"/>
        <v>374</v>
      </c>
      <c r="D47" s="133">
        <f>C47-'SSI_by age and sex_Data'!KU19</f>
        <v>10</v>
      </c>
      <c r="F47" s="131"/>
    </row>
    <row r="48" spans="1:6" x14ac:dyDescent="0.25">
      <c r="A48" s="127">
        <v>43942</v>
      </c>
      <c r="B48" s="132">
        <v>12</v>
      </c>
      <c r="C48" s="129">
        <f t="shared" si="1"/>
        <v>386</v>
      </c>
      <c r="D48" s="133">
        <f>C48-'SSI_by age and sex_Data'!KN19</f>
        <v>16</v>
      </c>
      <c r="F48" s="131"/>
    </row>
    <row r="49" spans="1:6" x14ac:dyDescent="0.25">
      <c r="A49" s="127">
        <v>43943</v>
      </c>
      <c r="B49" s="132">
        <v>14</v>
      </c>
      <c r="C49" s="129">
        <f t="shared" si="1"/>
        <v>400</v>
      </c>
      <c r="D49" s="133">
        <f>C49-'SSI_by age and sex_Data'!KG19</f>
        <v>16</v>
      </c>
      <c r="F49" s="131"/>
    </row>
    <row r="50" spans="1:6" x14ac:dyDescent="0.25">
      <c r="A50" s="127">
        <v>43944</v>
      </c>
      <c r="B50" s="132">
        <v>10</v>
      </c>
      <c r="C50" s="129">
        <f t="shared" si="1"/>
        <v>410</v>
      </c>
      <c r="D50" s="133">
        <f>C50-'SSI_by age and sex_Data'!JZ19</f>
        <v>16</v>
      </c>
      <c r="F50" s="131"/>
    </row>
    <row r="51" spans="1:6" x14ac:dyDescent="0.25">
      <c r="A51" s="127">
        <v>43945</v>
      </c>
      <c r="B51" s="132">
        <v>6</v>
      </c>
      <c r="C51" s="129">
        <f t="shared" si="1"/>
        <v>416</v>
      </c>
      <c r="D51" s="133">
        <f>C51-'SSI_by age and sex_Data'!JS19</f>
        <v>13</v>
      </c>
      <c r="F51" s="131"/>
    </row>
    <row r="52" spans="1:6" x14ac:dyDescent="0.25">
      <c r="A52" s="127">
        <v>43946</v>
      </c>
      <c r="B52" s="132">
        <v>5</v>
      </c>
      <c r="C52" s="129">
        <f t="shared" si="1"/>
        <v>421</v>
      </c>
      <c r="D52" s="133">
        <f>C52-'SSI_by age and sex_Data'!JL19</f>
        <v>3</v>
      </c>
      <c r="F52" s="131"/>
    </row>
    <row r="53" spans="1:6" x14ac:dyDescent="0.25">
      <c r="A53" s="127">
        <v>43947</v>
      </c>
      <c r="B53" s="132">
        <v>5</v>
      </c>
      <c r="C53" s="129">
        <f t="shared" si="1"/>
        <v>426</v>
      </c>
      <c r="D53" s="133">
        <f>C53-'SSI_by age and sex_Data'!JE19</f>
        <v>4</v>
      </c>
      <c r="F53" s="131"/>
    </row>
    <row r="54" spans="1:6" x14ac:dyDescent="0.25">
      <c r="A54" s="127">
        <v>43948</v>
      </c>
      <c r="B54" s="132">
        <v>9</v>
      </c>
      <c r="C54" s="129">
        <f t="shared" si="1"/>
        <v>435</v>
      </c>
      <c r="D54" s="133">
        <f>C54-'SSI_by age and sex_Data'!IX19</f>
        <v>8</v>
      </c>
      <c r="F54" s="131"/>
    </row>
    <row r="55" spans="1:6" x14ac:dyDescent="0.25">
      <c r="A55" s="127">
        <v>43949</v>
      </c>
      <c r="B55" s="132">
        <v>10</v>
      </c>
      <c r="C55" s="129">
        <f t="shared" si="1"/>
        <v>445</v>
      </c>
      <c r="D55" s="133">
        <f>C55-'SSI_by age and sex_Data'!IQ19</f>
        <v>11</v>
      </c>
      <c r="F55" s="131"/>
    </row>
    <row r="56" spans="1:6" x14ac:dyDescent="0.25">
      <c r="A56" s="127">
        <v>43950</v>
      </c>
      <c r="B56" s="132">
        <v>9</v>
      </c>
      <c r="C56" s="129">
        <f t="shared" si="1"/>
        <v>454</v>
      </c>
      <c r="D56" s="133">
        <f>C56-'SSI_by age and sex_Data'!IJ19</f>
        <v>11</v>
      </c>
      <c r="F56" s="131"/>
    </row>
    <row r="57" spans="1:6" x14ac:dyDescent="0.25">
      <c r="A57" s="127">
        <v>43951</v>
      </c>
      <c r="B57" s="132">
        <v>9</v>
      </c>
      <c r="C57" s="129">
        <f t="shared" si="1"/>
        <v>463</v>
      </c>
      <c r="D57" s="133">
        <f>C57-'SSI_by age and sex_Data'!IC19</f>
        <v>11</v>
      </c>
      <c r="F57" s="131"/>
    </row>
    <row r="58" spans="1:6" x14ac:dyDescent="0.25">
      <c r="A58" s="127">
        <v>43952</v>
      </c>
      <c r="B58" s="132">
        <v>11</v>
      </c>
      <c r="C58" s="129">
        <f t="shared" si="1"/>
        <v>474</v>
      </c>
      <c r="D58" s="133">
        <f>C58-'SSI_by age and sex_Data'!HV19</f>
        <v>14</v>
      </c>
      <c r="F58" s="131"/>
    </row>
    <row r="59" spans="1:6" x14ac:dyDescent="0.25">
      <c r="A59" s="127">
        <v>43953</v>
      </c>
      <c r="B59" s="132">
        <v>8</v>
      </c>
      <c r="C59" s="129">
        <f t="shared" si="1"/>
        <v>482</v>
      </c>
      <c r="D59" s="133">
        <f>C59-'SSI_by age and sex_Data'!HO19</f>
        <v>7</v>
      </c>
      <c r="F59" s="131"/>
    </row>
    <row r="60" spans="1:6" x14ac:dyDescent="0.25">
      <c r="A60" s="127">
        <v>43954</v>
      </c>
      <c r="B60" s="132">
        <v>9</v>
      </c>
      <c r="C60" s="129">
        <f t="shared" si="1"/>
        <v>491</v>
      </c>
      <c r="D60" s="133">
        <f>C60-'SSI_by age and sex_Data'!HH19</f>
        <v>7</v>
      </c>
      <c r="F60" s="131"/>
    </row>
    <row r="61" spans="1:6" x14ac:dyDescent="0.25">
      <c r="A61" s="127">
        <v>43955</v>
      </c>
      <c r="B61" s="132">
        <v>7</v>
      </c>
      <c r="C61" s="129">
        <f t="shared" si="1"/>
        <v>498</v>
      </c>
      <c r="D61" s="133">
        <f>C61-'SSI_by age and sex_Data'!HA19</f>
        <v>5</v>
      </c>
      <c r="F61" s="131"/>
    </row>
    <row r="62" spans="1:6" x14ac:dyDescent="0.25">
      <c r="A62" s="127">
        <v>43956</v>
      </c>
      <c r="B62" s="132">
        <v>3</v>
      </c>
      <c r="C62" s="129">
        <f t="shared" si="1"/>
        <v>501</v>
      </c>
      <c r="D62" s="133">
        <f>C62-'SSI_by age and sex_Data'!GT19</f>
        <v>-2</v>
      </c>
      <c r="F62" s="131"/>
    </row>
    <row r="63" spans="1:6" x14ac:dyDescent="0.25">
      <c r="A63" s="127">
        <v>43957</v>
      </c>
      <c r="B63" s="132">
        <v>6</v>
      </c>
      <c r="C63" s="129">
        <f t="shared" si="1"/>
        <v>507</v>
      </c>
      <c r="D63" s="133">
        <f>C63-'SSI_by age and sex_Data'!GM19</f>
        <v>1</v>
      </c>
      <c r="F63" s="131"/>
    </row>
    <row r="64" spans="1:6" x14ac:dyDescent="0.25">
      <c r="A64" s="127">
        <v>43958</v>
      </c>
      <c r="B64" s="132">
        <v>6</v>
      </c>
      <c r="C64" s="129">
        <f t="shared" si="1"/>
        <v>513</v>
      </c>
      <c r="D64" s="133">
        <f>C64-'SSI_by age and sex_Data'!GF19</f>
        <v>-1</v>
      </c>
      <c r="F64" s="131"/>
    </row>
    <row r="65" spans="1:6" x14ac:dyDescent="0.25">
      <c r="A65" s="127">
        <v>43959</v>
      </c>
      <c r="B65" s="132">
        <v>4</v>
      </c>
      <c r="C65" s="129">
        <f t="shared" si="1"/>
        <v>517</v>
      </c>
      <c r="D65" s="133">
        <f>C65-'SSI_by age and sex_Data'!FY19</f>
        <v>-5</v>
      </c>
      <c r="F65" s="131"/>
    </row>
    <row r="66" spans="1:6" x14ac:dyDescent="0.25">
      <c r="A66" s="127">
        <v>43960</v>
      </c>
      <c r="B66" s="132">
        <v>3</v>
      </c>
      <c r="C66" s="129">
        <f t="shared" si="1"/>
        <v>520</v>
      </c>
      <c r="D66" s="133">
        <f>C66-'SSI_by age and sex_Data'!FR19</f>
        <v>-6</v>
      </c>
      <c r="F66" s="131"/>
    </row>
    <row r="67" spans="1:6" x14ac:dyDescent="0.25">
      <c r="A67" s="127">
        <v>43961</v>
      </c>
      <c r="B67" s="132">
        <v>5</v>
      </c>
      <c r="C67" s="129">
        <f t="shared" si="1"/>
        <v>525</v>
      </c>
      <c r="D67" s="133">
        <f>C67-'SSI_by age and sex_Data'!FK19</f>
        <v>-4</v>
      </c>
      <c r="F67" s="131"/>
    </row>
    <row r="68" spans="1:6" x14ac:dyDescent="0.25">
      <c r="A68" s="127">
        <v>43962</v>
      </c>
      <c r="B68" s="132">
        <v>4</v>
      </c>
      <c r="C68" s="129">
        <f t="shared" si="1"/>
        <v>529</v>
      </c>
      <c r="D68" s="133">
        <f>C68-'SSI_by age and sex_Data'!FD19</f>
        <v>-4</v>
      </c>
      <c r="F68" s="131"/>
    </row>
    <row r="69" spans="1:6" ht="18" x14ac:dyDescent="0.25">
      <c r="A69" s="161" t="s">
        <v>171</v>
      </c>
      <c r="B69" s="132">
        <v>7</v>
      </c>
      <c r="C69" s="129">
        <f t="shared" si="1"/>
        <v>536</v>
      </c>
      <c r="D69" s="133">
        <f>C69-'SSI_by age and sex_Data'!EW19</f>
        <v>9</v>
      </c>
      <c r="F69" s="131"/>
    </row>
    <row r="70" spans="1:6" x14ac:dyDescent="0.25">
      <c r="A70" s="144">
        <v>43964</v>
      </c>
      <c r="B70" s="132">
        <v>5</v>
      </c>
      <c r="C70" s="129">
        <f t="shared" si="1"/>
        <v>541</v>
      </c>
      <c r="D70" s="133">
        <f>C70-'SSI_by age and sex_Data'!EP19</f>
        <v>8</v>
      </c>
      <c r="F70" s="131"/>
    </row>
    <row r="71" spans="1:6" x14ac:dyDescent="0.25">
      <c r="A71" s="144">
        <v>43965</v>
      </c>
      <c r="B71" s="132">
        <v>0</v>
      </c>
      <c r="C71" s="129">
        <f t="shared" si="1"/>
        <v>541</v>
      </c>
      <c r="D71" s="133">
        <f>C71-'SSI_by age and sex_Data'!EI19</f>
        <v>4</v>
      </c>
      <c r="F71" s="131"/>
    </row>
    <row r="72" spans="1:6" x14ac:dyDescent="0.25">
      <c r="A72" s="144">
        <v>43966</v>
      </c>
      <c r="B72" s="132">
        <v>6</v>
      </c>
      <c r="C72" s="129">
        <f t="shared" si="1"/>
        <v>547</v>
      </c>
      <c r="D72" s="133">
        <f>C72-'SSI_by age and sex_Data'!EB19</f>
        <v>10</v>
      </c>
      <c r="F72" s="131"/>
    </row>
    <row r="73" spans="1:6" x14ac:dyDescent="0.25">
      <c r="A73" s="144">
        <v>43967</v>
      </c>
      <c r="B73" s="132">
        <v>3</v>
      </c>
      <c r="C73" s="129">
        <f t="shared" si="1"/>
        <v>550</v>
      </c>
      <c r="D73" s="133">
        <f>C73-'SSI_by age and sex_Data'!DU19</f>
        <v>7</v>
      </c>
      <c r="F73" s="131"/>
    </row>
    <row r="74" spans="1:6" x14ac:dyDescent="0.25">
      <c r="A74" s="144">
        <v>43968</v>
      </c>
      <c r="B74" s="132">
        <v>3</v>
      </c>
      <c r="C74" s="129">
        <f t="shared" si="1"/>
        <v>553</v>
      </c>
      <c r="D74" s="133">
        <f>C74-'SSI_by age and sex_Data'!DN19</f>
        <v>6</v>
      </c>
      <c r="F74" s="131"/>
    </row>
    <row r="75" spans="1:6" x14ac:dyDescent="0.25">
      <c r="A75" s="144">
        <v>43969</v>
      </c>
      <c r="B75" s="132">
        <v>3</v>
      </c>
      <c r="C75" s="129">
        <f t="shared" si="1"/>
        <v>556</v>
      </c>
      <c r="D75" s="133">
        <f>C75-'SSI_by age and sex_Data'!DG19</f>
        <v>8</v>
      </c>
      <c r="F75" s="131"/>
    </row>
    <row r="76" spans="1:6" x14ac:dyDescent="0.25">
      <c r="A76" s="144">
        <v>43970</v>
      </c>
      <c r="B76" s="132">
        <v>2</v>
      </c>
      <c r="C76" s="129">
        <f t="shared" si="1"/>
        <v>558</v>
      </c>
      <c r="D76" s="133">
        <f>C76-'SSI_by age and sex_Data'!CZ19</f>
        <v>7</v>
      </c>
      <c r="F76" s="131"/>
    </row>
    <row r="77" spans="1:6" ht="18" x14ac:dyDescent="0.25">
      <c r="A77" s="161" t="s">
        <v>170</v>
      </c>
      <c r="B77" s="132">
        <v>5</v>
      </c>
      <c r="C77" s="129">
        <f>C76+B77</f>
        <v>563</v>
      </c>
      <c r="D77" s="133">
        <f>C77-'SSI_by age and sex_Data'!CS19</f>
        <v>9</v>
      </c>
      <c r="F77" s="131"/>
    </row>
    <row r="78" spans="1:6" x14ac:dyDescent="0.25">
      <c r="A78" s="161">
        <v>43972</v>
      </c>
      <c r="B78" s="169">
        <v>0</v>
      </c>
      <c r="C78" s="129">
        <f>C77+B78</f>
        <v>563</v>
      </c>
      <c r="D78" s="133">
        <f>C78-'SSI_by age and sex_Data'!CL19</f>
        <v>2</v>
      </c>
      <c r="F78" s="131"/>
    </row>
    <row r="79" spans="1:6" x14ac:dyDescent="0.25">
      <c r="A79" s="161">
        <v>43973</v>
      </c>
      <c r="B79" s="169">
        <v>0</v>
      </c>
      <c r="C79" s="129">
        <f>C78+B79</f>
        <v>563</v>
      </c>
      <c r="D79" s="133">
        <f>C79-'SSI_by age and sex_Data'!CE19</f>
        <v>2</v>
      </c>
      <c r="F79" s="131"/>
    </row>
    <row r="80" spans="1:6" x14ac:dyDescent="0.25">
      <c r="A80" s="161">
        <v>43974</v>
      </c>
      <c r="B80" s="169">
        <v>1</v>
      </c>
      <c r="C80" s="129">
        <f t="shared" ref="C80:C86" si="2">C79+B80</f>
        <v>564</v>
      </c>
      <c r="D80" s="133">
        <f>C80-'SSI_by age and sex_Data'!BX19</f>
        <v>3</v>
      </c>
      <c r="F80" s="131"/>
    </row>
    <row r="81" spans="1:15" x14ac:dyDescent="0.25">
      <c r="A81" s="161">
        <v>43975</v>
      </c>
      <c r="B81" s="169">
        <v>1</v>
      </c>
      <c r="C81" s="129">
        <f>C80+B81</f>
        <v>565</v>
      </c>
      <c r="D81" s="133">
        <f>C81-'SSI_by age and sex_Data'!BQ19</f>
        <v>3</v>
      </c>
      <c r="F81" s="131"/>
    </row>
    <row r="82" spans="1:15" x14ac:dyDescent="0.25">
      <c r="A82" s="161">
        <v>43976</v>
      </c>
      <c r="B82" s="169">
        <v>0</v>
      </c>
      <c r="C82" s="129">
        <f t="shared" si="2"/>
        <v>565</v>
      </c>
      <c r="D82" s="133">
        <f>C82-'SSI_by age and sex_Data'!BJ19</f>
        <v>2</v>
      </c>
      <c r="F82" s="131"/>
    </row>
    <row r="83" spans="1:15" x14ac:dyDescent="0.25">
      <c r="A83" s="161">
        <v>43977</v>
      </c>
      <c r="B83" s="169">
        <v>2</v>
      </c>
      <c r="C83" s="129">
        <f t="shared" si="2"/>
        <v>567</v>
      </c>
      <c r="D83" s="133">
        <f>C83-'SSI_by age and sex_Data'!BC19</f>
        <v>4</v>
      </c>
      <c r="F83" s="131"/>
    </row>
    <row r="84" spans="1:15" x14ac:dyDescent="0.25">
      <c r="A84" s="161">
        <v>43978</v>
      </c>
      <c r="B84" s="169">
        <v>1</v>
      </c>
      <c r="C84" s="129">
        <f t="shared" si="2"/>
        <v>568</v>
      </c>
      <c r="D84" s="133">
        <f>C84-'SSI_by age and sex_Data'!AV19</f>
        <v>3</v>
      </c>
      <c r="F84" s="131"/>
    </row>
    <row r="85" spans="1:15" x14ac:dyDescent="0.25">
      <c r="A85" s="161">
        <v>43979</v>
      </c>
      <c r="B85" s="169">
        <v>0</v>
      </c>
      <c r="C85" s="129">
        <f t="shared" si="2"/>
        <v>568</v>
      </c>
      <c r="D85" s="133">
        <f>C85-'SSI_by age and sex_Data'!AO19</f>
        <v>0</v>
      </c>
      <c r="F85" s="131"/>
    </row>
    <row r="86" spans="1:15" x14ac:dyDescent="0.25">
      <c r="A86" s="161">
        <v>43980</v>
      </c>
      <c r="B86" s="169">
        <v>0</v>
      </c>
      <c r="C86" s="129">
        <f t="shared" si="2"/>
        <v>568</v>
      </c>
      <c r="D86" s="133">
        <f>C86-'SSI_by age and sex_Data'!AH19</f>
        <v>0</v>
      </c>
      <c r="F86" s="131"/>
    </row>
    <row r="87" spans="1:15" x14ac:dyDescent="0.25">
      <c r="A87" s="161">
        <v>43981</v>
      </c>
      <c r="B87" s="179" t="s">
        <v>201</v>
      </c>
      <c r="C87" s="129"/>
      <c r="D87" s="133"/>
      <c r="F87" s="131"/>
    </row>
    <row r="88" spans="1:15" x14ac:dyDescent="0.25">
      <c r="A88" s="161">
        <v>43982</v>
      </c>
      <c r="B88" s="179" t="s">
        <v>201</v>
      </c>
      <c r="C88" s="129"/>
      <c r="D88" s="133"/>
      <c r="F88" s="131"/>
    </row>
    <row r="89" spans="1:15" x14ac:dyDescent="0.25">
      <c r="A89" s="161">
        <v>43983</v>
      </c>
      <c r="B89" s="179" t="s">
        <v>201</v>
      </c>
      <c r="C89" s="129"/>
      <c r="D89" s="133"/>
      <c r="F89" s="131"/>
    </row>
    <row r="90" spans="1:15" ht="18" x14ac:dyDescent="0.25">
      <c r="A90" s="134" t="s">
        <v>202</v>
      </c>
      <c r="B90" s="125">
        <f>SUM(B7:B86)+8</f>
        <v>576</v>
      </c>
      <c r="C90" s="135">
        <f>B90</f>
        <v>576</v>
      </c>
      <c r="D90" s="135"/>
      <c r="E90" s="136"/>
      <c r="F90" s="137"/>
    </row>
    <row r="91" spans="1:15" x14ac:dyDescent="0.25">
      <c r="A91" s="138"/>
    </row>
    <row r="92" spans="1:15" x14ac:dyDescent="0.25">
      <c r="A92" s="4" t="s">
        <v>107</v>
      </c>
    </row>
    <row r="93" spans="1:15" x14ac:dyDescent="0.25">
      <c r="A93" s="1" t="s">
        <v>196</v>
      </c>
      <c r="B93" s="1"/>
    </row>
    <row r="94" spans="1:15" x14ac:dyDescent="0.25">
      <c r="B94" s="16" t="s">
        <v>13</v>
      </c>
    </row>
    <row r="95" spans="1:15" s="1" customFormat="1" ht="12.75" x14ac:dyDescent="0.2">
      <c r="A95" s="1" t="s">
        <v>8</v>
      </c>
      <c r="B95" s="8" t="s">
        <v>9</v>
      </c>
      <c r="D95" s="4"/>
    </row>
    <row r="96" spans="1:15" x14ac:dyDescent="0.25">
      <c r="A96" s="164" t="s">
        <v>165</v>
      </c>
      <c r="B96" s="159" t="s">
        <v>108</v>
      </c>
      <c r="C96" s="1"/>
      <c r="D96" s="162"/>
      <c r="E96" s="1"/>
      <c r="F96" s="1"/>
      <c r="G96" s="1"/>
      <c r="H96" s="1"/>
      <c r="I96" s="1"/>
      <c r="J96" s="1"/>
      <c r="K96" s="1"/>
      <c r="L96" s="1"/>
      <c r="M96" s="1"/>
      <c r="N96" s="1"/>
      <c r="O96" s="1"/>
    </row>
    <row r="97" spans="1:15" x14ac:dyDescent="0.25">
      <c r="A97" s="164" t="s">
        <v>166</v>
      </c>
      <c r="B97" s="159" t="s">
        <v>109</v>
      </c>
      <c r="C97" s="1"/>
      <c r="D97" s="162"/>
      <c r="E97" s="1"/>
      <c r="F97" s="1"/>
      <c r="G97" s="1"/>
      <c r="H97" s="1"/>
      <c r="I97" s="1"/>
      <c r="J97" s="1"/>
      <c r="K97" s="1"/>
      <c r="L97" s="1"/>
      <c r="M97" s="1"/>
      <c r="N97" s="1"/>
      <c r="O97" s="1"/>
    </row>
    <row r="98" spans="1:15" x14ac:dyDescent="0.25">
      <c r="A98" s="165"/>
      <c r="B98" s="159" t="s">
        <v>110</v>
      </c>
      <c r="C98" s="1"/>
      <c r="D98" s="4"/>
      <c r="E98" s="1"/>
      <c r="F98" s="1"/>
      <c r="G98" s="1"/>
      <c r="H98" s="1"/>
      <c r="I98" s="1"/>
      <c r="J98" s="1"/>
      <c r="K98" s="1"/>
      <c r="L98" s="1"/>
      <c r="M98" s="1"/>
      <c r="N98" s="1"/>
      <c r="O98" s="1"/>
    </row>
    <row r="99" spans="1:15" ht="15.75" customHeight="1" x14ac:dyDescent="0.25">
      <c r="A99" s="165" t="s">
        <v>167</v>
      </c>
      <c r="B99" s="181" t="s">
        <v>137</v>
      </c>
      <c r="C99" s="181"/>
      <c r="D99" s="181"/>
      <c r="E99" s="181"/>
      <c r="F99" s="181"/>
      <c r="G99" s="181"/>
      <c r="H99" s="181"/>
      <c r="I99" s="181"/>
      <c r="J99" s="181"/>
      <c r="K99" s="181"/>
      <c r="L99" s="181"/>
      <c r="M99" s="181"/>
      <c r="N99" s="181"/>
      <c r="O99" s="163"/>
    </row>
    <row r="100" spans="1:15" x14ac:dyDescent="0.25">
      <c r="A100" s="165"/>
      <c r="B100" s="181"/>
      <c r="C100" s="181"/>
      <c r="D100" s="181"/>
      <c r="E100" s="181"/>
      <c r="F100" s="181"/>
      <c r="G100" s="181"/>
      <c r="H100" s="181"/>
      <c r="I100" s="181"/>
      <c r="J100" s="181"/>
      <c r="K100" s="181"/>
      <c r="L100" s="181"/>
      <c r="M100" s="181"/>
      <c r="N100" s="181"/>
      <c r="O100" s="163"/>
    </row>
    <row r="101" spans="1:15" x14ac:dyDescent="0.25">
      <c r="A101" s="165"/>
      <c r="B101" s="181"/>
      <c r="C101" s="181"/>
      <c r="D101" s="181"/>
      <c r="E101" s="181"/>
      <c r="F101" s="181"/>
      <c r="G101" s="181"/>
      <c r="H101" s="181"/>
      <c r="I101" s="181"/>
      <c r="J101" s="181"/>
      <c r="K101" s="181"/>
      <c r="L101" s="181"/>
      <c r="M101" s="181"/>
      <c r="N101" s="181"/>
      <c r="O101" s="163"/>
    </row>
    <row r="102" spans="1:15" x14ac:dyDescent="0.25">
      <c r="A102" s="165" t="s">
        <v>168</v>
      </c>
      <c r="B102" s="118" t="s">
        <v>195</v>
      </c>
      <c r="C102" s="1"/>
      <c r="D102" s="4"/>
      <c r="E102" s="1"/>
      <c r="F102" s="1"/>
      <c r="G102" s="1"/>
      <c r="H102" s="1"/>
      <c r="I102" s="1"/>
      <c r="J102" s="1"/>
      <c r="K102" s="1"/>
      <c r="L102" s="1"/>
      <c r="M102" s="1"/>
      <c r="N102" s="1"/>
      <c r="O102" s="1"/>
    </row>
    <row r="103" spans="1:15" x14ac:dyDescent="0.25">
      <c r="A103" s="165"/>
      <c r="B103" s="160" t="s">
        <v>161</v>
      </c>
      <c r="C103" s="1"/>
      <c r="D103" s="4"/>
      <c r="E103" s="1"/>
      <c r="F103" s="1"/>
      <c r="G103" s="1"/>
      <c r="H103" s="1"/>
      <c r="I103" s="1"/>
      <c r="J103" s="1"/>
      <c r="K103" s="1"/>
      <c r="L103" s="1"/>
      <c r="M103" s="1"/>
      <c r="N103" s="1"/>
      <c r="O103" s="1"/>
    </row>
    <row r="104" spans="1:15" x14ac:dyDescent="0.25">
      <c r="A104" s="168" t="s">
        <v>203</v>
      </c>
      <c r="B104" s="203" t="s">
        <v>212</v>
      </c>
      <c r="C104" s="203"/>
      <c r="D104" s="203"/>
      <c r="E104" s="203"/>
      <c r="F104" s="203"/>
      <c r="G104" s="203"/>
      <c r="H104" s="203"/>
      <c r="I104" s="203"/>
      <c r="J104" s="203"/>
      <c r="K104" s="203"/>
      <c r="L104" s="203"/>
      <c r="M104" s="203"/>
      <c r="N104" s="203"/>
    </row>
    <row r="105" spans="1:15" x14ac:dyDescent="0.25">
      <c r="A105" s="138"/>
      <c r="B105" s="203"/>
      <c r="C105" s="203"/>
      <c r="D105" s="203"/>
      <c r="E105" s="203"/>
      <c r="F105" s="203"/>
      <c r="G105" s="203"/>
      <c r="H105" s="203"/>
      <c r="I105" s="203"/>
      <c r="J105" s="203"/>
      <c r="K105" s="203"/>
      <c r="L105" s="203"/>
      <c r="M105" s="203"/>
      <c r="N105" s="203"/>
    </row>
    <row r="106" spans="1:15" x14ac:dyDescent="0.25">
      <c r="A106" s="138"/>
    </row>
    <row r="107" spans="1:15" x14ac:dyDescent="0.25">
      <c r="A107" s="138"/>
    </row>
    <row r="108" spans="1:15" x14ac:dyDescent="0.25">
      <c r="A108" s="138"/>
    </row>
    <row r="109" spans="1:15" x14ac:dyDescent="0.25">
      <c r="A109" s="138"/>
    </row>
    <row r="110" spans="1:15" x14ac:dyDescent="0.25">
      <c r="A110" s="138"/>
    </row>
    <row r="111" spans="1:15" x14ac:dyDescent="0.25">
      <c r="A111" s="138"/>
    </row>
    <row r="112" spans="1:15" x14ac:dyDescent="0.25">
      <c r="A112" s="138"/>
    </row>
    <row r="113" spans="1:1" x14ac:dyDescent="0.25">
      <c r="A113" s="138"/>
    </row>
    <row r="114" spans="1:1" x14ac:dyDescent="0.25">
      <c r="A114" s="138"/>
    </row>
    <row r="115" spans="1:1" x14ac:dyDescent="0.25">
      <c r="A115" s="138"/>
    </row>
    <row r="116" spans="1:1" x14ac:dyDescent="0.25">
      <c r="A116" s="138"/>
    </row>
    <row r="117" spans="1:1" x14ac:dyDescent="0.25">
      <c r="A117" s="138"/>
    </row>
    <row r="118" spans="1:1" x14ac:dyDescent="0.25">
      <c r="A118" s="138"/>
    </row>
    <row r="119" spans="1:1" x14ac:dyDescent="0.25">
      <c r="A119" s="138"/>
    </row>
    <row r="120" spans="1:1" x14ac:dyDescent="0.25">
      <c r="A120" s="138"/>
    </row>
    <row r="121" spans="1:1" x14ac:dyDescent="0.25">
      <c r="A121" s="138"/>
    </row>
    <row r="122" spans="1:1" x14ac:dyDescent="0.25">
      <c r="A122" s="138"/>
    </row>
    <row r="123" spans="1:1" x14ac:dyDescent="0.25">
      <c r="A123" s="138"/>
    </row>
    <row r="124" spans="1:1" x14ac:dyDescent="0.25">
      <c r="A124" s="138"/>
    </row>
    <row r="125" spans="1:1" x14ac:dyDescent="0.25">
      <c r="A125" s="138"/>
    </row>
    <row r="126" spans="1:1" x14ac:dyDescent="0.25">
      <c r="A126" s="138"/>
    </row>
    <row r="127" spans="1:1" x14ac:dyDescent="0.25">
      <c r="A127" s="138"/>
    </row>
    <row r="128" spans="1:1" x14ac:dyDescent="0.25">
      <c r="A128" s="138"/>
    </row>
    <row r="129" spans="1:1" x14ac:dyDescent="0.25">
      <c r="A129" s="138"/>
    </row>
    <row r="130" spans="1:1" x14ac:dyDescent="0.25">
      <c r="A130" s="138"/>
    </row>
    <row r="131" spans="1:1" x14ac:dyDescent="0.25">
      <c r="A131" s="138"/>
    </row>
    <row r="132" spans="1:1" x14ac:dyDescent="0.25">
      <c r="A132" s="138"/>
    </row>
    <row r="133" spans="1:1" x14ac:dyDescent="0.25">
      <c r="A133" s="138"/>
    </row>
    <row r="134" spans="1:1" x14ac:dyDescent="0.25">
      <c r="A134" s="138"/>
    </row>
    <row r="135" spans="1:1" x14ac:dyDescent="0.25">
      <c r="A135" s="138"/>
    </row>
    <row r="136" spans="1:1" x14ac:dyDescent="0.25">
      <c r="A136" s="138"/>
    </row>
    <row r="137" spans="1:1" x14ac:dyDescent="0.25">
      <c r="A137" s="138"/>
    </row>
    <row r="138" spans="1:1" x14ac:dyDescent="0.25">
      <c r="A138" s="138"/>
    </row>
    <row r="139" spans="1:1" x14ac:dyDescent="0.25">
      <c r="A139" s="138"/>
    </row>
    <row r="140" spans="1:1" x14ac:dyDescent="0.25">
      <c r="A140" s="138"/>
    </row>
    <row r="141" spans="1:1" x14ac:dyDescent="0.25">
      <c r="A141" s="138"/>
    </row>
    <row r="142" spans="1:1" x14ac:dyDescent="0.25">
      <c r="A142" s="138"/>
    </row>
    <row r="143" spans="1:1" x14ac:dyDescent="0.25">
      <c r="A143" s="138"/>
    </row>
    <row r="144" spans="1:1" x14ac:dyDescent="0.25">
      <c r="A144" s="138"/>
    </row>
    <row r="145" spans="1:1" x14ac:dyDescent="0.25">
      <c r="A145" s="138"/>
    </row>
    <row r="146" spans="1:1" x14ac:dyDescent="0.25">
      <c r="A146" s="138"/>
    </row>
    <row r="147" spans="1:1" x14ac:dyDescent="0.25">
      <c r="A147" s="138"/>
    </row>
    <row r="148" spans="1:1" x14ac:dyDescent="0.25">
      <c r="A148" s="138"/>
    </row>
    <row r="149" spans="1:1" x14ac:dyDescent="0.25">
      <c r="A149" s="138"/>
    </row>
    <row r="150" spans="1:1" x14ac:dyDescent="0.25">
      <c r="A150" s="138"/>
    </row>
    <row r="151" spans="1:1" x14ac:dyDescent="0.25">
      <c r="A151" s="138"/>
    </row>
    <row r="152" spans="1:1" x14ac:dyDescent="0.25">
      <c r="A152" s="138"/>
    </row>
    <row r="153" spans="1:1" x14ac:dyDescent="0.25">
      <c r="A153" s="138"/>
    </row>
    <row r="154" spans="1:1" x14ac:dyDescent="0.25">
      <c r="A154" s="138"/>
    </row>
    <row r="155" spans="1:1" x14ac:dyDescent="0.25">
      <c r="A155" s="138"/>
    </row>
    <row r="156" spans="1:1" x14ac:dyDescent="0.25">
      <c r="A156" s="138"/>
    </row>
    <row r="157" spans="1:1" x14ac:dyDescent="0.25">
      <c r="A157" s="138"/>
    </row>
    <row r="158" spans="1:1" x14ac:dyDescent="0.25">
      <c r="A158" s="138"/>
    </row>
    <row r="159" spans="1:1" x14ac:dyDescent="0.25">
      <c r="A159" s="138"/>
    </row>
    <row r="160" spans="1:1" x14ac:dyDescent="0.25">
      <c r="A160" s="138"/>
    </row>
    <row r="161" spans="1:1" x14ac:dyDescent="0.25">
      <c r="A161" s="138"/>
    </row>
    <row r="162" spans="1:1" x14ac:dyDescent="0.25">
      <c r="A162" s="138"/>
    </row>
    <row r="163" spans="1:1" x14ac:dyDescent="0.25">
      <c r="A163" s="138"/>
    </row>
    <row r="164" spans="1:1" x14ac:dyDescent="0.25">
      <c r="A164" s="138"/>
    </row>
    <row r="165" spans="1:1" x14ac:dyDescent="0.25">
      <c r="A165" s="138"/>
    </row>
    <row r="166" spans="1:1" x14ac:dyDescent="0.25">
      <c r="A166" s="138"/>
    </row>
    <row r="167" spans="1:1" x14ac:dyDescent="0.25">
      <c r="A167" s="138"/>
    </row>
    <row r="168" spans="1:1" x14ac:dyDescent="0.25">
      <c r="A168" s="138"/>
    </row>
    <row r="169" spans="1:1" x14ac:dyDescent="0.25">
      <c r="A169" s="138"/>
    </row>
    <row r="170" spans="1:1" x14ac:dyDescent="0.25">
      <c r="A170" s="138"/>
    </row>
    <row r="171" spans="1:1" x14ac:dyDescent="0.25">
      <c r="A171" s="138"/>
    </row>
    <row r="172" spans="1:1" x14ac:dyDescent="0.25">
      <c r="A172" s="138"/>
    </row>
    <row r="173" spans="1:1" x14ac:dyDescent="0.25">
      <c r="A173" s="138"/>
    </row>
    <row r="174" spans="1:1" x14ac:dyDescent="0.25">
      <c r="A174" s="138"/>
    </row>
    <row r="175" spans="1:1" x14ac:dyDescent="0.25">
      <c r="A175" s="138"/>
    </row>
    <row r="176" spans="1:1" x14ac:dyDescent="0.25">
      <c r="A176" s="138"/>
    </row>
    <row r="177" spans="1:1" x14ac:dyDescent="0.25">
      <c r="A177" s="138"/>
    </row>
    <row r="178" spans="1:1" x14ac:dyDescent="0.25">
      <c r="A178" s="138"/>
    </row>
    <row r="179" spans="1:1" x14ac:dyDescent="0.25">
      <c r="A179" s="138"/>
    </row>
    <row r="180" spans="1:1" x14ac:dyDescent="0.25">
      <c r="A180" s="138"/>
    </row>
    <row r="181" spans="1:1" x14ac:dyDescent="0.25">
      <c r="A181" s="138"/>
    </row>
    <row r="182" spans="1:1" x14ac:dyDescent="0.25">
      <c r="A182" s="138"/>
    </row>
    <row r="183" spans="1:1" x14ac:dyDescent="0.25">
      <c r="A183" s="138"/>
    </row>
    <row r="184" spans="1:1" x14ac:dyDescent="0.25">
      <c r="A184" s="138"/>
    </row>
    <row r="185" spans="1:1" x14ac:dyDescent="0.25">
      <c r="A185" s="138"/>
    </row>
    <row r="186" spans="1:1" x14ac:dyDescent="0.25">
      <c r="A186" s="138"/>
    </row>
    <row r="187" spans="1:1" x14ac:dyDescent="0.25">
      <c r="A187" s="138"/>
    </row>
    <row r="188" spans="1:1" x14ac:dyDescent="0.25">
      <c r="A188" s="138"/>
    </row>
    <row r="189" spans="1:1" x14ac:dyDescent="0.25">
      <c r="A189" s="138"/>
    </row>
    <row r="190" spans="1:1" x14ac:dyDescent="0.25">
      <c r="A190" s="138"/>
    </row>
    <row r="191" spans="1:1" x14ac:dyDescent="0.25">
      <c r="A191" s="138"/>
    </row>
    <row r="192" spans="1:1" x14ac:dyDescent="0.25">
      <c r="A192" s="138"/>
    </row>
    <row r="193" spans="1:1" x14ac:dyDescent="0.25">
      <c r="A193" s="138"/>
    </row>
    <row r="194" spans="1:1" x14ac:dyDescent="0.25">
      <c r="A194" s="138"/>
    </row>
    <row r="195" spans="1:1" x14ac:dyDescent="0.25">
      <c r="A195" s="138"/>
    </row>
    <row r="196" spans="1:1" x14ac:dyDescent="0.25">
      <c r="A196" s="138"/>
    </row>
    <row r="197" spans="1:1" x14ac:dyDescent="0.25">
      <c r="A197" s="138"/>
    </row>
    <row r="198" spans="1:1" x14ac:dyDescent="0.25">
      <c r="A198" s="138"/>
    </row>
    <row r="199" spans="1:1" x14ac:dyDescent="0.25">
      <c r="A199" s="138"/>
    </row>
    <row r="200" spans="1:1" x14ac:dyDescent="0.25">
      <c r="A200" s="138"/>
    </row>
    <row r="201" spans="1:1" x14ac:dyDescent="0.25">
      <c r="A201" s="138"/>
    </row>
    <row r="202" spans="1:1" x14ac:dyDescent="0.25">
      <c r="A202" s="138"/>
    </row>
  </sheetData>
  <mergeCells count="5">
    <mergeCell ref="D5:F5"/>
    <mergeCell ref="E6:F6"/>
    <mergeCell ref="B2:O2"/>
    <mergeCell ref="B99:N101"/>
    <mergeCell ref="B104:N105"/>
  </mergeCells>
  <hyperlinks>
    <hyperlink ref="B95" r:id="rId1"/>
    <hyperlink ref="B103" r:id="rId2"/>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Metadata</vt:lpstr>
      <vt:lpstr>SSI_by age and sex_Data</vt:lpstr>
      <vt:lpstr>SSI_Total_Deaths_Data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Jenny</cp:lastModifiedBy>
  <cp:revision>1</cp:revision>
  <dcterms:created xsi:type="dcterms:W3CDTF">2020-03-24T16:18:29Z</dcterms:created>
  <dcterms:modified xsi:type="dcterms:W3CDTF">2020-06-01T13:15:35Z</dcterms:modified>
</cp:coreProperties>
</file>