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646"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32" i="4" l="1"/>
  <c r="C27" i="4"/>
  <c r="C28" i="4"/>
  <c r="C29" i="4"/>
  <c r="C30" i="4"/>
  <c r="C26" i="4"/>
  <c r="U103" i="5"/>
  <c r="T103" i="5"/>
  <c r="S103" i="5"/>
  <c r="S102" i="5" s="1"/>
  <c r="S101" i="5" s="1"/>
  <c r="S100" i="5" s="1"/>
  <c r="S99" i="5" s="1"/>
  <c r="S98" i="5" s="1"/>
  <c r="S97" i="5" s="1"/>
  <c r="S96" i="5" s="1"/>
  <c r="S95" i="5" s="1"/>
  <c r="S94" i="5" s="1"/>
  <c r="S93" i="5" s="1"/>
  <c r="S92" i="5" s="1"/>
  <c r="S91" i="5" s="1"/>
  <c r="K103" i="5"/>
  <c r="T102" i="5"/>
  <c r="T101" i="5" s="1"/>
  <c r="T100" i="5" s="1"/>
  <c r="T99" i="5" s="1"/>
  <c r="T98" i="5" s="1"/>
  <c r="T97" i="5" s="1"/>
  <c r="T96" i="5" s="1"/>
  <c r="T95" i="5" s="1"/>
  <c r="T94" i="5" s="1"/>
  <c r="T93" i="5" s="1"/>
  <c r="T92" i="5" s="1"/>
  <c r="T91" i="5" s="1"/>
  <c r="T90" i="5" s="1"/>
  <c r="T89" i="5" s="1"/>
  <c r="T88" i="5" s="1"/>
  <c r="T87" i="5" s="1"/>
  <c r="T86" i="5" s="1"/>
  <c r="T85" i="5" s="1"/>
  <c r="T84" i="5" s="1"/>
  <c r="T83" i="5" s="1"/>
  <c r="K102" i="5"/>
  <c r="K101" i="5"/>
  <c r="K100" i="5"/>
  <c r="L98" i="5" s="1"/>
  <c r="K99" i="5"/>
  <c r="P98" i="5"/>
  <c r="O98" i="5"/>
  <c r="M98" i="5"/>
  <c r="K98" i="5"/>
  <c r="K97" i="5"/>
  <c r="K96" i="5"/>
  <c r="K95" i="5"/>
  <c r="K94" i="5"/>
  <c r="K93" i="5"/>
  <c r="K92" i="5"/>
  <c r="P91" i="5"/>
  <c r="O91" i="5"/>
  <c r="O84" i="5" s="1"/>
  <c r="O77" i="5" s="1"/>
  <c r="O70" i="5" s="1"/>
  <c r="O63" i="5" s="1"/>
  <c r="O56" i="5" s="1"/>
  <c r="O49" i="5" s="1"/>
  <c r="O42" i="5" s="1"/>
  <c r="O35" i="5" s="1"/>
  <c r="O28" i="5" s="1"/>
  <c r="O21" i="5" s="1"/>
  <c r="N91" i="5"/>
  <c r="N84" i="5" s="1"/>
  <c r="N77" i="5" s="1"/>
  <c r="N70" i="5" s="1"/>
  <c r="N63" i="5" s="1"/>
  <c r="N56" i="5" s="1"/>
  <c r="N49" i="5" s="1"/>
  <c r="N42" i="5" s="1"/>
  <c r="N35" i="5" s="1"/>
  <c r="N28" i="5" s="1"/>
  <c r="N21" i="5" s="1"/>
  <c r="M91" i="5"/>
  <c r="M84" i="5" s="1"/>
  <c r="M77" i="5" s="1"/>
  <c r="K91" i="5"/>
  <c r="S90" i="5"/>
  <c r="S89" i="5" s="1"/>
  <c r="S88" i="5" s="1"/>
  <c r="S87" i="5" s="1"/>
  <c r="S86" i="5" s="1"/>
  <c r="S85" i="5" s="1"/>
  <c r="S84" i="5" s="1"/>
  <c r="S83" i="5" s="1"/>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90" i="5"/>
  <c r="K89" i="5"/>
  <c r="K88" i="5"/>
  <c r="K87" i="5"/>
  <c r="K86" i="5"/>
  <c r="K85" i="5"/>
  <c r="P84" i="5"/>
  <c r="K84" i="5"/>
  <c r="L84" i="5" s="1"/>
  <c r="K83" i="5"/>
  <c r="T82" i="5"/>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82" i="5"/>
  <c r="K81" i="5"/>
  <c r="K80" i="5"/>
  <c r="K79" i="5"/>
  <c r="K78" i="5"/>
  <c r="P77" i="5"/>
  <c r="P70" i="5" s="1"/>
  <c r="P63" i="5" s="1"/>
  <c r="P56" i="5" s="1"/>
  <c r="P49" i="5" s="1"/>
  <c r="P42" i="5" s="1"/>
  <c r="P35" i="5" s="1"/>
  <c r="P28" i="5" s="1"/>
  <c r="P21" i="5" s="1"/>
  <c r="K77" i="5"/>
  <c r="L77" i="5" s="1"/>
  <c r="K76" i="5"/>
  <c r="K75" i="5"/>
  <c r="K74" i="5"/>
  <c r="K73" i="5"/>
  <c r="K72" i="5"/>
  <c r="K71" i="5"/>
  <c r="M70" i="5"/>
  <c r="M63" i="5" s="1"/>
  <c r="M56" i="5" s="1"/>
  <c r="M49" i="5" s="1"/>
  <c r="M42" i="5" s="1"/>
  <c r="M35" i="5" s="1"/>
  <c r="M28" i="5" s="1"/>
  <c r="M21" i="5" s="1"/>
  <c r="L70" i="5"/>
  <c r="K70" i="5"/>
  <c r="K69" i="5"/>
  <c r="K68" i="5"/>
  <c r="K67" i="5"/>
  <c r="K66" i="5"/>
  <c r="K65" i="5"/>
  <c r="K64" i="5"/>
  <c r="K63" i="5"/>
  <c r="K62" i="5"/>
  <c r="K61" i="5"/>
  <c r="K60" i="5"/>
  <c r="K59" i="5"/>
  <c r="K58" i="5"/>
  <c r="K57" i="5"/>
  <c r="K56" i="5"/>
  <c r="L56" i="5" s="1"/>
  <c r="K55" i="5"/>
  <c r="K54" i="5"/>
  <c r="K53" i="5"/>
  <c r="K52" i="5"/>
  <c r="K51" i="5"/>
  <c r="K50" i="5"/>
  <c r="L49" i="5"/>
  <c r="K49" i="5"/>
  <c r="K48" i="5"/>
  <c r="K47" i="5"/>
  <c r="K46" i="5"/>
  <c r="K45" i="5"/>
  <c r="K44" i="5"/>
  <c r="K43" i="5"/>
  <c r="L42" i="5"/>
  <c r="K42" i="5"/>
  <c r="K41" i="5"/>
  <c r="K40" i="5"/>
  <c r="K39" i="5"/>
  <c r="K38" i="5"/>
  <c r="K37" i="5"/>
  <c r="K36" i="5"/>
  <c r="K35" i="5"/>
  <c r="K34" i="5"/>
  <c r="K33" i="5"/>
  <c r="K32" i="5"/>
  <c r="K31" i="5"/>
  <c r="K30" i="5"/>
  <c r="K29" i="5"/>
  <c r="K28" i="5"/>
  <c r="L28" i="5" s="1"/>
  <c r="K27" i="5"/>
  <c r="K26" i="5"/>
  <c r="K25" i="5"/>
  <c r="K24" i="5"/>
  <c r="K23" i="5"/>
  <c r="K22" i="5"/>
  <c r="K21" i="5"/>
  <c r="L21" i="5" s="1"/>
  <c r="K20" i="5"/>
  <c r="K19" i="5"/>
  <c r="K18" i="5"/>
  <c r="K17" i="5"/>
  <c r="K16" i="5"/>
  <c r="K15" i="5"/>
  <c r="K14" i="5"/>
  <c r="K13" i="5"/>
  <c r="K12" i="5"/>
  <c r="K11" i="5"/>
  <c r="U10" i="5"/>
  <c r="S10" i="5"/>
  <c r="K10" i="5"/>
  <c r="CQ35" i="4"/>
  <c r="CN35" i="4"/>
  <c r="CM35" i="4"/>
  <c r="CI35" i="4"/>
  <c r="CF35" i="4"/>
  <c r="CE35" i="4"/>
  <c r="CA35" i="4"/>
  <c r="BX35" i="4"/>
  <c r="BW35" i="4"/>
  <c r="BS35" i="4"/>
  <c r="BP35" i="4"/>
  <c r="BO35" i="4"/>
  <c r="BK35" i="4"/>
  <c r="BH35" i="4"/>
  <c r="BG35" i="4"/>
  <c r="BC35" i="4"/>
  <c r="AZ35" i="4"/>
  <c r="AY35" i="4"/>
  <c r="AU35" i="4"/>
  <c r="AR35" i="4"/>
  <c r="AQ35" i="4"/>
  <c r="AM35" i="4"/>
  <c r="AJ35" i="4"/>
  <c r="AI35" i="4"/>
  <c r="AE35" i="4"/>
  <c r="AB35" i="4"/>
  <c r="AA35" i="4"/>
  <c r="W35" i="4"/>
  <c r="T35" i="4"/>
  <c r="S35" i="4"/>
  <c r="O35" i="4"/>
  <c r="L35" i="4"/>
  <c r="K35" i="4"/>
  <c r="G35" i="4"/>
  <c r="D35" i="4"/>
  <c r="C34" i="4"/>
  <c r="CS32" i="4"/>
  <c r="CS35" i="4" s="1"/>
  <c r="CR32" i="4"/>
  <c r="CR35" i="4" s="1"/>
  <c r="CQ32" i="4"/>
  <c r="CP32" i="4"/>
  <c r="CP35" i="4" s="1"/>
  <c r="CO32" i="4"/>
  <c r="CO35" i="4" s="1"/>
  <c r="CN32" i="4"/>
  <c r="CM32" i="4"/>
  <c r="CL32" i="4"/>
  <c r="CL35" i="4" s="1"/>
  <c r="CK32" i="4"/>
  <c r="CK35" i="4" s="1"/>
  <c r="CJ32" i="4"/>
  <c r="CJ35" i="4" s="1"/>
  <c r="CI32" i="4"/>
  <c r="CH32" i="4"/>
  <c r="CH35" i="4" s="1"/>
  <c r="CG32" i="4"/>
  <c r="CG35" i="4" s="1"/>
  <c r="CF32" i="4"/>
  <c r="CE32" i="4"/>
  <c r="CD32" i="4"/>
  <c r="CD35" i="4" s="1"/>
  <c r="CC32" i="4"/>
  <c r="CC35" i="4" s="1"/>
  <c r="CB32" i="4"/>
  <c r="CB35" i="4" s="1"/>
  <c r="CA32" i="4"/>
  <c r="BZ32" i="4"/>
  <c r="BZ35" i="4" s="1"/>
  <c r="BY32" i="4"/>
  <c r="BY35" i="4" s="1"/>
  <c r="BX32" i="4"/>
  <c r="BW32" i="4"/>
  <c r="BV32" i="4"/>
  <c r="BV35" i="4" s="1"/>
  <c r="BU32" i="4"/>
  <c r="BU35" i="4" s="1"/>
  <c r="BT32" i="4"/>
  <c r="BT35" i="4" s="1"/>
  <c r="BS32" i="4"/>
  <c r="BR32" i="4"/>
  <c r="BR35" i="4" s="1"/>
  <c r="BQ32" i="4"/>
  <c r="BQ35" i="4" s="1"/>
  <c r="BP32" i="4"/>
  <c r="BO32" i="4"/>
  <c r="BN32" i="4"/>
  <c r="BN35" i="4" s="1"/>
  <c r="BM32" i="4"/>
  <c r="BM35" i="4" s="1"/>
  <c r="BL32" i="4"/>
  <c r="BL35" i="4" s="1"/>
  <c r="BK32" i="4"/>
  <c r="BJ32" i="4"/>
  <c r="BJ35" i="4" s="1"/>
  <c r="BI32" i="4"/>
  <c r="BI35" i="4" s="1"/>
  <c r="BH32" i="4"/>
  <c r="BG32" i="4"/>
  <c r="BF32" i="4"/>
  <c r="BF35" i="4" s="1"/>
  <c r="BE32" i="4"/>
  <c r="BE35" i="4" s="1"/>
  <c r="BD32" i="4"/>
  <c r="BD35" i="4" s="1"/>
  <c r="BC32" i="4"/>
  <c r="BB32" i="4"/>
  <c r="BB35" i="4" s="1"/>
  <c r="BA32" i="4"/>
  <c r="BA35" i="4" s="1"/>
  <c r="AZ32" i="4"/>
  <c r="AY32" i="4"/>
  <c r="AX32" i="4"/>
  <c r="AX35" i="4" s="1"/>
  <c r="AW32" i="4"/>
  <c r="AW35" i="4" s="1"/>
  <c r="AV32" i="4"/>
  <c r="AV35" i="4" s="1"/>
  <c r="AU32" i="4"/>
  <c r="AT32" i="4"/>
  <c r="AT35" i="4" s="1"/>
  <c r="AS32" i="4"/>
  <c r="AS35" i="4" s="1"/>
  <c r="AR32" i="4"/>
  <c r="AQ32" i="4"/>
  <c r="AP32" i="4"/>
  <c r="AP35" i="4" s="1"/>
  <c r="AO32" i="4"/>
  <c r="AO35" i="4" s="1"/>
  <c r="AN32" i="4"/>
  <c r="AN35" i="4" s="1"/>
  <c r="AM32" i="4"/>
  <c r="AL32" i="4"/>
  <c r="AL35" i="4" s="1"/>
  <c r="AK32" i="4"/>
  <c r="AK35" i="4" s="1"/>
  <c r="AJ32" i="4"/>
  <c r="AI32" i="4"/>
  <c r="AH32" i="4"/>
  <c r="AH35" i="4" s="1"/>
  <c r="AG32" i="4"/>
  <c r="AG35" i="4" s="1"/>
  <c r="AF32" i="4"/>
  <c r="AF35" i="4" s="1"/>
  <c r="AE32" i="4"/>
  <c r="AD32" i="4"/>
  <c r="AD35" i="4" s="1"/>
  <c r="AC32" i="4"/>
  <c r="AC35" i="4" s="1"/>
  <c r="AB32" i="4"/>
  <c r="AA32" i="4"/>
  <c r="Z32" i="4"/>
  <c r="Z35" i="4" s="1"/>
  <c r="Y32" i="4"/>
  <c r="Y35" i="4" s="1"/>
  <c r="X32" i="4"/>
  <c r="X35" i="4" s="1"/>
  <c r="W32" i="4"/>
  <c r="V32" i="4"/>
  <c r="V35" i="4" s="1"/>
  <c r="U32" i="4"/>
  <c r="U35" i="4" s="1"/>
  <c r="T32" i="4"/>
  <c r="S32" i="4"/>
  <c r="R32" i="4"/>
  <c r="R35" i="4" s="1"/>
  <c r="Q32" i="4"/>
  <c r="Q35" i="4" s="1"/>
  <c r="P32" i="4"/>
  <c r="P35" i="4" s="1"/>
  <c r="O32" i="4"/>
  <c r="N32" i="4"/>
  <c r="N35" i="4" s="1"/>
  <c r="M32" i="4"/>
  <c r="M35" i="4" s="1"/>
  <c r="L32" i="4"/>
  <c r="K32" i="4"/>
  <c r="J32" i="4"/>
  <c r="J35" i="4" s="1"/>
  <c r="I32" i="4"/>
  <c r="I35" i="4" s="1"/>
  <c r="H32" i="4"/>
  <c r="H35" i="4" s="1"/>
  <c r="G32" i="4"/>
  <c r="F32" i="4"/>
  <c r="F35" i="4" s="1"/>
  <c r="E32" i="4"/>
  <c r="B32" i="4"/>
  <c r="B35" i="4" s="1"/>
  <c r="CS19" i="4"/>
  <c r="CR19" i="4"/>
  <c r="CQ19" i="4"/>
  <c r="CP19" i="4"/>
  <c r="CO19" i="4"/>
  <c r="CN19" i="4"/>
  <c r="CM19" i="4"/>
  <c r="CL19" i="4"/>
  <c r="CK19" i="4"/>
  <c r="CJ19" i="4"/>
  <c r="CI19" i="4"/>
  <c r="CH19" i="4"/>
  <c r="CG19" i="4"/>
  <c r="CF19" i="4"/>
  <c r="CE19" i="4"/>
  <c r="CD19" i="4"/>
  <c r="CC19" i="4"/>
  <c r="CB19"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D19" i="4"/>
  <c r="C19" i="4" s="1"/>
  <c r="C18" i="4"/>
  <c r="CS16" i="4"/>
  <c r="CR16" i="4"/>
  <c r="CQ16" i="4"/>
  <c r="CP16" i="4"/>
  <c r="CO16" i="4"/>
  <c r="CN16" i="4"/>
  <c r="CM16" i="4"/>
  <c r="CL16" i="4"/>
  <c r="CK16" i="4"/>
  <c r="CJ16" i="4"/>
  <c r="CI16" i="4"/>
  <c r="CH16" i="4"/>
  <c r="CG16" i="4"/>
  <c r="CF16" i="4"/>
  <c r="CE16" i="4"/>
  <c r="CD16" i="4"/>
  <c r="CC16" i="4"/>
  <c r="CB16"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C16" i="4" s="1"/>
  <c r="G16" i="4"/>
  <c r="F16" i="4"/>
  <c r="E16" i="4"/>
  <c r="C15" i="4"/>
  <c r="C14" i="4"/>
  <c r="C13" i="4"/>
  <c r="C12" i="4"/>
  <c r="C11" i="4"/>
  <c r="C10" i="4"/>
  <c r="CY33" i="3"/>
  <c r="CW33" i="3"/>
  <c r="CN33" i="3"/>
  <c r="CK33" i="3"/>
  <c r="CD33" i="3"/>
  <c r="BW33" i="3"/>
  <c r="BP33" i="3"/>
  <c r="BI33" i="3"/>
  <c r="AX33" i="3"/>
  <c r="AU33" i="3"/>
  <c r="AG33" i="3"/>
  <c r="Z33" i="3"/>
  <c r="S33" i="3"/>
  <c r="D33" i="3"/>
  <c r="DF30" i="3"/>
  <c r="DF33" i="3" s="1"/>
  <c r="DD30" i="3"/>
  <c r="DD33" i="3" s="1"/>
  <c r="DB30" i="3"/>
  <c r="CY30" i="3"/>
  <c r="CW30" i="3"/>
  <c r="CU30" i="3"/>
  <c r="CU33" i="3" s="1"/>
  <c r="CR30" i="3"/>
  <c r="CR33" i="3" s="1"/>
  <c r="CP30" i="3"/>
  <c r="CP33" i="3" s="1"/>
  <c r="CN30" i="3"/>
  <c r="CK30" i="3"/>
  <c r="CI30" i="3"/>
  <c r="CJ17" i="3" s="1"/>
  <c r="CG30" i="3"/>
  <c r="CG33" i="3" s="1"/>
  <c r="CD30" i="3"/>
  <c r="CB30" i="3"/>
  <c r="CC26" i="3" s="1"/>
  <c r="BZ30" i="3"/>
  <c r="BZ33" i="3" s="1"/>
  <c r="BW30" i="3"/>
  <c r="BU30" i="3"/>
  <c r="BU33" i="3" s="1"/>
  <c r="BS30" i="3"/>
  <c r="BP30" i="3"/>
  <c r="BN30" i="3"/>
  <c r="BN33" i="3" s="1"/>
  <c r="BL30" i="3"/>
  <c r="BM26" i="3" s="1"/>
  <c r="BI30" i="3"/>
  <c r="BG30" i="3"/>
  <c r="BG33" i="3" s="1"/>
  <c r="BE30" i="3"/>
  <c r="BE33" i="3" s="1"/>
  <c r="BB30" i="3"/>
  <c r="BB33" i="3" s="1"/>
  <c r="AZ30" i="3"/>
  <c r="AZ33" i="3" s="1"/>
  <c r="AX30" i="3"/>
  <c r="AU30" i="3"/>
  <c r="AS30" i="3"/>
  <c r="AS33" i="3" s="1"/>
  <c r="AQ30" i="3"/>
  <c r="AQ33" i="3" s="1"/>
  <c r="AN30" i="3"/>
  <c r="AN33" i="3" s="1"/>
  <c r="AL30" i="3"/>
  <c r="AL33" i="3" s="1"/>
  <c r="AJ30" i="3"/>
  <c r="AJ33" i="3" s="1"/>
  <c r="AG30" i="3"/>
  <c r="AE30" i="3"/>
  <c r="AC30" i="3"/>
  <c r="AC33" i="3" s="1"/>
  <c r="Z30" i="3"/>
  <c r="X30" i="3"/>
  <c r="Y23" i="3" s="1"/>
  <c r="V30" i="3"/>
  <c r="V33" i="3" s="1"/>
  <c r="S30" i="3"/>
  <c r="Q30" i="3"/>
  <c r="Q33" i="3" s="1"/>
  <c r="O30" i="3"/>
  <c r="L30" i="3"/>
  <c r="L33" i="3" s="1"/>
  <c r="J30" i="3"/>
  <c r="J33" i="3" s="1"/>
  <c r="H30" i="3"/>
  <c r="D30" i="3"/>
  <c r="B30" i="3"/>
  <c r="B33" i="3" s="1"/>
  <c r="DG28" i="3"/>
  <c r="DC28" i="3"/>
  <c r="CZ28" i="3"/>
  <c r="CV28" i="3"/>
  <c r="CS28" i="3"/>
  <c r="CO28" i="3"/>
  <c r="CL28" i="3"/>
  <c r="CH28" i="3"/>
  <c r="CE28" i="3"/>
  <c r="CA28" i="3"/>
  <c r="BX28" i="3"/>
  <c r="BV28" i="3"/>
  <c r="BQ28" i="3"/>
  <c r="BO28" i="3"/>
  <c r="BJ28" i="3"/>
  <c r="BH28" i="3"/>
  <c r="BF28" i="3"/>
  <c r="BC28" i="3"/>
  <c r="BA28" i="3"/>
  <c r="AY28" i="3"/>
  <c r="AV28" i="3"/>
  <c r="AT28" i="3"/>
  <c r="AO28" i="3"/>
  <c r="AM28" i="3"/>
  <c r="AK28" i="3"/>
  <c r="AH28" i="3"/>
  <c r="AD28" i="3"/>
  <c r="AA28" i="3"/>
  <c r="W28" i="3"/>
  <c r="T28" i="3"/>
  <c r="R28" i="3"/>
  <c r="M28" i="3"/>
  <c r="K28" i="3"/>
  <c r="I28" i="3"/>
  <c r="F28" i="3"/>
  <c r="E28" i="3"/>
  <c r="C28" i="3"/>
  <c r="DG27" i="3"/>
  <c r="CZ27" i="3"/>
  <c r="CV27" i="3"/>
  <c r="CS27" i="3"/>
  <c r="CO27" i="3"/>
  <c r="CL27" i="3"/>
  <c r="CH27" i="3"/>
  <c r="CE27" i="3"/>
  <c r="CA27" i="3"/>
  <c r="BX27" i="3"/>
  <c r="BV27" i="3"/>
  <c r="BT27" i="3"/>
  <c r="BQ27" i="3"/>
  <c r="BO27" i="3"/>
  <c r="BJ27" i="3"/>
  <c r="BH27" i="3"/>
  <c r="BF27" i="3"/>
  <c r="BC27" i="3"/>
  <c r="BA27" i="3"/>
  <c r="AY27" i="3"/>
  <c r="AV27" i="3"/>
  <c r="AT27" i="3"/>
  <c r="AR27" i="3"/>
  <c r="AO27" i="3"/>
  <c r="AM27" i="3"/>
  <c r="AK27" i="3"/>
  <c r="AH27" i="3"/>
  <c r="AD27" i="3"/>
  <c r="AA27" i="3"/>
  <c r="W27" i="3"/>
  <c r="T27" i="3"/>
  <c r="R27" i="3"/>
  <c r="P27" i="3"/>
  <c r="M27" i="3"/>
  <c r="K27" i="3"/>
  <c r="F27" i="3"/>
  <c r="E27" i="3"/>
  <c r="C27" i="3"/>
  <c r="DG26" i="3"/>
  <c r="CZ26" i="3"/>
  <c r="CV26" i="3"/>
  <c r="CS26" i="3"/>
  <c r="CO26" i="3"/>
  <c r="CL26" i="3"/>
  <c r="CH26" i="3"/>
  <c r="CE26" i="3"/>
  <c r="CA26" i="3"/>
  <c r="BX26" i="3"/>
  <c r="BV26" i="3"/>
  <c r="BT26" i="3"/>
  <c r="BQ26" i="3"/>
  <c r="BO26" i="3"/>
  <c r="BJ26" i="3"/>
  <c r="BH26" i="3"/>
  <c r="BF26" i="3"/>
  <c r="BC26" i="3"/>
  <c r="BA26" i="3"/>
  <c r="AY26" i="3"/>
  <c r="AV26" i="3"/>
  <c r="AT26" i="3"/>
  <c r="AR26" i="3"/>
  <c r="AO26" i="3"/>
  <c r="AM26" i="3"/>
  <c r="AK26" i="3"/>
  <c r="AH26" i="3"/>
  <c r="AD26" i="3"/>
  <c r="AA26" i="3"/>
  <c r="W26" i="3"/>
  <c r="T26" i="3"/>
  <c r="R26" i="3"/>
  <c r="P26" i="3"/>
  <c r="M26" i="3"/>
  <c r="K26" i="3"/>
  <c r="I26" i="3"/>
  <c r="F26" i="3"/>
  <c r="E26" i="3"/>
  <c r="C26" i="3"/>
  <c r="DG25" i="3"/>
  <c r="DC25" i="3"/>
  <c r="CZ25" i="3"/>
  <c r="CV25" i="3"/>
  <c r="CS25" i="3"/>
  <c r="CO25" i="3"/>
  <c r="CL25" i="3"/>
  <c r="CJ25" i="3"/>
  <c r="CH25" i="3"/>
  <c r="CE25" i="3"/>
  <c r="CC25" i="3"/>
  <c r="CA25" i="3"/>
  <c r="BX25" i="3"/>
  <c r="BV25" i="3"/>
  <c r="BT25" i="3"/>
  <c r="BQ25" i="3"/>
  <c r="BO25" i="3"/>
  <c r="BM25" i="3"/>
  <c r="BJ25" i="3"/>
  <c r="BH25" i="3"/>
  <c r="BF25" i="3"/>
  <c r="BC25" i="3"/>
  <c r="BA25" i="3"/>
  <c r="AY25" i="3"/>
  <c r="AV25" i="3"/>
  <c r="AT25" i="3"/>
  <c r="AR25" i="3"/>
  <c r="AO25" i="3"/>
  <c r="AM25" i="3"/>
  <c r="AK25" i="3"/>
  <c r="AH25" i="3"/>
  <c r="AF25" i="3"/>
  <c r="AD25" i="3"/>
  <c r="AA25" i="3"/>
  <c r="Y25" i="3"/>
  <c r="W25" i="3"/>
  <c r="T25" i="3"/>
  <c r="R25" i="3"/>
  <c r="P25" i="3"/>
  <c r="M25" i="3"/>
  <c r="K25" i="3"/>
  <c r="I25" i="3"/>
  <c r="F25" i="3"/>
  <c r="E25" i="3"/>
  <c r="C25" i="3"/>
  <c r="DG24" i="3"/>
  <c r="DC24" i="3"/>
  <c r="CZ24" i="3"/>
  <c r="CV24" i="3"/>
  <c r="CS24" i="3"/>
  <c r="CO24" i="3"/>
  <c r="CL24" i="3"/>
  <c r="CH24" i="3"/>
  <c r="CE24" i="3"/>
  <c r="CA24" i="3"/>
  <c r="BX24" i="3"/>
  <c r="BV24" i="3"/>
  <c r="BT24" i="3"/>
  <c r="BQ24" i="3"/>
  <c r="BO24" i="3"/>
  <c r="BM24" i="3"/>
  <c r="BJ24" i="3"/>
  <c r="BH24" i="3"/>
  <c r="BF24" i="3"/>
  <c r="BC24" i="3"/>
  <c r="BA24" i="3"/>
  <c r="AY24" i="3"/>
  <c r="AV24" i="3"/>
  <c r="AT24" i="3"/>
  <c r="AR24" i="3"/>
  <c r="AO24" i="3"/>
  <c r="AM24" i="3"/>
  <c r="AK24" i="3"/>
  <c r="AH24" i="3"/>
  <c r="AD24" i="3"/>
  <c r="AA24" i="3"/>
  <c r="W24" i="3"/>
  <c r="T24" i="3"/>
  <c r="R24" i="3"/>
  <c r="P24" i="3"/>
  <c r="M24" i="3"/>
  <c r="K24" i="3"/>
  <c r="I24" i="3"/>
  <c r="F24" i="3"/>
  <c r="E24" i="3"/>
  <c r="C24" i="3"/>
  <c r="DG23" i="3"/>
  <c r="DC23" i="3"/>
  <c r="CZ23" i="3"/>
  <c r="CV23" i="3"/>
  <c r="CS23" i="3"/>
  <c r="CO23" i="3"/>
  <c r="CL23" i="3"/>
  <c r="CH23" i="3"/>
  <c r="CE23" i="3"/>
  <c r="CA23" i="3"/>
  <c r="BX23" i="3"/>
  <c r="BV23" i="3"/>
  <c r="BT23" i="3"/>
  <c r="BQ23" i="3"/>
  <c r="BO23" i="3"/>
  <c r="BM23" i="3"/>
  <c r="BJ23" i="3"/>
  <c r="BH23" i="3"/>
  <c r="BF23" i="3"/>
  <c r="BC23" i="3"/>
  <c r="BA23" i="3"/>
  <c r="AY23" i="3"/>
  <c r="AV23" i="3"/>
  <c r="AT23" i="3"/>
  <c r="AR23" i="3"/>
  <c r="AO23" i="3"/>
  <c r="AM23" i="3"/>
  <c r="AK23" i="3"/>
  <c r="AH23" i="3"/>
  <c r="AD23" i="3"/>
  <c r="AA23" i="3"/>
  <c r="W23" i="3"/>
  <c r="T23" i="3"/>
  <c r="R23" i="3"/>
  <c r="P23" i="3"/>
  <c r="M23" i="3"/>
  <c r="K23" i="3"/>
  <c r="I23" i="3"/>
  <c r="F23" i="3"/>
  <c r="E23" i="3"/>
  <c r="C23" i="3"/>
  <c r="DG22" i="3"/>
  <c r="DC22" i="3"/>
  <c r="CZ22" i="3"/>
  <c r="CV22" i="3"/>
  <c r="CS22" i="3"/>
  <c r="CO22" i="3"/>
  <c r="CL22" i="3"/>
  <c r="CH22" i="3"/>
  <c r="CE22" i="3"/>
  <c r="CC22" i="3"/>
  <c r="CA22" i="3"/>
  <c r="BX22" i="3"/>
  <c r="BV22" i="3"/>
  <c r="BT22" i="3"/>
  <c r="BQ22" i="3"/>
  <c r="BO22" i="3"/>
  <c r="BM22" i="3"/>
  <c r="BJ22" i="3"/>
  <c r="BH22" i="3"/>
  <c r="BF22" i="3"/>
  <c r="BC22" i="3"/>
  <c r="BA22" i="3"/>
  <c r="AY22" i="3"/>
  <c r="AV22" i="3"/>
  <c r="AT22" i="3"/>
  <c r="AR22" i="3"/>
  <c r="AO22" i="3"/>
  <c r="AM22" i="3"/>
  <c r="AK22" i="3"/>
  <c r="AH22" i="3"/>
  <c r="AD22" i="3"/>
  <c r="AA22" i="3"/>
  <c r="Y22" i="3"/>
  <c r="W22" i="3"/>
  <c r="T22" i="3"/>
  <c r="R22" i="3"/>
  <c r="P22" i="3"/>
  <c r="M22" i="3"/>
  <c r="K22" i="3"/>
  <c r="I22" i="3"/>
  <c r="F22" i="3"/>
  <c r="E22" i="3"/>
  <c r="C22" i="3"/>
  <c r="DG21" i="3"/>
  <c r="DC21" i="3"/>
  <c r="CZ21" i="3"/>
  <c r="CV21" i="3"/>
  <c r="CS21" i="3"/>
  <c r="CO21" i="3"/>
  <c r="CL21" i="3"/>
  <c r="CH21" i="3"/>
  <c r="CE21" i="3"/>
  <c r="CC21" i="3"/>
  <c r="CA21" i="3"/>
  <c r="BX21" i="3"/>
  <c r="BV21" i="3"/>
  <c r="BT21" i="3"/>
  <c r="BQ21" i="3"/>
  <c r="BO21" i="3"/>
  <c r="BM21" i="3"/>
  <c r="BJ21" i="3"/>
  <c r="BH21" i="3"/>
  <c r="BF21" i="3"/>
  <c r="BC21" i="3"/>
  <c r="BA21" i="3"/>
  <c r="AY21" i="3"/>
  <c r="AV21" i="3"/>
  <c r="AT21" i="3"/>
  <c r="AR21" i="3"/>
  <c r="AO21" i="3"/>
  <c r="AM21" i="3"/>
  <c r="AK21" i="3"/>
  <c r="AH21" i="3"/>
  <c r="AD21" i="3"/>
  <c r="AA21" i="3"/>
  <c r="Y21" i="3"/>
  <c r="W21" i="3"/>
  <c r="T21" i="3"/>
  <c r="R21" i="3"/>
  <c r="P21" i="3"/>
  <c r="M21" i="3"/>
  <c r="K21" i="3"/>
  <c r="I21" i="3"/>
  <c r="F21" i="3"/>
  <c r="E21" i="3"/>
  <c r="C21" i="3"/>
  <c r="DG20" i="3"/>
  <c r="DC20" i="3"/>
  <c r="CZ20" i="3"/>
  <c r="CV20" i="3"/>
  <c r="CS20" i="3"/>
  <c r="CO20" i="3"/>
  <c r="CL20" i="3"/>
  <c r="CH20" i="3"/>
  <c r="CE20" i="3"/>
  <c r="CC20" i="3"/>
  <c r="CA20" i="3"/>
  <c r="BX20" i="3"/>
  <c r="BV20" i="3"/>
  <c r="BT20" i="3"/>
  <c r="BQ20" i="3"/>
  <c r="BO20" i="3"/>
  <c r="BM20" i="3"/>
  <c r="BJ20" i="3"/>
  <c r="BH20" i="3"/>
  <c r="BF20" i="3"/>
  <c r="BC20" i="3"/>
  <c r="BA20" i="3"/>
  <c r="AY20" i="3"/>
  <c r="AV20" i="3"/>
  <c r="AT20" i="3"/>
  <c r="AR20" i="3"/>
  <c r="AO20" i="3"/>
  <c r="AM20" i="3"/>
  <c r="AK20" i="3"/>
  <c r="AH20" i="3"/>
  <c r="AD20" i="3"/>
  <c r="AA20" i="3"/>
  <c r="Y20" i="3"/>
  <c r="W20" i="3"/>
  <c r="T20" i="3"/>
  <c r="R20" i="3"/>
  <c r="P20" i="3"/>
  <c r="M20" i="3"/>
  <c r="K20" i="3"/>
  <c r="I20" i="3"/>
  <c r="F20" i="3"/>
  <c r="E20" i="3"/>
  <c r="C20" i="3"/>
  <c r="DG19" i="3"/>
  <c r="DC19" i="3"/>
  <c r="CZ19" i="3"/>
  <c r="CV19" i="3"/>
  <c r="CS19" i="3"/>
  <c r="CO19" i="3"/>
  <c r="CL19" i="3"/>
  <c r="CH19" i="3"/>
  <c r="CE19" i="3"/>
  <c r="CC19" i="3"/>
  <c r="CA19" i="3"/>
  <c r="BX19" i="3"/>
  <c r="BV19" i="3"/>
  <c r="BT19" i="3"/>
  <c r="BQ19" i="3"/>
  <c r="BO19" i="3"/>
  <c r="BM19" i="3"/>
  <c r="BJ19" i="3"/>
  <c r="BH19" i="3"/>
  <c r="BF19" i="3"/>
  <c r="BC19" i="3"/>
  <c r="BA19" i="3"/>
  <c r="AY19" i="3"/>
  <c r="AV19" i="3"/>
  <c r="AT19" i="3"/>
  <c r="AR19" i="3"/>
  <c r="AO19" i="3"/>
  <c r="AM19" i="3"/>
  <c r="AK19" i="3"/>
  <c r="AH19" i="3"/>
  <c r="AD19" i="3"/>
  <c r="AA19" i="3"/>
  <c r="Y19" i="3"/>
  <c r="W19" i="3"/>
  <c r="T19" i="3"/>
  <c r="R19" i="3"/>
  <c r="P19" i="3"/>
  <c r="M19" i="3"/>
  <c r="K19" i="3"/>
  <c r="I19" i="3"/>
  <c r="F19" i="3"/>
  <c r="E19" i="3"/>
  <c r="C19" i="3"/>
  <c r="DG18" i="3"/>
  <c r="DC18" i="3"/>
  <c r="CZ18" i="3"/>
  <c r="CV18" i="3"/>
  <c r="CS18" i="3"/>
  <c r="CO18" i="3"/>
  <c r="CL18" i="3"/>
  <c r="CH18" i="3"/>
  <c r="CE18" i="3"/>
  <c r="CC18" i="3"/>
  <c r="CA18" i="3"/>
  <c r="BX18" i="3"/>
  <c r="BV18" i="3"/>
  <c r="BT18" i="3"/>
  <c r="BQ18" i="3"/>
  <c r="BO18" i="3"/>
  <c r="BM18" i="3"/>
  <c r="BJ18" i="3"/>
  <c r="BH18" i="3"/>
  <c r="BF18" i="3"/>
  <c r="BC18" i="3"/>
  <c r="BA18" i="3"/>
  <c r="AY18" i="3"/>
  <c r="AV18" i="3"/>
  <c r="AT18" i="3"/>
  <c r="AR18" i="3"/>
  <c r="AO18" i="3"/>
  <c r="AM18" i="3"/>
  <c r="AK18" i="3"/>
  <c r="AH18" i="3"/>
  <c r="AD18" i="3"/>
  <c r="AA18" i="3"/>
  <c r="Y18" i="3"/>
  <c r="W18" i="3"/>
  <c r="T18" i="3"/>
  <c r="R18" i="3"/>
  <c r="P18" i="3"/>
  <c r="M18" i="3"/>
  <c r="K18" i="3"/>
  <c r="I18" i="3"/>
  <c r="F18" i="3"/>
  <c r="E18" i="3"/>
  <c r="C18" i="3"/>
  <c r="DG17" i="3"/>
  <c r="DC17" i="3"/>
  <c r="CZ17" i="3"/>
  <c r="CV17" i="3"/>
  <c r="CS17" i="3"/>
  <c r="CO17" i="3"/>
  <c r="CL17" i="3"/>
  <c r="CH17" i="3"/>
  <c r="CE17" i="3"/>
  <c r="CC17" i="3"/>
  <c r="CA17" i="3"/>
  <c r="BX17" i="3"/>
  <c r="BV17" i="3"/>
  <c r="BT17" i="3"/>
  <c r="BQ17" i="3"/>
  <c r="BO17" i="3"/>
  <c r="BM17" i="3"/>
  <c r="BJ17" i="3"/>
  <c r="BH17" i="3"/>
  <c r="BF17" i="3"/>
  <c r="BC17" i="3"/>
  <c r="BA17" i="3"/>
  <c r="AY17" i="3"/>
  <c r="AV17" i="3"/>
  <c r="AT17" i="3"/>
  <c r="AR17" i="3"/>
  <c r="AO17" i="3"/>
  <c r="AM17" i="3"/>
  <c r="AK17" i="3"/>
  <c r="AH17" i="3"/>
  <c r="AF17" i="3"/>
  <c r="AD17" i="3"/>
  <c r="AA17" i="3"/>
  <c r="Y17" i="3"/>
  <c r="W17" i="3"/>
  <c r="T17" i="3"/>
  <c r="R17" i="3"/>
  <c r="P17" i="3"/>
  <c r="M17" i="3"/>
  <c r="K17" i="3"/>
  <c r="I17" i="3"/>
  <c r="F17" i="3"/>
  <c r="E17" i="3"/>
  <c r="C17" i="3"/>
  <c r="DG16" i="3"/>
  <c r="DC16" i="3"/>
  <c r="CZ16" i="3"/>
  <c r="CV16" i="3"/>
  <c r="CS16" i="3"/>
  <c r="CO16" i="3"/>
  <c r="CL16" i="3"/>
  <c r="CH16" i="3"/>
  <c r="CE16" i="3"/>
  <c r="CC16" i="3"/>
  <c r="CA16" i="3"/>
  <c r="BX16" i="3"/>
  <c r="BV16" i="3"/>
  <c r="BT16" i="3"/>
  <c r="BQ16" i="3"/>
  <c r="BO16" i="3"/>
  <c r="BM16" i="3"/>
  <c r="BJ16" i="3"/>
  <c r="BH16" i="3"/>
  <c r="BF16" i="3"/>
  <c r="BC16" i="3"/>
  <c r="BA16" i="3"/>
  <c r="AY16" i="3"/>
  <c r="AV16" i="3"/>
  <c r="AT16" i="3"/>
  <c r="AR16" i="3"/>
  <c r="AO16" i="3"/>
  <c r="AM16" i="3"/>
  <c r="AK16" i="3"/>
  <c r="AH16" i="3"/>
  <c r="AD16" i="3"/>
  <c r="AA16" i="3"/>
  <c r="Y16" i="3"/>
  <c r="W16" i="3"/>
  <c r="T16" i="3"/>
  <c r="R16" i="3"/>
  <c r="P16" i="3"/>
  <c r="M16" i="3"/>
  <c r="K16" i="3"/>
  <c r="I16" i="3"/>
  <c r="F16" i="3"/>
  <c r="E16" i="3"/>
  <c r="C16" i="3"/>
  <c r="DG15" i="3"/>
  <c r="DC15" i="3"/>
  <c r="CZ15" i="3"/>
  <c r="CV15" i="3"/>
  <c r="CS15" i="3"/>
  <c r="CO15" i="3"/>
  <c r="CL15" i="3"/>
  <c r="CH15" i="3"/>
  <c r="CE15" i="3"/>
  <c r="CC15" i="3"/>
  <c r="CA15" i="3"/>
  <c r="BX15" i="3"/>
  <c r="BV15" i="3"/>
  <c r="BT15" i="3"/>
  <c r="BQ15" i="3"/>
  <c r="BO15" i="3"/>
  <c r="BM15" i="3"/>
  <c r="BJ15" i="3"/>
  <c r="BH15" i="3"/>
  <c r="BF15" i="3"/>
  <c r="BC15" i="3"/>
  <c r="BA15" i="3"/>
  <c r="AY15" i="3"/>
  <c r="AV15" i="3"/>
  <c r="AT15" i="3"/>
  <c r="AR15" i="3"/>
  <c r="AO15" i="3"/>
  <c r="AM15" i="3"/>
  <c r="AK15" i="3"/>
  <c r="AH15" i="3"/>
  <c r="AD15" i="3"/>
  <c r="AA15" i="3"/>
  <c r="Y15" i="3"/>
  <c r="W15" i="3"/>
  <c r="T15" i="3"/>
  <c r="R15" i="3"/>
  <c r="P15" i="3"/>
  <c r="M15" i="3"/>
  <c r="K15" i="3"/>
  <c r="I15" i="3"/>
  <c r="F15" i="3"/>
  <c r="E15" i="3"/>
  <c r="C15" i="3"/>
  <c r="DG14" i="3"/>
  <c r="DC14" i="3"/>
  <c r="CZ14" i="3"/>
  <c r="CV14" i="3"/>
  <c r="CS14" i="3"/>
  <c r="CO14" i="3"/>
  <c r="CL14" i="3"/>
  <c r="CH14" i="3"/>
  <c r="CE14" i="3"/>
  <c r="CC14" i="3"/>
  <c r="CA14" i="3"/>
  <c r="BX14" i="3"/>
  <c r="BV14" i="3"/>
  <c r="BT14" i="3"/>
  <c r="BQ14" i="3"/>
  <c r="BO14" i="3"/>
  <c r="BM14" i="3"/>
  <c r="BJ14" i="3"/>
  <c r="BH14" i="3"/>
  <c r="BF14" i="3"/>
  <c r="BC14" i="3"/>
  <c r="BA14" i="3"/>
  <c r="AY14" i="3"/>
  <c r="AV14" i="3"/>
  <c r="AT14" i="3"/>
  <c r="AR14" i="3"/>
  <c r="AO14" i="3"/>
  <c r="AM14" i="3"/>
  <c r="AK14" i="3"/>
  <c r="AH14" i="3"/>
  <c r="AD14" i="3"/>
  <c r="AA14" i="3"/>
  <c r="Y14" i="3"/>
  <c r="W14" i="3"/>
  <c r="T14" i="3"/>
  <c r="R14" i="3"/>
  <c r="P14" i="3"/>
  <c r="M14" i="3"/>
  <c r="K14" i="3"/>
  <c r="I14" i="3"/>
  <c r="F14" i="3"/>
  <c r="E14" i="3"/>
  <c r="C14" i="3"/>
  <c r="DG13" i="3"/>
  <c r="DC13" i="3"/>
  <c r="CZ13" i="3"/>
  <c r="CV13" i="3"/>
  <c r="CS13" i="3"/>
  <c r="CO13" i="3"/>
  <c r="CL13" i="3"/>
  <c r="CH13" i="3"/>
  <c r="CE13" i="3"/>
  <c r="CC13" i="3"/>
  <c r="CA13" i="3"/>
  <c r="BX13" i="3"/>
  <c r="BV13" i="3"/>
  <c r="BT13" i="3"/>
  <c r="BQ13" i="3"/>
  <c r="BO13" i="3"/>
  <c r="BM13" i="3"/>
  <c r="BJ13" i="3"/>
  <c r="BH13" i="3"/>
  <c r="BF13" i="3"/>
  <c r="BC13" i="3"/>
  <c r="BA13" i="3"/>
  <c r="AY13" i="3"/>
  <c r="AV13" i="3"/>
  <c r="AT13" i="3"/>
  <c r="AR13" i="3"/>
  <c r="AO13" i="3"/>
  <c r="AM13" i="3"/>
  <c r="AK13" i="3"/>
  <c r="AH13" i="3"/>
  <c r="AD13" i="3"/>
  <c r="AA13" i="3"/>
  <c r="Y13" i="3"/>
  <c r="W13" i="3"/>
  <c r="T13" i="3"/>
  <c r="R13" i="3"/>
  <c r="P13" i="3"/>
  <c r="M13" i="3"/>
  <c r="K13" i="3"/>
  <c r="I13" i="3"/>
  <c r="F13" i="3"/>
  <c r="E13" i="3"/>
  <c r="C13" i="3"/>
  <c r="DG12" i="3"/>
  <c r="DC12" i="3"/>
  <c r="CZ12" i="3"/>
  <c r="CV12" i="3"/>
  <c r="CS12" i="3"/>
  <c r="CO12" i="3"/>
  <c r="CL12" i="3"/>
  <c r="CH12" i="3"/>
  <c r="CE12" i="3"/>
  <c r="CC12" i="3"/>
  <c r="CA12" i="3"/>
  <c r="BX12" i="3"/>
  <c r="BV12" i="3"/>
  <c r="BT12" i="3"/>
  <c r="BQ12" i="3"/>
  <c r="BO12" i="3"/>
  <c r="BM12" i="3"/>
  <c r="BJ12" i="3"/>
  <c r="BH12" i="3"/>
  <c r="BF12" i="3"/>
  <c r="BC12" i="3"/>
  <c r="BA12" i="3"/>
  <c r="AY12" i="3"/>
  <c r="AV12" i="3"/>
  <c r="AT12" i="3"/>
  <c r="AR12" i="3"/>
  <c r="AO12" i="3"/>
  <c r="AM12" i="3"/>
  <c r="AK12" i="3"/>
  <c r="AH12" i="3"/>
  <c r="AD12" i="3"/>
  <c r="AA12" i="3"/>
  <c r="Y12" i="3"/>
  <c r="W12" i="3"/>
  <c r="T12" i="3"/>
  <c r="R12" i="3"/>
  <c r="P12" i="3"/>
  <c r="M12" i="3"/>
  <c r="K12" i="3"/>
  <c r="I12" i="3"/>
  <c r="F12" i="3"/>
  <c r="E12" i="3"/>
  <c r="C12" i="3"/>
  <c r="DG11" i="3"/>
  <c r="DC11" i="3"/>
  <c r="CZ11" i="3"/>
  <c r="CV11" i="3"/>
  <c r="CS11" i="3"/>
  <c r="CO11" i="3"/>
  <c r="CL11" i="3"/>
  <c r="CH11" i="3"/>
  <c r="CE11" i="3"/>
  <c r="CC11" i="3"/>
  <c r="CA11" i="3"/>
  <c r="BX11" i="3"/>
  <c r="BV11" i="3"/>
  <c r="BT11" i="3"/>
  <c r="BQ11" i="3"/>
  <c r="BO11" i="3"/>
  <c r="BM11" i="3"/>
  <c r="BJ11" i="3"/>
  <c r="BH11" i="3"/>
  <c r="BF11" i="3"/>
  <c r="BC11" i="3"/>
  <c r="BA11" i="3"/>
  <c r="AY11" i="3"/>
  <c r="AV11" i="3"/>
  <c r="AT11" i="3"/>
  <c r="AR11" i="3"/>
  <c r="AO11" i="3"/>
  <c r="AM11" i="3"/>
  <c r="AK11" i="3"/>
  <c r="AH11" i="3"/>
  <c r="AD11" i="3"/>
  <c r="AA11" i="3"/>
  <c r="Y11" i="3"/>
  <c r="W11" i="3"/>
  <c r="T11" i="3"/>
  <c r="R11" i="3"/>
  <c r="P11" i="3"/>
  <c r="M11" i="3"/>
  <c r="K11" i="3"/>
  <c r="I11" i="3"/>
  <c r="F11" i="3"/>
  <c r="E11" i="3"/>
  <c r="C11" i="3"/>
  <c r="DG10" i="3"/>
  <c r="DC10" i="3"/>
  <c r="CZ10" i="3"/>
  <c r="CV10" i="3"/>
  <c r="CS10" i="3"/>
  <c r="CO10" i="3"/>
  <c r="CO30" i="3" s="1"/>
  <c r="CL10" i="3"/>
  <c r="CH10" i="3"/>
  <c r="CE10" i="3"/>
  <c r="CC10" i="3"/>
  <c r="CA10" i="3"/>
  <c r="CA30" i="3" s="1"/>
  <c r="BX10" i="3"/>
  <c r="BV10" i="3"/>
  <c r="BT10" i="3"/>
  <c r="BQ10" i="3"/>
  <c r="BO10" i="3"/>
  <c r="BM10" i="3"/>
  <c r="BJ10" i="3"/>
  <c r="BH10" i="3"/>
  <c r="BF10" i="3"/>
  <c r="BC10" i="3"/>
  <c r="BA10" i="3"/>
  <c r="AY10" i="3"/>
  <c r="AY30" i="3" s="1"/>
  <c r="AV10" i="3"/>
  <c r="AT10" i="3"/>
  <c r="AR10" i="3"/>
  <c r="AO10" i="3"/>
  <c r="AM10" i="3"/>
  <c r="AM30" i="3" s="1"/>
  <c r="AK10" i="3"/>
  <c r="AH10" i="3"/>
  <c r="AD10" i="3"/>
  <c r="AA10" i="3"/>
  <c r="Y10" i="3"/>
  <c r="W10" i="3"/>
  <c r="W30" i="3" s="1"/>
  <c r="T10" i="3"/>
  <c r="R10" i="3"/>
  <c r="P10" i="3"/>
  <c r="M10" i="3"/>
  <c r="K10" i="3"/>
  <c r="I10" i="3"/>
  <c r="F10" i="3"/>
  <c r="E10" i="3"/>
  <c r="C10" i="3"/>
  <c r="K67" i="2"/>
  <c r="K66" i="2"/>
  <c r="K65" i="2"/>
  <c r="K64" i="2"/>
  <c r="K63" i="2"/>
  <c r="K62" i="2"/>
  <c r="K61" i="2"/>
  <c r="K60" i="2"/>
  <c r="K59" i="2"/>
  <c r="K58" i="2"/>
  <c r="K57" i="2"/>
  <c r="K56" i="2"/>
  <c r="K55" i="2"/>
  <c r="K54" i="2"/>
  <c r="K53" i="2"/>
  <c r="K52" i="2"/>
  <c r="K51" i="2"/>
  <c r="K50" i="2"/>
  <c r="K49" i="2"/>
  <c r="DD33" i="2"/>
  <c r="DB33" i="2"/>
  <c r="CU33" i="2"/>
  <c r="CN33" i="2"/>
  <c r="CG33" i="2"/>
  <c r="BZ33" i="2"/>
  <c r="BS33" i="2"/>
  <c r="DF30" i="2"/>
  <c r="DF33" i="2" s="1"/>
  <c r="DD30" i="2"/>
  <c r="DB30" i="2"/>
  <c r="CY30" i="2"/>
  <c r="CY33" i="2" s="1"/>
  <c r="CW30" i="2"/>
  <c r="CW33" i="2" s="1"/>
  <c r="CU30" i="2"/>
  <c r="CR30" i="2"/>
  <c r="CR33" i="2" s="1"/>
  <c r="CP30" i="2"/>
  <c r="CP33" i="2" s="1"/>
  <c r="CN30" i="2"/>
  <c r="CK30" i="2"/>
  <c r="CK33" i="2" s="1"/>
  <c r="CI30" i="2"/>
  <c r="CI33" i="2" s="1"/>
  <c r="CG30" i="2"/>
  <c r="CD30" i="2"/>
  <c r="CD33" i="2" s="1"/>
  <c r="CB30" i="2"/>
  <c r="CB33" i="2" s="1"/>
  <c r="BZ30" i="2"/>
  <c r="BW30" i="2"/>
  <c r="BW33" i="2" s="1"/>
  <c r="BU30" i="2"/>
  <c r="BU33" i="2" s="1"/>
  <c r="BS30" i="2"/>
  <c r="BP30" i="2"/>
  <c r="BP33" i="2" s="1"/>
  <c r="BN30" i="2"/>
  <c r="BN33" i="2" s="1"/>
  <c r="BL30" i="2"/>
  <c r="BL33" i="2" s="1"/>
  <c r="BI30" i="2"/>
  <c r="BI33" i="2" s="1"/>
  <c r="BG30" i="2"/>
  <c r="BE30" i="2"/>
  <c r="BE33" i="2" s="1"/>
  <c r="BB30" i="2"/>
  <c r="BB33" i="2" s="1"/>
  <c r="AZ30" i="2"/>
  <c r="AZ33" i="2" s="1"/>
  <c r="AX30" i="2"/>
  <c r="AX33" i="2" s="1"/>
  <c r="AU30" i="2"/>
  <c r="AU33" i="2" s="1"/>
  <c r="AS30" i="2"/>
  <c r="AS33" i="2" s="1"/>
  <c r="AQ30" i="2"/>
  <c r="AN30" i="2"/>
  <c r="AN33" i="2" s="1"/>
  <c r="AL30" i="2"/>
  <c r="AL33" i="2" s="1"/>
  <c r="AJ30" i="2"/>
  <c r="AJ33" i="2" s="1"/>
  <c r="AG30" i="2"/>
  <c r="AG33" i="2" s="1"/>
  <c r="AE30" i="2"/>
  <c r="AE33" i="2" s="1"/>
  <c r="AC30" i="2"/>
  <c r="AC33" i="2" s="1"/>
  <c r="Z30" i="2"/>
  <c r="Z33" i="2" s="1"/>
  <c r="X30" i="2"/>
  <c r="X33" i="2" s="1"/>
  <c r="V30" i="2"/>
  <c r="V33" i="2" s="1"/>
  <c r="S30" i="2"/>
  <c r="S33" i="2" s="1"/>
  <c r="Q30" i="2"/>
  <c r="Q33" i="2" s="1"/>
  <c r="O30" i="2"/>
  <c r="O33" i="2" s="1"/>
  <c r="L30" i="2"/>
  <c r="L33" i="2" s="1"/>
  <c r="J30" i="2"/>
  <c r="J33" i="2" s="1"/>
  <c r="H30" i="2"/>
  <c r="H33" i="2" s="1"/>
  <c r="D30" i="2"/>
  <c r="D33" i="2" s="1"/>
  <c r="B30" i="2"/>
  <c r="B33" i="2" s="1"/>
  <c r="DG28" i="2"/>
  <c r="CZ28" i="2"/>
  <c r="CS28" i="2"/>
  <c r="CL28" i="2"/>
  <c r="CE28" i="2"/>
  <c r="CC28" i="2"/>
  <c r="CA28" i="2"/>
  <c r="BX28" i="2"/>
  <c r="BV28" i="2"/>
  <c r="BT28" i="2"/>
  <c r="BQ28" i="2"/>
  <c r="BO28" i="2"/>
  <c r="BM28" i="2"/>
  <c r="BJ28" i="2"/>
  <c r="BF28" i="2"/>
  <c r="BC28" i="2"/>
  <c r="BA28" i="2"/>
  <c r="AY28" i="2"/>
  <c r="AV28" i="2"/>
  <c r="AT28" i="2"/>
  <c r="AO28" i="2"/>
  <c r="AM28" i="2"/>
  <c r="AK28" i="2"/>
  <c r="AH28" i="2"/>
  <c r="AF28" i="2"/>
  <c r="AD28" i="2"/>
  <c r="AA28" i="2"/>
  <c r="Y28" i="2"/>
  <c r="W28" i="2"/>
  <c r="T28" i="2"/>
  <c r="R28" i="2"/>
  <c r="P28" i="2"/>
  <c r="M28" i="2"/>
  <c r="K28" i="2"/>
  <c r="I28" i="2"/>
  <c r="F28" i="2"/>
  <c r="E28" i="2"/>
  <c r="C28" i="2"/>
  <c r="DG27" i="2"/>
  <c r="CZ27" i="2"/>
  <c r="CS27" i="2"/>
  <c r="CL27" i="2"/>
  <c r="CE27" i="2"/>
  <c r="CC27" i="2"/>
  <c r="CA27" i="2"/>
  <c r="BX27" i="2"/>
  <c r="BV27" i="2"/>
  <c r="BT27" i="2"/>
  <c r="BQ27" i="2"/>
  <c r="BO27" i="2"/>
  <c r="BM27" i="2"/>
  <c r="BJ27" i="2"/>
  <c r="BF27" i="2"/>
  <c r="BC27" i="2"/>
  <c r="BA27" i="2"/>
  <c r="AY27" i="2"/>
  <c r="AV27" i="2"/>
  <c r="AT27" i="2"/>
  <c r="AO27" i="2"/>
  <c r="AM27" i="2"/>
  <c r="AK27" i="2"/>
  <c r="AH27" i="2"/>
  <c r="AF27" i="2"/>
  <c r="AD27" i="2"/>
  <c r="AA27" i="2"/>
  <c r="Y27" i="2"/>
  <c r="W27" i="2"/>
  <c r="T27" i="2"/>
  <c r="R27" i="2"/>
  <c r="P27" i="2"/>
  <c r="M27" i="2"/>
  <c r="K27" i="2"/>
  <c r="I27" i="2"/>
  <c r="F27" i="2"/>
  <c r="E27" i="2"/>
  <c r="C27" i="2"/>
  <c r="DG26" i="2"/>
  <c r="CZ26" i="2"/>
  <c r="CS26" i="2"/>
  <c r="CL26" i="2"/>
  <c r="CE26" i="2"/>
  <c r="CC26" i="2"/>
  <c r="CA26" i="2"/>
  <c r="BX26" i="2"/>
  <c r="BV26" i="2"/>
  <c r="BT26" i="2"/>
  <c r="BQ26" i="2"/>
  <c r="BO26" i="2"/>
  <c r="BM26" i="2"/>
  <c r="BJ26" i="2"/>
  <c r="BH26" i="2"/>
  <c r="BF26" i="2"/>
  <c r="BC26" i="2"/>
  <c r="BA26" i="2"/>
  <c r="AY26" i="2"/>
  <c r="AV26" i="2"/>
  <c r="AT26" i="2"/>
  <c r="AR26" i="2"/>
  <c r="AO26" i="2"/>
  <c r="AM26" i="2"/>
  <c r="AK26" i="2"/>
  <c r="AH26" i="2"/>
  <c r="AF26" i="2"/>
  <c r="AD26" i="2"/>
  <c r="AA26" i="2"/>
  <c r="Y26" i="2"/>
  <c r="W26" i="2"/>
  <c r="T26" i="2"/>
  <c r="R26" i="2"/>
  <c r="P26" i="2"/>
  <c r="M26" i="2"/>
  <c r="K26" i="2"/>
  <c r="I26" i="2"/>
  <c r="F26" i="2"/>
  <c r="E26" i="2"/>
  <c r="C26" i="2"/>
  <c r="DG25" i="2"/>
  <c r="CZ25" i="2"/>
  <c r="CS25" i="2"/>
  <c r="CL25" i="2"/>
  <c r="CE25" i="2"/>
  <c r="CC25" i="2"/>
  <c r="CA25" i="2"/>
  <c r="BX25" i="2"/>
  <c r="BV25" i="2"/>
  <c r="BT25" i="2"/>
  <c r="BQ25" i="2"/>
  <c r="BO25" i="2"/>
  <c r="BM25" i="2"/>
  <c r="BJ25" i="2"/>
  <c r="BF25" i="2"/>
  <c r="BC25" i="2"/>
  <c r="BA25" i="2"/>
  <c r="AY25" i="2"/>
  <c r="AV25" i="2"/>
  <c r="AT25" i="2"/>
  <c r="AO25" i="2"/>
  <c r="AM25" i="2"/>
  <c r="AK25" i="2"/>
  <c r="AH25" i="2"/>
  <c r="AF25" i="2"/>
  <c r="AD25" i="2"/>
  <c r="AA25" i="2"/>
  <c r="Y25" i="2"/>
  <c r="W25" i="2"/>
  <c r="T25" i="2"/>
  <c r="R25" i="2"/>
  <c r="P25" i="2"/>
  <c r="M25" i="2"/>
  <c r="K25" i="2"/>
  <c r="I25" i="2"/>
  <c r="F25" i="2"/>
  <c r="E25" i="2"/>
  <c r="C25" i="2"/>
  <c r="DG24" i="2"/>
  <c r="CZ24" i="2"/>
  <c r="CS24" i="2"/>
  <c r="CL24" i="2"/>
  <c r="CE24" i="2"/>
  <c r="CC24" i="2"/>
  <c r="CA24" i="2"/>
  <c r="BX24" i="2"/>
  <c r="BV24" i="2"/>
  <c r="BT24" i="2"/>
  <c r="BQ24" i="2"/>
  <c r="BO24" i="2"/>
  <c r="BM24" i="2"/>
  <c r="BJ24" i="2"/>
  <c r="BH24" i="2"/>
  <c r="BF24" i="2"/>
  <c r="BC24" i="2"/>
  <c r="BA24" i="2"/>
  <c r="AY24" i="2"/>
  <c r="AV24" i="2"/>
  <c r="AT24" i="2"/>
  <c r="AR24" i="2"/>
  <c r="AO24" i="2"/>
  <c r="AM24" i="2"/>
  <c r="AK24" i="2"/>
  <c r="AH24" i="2"/>
  <c r="AF24" i="2"/>
  <c r="AD24" i="2"/>
  <c r="AA24" i="2"/>
  <c r="Y24" i="2"/>
  <c r="W24" i="2"/>
  <c r="T24" i="2"/>
  <c r="R24" i="2"/>
  <c r="P24" i="2"/>
  <c r="M24" i="2"/>
  <c r="K24" i="2"/>
  <c r="I24" i="2"/>
  <c r="F24" i="2"/>
  <c r="E24" i="2"/>
  <c r="C24" i="2"/>
  <c r="DG23" i="2"/>
  <c r="CZ23" i="2"/>
  <c r="CS23" i="2"/>
  <c r="CL23" i="2"/>
  <c r="CE23" i="2"/>
  <c r="CC23" i="2"/>
  <c r="CA23" i="2"/>
  <c r="BX23" i="2"/>
  <c r="BV23" i="2"/>
  <c r="BT23" i="2"/>
  <c r="BQ23" i="2"/>
  <c r="BO23" i="2"/>
  <c r="BM23" i="2"/>
  <c r="BJ23" i="2"/>
  <c r="BF23" i="2"/>
  <c r="BC23" i="2"/>
  <c r="BA23" i="2"/>
  <c r="AY23" i="2"/>
  <c r="AV23" i="2"/>
  <c r="AT23" i="2"/>
  <c r="AO23" i="2"/>
  <c r="AM23" i="2"/>
  <c r="AK23" i="2"/>
  <c r="AH23" i="2"/>
  <c r="AF23" i="2"/>
  <c r="AD23" i="2"/>
  <c r="AA23" i="2"/>
  <c r="Y23" i="2"/>
  <c r="W23" i="2"/>
  <c r="T23" i="2"/>
  <c r="R23" i="2"/>
  <c r="P23" i="2"/>
  <c r="M23" i="2"/>
  <c r="K23" i="2"/>
  <c r="I23" i="2"/>
  <c r="F23" i="2"/>
  <c r="E23" i="2"/>
  <c r="C23" i="2"/>
  <c r="DG22" i="2"/>
  <c r="CZ22" i="2"/>
  <c r="CS22" i="2"/>
  <c r="CL22" i="2"/>
  <c r="CE22" i="2"/>
  <c r="CC22" i="2"/>
  <c r="CA22" i="2"/>
  <c r="BX22" i="2"/>
  <c r="BV22" i="2"/>
  <c r="BT22" i="2"/>
  <c r="BQ22" i="2"/>
  <c r="BO22" i="2"/>
  <c r="BM22" i="2"/>
  <c r="BJ22" i="2"/>
  <c r="BH22" i="2"/>
  <c r="BF22" i="2"/>
  <c r="BC22" i="2"/>
  <c r="BA22" i="2"/>
  <c r="AY22" i="2"/>
  <c r="AV22" i="2"/>
  <c r="AT22" i="2"/>
  <c r="AR22" i="2"/>
  <c r="AO22" i="2"/>
  <c r="AM22" i="2"/>
  <c r="AK22" i="2"/>
  <c r="AH22" i="2"/>
  <c r="AF22" i="2"/>
  <c r="AD22" i="2"/>
  <c r="AA22" i="2"/>
  <c r="Y22" i="2"/>
  <c r="W22" i="2"/>
  <c r="T22" i="2"/>
  <c r="R22" i="2"/>
  <c r="P22" i="2"/>
  <c r="M22" i="2"/>
  <c r="K22" i="2"/>
  <c r="I22" i="2"/>
  <c r="F22" i="2"/>
  <c r="E22" i="2"/>
  <c r="C22" i="2"/>
  <c r="DG21" i="2"/>
  <c r="CZ21" i="2"/>
  <c r="CS21" i="2"/>
  <c r="CL21" i="2"/>
  <c r="CE21" i="2"/>
  <c r="CC21" i="2"/>
  <c r="CA21" i="2"/>
  <c r="BX21" i="2"/>
  <c r="BV21" i="2"/>
  <c r="BT21" i="2"/>
  <c r="BQ21" i="2"/>
  <c r="BO21" i="2"/>
  <c r="BM21" i="2"/>
  <c r="BJ21" i="2"/>
  <c r="BH21" i="2"/>
  <c r="BF21" i="2"/>
  <c r="BC21" i="2"/>
  <c r="BA21" i="2"/>
  <c r="AY21" i="2"/>
  <c r="AV21" i="2"/>
  <c r="AT21" i="2"/>
  <c r="AR21" i="2"/>
  <c r="AO21" i="2"/>
  <c r="AM21" i="2"/>
  <c r="AK21" i="2"/>
  <c r="AH21" i="2"/>
  <c r="AF21" i="2"/>
  <c r="AD21" i="2"/>
  <c r="AA21" i="2"/>
  <c r="Y21" i="2"/>
  <c r="W21" i="2"/>
  <c r="T21" i="2"/>
  <c r="R21" i="2"/>
  <c r="P21" i="2"/>
  <c r="M21" i="2"/>
  <c r="K21" i="2"/>
  <c r="I21" i="2"/>
  <c r="F21" i="2"/>
  <c r="E21" i="2"/>
  <c r="C21" i="2"/>
  <c r="DG20" i="2"/>
  <c r="CZ20" i="2"/>
  <c r="CS20" i="2"/>
  <c r="CL20" i="2"/>
  <c r="CE20" i="2"/>
  <c r="CC20" i="2"/>
  <c r="CA20" i="2"/>
  <c r="BX20" i="2"/>
  <c r="BV20" i="2"/>
  <c r="BT20" i="2"/>
  <c r="BQ20" i="2"/>
  <c r="BO20" i="2"/>
  <c r="BM20" i="2"/>
  <c r="BJ20" i="2"/>
  <c r="BH20" i="2"/>
  <c r="BF20" i="2"/>
  <c r="BC20" i="2"/>
  <c r="BA20" i="2"/>
  <c r="AY20" i="2"/>
  <c r="AV20" i="2"/>
  <c r="AT20" i="2"/>
  <c r="AR20" i="2"/>
  <c r="AO20" i="2"/>
  <c r="AM20" i="2"/>
  <c r="AK20" i="2"/>
  <c r="AH20" i="2"/>
  <c r="AF20" i="2"/>
  <c r="AD20" i="2"/>
  <c r="AA20" i="2"/>
  <c r="Y20" i="2"/>
  <c r="W20" i="2"/>
  <c r="T20" i="2"/>
  <c r="R20" i="2"/>
  <c r="P20" i="2"/>
  <c r="M20" i="2"/>
  <c r="K20" i="2"/>
  <c r="I20" i="2"/>
  <c r="F20" i="2"/>
  <c r="E20" i="2"/>
  <c r="C20" i="2"/>
  <c r="DG19" i="2"/>
  <c r="CZ19" i="2"/>
  <c r="CS19" i="2"/>
  <c r="CL19" i="2"/>
  <c r="CE19" i="2"/>
  <c r="CC19" i="2"/>
  <c r="CA19" i="2"/>
  <c r="BX19" i="2"/>
  <c r="BV19" i="2"/>
  <c r="BT19" i="2"/>
  <c r="BQ19" i="2"/>
  <c r="BO19" i="2"/>
  <c r="BM19" i="2"/>
  <c r="BJ19" i="2"/>
  <c r="BH19" i="2"/>
  <c r="BF19" i="2"/>
  <c r="BC19" i="2"/>
  <c r="BA19" i="2"/>
  <c r="AY19" i="2"/>
  <c r="AV19" i="2"/>
  <c r="AT19" i="2"/>
  <c r="AR19" i="2"/>
  <c r="AO19" i="2"/>
  <c r="AM19" i="2"/>
  <c r="AK19" i="2"/>
  <c r="AH19" i="2"/>
  <c r="AF19" i="2"/>
  <c r="AD19" i="2"/>
  <c r="AA19" i="2"/>
  <c r="Y19" i="2"/>
  <c r="W19" i="2"/>
  <c r="T19" i="2"/>
  <c r="R19" i="2"/>
  <c r="P19" i="2"/>
  <c r="M19" i="2"/>
  <c r="K19" i="2"/>
  <c r="I19" i="2"/>
  <c r="F19" i="2"/>
  <c r="E19" i="2"/>
  <c r="C19" i="2"/>
  <c r="DG18" i="2"/>
  <c r="CZ18" i="2"/>
  <c r="CS18" i="2"/>
  <c r="CL18" i="2"/>
  <c r="CE18" i="2"/>
  <c r="CC18" i="2"/>
  <c r="CA18" i="2"/>
  <c r="BX18" i="2"/>
  <c r="BV18" i="2"/>
  <c r="BT18" i="2"/>
  <c r="BQ18" i="2"/>
  <c r="BO18" i="2"/>
  <c r="BM18" i="2"/>
  <c r="BJ18" i="2"/>
  <c r="BH18" i="2"/>
  <c r="BF18" i="2"/>
  <c r="BC18" i="2"/>
  <c r="BA18" i="2"/>
  <c r="AY18" i="2"/>
  <c r="AV18" i="2"/>
  <c r="AT18" i="2"/>
  <c r="AR18" i="2"/>
  <c r="AO18" i="2"/>
  <c r="AM18" i="2"/>
  <c r="AK18" i="2"/>
  <c r="AH18" i="2"/>
  <c r="AF18" i="2"/>
  <c r="AD18" i="2"/>
  <c r="AA18" i="2"/>
  <c r="Y18" i="2"/>
  <c r="W18" i="2"/>
  <c r="T18" i="2"/>
  <c r="R18" i="2"/>
  <c r="P18" i="2"/>
  <c r="M18" i="2"/>
  <c r="K18" i="2"/>
  <c r="I18" i="2"/>
  <c r="F18" i="2"/>
  <c r="E18" i="2"/>
  <c r="C18" i="2"/>
  <c r="DG17" i="2"/>
  <c r="CZ17" i="2"/>
  <c r="CS17" i="2"/>
  <c r="CL17" i="2"/>
  <c r="CE17" i="2"/>
  <c r="CC17" i="2"/>
  <c r="CA17" i="2"/>
  <c r="BX17" i="2"/>
  <c r="BV17" i="2"/>
  <c r="BT17" i="2"/>
  <c r="BQ17" i="2"/>
  <c r="BO17" i="2"/>
  <c r="BM17" i="2"/>
  <c r="BJ17" i="2"/>
  <c r="BH17" i="2"/>
  <c r="BF17" i="2"/>
  <c r="BC17" i="2"/>
  <c r="BA17" i="2"/>
  <c r="AY17" i="2"/>
  <c r="AV17" i="2"/>
  <c r="AT17" i="2"/>
  <c r="AR17" i="2"/>
  <c r="AO17" i="2"/>
  <c r="AM17" i="2"/>
  <c r="AK17" i="2"/>
  <c r="AH17" i="2"/>
  <c r="AF17" i="2"/>
  <c r="AD17" i="2"/>
  <c r="AA17" i="2"/>
  <c r="Y17" i="2"/>
  <c r="W17" i="2"/>
  <c r="T17" i="2"/>
  <c r="R17" i="2"/>
  <c r="P17" i="2"/>
  <c r="M17" i="2"/>
  <c r="K17" i="2"/>
  <c r="I17" i="2"/>
  <c r="F17" i="2"/>
  <c r="E17" i="2"/>
  <c r="C17" i="2"/>
  <c r="DG16" i="2"/>
  <c r="CZ16" i="2"/>
  <c r="CS16" i="2"/>
  <c r="CL16" i="2"/>
  <c r="CE16" i="2"/>
  <c r="CF16" i="2" s="1"/>
  <c r="CC16" i="2"/>
  <c r="CA16" i="2"/>
  <c r="BX16" i="2"/>
  <c r="BV16" i="2"/>
  <c r="BT16" i="2"/>
  <c r="BQ16" i="2"/>
  <c r="BR16" i="2" s="1"/>
  <c r="BO16" i="2"/>
  <c r="BM16" i="2"/>
  <c r="BJ16" i="2"/>
  <c r="BH16" i="2"/>
  <c r="BF16" i="2"/>
  <c r="BC16" i="2"/>
  <c r="BD16" i="2" s="1"/>
  <c r="BA16" i="2"/>
  <c r="AY16" i="2"/>
  <c r="AV16" i="2"/>
  <c r="AT16" i="2"/>
  <c r="AR16" i="2"/>
  <c r="AO16" i="2"/>
  <c r="AP16" i="2" s="1"/>
  <c r="AM16" i="2"/>
  <c r="AK16" i="2"/>
  <c r="AH16" i="2"/>
  <c r="AF16" i="2"/>
  <c r="AD16" i="2"/>
  <c r="AA16" i="2"/>
  <c r="Y16" i="2"/>
  <c r="W16" i="2"/>
  <c r="T16" i="2"/>
  <c r="R16" i="2"/>
  <c r="P16" i="2"/>
  <c r="M16" i="2"/>
  <c r="N16" i="2" s="1"/>
  <c r="K16" i="2"/>
  <c r="I16" i="2"/>
  <c r="F16" i="2"/>
  <c r="E16" i="2"/>
  <c r="C16" i="2"/>
  <c r="DG15" i="2"/>
  <c r="CZ15" i="2"/>
  <c r="CS15" i="2"/>
  <c r="CL15" i="2"/>
  <c r="CE15" i="2"/>
  <c r="CC15" i="2"/>
  <c r="CA15" i="2"/>
  <c r="BX15" i="2"/>
  <c r="BV15" i="2"/>
  <c r="BT15" i="2"/>
  <c r="BQ15" i="2"/>
  <c r="BO15" i="2"/>
  <c r="BM15" i="2"/>
  <c r="BJ15" i="2"/>
  <c r="BH15" i="2"/>
  <c r="BF15" i="2"/>
  <c r="BC15" i="2"/>
  <c r="BA15" i="2"/>
  <c r="AY15" i="2"/>
  <c r="AV15" i="2"/>
  <c r="AT15" i="2"/>
  <c r="AR15" i="2"/>
  <c r="AO15" i="2"/>
  <c r="AM15" i="2"/>
  <c r="AK15" i="2"/>
  <c r="AH15" i="2"/>
  <c r="AF15" i="2"/>
  <c r="AD15" i="2"/>
  <c r="AA15" i="2"/>
  <c r="Y15" i="2"/>
  <c r="W15" i="2"/>
  <c r="T15" i="2"/>
  <c r="R15" i="2"/>
  <c r="P15" i="2"/>
  <c r="M15" i="2"/>
  <c r="K15" i="2"/>
  <c r="I15" i="2"/>
  <c r="F15" i="2"/>
  <c r="E15" i="2"/>
  <c r="C15" i="2"/>
  <c r="DG14" i="2"/>
  <c r="CZ14" i="2"/>
  <c r="CS14" i="2"/>
  <c r="CL14" i="2"/>
  <c r="CE14" i="2"/>
  <c r="CF14" i="2" s="1"/>
  <c r="CC14" i="2"/>
  <c r="CA14" i="2"/>
  <c r="BX14" i="2"/>
  <c r="BV14" i="2"/>
  <c r="BT14" i="2"/>
  <c r="BQ14" i="2"/>
  <c r="BR14" i="2" s="1"/>
  <c r="BO14" i="2"/>
  <c r="BM14" i="2"/>
  <c r="BJ14" i="2"/>
  <c r="BH14" i="2"/>
  <c r="BF14" i="2"/>
  <c r="BC14" i="2"/>
  <c r="BD14" i="2" s="1"/>
  <c r="BA14" i="2"/>
  <c r="AY14" i="2"/>
  <c r="AV14" i="2"/>
  <c r="AT14" i="2"/>
  <c r="AR14" i="2"/>
  <c r="AO14" i="2"/>
  <c r="AP14" i="2" s="1"/>
  <c r="AM14" i="2"/>
  <c r="AK14" i="2"/>
  <c r="AH14" i="2"/>
  <c r="AF14" i="2"/>
  <c r="AD14" i="2"/>
  <c r="AA14" i="2"/>
  <c r="Y14" i="2"/>
  <c r="W14" i="2"/>
  <c r="T14" i="2"/>
  <c r="R14" i="2"/>
  <c r="P14" i="2"/>
  <c r="M14" i="2"/>
  <c r="N14" i="2" s="1"/>
  <c r="K14" i="2"/>
  <c r="I14" i="2"/>
  <c r="F14" i="2"/>
  <c r="E14" i="2"/>
  <c r="C14" i="2"/>
  <c r="DG13" i="2"/>
  <c r="CZ13" i="2"/>
  <c r="CS13" i="2"/>
  <c r="CL13" i="2"/>
  <c r="CE13" i="2"/>
  <c r="CC13" i="2"/>
  <c r="CA13" i="2"/>
  <c r="BX13" i="2"/>
  <c r="BV13" i="2"/>
  <c r="BT13" i="2"/>
  <c r="BQ13" i="2"/>
  <c r="BO13" i="2"/>
  <c r="BM13" i="2"/>
  <c r="BJ13" i="2"/>
  <c r="BH13" i="2"/>
  <c r="BF13" i="2"/>
  <c r="BC13" i="2"/>
  <c r="BA13" i="2"/>
  <c r="AY13" i="2"/>
  <c r="AV13" i="2"/>
  <c r="AT13" i="2"/>
  <c r="AR13" i="2"/>
  <c r="AO13" i="2"/>
  <c r="AM13" i="2"/>
  <c r="AK13" i="2"/>
  <c r="AH13" i="2"/>
  <c r="AF13" i="2"/>
  <c r="AD13" i="2"/>
  <c r="AA13" i="2"/>
  <c r="Y13" i="2"/>
  <c r="W13" i="2"/>
  <c r="T13" i="2"/>
  <c r="R13" i="2"/>
  <c r="P13" i="2"/>
  <c r="M13" i="2"/>
  <c r="K13" i="2"/>
  <c r="I13" i="2"/>
  <c r="F13" i="2"/>
  <c r="E13" i="2"/>
  <c r="C13" i="2"/>
  <c r="DG12" i="2"/>
  <c r="CZ12" i="2"/>
  <c r="CS12" i="2"/>
  <c r="CL12" i="2"/>
  <c r="CE12" i="2"/>
  <c r="CF12" i="2" s="1"/>
  <c r="CC12" i="2"/>
  <c r="CA12" i="2"/>
  <c r="BX12" i="2"/>
  <c r="BV12" i="2"/>
  <c r="BT12" i="2"/>
  <c r="BQ12" i="2"/>
  <c r="BR12" i="2" s="1"/>
  <c r="BO12" i="2"/>
  <c r="BM12" i="2"/>
  <c r="BJ12" i="2"/>
  <c r="BH12" i="2"/>
  <c r="BF12" i="2"/>
  <c r="BC12" i="2"/>
  <c r="BD12" i="2" s="1"/>
  <c r="BA12" i="2"/>
  <c r="AY12" i="2"/>
  <c r="AV12" i="2"/>
  <c r="AT12" i="2"/>
  <c r="AR12" i="2"/>
  <c r="AO12" i="2"/>
  <c r="AP12" i="2" s="1"/>
  <c r="AM12" i="2"/>
  <c r="AK12" i="2"/>
  <c r="AH12" i="2"/>
  <c r="AF12" i="2"/>
  <c r="AD12" i="2"/>
  <c r="AA12" i="2"/>
  <c r="Y12" i="2"/>
  <c r="W12" i="2"/>
  <c r="T12" i="2"/>
  <c r="R12" i="2"/>
  <c r="P12" i="2"/>
  <c r="M12" i="2"/>
  <c r="N12" i="2" s="1"/>
  <c r="K12" i="2"/>
  <c r="I12" i="2"/>
  <c r="F12" i="2"/>
  <c r="E12" i="2"/>
  <c r="C12" i="2"/>
  <c r="DG11" i="2"/>
  <c r="CZ11" i="2"/>
  <c r="CS11" i="2"/>
  <c r="CL11" i="2"/>
  <c r="CE11" i="2"/>
  <c r="CC11" i="2"/>
  <c r="CA11" i="2"/>
  <c r="BX11" i="2"/>
  <c r="BV11" i="2"/>
  <c r="BT11" i="2"/>
  <c r="BQ11" i="2"/>
  <c r="BO11" i="2"/>
  <c r="BM11" i="2"/>
  <c r="BJ11" i="2"/>
  <c r="BH11" i="2"/>
  <c r="BF11" i="2"/>
  <c r="BC11" i="2"/>
  <c r="BA11" i="2"/>
  <c r="AY11" i="2"/>
  <c r="AV11" i="2"/>
  <c r="AT11" i="2"/>
  <c r="AR11" i="2"/>
  <c r="AO11" i="2"/>
  <c r="AM11" i="2"/>
  <c r="AK11" i="2"/>
  <c r="AH11" i="2"/>
  <c r="AF11" i="2"/>
  <c r="AD11" i="2"/>
  <c r="AA11" i="2"/>
  <c r="Y11" i="2"/>
  <c r="W11" i="2"/>
  <c r="T11" i="2"/>
  <c r="R11" i="2"/>
  <c r="P11" i="2"/>
  <c r="M11" i="2"/>
  <c r="K11" i="2"/>
  <c r="I11" i="2"/>
  <c r="F11" i="2"/>
  <c r="E11" i="2"/>
  <c r="C11" i="2"/>
  <c r="DG10" i="2"/>
  <c r="DG30" i="2" s="1"/>
  <c r="DG33" i="2" s="1"/>
  <c r="CZ10" i="2"/>
  <c r="CS10" i="2"/>
  <c r="CL10" i="2"/>
  <c r="CE10" i="2"/>
  <c r="CE30" i="2" s="1"/>
  <c r="CF25" i="2" s="1"/>
  <c r="CC10" i="2"/>
  <c r="CA10" i="2"/>
  <c r="BX10" i="2"/>
  <c r="BV10" i="2"/>
  <c r="BT10" i="2"/>
  <c r="BT30" i="2" s="1"/>
  <c r="BQ10" i="2"/>
  <c r="BQ30" i="2" s="1"/>
  <c r="BO10" i="2"/>
  <c r="BM10" i="2"/>
  <c r="BJ10" i="2"/>
  <c r="BH10" i="2"/>
  <c r="BF10" i="2"/>
  <c r="BC10" i="2"/>
  <c r="BC30" i="2" s="1"/>
  <c r="BD27" i="2" s="1"/>
  <c r="BA10" i="2"/>
  <c r="AY10" i="2"/>
  <c r="AV10" i="2"/>
  <c r="AT10" i="2"/>
  <c r="AR10" i="2"/>
  <c r="AO10" i="2"/>
  <c r="AO30" i="2" s="1"/>
  <c r="AP25" i="2" s="1"/>
  <c r="AM10" i="2"/>
  <c r="AK10" i="2"/>
  <c r="AH10" i="2"/>
  <c r="AF10" i="2"/>
  <c r="AD10" i="2"/>
  <c r="AA10" i="2"/>
  <c r="AA30" i="2" s="1"/>
  <c r="Y10" i="2"/>
  <c r="W10" i="2"/>
  <c r="T10" i="2"/>
  <c r="R10" i="2"/>
  <c r="P10" i="2"/>
  <c r="P30" i="2" s="1"/>
  <c r="M10" i="2"/>
  <c r="M30" i="2" s="1"/>
  <c r="N17" i="2" s="1"/>
  <c r="K10" i="2"/>
  <c r="K30" i="2" s="1"/>
  <c r="I10" i="2"/>
  <c r="F10" i="2"/>
  <c r="E10" i="2"/>
  <c r="E30" i="2" s="1"/>
  <c r="C10" i="2"/>
  <c r="AB27" i="2" l="1"/>
  <c r="AB25" i="2"/>
  <c r="AB21" i="2"/>
  <c r="AB17" i="2"/>
  <c r="AB15" i="2"/>
  <c r="AB13" i="2"/>
  <c r="AB11" i="2"/>
  <c r="AA33" i="2"/>
  <c r="AB23" i="2"/>
  <c r="AB19" i="2"/>
  <c r="AB14" i="2"/>
  <c r="AB16" i="2"/>
  <c r="AI11" i="2"/>
  <c r="AI13" i="2"/>
  <c r="AB12" i="2"/>
  <c r="AI15" i="2"/>
  <c r="U15" i="2"/>
  <c r="BY15" i="2"/>
  <c r="G11" i="2"/>
  <c r="BK15" i="2"/>
  <c r="G17" i="2"/>
  <c r="BQ33" i="2"/>
  <c r="BR25" i="2"/>
  <c r="BR26" i="2"/>
  <c r="N10" i="2"/>
  <c r="AB10" i="2"/>
  <c r="AP10" i="2"/>
  <c r="BD10" i="2"/>
  <c r="BR10" i="2"/>
  <c r="CF10" i="2"/>
  <c r="CF17" i="2"/>
  <c r="BD18" i="2"/>
  <c r="CF21" i="2"/>
  <c r="BD22" i="2"/>
  <c r="AI27" i="2"/>
  <c r="BD28" i="2"/>
  <c r="AP19" i="2"/>
  <c r="AP23" i="2"/>
  <c r="N26" i="2"/>
  <c r="BR27" i="2"/>
  <c r="C30" i="2"/>
  <c r="BF30" i="2"/>
  <c r="BR17" i="2"/>
  <c r="AP18" i="2"/>
  <c r="N19" i="2"/>
  <c r="BR21" i="2"/>
  <c r="AP22" i="2"/>
  <c r="N23" i="2"/>
  <c r="BR24" i="2"/>
  <c r="BD26" i="2"/>
  <c r="CT11" i="3"/>
  <c r="U13" i="3"/>
  <c r="BD25" i="2"/>
  <c r="BC33" i="2"/>
  <c r="R30" i="2"/>
  <c r="AT30" i="2"/>
  <c r="BV30" i="2"/>
  <c r="BD17" i="2"/>
  <c r="AB18" i="2"/>
  <c r="CF20" i="2"/>
  <c r="BD21" i="2"/>
  <c r="AB22" i="2"/>
  <c r="CF23" i="2"/>
  <c r="BD24" i="2"/>
  <c r="U27" i="2"/>
  <c r="BH28" i="2"/>
  <c r="BG33" i="2"/>
  <c r="BH25" i="2"/>
  <c r="BH30" i="2" s="1"/>
  <c r="BH23" i="2"/>
  <c r="BH27" i="2"/>
  <c r="AO33" i="2"/>
  <c r="BR18" i="2"/>
  <c r="N20" i="2"/>
  <c r="AD30" i="2"/>
  <c r="AF30" i="2"/>
  <c r="CS30" i="2"/>
  <c r="CS33" i="2" s="1"/>
  <c r="F30" i="2"/>
  <c r="G15" i="2" s="1"/>
  <c r="T30" i="2"/>
  <c r="AH30" i="2"/>
  <c r="AV30" i="2"/>
  <c r="AW28" i="2" s="1"/>
  <c r="BJ30" i="2"/>
  <c r="BK23" i="2" s="1"/>
  <c r="BX30" i="2"/>
  <c r="BY28" i="2" s="1"/>
  <c r="CZ30" i="2"/>
  <c r="CZ33" i="2" s="1"/>
  <c r="AP17" i="2"/>
  <c r="N18" i="2"/>
  <c r="AI19" i="2"/>
  <c r="BR20" i="2"/>
  <c r="AP21" i="2"/>
  <c r="N22" i="2"/>
  <c r="AI23" i="2"/>
  <c r="BR23" i="2"/>
  <c r="AP24" i="2"/>
  <c r="AP26" i="2"/>
  <c r="AP27" i="2"/>
  <c r="AR28" i="2"/>
  <c r="AQ33" i="2"/>
  <c r="AR25" i="2"/>
  <c r="AR30" i="2" s="1"/>
  <c r="AR23" i="2"/>
  <c r="AR27" i="2"/>
  <c r="AI21" i="2"/>
  <c r="CL30" i="2"/>
  <c r="CL33" i="2" s="1"/>
  <c r="G98" i="5" s="1"/>
  <c r="Q98" i="5" s="1"/>
  <c r="N11" i="2"/>
  <c r="AP11" i="2"/>
  <c r="BD11" i="2"/>
  <c r="BR11" i="2"/>
  <c r="CF11" i="2"/>
  <c r="N13" i="2"/>
  <c r="AP13" i="2"/>
  <c r="BD13" i="2"/>
  <c r="BR13" i="2"/>
  <c r="CF13" i="2"/>
  <c r="N15" i="2"/>
  <c r="AP15" i="2"/>
  <c r="BD15" i="2"/>
  <c r="BR15" i="2"/>
  <c r="CF15" i="2"/>
  <c r="BY17" i="2"/>
  <c r="U19" i="2"/>
  <c r="CF19" i="2"/>
  <c r="BD20" i="2"/>
  <c r="BY21" i="2"/>
  <c r="U23" i="2"/>
  <c r="AB24" i="2"/>
  <c r="U25" i="2"/>
  <c r="G27" i="2"/>
  <c r="M33" i="2"/>
  <c r="N27" i="2"/>
  <c r="N25" i="2"/>
  <c r="I30" i="2"/>
  <c r="AY30" i="2"/>
  <c r="CA30" i="2"/>
  <c r="BK17" i="2"/>
  <c r="G19" i="2"/>
  <c r="BR19" i="2"/>
  <c r="AP20" i="2"/>
  <c r="N21" i="2"/>
  <c r="G23" i="2"/>
  <c r="BD23" i="2"/>
  <c r="N24" i="2"/>
  <c r="AB26" i="2"/>
  <c r="CF26" i="2"/>
  <c r="CF27" i="2"/>
  <c r="AB28" i="2"/>
  <c r="BR28" i="2"/>
  <c r="CE33" i="2"/>
  <c r="G91" i="5" s="1"/>
  <c r="AI17" i="2"/>
  <c r="BR22" i="2"/>
  <c r="CF24" i="2"/>
  <c r="N28" i="2"/>
  <c r="W30" i="2"/>
  <c r="AK30" i="2"/>
  <c r="BM30" i="2"/>
  <c r="Y30" i="2"/>
  <c r="AM30" i="2"/>
  <c r="BA30" i="2"/>
  <c r="BO30" i="2"/>
  <c r="CC30" i="2"/>
  <c r="CF18" i="2"/>
  <c r="BD19" i="2"/>
  <c r="AB20" i="2"/>
  <c r="AW21" i="2"/>
  <c r="CF22" i="2"/>
  <c r="BY23" i="2"/>
  <c r="G25" i="2"/>
  <c r="CT14" i="3"/>
  <c r="DH24" i="3"/>
  <c r="AW28" i="3"/>
  <c r="BY27" i="2"/>
  <c r="U28" i="2"/>
  <c r="DA11" i="3"/>
  <c r="AI12" i="3"/>
  <c r="CF13" i="3"/>
  <c r="U18" i="3"/>
  <c r="CT19" i="3"/>
  <c r="U21" i="3"/>
  <c r="G26" i="3"/>
  <c r="AW26" i="3"/>
  <c r="AP28" i="2"/>
  <c r="CF28" i="2"/>
  <c r="I30" i="3"/>
  <c r="AB13" i="3"/>
  <c r="DH16" i="3"/>
  <c r="CM20" i="3"/>
  <c r="G28" i="2"/>
  <c r="U17" i="3"/>
  <c r="G18" i="3"/>
  <c r="AI20" i="3"/>
  <c r="CT26" i="3"/>
  <c r="AE33" i="3"/>
  <c r="AF28" i="3"/>
  <c r="AF26" i="3"/>
  <c r="AF20" i="3"/>
  <c r="AF12" i="3"/>
  <c r="AF23" i="3"/>
  <c r="AF15" i="3"/>
  <c r="AF27" i="3"/>
  <c r="AF18" i="3"/>
  <c r="AF10" i="3"/>
  <c r="AF21" i="3"/>
  <c r="AF13" i="3"/>
  <c r="AF24" i="3"/>
  <c r="AF16" i="3"/>
  <c r="AF19" i="3"/>
  <c r="AF11" i="3"/>
  <c r="AF22" i="3"/>
  <c r="AF14" i="3"/>
  <c r="CF14" i="3"/>
  <c r="DA15" i="3"/>
  <c r="DA22" i="3"/>
  <c r="DA23" i="3"/>
  <c r="CI33" i="3"/>
  <c r="CJ28" i="3"/>
  <c r="CJ26" i="3"/>
  <c r="CJ20" i="3"/>
  <c r="CJ12" i="3"/>
  <c r="CJ23" i="3"/>
  <c r="CJ15" i="3"/>
  <c r="CJ18" i="3"/>
  <c r="CJ10" i="3"/>
  <c r="CJ21" i="3"/>
  <c r="CJ13" i="3"/>
  <c r="CJ27" i="3"/>
  <c r="CJ24" i="3"/>
  <c r="CJ16" i="3"/>
  <c r="CJ19" i="3"/>
  <c r="CJ11" i="3"/>
  <c r="CJ22" i="3"/>
  <c r="CJ14" i="3"/>
  <c r="AK30" i="3"/>
  <c r="BC30" i="3"/>
  <c r="BD25" i="3" s="1"/>
  <c r="CS30" i="3"/>
  <c r="CT22" i="3" s="1"/>
  <c r="CT13" i="3"/>
  <c r="G17" i="3"/>
  <c r="AB17" i="3"/>
  <c r="DA20" i="3"/>
  <c r="N21" i="3"/>
  <c r="AI21" i="3"/>
  <c r="DH23" i="3"/>
  <c r="N25" i="3"/>
  <c r="CF27" i="3"/>
  <c r="K30" i="3"/>
  <c r="BA30" i="3"/>
  <c r="BO30" i="3"/>
  <c r="N26" i="3"/>
  <c r="M30" i="3"/>
  <c r="AA30" i="3"/>
  <c r="AB16" i="3" s="1"/>
  <c r="AO30" i="3"/>
  <c r="AP14" i="3" s="1"/>
  <c r="BQ30" i="3"/>
  <c r="BR17" i="3" s="1"/>
  <c r="CE30" i="3"/>
  <c r="CF17" i="3" s="1"/>
  <c r="CT10" i="3"/>
  <c r="CC23" i="3"/>
  <c r="CC30" i="3" s="1"/>
  <c r="AV30" i="3"/>
  <c r="L63" i="5"/>
  <c r="CV30" i="3"/>
  <c r="CF26" i="3"/>
  <c r="DA26" i="3"/>
  <c r="N28" i="3"/>
  <c r="DC26" i="3"/>
  <c r="DC27" i="3"/>
  <c r="DB33" i="3"/>
  <c r="C30" i="3"/>
  <c r="AD30" i="3"/>
  <c r="BF30" i="3"/>
  <c r="CH30" i="3"/>
  <c r="CZ30" i="3"/>
  <c r="DH27" i="3"/>
  <c r="BD28" i="3"/>
  <c r="I27" i="3"/>
  <c r="H33" i="3"/>
  <c r="BM27" i="3"/>
  <c r="BM30" i="3" s="1"/>
  <c r="BL33" i="3"/>
  <c r="BM28" i="3"/>
  <c r="E35" i="4"/>
  <c r="C35" i="4" s="1"/>
  <c r="E30" i="3"/>
  <c r="R30" i="3"/>
  <c r="AT30" i="3"/>
  <c r="BH30" i="3"/>
  <c r="BV30" i="3"/>
  <c r="Y27" i="3"/>
  <c r="X33" i="3"/>
  <c r="Y28" i="3"/>
  <c r="CC27" i="3"/>
  <c r="CB33" i="3"/>
  <c r="CC28" i="3"/>
  <c r="F30" i="3"/>
  <c r="G25" i="3" s="1"/>
  <c r="T30" i="3"/>
  <c r="U25" i="3" s="1"/>
  <c r="AH30" i="3"/>
  <c r="AI17" i="3" s="1"/>
  <c r="BJ30" i="3"/>
  <c r="BX30" i="3"/>
  <c r="BY12" i="3" s="1"/>
  <c r="CL30" i="3"/>
  <c r="CM25" i="3" s="1"/>
  <c r="DC30" i="3"/>
  <c r="L91" i="5"/>
  <c r="G10" i="3"/>
  <c r="U10" i="3"/>
  <c r="AI10" i="3"/>
  <c r="CM10" i="3"/>
  <c r="DG30" i="3"/>
  <c r="DH25" i="3" s="1"/>
  <c r="Y24" i="3"/>
  <c r="CC24" i="3"/>
  <c r="Y26" i="3"/>
  <c r="Y30" i="3" s="1"/>
  <c r="CF28" i="3"/>
  <c r="O33" i="3"/>
  <c r="P28" i="3"/>
  <c r="P30" i="3" s="1"/>
  <c r="BS33" i="3"/>
  <c r="BT28" i="3"/>
  <c r="BT30" i="3" s="1"/>
  <c r="L35" i="5"/>
  <c r="U102" i="5"/>
  <c r="U101" i="5" s="1"/>
  <c r="U100" i="5" s="1"/>
  <c r="U99" i="5" s="1"/>
  <c r="U98" i="5" s="1"/>
  <c r="U97" i="5" s="1"/>
  <c r="U96" i="5" s="1"/>
  <c r="U95" i="5" s="1"/>
  <c r="U94" i="5" s="1"/>
  <c r="U93" i="5" s="1"/>
  <c r="U92" i="5" s="1"/>
  <c r="U91" i="5" s="1"/>
  <c r="U90" i="5" s="1"/>
  <c r="U89" i="5" s="1"/>
  <c r="U88" i="5" s="1"/>
  <c r="U87" i="5" s="1"/>
  <c r="U86" i="5" s="1"/>
  <c r="U85" i="5" s="1"/>
  <c r="U84" i="5" s="1"/>
  <c r="U83" i="5" s="1"/>
  <c r="U82" i="5" s="1"/>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AR28" i="3"/>
  <c r="AR30" i="3" s="1"/>
  <c r="BK27" i="3" l="1"/>
  <c r="BK24" i="3"/>
  <c r="BK16" i="3"/>
  <c r="BK19" i="3"/>
  <c r="BK11" i="3"/>
  <c r="BK22" i="3"/>
  <c r="BK14" i="3"/>
  <c r="BJ33" i="3"/>
  <c r="BK23" i="3"/>
  <c r="BK15" i="3"/>
  <c r="BK28" i="3"/>
  <c r="BK25" i="3"/>
  <c r="BD14" i="3"/>
  <c r="AW25" i="2"/>
  <c r="BD30" i="2"/>
  <c r="AW27" i="3"/>
  <c r="AV33" i="3"/>
  <c r="AW24" i="3"/>
  <c r="AW16" i="3"/>
  <c r="AW19" i="3"/>
  <c r="AW11" i="3"/>
  <c r="AW22" i="3"/>
  <c r="AW14" i="3"/>
  <c r="AW23" i="3"/>
  <c r="AW15" i="3"/>
  <c r="DH28" i="3"/>
  <c r="AP22" i="3"/>
  <c r="AI13" i="3"/>
  <c r="BR24" i="3"/>
  <c r="CM17" i="3"/>
  <c r="BY21" i="3"/>
  <c r="BK13" i="3"/>
  <c r="BK25" i="2"/>
  <c r="Q91" i="5"/>
  <c r="AH33" i="2"/>
  <c r="G42" i="5" s="1"/>
  <c r="AI26" i="2"/>
  <c r="AI22" i="2"/>
  <c r="AI18" i="2"/>
  <c r="AI10" i="2"/>
  <c r="AI16" i="2"/>
  <c r="AI14" i="2"/>
  <c r="AI12" i="2"/>
  <c r="AI20" i="2"/>
  <c r="AI24" i="2"/>
  <c r="AW17" i="3"/>
  <c r="BY25" i="2"/>
  <c r="BK26" i="3"/>
  <c r="CT18" i="3"/>
  <c r="AP30" i="2"/>
  <c r="BY13" i="2"/>
  <c r="AA33" i="3"/>
  <c r="AB20" i="3"/>
  <c r="AB12" i="3"/>
  <c r="AB23" i="3"/>
  <c r="AB15" i="3"/>
  <c r="AB27" i="3"/>
  <c r="AB18" i="3"/>
  <c r="AB10" i="3"/>
  <c r="AB19" i="3"/>
  <c r="AB11" i="3"/>
  <c r="BD16" i="3"/>
  <c r="U26" i="3"/>
  <c r="U24" i="3"/>
  <c r="U16" i="3"/>
  <c r="U19" i="3"/>
  <c r="U11" i="3"/>
  <c r="U22" i="3"/>
  <c r="U14" i="3"/>
  <c r="T33" i="3"/>
  <c r="H28" i="5" s="1"/>
  <c r="U23" i="3"/>
  <c r="U27" i="3"/>
  <c r="U15" i="3"/>
  <c r="BD26" i="3"/>
  <c r="DA28" i="3"/>
  <c r="DA18" i="3"/>
  <c r="DA10" i="3"/>
  <c r="DA21" i="3"/>
  <c r="DA13" i="3"/>
  <c r="CZ33" i="3"/>
  <c r="DA27" i="3"/>
  <c r="DA24" i="3"/>
  <c r="DA16" i="3"/>
  <c r="DA17" i="3"/>
  <c r="DA25" i="3"/>
  <c r="BR28" i="3"/>
  <c r="M33" i="3"/>
  <c r="H21" i="5" s="1"/>
  <c r="N20" i="3"/>
  <c r="N12" i="3"/>
  <c r="N27" i="3"/>
  <c r="N23" i="3"/>
  <c r="N15" i="3"/>
  <c r="N18" i="3"/>
  <c r="N10" i="3"/>
  <c r="N19" i="3"/>
  <c r="N11" i="3"/>
  <c r="BR25" i="3"/>
  <c r="U20" i="3"/>
  <c r="AW25" i="3"/>
  <c r="AB14" i="3"/>
  <c r="CJ30" i="3"/>
  <c r="AW21" i="3"/>
  <c r="N13" i="3"/>
  <c r="DH21" i="3"/>
  <c r="BR16" i="3"/>
  <c r="DA14" i="3"/>
  <c r="BK27" i="2"/>
  <c r="AB24" i="3"/>
  <c r="BK28" i="2"/>
  <c r="DH20" i="3"/>
  <c r="CM12" i="3"/>
  <c r="T33" i="2"/>
  <c r="G28" i="5" s="1"/>
  <c r="U26" i="2"/>
  <c r="U18" i="2"/>
  <c r="U16" i="2"/>
  <c r="U14" i="2"/>
  <c r="U12" i="2"/>
  <c r="U10" i="2"/>
  <c r="U20" i="2"/>
  <c r="U22" i="2"/>
  <c r="U24" i="2"/>
  <c r="AI25" i="2"/>
  <c r="AW23" i="2"/>
  <c r="DH12" i="3"/>
  <c r="U21" i="2"/>
  <c r="AB30" i="2"/>
  <c r="BK13" i="2"/>
  <c r="U13" i="2"/>
  <c r="BY13" i="3"/>
  <c r="AI27" i="3"/>
  <c r="AI24" i="3"/>
  <c r="AI16" i="3"/>
  <c r="AH33" i="3"/>
  <c r="AI19" i="3"/>
  <c r="AI11" i="3"/>
  <c r="AI28" i="3"/>
  <c r="AI26" i="3"/>
  <c r="AI22" i="3"/>
  <c r="AI14" i="3"/>
  <c r="AI23" i="3"/>
  <c r="AI15" i="3"/>
  <c r="BR26" i="3"/>
  <c r="F33" i="3"/>
  <c r="G24" i="3"/>
  <c r="G16" i="3"/>
  <c r="G19" i="3"/>
  <c r="G11" i="3"/>
  <c r="G22" i="3"/>
  <c r="G14" i="3"/>
  <c r="G27" i="3"/>
  <c r="G28" i="3"/>
  <c r="G23" i="3"/>
  <c r="G15" i="3"/>
  <c r="AI18" i="3"/>
  <c r="CM21" i="3"/>
  <c r="CF25" i="3"/>
  <c r="AB21" i="3"/>
  <c r="DA12" i="3"/>
  <c r="CF21" i="3"/>
  <c r="CM13" i="3"/>
  <c r="BD22" i="3"/>
  <c r="AB28" i="3"/>
  <c r="N22" i="3"/>
  <c r="CF16" i="3"/>
  <c r="G20" i="3"/>
  <c r="CM28" i="3"/>
  <c r="BK21" i="2"/>
  <c r="CF24" i="3"/>
  <c r="F33" i="2"/>
  <c r="G26" i="2"/>
  <c r="G10" i="2"/>
  <c r="G20" i="2"/>
  <c r="G16" i="2"/>
  <c r="G14" i="2"/>
  <c r="G12" i="2"/>
  <c r="G24" i="2"/>
  <c r="G22" i="2"/>
  <c r="G18" i="2"/>
  <c r="N14" i="3"/>
  <c r="G12" i="3"/>
  <c r="BY19" i="2"/>
  <c r="N30" i="2"/>
  <c r="G13" i="2"/>
  <c r="BY11" i="2"/>
  <c r="AO33" i="3"/>
  <c r="H49" i="5" s="1"/>
  <c r="AP20" i="3"/>
  <c r="AP12" i="3"/>
  <c r="AP23" i="3"/>
  <c r="AP15" i="3"/>
  <c r="AP27" i="3"/>
  <c r="AP18" i="3"/>
  <c r="AP10" i="3"/>
  <c r="AP19" i="3"/>
  <c r="AP11" i="3"/>
  <c r="BY17" i="3"/>
  <c r="AP25" i="3"/>
  <c r="BY25" i="3"/>
  <c r="BR22" i="3"/>
  <c r="AV33" i="2"/>
  <c r="G56" i="5" s="1"/>
  <c r="AW26" i="2"/>
  <c r="AW22" i="2"/>
  <c r="AW18" i="2"/>
  <c r="AW10" i="2"/>
  <c r="AW16" i="2"/>
  <c r="AW14" i="2"/>
  <c r="AW12" i="2"/>
  <c r="AW24" i="2"/>
  <c r="AW20" i="2"/>
  <c r="BK20" i="3"/>
  <c r="AW19" i="2"/>
  <c r="DG33" i="3"/>
  <c r="DH26" i="3"/>
  <c r="DH19" i="3"/>
  <c r="DH11" i="3"/>
  <c r="DH22" i="3"/>
  <c r="DH14" i="3"/>
  <c r="DH17" i="3"/>
  <c r="DH18" i="3"/>
  <c r="DH10" i="3"/>
  <c r="AP28" i="3"/>
  <c r="AP26" i="3"/>
  <c r="AP24" i="3"/>
  <c r="BR21" i="3"/>
  <c r="BD13" i="3"/>
  <c r="AB25" i="3"/>
  <c r="AW18" i="3"/>
  <c r="U12" i="3"/>
  <c r="U30" i="3" s="1"/>
  <c r="G21" i="3"/>
  <c r="BR13" i="3"/>
  <c r="BK21" i="3"/>
  <c r="AW13" i="3"/>
  <c r="BR27" i="3"/>
  <c r="AP21" i="3"/>
  <c r="DH13" i="3"/>
  <c r="BY18" i="3"/>
  <c r="U28" i="3"/>
  <c r="AW17" i="2"/>
  <c r="AP16" i="3"/>
  <c r="AI25" i="3"/>
  <c r="AP13" i="3"/>
  <c r="BK11" i="2"/>
  <c r="U11" i="2"/>
  <c r="BD24" i="3"/>
  <c r="AB22" i="3"/>
  <c r="G35" i="5"/>
  <c r="AW15" i="2"/>
  <c r="BY10" i="3"/>
  <c r="BY20" i="3"/>
  <c r="BK12" i="3"/>
  <c r="AP17" i="3"/>
  <c r="AF30" i="3"/>
  <c r="BK10" i="3"/>
  <c r="CL33" i="3"/>
  <c r="H98" i="5" s="1"/>
  <c r="R98" i="5" s="1"/>
  <c r="CM26" i="3"/>
  <c r="CM27" i="3"/>
  <c r="CM24" i="3"/>
  <c r="CM16" i="3"/>
  <c r="CM19" i="3"/>
  <c r="CM11" i="3"/>
  <c r="CM30" i="3" s="1"/>
  <c r="CM22" i="3"/>
  <c r="CM14" i="3"/>
  <c r="CM23" i="3"/>
  <c r="CM15" i="3"/>
  <c r="CE33" i="3"/>
  <c r="CF20" i="3"/>
  <c r="CF12" i="3"/>
  <c r="CF23" i="3"/>
  <c r="CF15" i="3"/>
  <c r="CF18" i="3"/>
  <c r="CF10" i="3"/>
  <c r="CF19" i="3"/>
  <c r="CF11" i="3"/>
  <c r="CF22" i="3"/>
  <c r="DH15" i="3"/>
  <c r="CM18" i="3"/>
  <c r="CS33" i="3"/>
  <c r="CT28" i="3"/>
  <c r="CT25" i="3"/>
  <c r="CT17" i="3"/>
  <c r="CT20" i="3"/>
  <c r="CT12" i="3"/>
  <c r="CT30" i="3" s="1"/>
  <c r="CT23" i="3"/>
  <c r="CT15" i="3"/>
  <c r="CT16" i="3"/>
  <c r="CT24" i="3"/>
  <c r="CT27" i="3"/>
  <c r="N24" i="3"/>
  <c r="N16" i="3"/>
  <c r="DA19" i="3"/>
  <c r="BK18" i="3"/>
  <c r="AW10" i="3"/>
  <c r="AB26" i="3"/>
  <c r="AW20" i="3"/>
  <c r="G13" i="3"/>
  <c r="G30" i="3" s="1"/>
  <c r="N17" i="3"/>
  <c r="BX33" i="2"/>
  <c r="G84" i="5" s="1"/>
  <c r="BY26" i="2"/>
  <c r="BY24" i="2"/>
  <c r="BY10" i="2"/>
  <c r="BY30" i="2" s="1"/>
  <c r="BY16" i="2"/>
  <c r="BY14" i="2"/>
  <c r="BY12" i="2"/>
  <c r="BY22" i="2"/>
  <c r="BY18" i="2"/>
  <c r="BY20" i="2"/>
  <c r="CT21" i="3"/>
  <c r="AW12" i="3"/>
  <c r="G21" i="2"/>
  <c r="AI28" i="2"/>
  <c r="CF30" i="2"/>
  <c r="U17" i="2"/>
  <c r="AW13" i="2"/>
  <c r="AI30" i="3"/>
  <c r="BY27" i="3"/>
  <c r="BY28" i="3"/>
  <c r="BY24" i="3"/>
  <c r="BY16" i="3"/>
  <c r="BX33" i="3"/>
  <c r="H84" i="5" s="1"/>
  <c r="BY19" i="3"/>
  <c r="BY11" i="3"/>
  <c r="BY22" i="3"/>
  <c r="BY14" i="3"/>
  <c r="BY26" i="3"/>
  <c r="BY23" i="3"/>
  <c r="BY15" i="3"/>
  <c r="BQ33" i="3"/>
  <c r="H77" i="5" s="1"/>
  <c r="BR20" i="3"/>
  <c r="BR12" i="3"/>
  <c r="BR23" i="3"/>
  <c r="BR15" i="3"/>
  <c r="BR18" i="3"/>
  <c r="BR10" i="3"/>
  <c r="BR19" i="3"/>
  <c r="BR11" i="3"/>
  <c r="BR14" i="3"/>
  <c r="BK17" i="3"/>
  <c r="BC33" i="3"/>
  <c r="H63" i="5" s="1"/>
  <c r="BD20" i="3"/>
  <c r="BD12" i="3"/>
  <c r="BD23" i="3"/>
  <c r="BD15" i="3"/>
  <c r="BD27" i="3"/>
  <c r="BD18" i="3"/>
  <c r="BD10" i="3"/>
  <c r="BD11" i="3"/>
  <c r="BD19" i="3"/>
  <c r="AW27" i="2"/>
  <c r="BD17" i="3"/>
  <c r="G21" i="5"/>
  <c r="BJ33" i="2"/>
  <c r="G70" i="5" s="1"/>
  <c r="BK26" i="2"/>
  <c r="BK24" i="2"/>
  <c r="BK22" i="2"/>
  <c r="BK18" i="2"/>
  <c r="BK16" i="2"/>
  <c r="BK14" i="2"/>
  <c r="BK12" i="2"/>
  <c r="BK10" i="2"/>
  <c r="BK20" i="2"/>
  <c r="BD21" i="3"/>
  <c r="G63" i="5"/>
  <c r="BK19" i="2"/>
  <c r="BR30" i="2"/>
  <c r="AW11" i="2"/>
  <c r="BK30" i="3" l="1"/>
  <c r="H70" i="5"/>
  <c r="AW30" i="3"/>
  <c r="AI30" i="2"/>
  <c r="H42" i="5"/>
  <c r="BD30" i="3"/>
  <c r="DH30" i="3"/>
  <c r="U30" i="2"/>
  <c r="N30" i="3"/>
  <c r="H91" i="5"/>
  <c r="AW30" i="2"/>
  <c r="G30" i="2"/>
  <c r="DA30" i="3"/>
  <c r="BK30" i="2"/>
  <c r="G77" i="5"/>
  <c r="H35" i="5"/>
  <c r="CF30" i="3"/>
  <c r="BY30" i="3"/>
  <c r="AB30" i="3"/>
  <c r="Q84" i="5"/>
  <c r="BR30" i="3"/>
  <c r="R91" i="5"/>
  <c r="R84" i="5" s="1"/>
  <c r="R77" i="5" s="1"/>
  <c r="R70" i="5" s="1"/>
  <c r="R63" i="5" s="1"/>
  <c r="R56" i="5" s="1"/>
  <c r="R49" i="5" s="1"/>
  <c r="R42" i="5" s="1"/>
  <c r="R35" i="5" s="1"/>
  <c r="R28" i="5" s="1"/>
  <c r="R21" i="5" s="1"/>
  <c r="AP30" i="3"/>
  <c r="G49" i="5"/>
  <c r="H56" i="5"/>
  <c r="Q77" i="5" l="1"/>
  <c r="Q70" i="5" s="1"/>
  <c r="Q63" i="5" s="1"/>
  <c r="Q56" i="5" s="1"/>
  <c r="Q49" i="5" s="1"/>
  <c r="Q42" i="5" s="1"/>
  <c r="Q35" i="5" s="1"/>
  <c r="Q28" i="5" s="1"/>
  <c r="Q21" i="5" s="1"/>
</calcChain>
</file>

<file path=xl/sharedStrings.xml><?xml version="1.0" encoding="utf-8"?>
<sst xmlns="http://schemas.openxmlformats.org/spreadsheetml/2006/main" count="705" uniqueCount="118">
  <si>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</si>
  <si>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</si>
  <si>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</si>
  <si>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</si>
  <si>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</si>
  <si>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</si>
  <si>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</si>
  <si>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</si>
  <si>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</si>
  <si>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</si>
  <si>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</si>
  <si>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</si>
  <si>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</si>
  <si>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</si>
  <si>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</si>
  <si>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</si>
  <si>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</si>
  <si>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</si>
  <si>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</si>
  <si>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</si>
  <si>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</si>
  <si>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</si>
  <si>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</si>
  <si>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</si>
  <si>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</si>
  <si>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</si>
  <si>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</si>
  <si>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</si>
  <si>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</si>
  <si>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</si>
  <si>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</si>
  <si>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</si>
  <si>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28/02/2020</t>
  </si>
  <si>
    <t>21/02/2020</t>
  </si>
  <si>
    <t>14/02/2020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</si>
  <si>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</si>
  <si>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</si>
  <si>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</si>
  <si>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</si>
  <si>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</si>
  <si>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</si>
  <si>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</si>
  <si>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</si>
  <si>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</si>
  <si>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</si>
  <si>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</si>
  <si>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</si>
  <si>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</si>
  <si>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</si>
  <si>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</si>
  <si>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</si>
  <si>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</si>
  <si>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</si>
  <si>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</si>
  <si>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</si>
  <si>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</si>
  <si>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</si>
  <si>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</si>
  <si>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</si>
  <si>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</si>
  <si>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</si>
  <si>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</si>
  <si>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</si>
  <si>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</si>
  <si>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</si>
  <si>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</si>
  <si>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publishedweek212020.xlsx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</si>
  <si>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</si>
  <si>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</si>
  <si>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4-17-2020</t>
  </si>
  <si>
    <t>publishedweek212020.xlsx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</si>
  <si>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</si>
  <si>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</si>
  <si>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</si>
  <si>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1 June 2020 </t>
  </si>
  <si>
    <t>Total</t>
  </si>
  <si>
    <t>Awaiting verification</t>
  </si>
  <si>
    <t>0-19</t>
  </si>
  <si>
    <t>20-39</t>
  </si>
  <si>
    <t>40-59</t>
  </si>
  <si>
    <t>60-79</t>
  </si>
  <si>
    <t>80+</t>
  </si>
  <si>
    <t xml:space="preserve">Cumulative deaths up to 5pm 1 June 2020 </t>
  </si>
  <si>
    <t>National Health Service (NHS)</t>
  </si>
  <si>
    <t>COVID-19-total-announced-deaths-02-June-2020-1.xlsx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</si>
  <si>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</si>
  <si>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</si>
  <si>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</si>
  <si>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</si>
  <si>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</si>
  <si>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</si>
  <si>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</si>
  <si>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</si>
  <si>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</si>
  <si>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</si>
  <si>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</si>
  <si>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</si>
  <si>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</si>
  <si>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</si>
  <si>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</si>
  <si>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</si>
  <si>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</si>
  <si>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</si>
  <si>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</si>
  <si>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</si>
  <si>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</si>
  <si>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</si>
  <si>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</si>
  <si>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</si>
  <si>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</si>
  <si>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</si>
  <si>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publishedweek212020.xlsx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</si>
  <si>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</si>
  <si>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</si>
  <si>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</si>
  <si>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data_02jun.xlsx</t>
  </si>
  <si>
    <t>For 05/05/2020, 19/05/2020 and 20/05/2020 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</si>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</sst>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General_)"/>
    <numFmt numFmtId="165" formatCode="_-* #,##0.00_-;\-* #,##0.00_-;_-* \-??_-;_-@_-"/>
    <numFmt numFmtId="166" formatCode="m/d/yyyy"/>
    <numFmt numFmtId="167" formatCode="0.0"/>
    <numFmt numFmtId="168" formatCode="#"/>
    <numFmt numFmtId="169" formatCode="dd/mm/yy;@"/>
    <numFmt numFmtId="170" formatCode="_-* #,##0_-;\-* #,##0_-;_-* \-??_-;_-@_-"/>
  </numFmts>
  <fonts count="43" x14ac:knownFonts="1">
    <font>
      <sz val="10"/>
      <name val="Arial"/>
      <family val="2"/>
      <charset val="1"/>
    </font>
    <font>
      <sz val="10"/>
      <name val="Arial"/>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u/>
      <sz val="10"/>
      <color rgb="FF0563C1"/>
      <name val="Calibri"/>
      <family val="2"/>
      <charset val="1"/>
    </font>
    <font>
      <sz val="10"/>
      <name val="Arial"/>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3">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style="hair">
        <color auto="1"/>
      </left>
      <right/>
      <top style="thin">
        <color auto="1"/>
      </top>
      <bottom/>
      <diagonal/>
    </border>
    <border>
      <left/>
      <right style="hair">
        <color auto="1"/>
      </right>
      <top style="thin">
        <color auto="1"/>
      </top>
      <bottom/>
      <diagonal/>
    </border>
    <border>
      <left style="hair">
        <color auto="1"/>
      </left>
      <right style="thin">
        <color auto="1"/>
      </right>
      <top/>
      <bottom/>
      <diagonal/>
    </border>
    <border>
      <left/>
      <right style="hair">
        <color auto="1"/>
      </right>
      <top/>
      <bottom/>
      <diagonal/>
    </border>
    <border>
      <left style="hair">
        <color auto="1"/>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4">
    <xf numFmtId="0" fontId="0" fillId="0" borderId="0"/>
    <xf numFmtId="165" fontId="42" fillId="0" borderId="0" applyBorder="0" applyProtection="0"/>
    <xf numFmtId="0" fontId="5" fillId="0" borderId="0" applyBorder="0" applyProtection="0"/>
    <xf numFmtId="165" fontId="42" fillId="0" borderId="0" applyBorder="0" applyProtection="0"/>
  </cellStyleXfs>
  <cellXfs count="250">
    <xf numFmtId="0" fontId="0" fillId="0" borderId="0" xfId="0"/>
    <xf numFmtId="166" fontId="2" fillId="2" borderId="0" xfId="0" applyNumberFormat="1" applyFont="1" applyFill="1" applyBorder="1" applyAlignment="1">
      <alignment wrapText="1"/>
    </xf>
    <xf numFmtId="166" fontId="24" fillId="2" borderId="28" xfId="0" applyNumberFormat="1" applyFont="1" applyFill="1" applyBorder="1" applyAlignment="1">
      <alignment horizontal="center" vertical="center"/>
    </xf>
    <xf numFmtId="0" fontId="22" fillId="2" borderId="24" xfId="0" applyFont="1" applyFill="1" applyBorder="1" applyAlignment="1">
      <alignment horizontal="left" vertical="center"/>
    </xf>
    <xf numFmtId="166" fontId="24" fillId="2" borderId="10" xfId="0" applyNumberFormat="1" applyFont="1" applyFill="1" applyBorder="1" applyAlignment="1">
      <alignment horizontal="center" vertical="center"/>
    </xf>
    <xf numFmtId="166" fontId="24" fillId="2" borderId="4" xfId="0" applyNumberFormat="1" applyFont="1" applyFill="1" applyBorder="1" applyAlignment="1">
      <alignment horizontal="center"/>
    </xf>
    <xf numFmtId="0" fontId="24" fillId="2" borderId="1" xfId="0" applyFont="1" applyFill="1" applyBorder="1" applyAlignment="1">
      <alignment horizontal="left" vertical="center"/>
    </xf>
    <xf numFmtId="166" fontId="24" fillId="2" borderId="6" xfId="0" applyNumberFormat="1" applyFont="1" applyFill="1" applyBorder="1" applyAlignment="1">
      <alignment horizontal="center"/>
    </xf>
    <xf numFmtId="166" fontId="24" fillId="2" borderId="5" xfId="0" applyNumberFormat="1" applyFont="1" applyFill="1" applyBorder="1" applyAlignment="1">
      <alignment horizontal="center"/>
    </xf>
    <xf numFmtId="166" fontId="24" fillId="2" borderId="4" xfId="0" applyNumberFormat="1" applyFont="1" applyFill="1" applyBorder="1" applyAlignment="1">
      <alignment horizontal="center" vertical="center"/>
    </xf>
    <xf numFmtId="0" fontId="24" fillId="2" borderId="2" xfId="0" applyFont="1" applyFill="1" applyBorder="1" applyAlignment="1">
      <alignment horizontal="left" vertical="center"/>
    </xf>
    <xf numFmtId="0" fontId="24" fillId="2" borderId="2" xfId="0" applyFont="1" applyFill="1" applyBorder="1" applyAlignment="1">
      <alignment horizontal="center" vertical="center"/>
    </xf>
    <xf numFmtId="0" fontId="11" fillId="2" borderId="0" xfId="0" applyFont="1" applyFill="1" applyBorder="1" applyAlignment="1">
      <alignment wrapText="1"/>
    </xf>
    <xf numFmtId="0" fontId="6" fillId="2" borderId="0" xfId="0" applyFont="1" applyFill="1" applyBorder="1" applyAlignment="1">
      <alignment wrapText="1"/>
    </xf>
    <xf numFmtId="0" fontId="16" fillId="2" borderId="0" xfId="0" applyFont="1" applyFill="1" applyBorder="1" applyAlignment="1">
      <alignment wrapText="1"/>
    </xf>
    <xf numFmtId="0" fontId="2" fillId="2" borderId="0" xfId="0" applyFont="1" applyFill="1"/>
    <xf numFmtId="0" fontId="3" fillId="2" borderId="0" xfId="0" applyFont="1" applyFill="1"/>
    <xf numFmtId="0" fontId="4" fillId="2" borderId="0" xfId="2" applyFont="1" applyFill="1" applyBorder="1" applyProtection="1"/>
    <xf numFmtId="0" fontId="8" fillId="2" borderId="0" xfId="0" applyFont="1" applyFill="1"/>
    <xf numFmtId="0" fontId="9" fillId="2" borderId="0" xfId="0" applyFont="1" applyFill="1"/>
    <xf numFmtId="0" fontId="4" fillId="0" borderId="0" xfId="2" applyFont="1" applyBorder="1" applyProtection="1"/>
    <xf numFmtId="0" fontId="0" fillId="2" borderId="0" xfId="0" applyFill="1"/>
    <xf numFmtId="0" fontId="12" fillId="2" borderId="0" xfId="0" applyFont="1" applyFill="1"/>
    <xf numFmtId="0" fontId="14" fillId="2" borderId="0" xfId="0" applyFont="1" applyFill="1"/>
    <xf numFmtId="0" fontId="15" fillId="2" borderId="0" xfId="0" applyFont="1" applyFill="1"/>
    <xf numFmtId="0" fontId="16" fillId="2" borderId="0" xfId="0" applyFont="1" applyFill="1"/>
    <xf numFmtId="0" fontId="20" fillId="2" borderId="0" xfId="0" applyFont="1" applyFill="1"/>
    <xf numFmtId="0" fontId="21" fillId="2" borderId="0" xfId="0" applyFont="1" applyFill="1"/>
    <xf numFmtId="166" fontId="8" fillId="2" borderId="0" xfId="0" applyNumberFormat="1" applyFont="1" applyFill="1"/>
    <xf numFmtId="166" fontId="22" fillId="2" borderId="0" xfId="0" applyNumberFormat="1" applyFont="1" applyFill="1"/>
    <xf numFmtId="0" fontId="23" fillId="2" borderId="1" xfId="0" applyFont="1" applyFill="1" applyBorder="1"/>
    <xf numFmtId="0" fontId="24" fillId="2" borderId="0" xfId="0" applyFont="1" applyFill="1" applyBorder="1" applyAlignment="1">
      <alignment horizontal="left" vertical="center"/>
    </xf>
    <xf numFmtId="0" fontId="24" fillId="2" borderId="0" xfId="0" applyFont="1" applyFill="1" applyBorder="1" applyAlignment="1">
      <alignment horizontal="center" vertical="center"/>
    </xf>
    <xf numFmtId="166" fontId="24" fillId="2" borderId="3" xfId="0" applyNumberFormat="1" applyFont="1" applyFill="1" applyBorder="1" applyAlignment="1">
      <alignment horizontal="right"/>
    </xf>
    <xf numFmtId="166" fontId="14" fillId="2" borderId="0" xfId="0" applyNumberFormat="1" applyFont="1" applyFill="1"/>
    <xf numFmtId="166" fontId="0" fillId="2" borderId="0" xfId="0" applyNumberFormat="1" applyFill="1"/>
    <xf numFmtId="0" fontId="24" fillId="2" borderId="7" xfId="0" applyFont="1" applyFill="1" applyBorder="1" applyAlignment="1">
      <alignment horizontal="right"/>
    </xf>
    <xf numFmtId="0" fontId="23" fillId="2" borderId="8" xfId="0" applyFont="1" applyFill="1" applyBorder="1" applyAlignment="1">
      <alignment horizontal="center"/>
    </xf>
    <xf numFmtId="0" fontId="25" fillId="2" borderId="9" xfId="0" applyFont="1" applyFill="1" applyBorder="1" applyAlignment="1">
      <alignment horizontal="center"/>
    </xf>
    <xf numFmtId="0" fontId="23" fillId="2" borderId="9" xfId="0" applyFont="1" applyFill="1" applyBorder="1" applyAlignment="1">
      <alignment horizontal="center"/>
    </xf>
    <xf numFmtId="0" fontId="23" fillId="2" borderId="10" xfId="0" applyFont="1" applyFill="1" applyBorder="1" applyAlignment="1">
      <alignment horizontal="center"/>
    </xf>
    <xf numFmtId="0" fontId="25" fillId="2" borderId="11" xfId="0" applyFont="1" applyFill="1" applyBorder="1" applyAlignment="1">
      <alignment horizontal="center"/>
    </xf>
    <xf numFmtId="49" fontId="24" fillId="2" borderId="3" xfId="0" applyNumberFormat="1" applyFont="1" applyFill="1" applyBorder="1" applyAlignment="1">
      <alignment horizontal="right"/>
    </xf>
    <xf numFmtId="0" fontId="14" fillId="2" borderId="12" xfId="0" applyFont="1" applyFill="1" applyBorder="1"/>
    <xf numFmtId="167" fontId="25" fillId="2" borderId="0" xfId="0" applyNumberFormat="1" applyFont="1" applyFill="1" applyBorder="1"/>
    <xf numFmtId="0" fontId="14" fillId="2" borderId="0" xfId="0" applyFont="1" applyFill="1" applyBorder="1"/>
    <xf numFmtId="167" fontId="25" fillId="2" borderId="13" xfId="0" applyNumberFormat="1" applyFont="1" applyFill="1" applyBorder="1"/>
    <xf numFmtId="0" fontId="0" fillId="2" borderId="0" xfId="0" applyFont="1" applyFill="1" applyBorder="1" applyAlignment="1">
      <alignment wrapText="1"/>
    </xf>
    <xf numFmtId="167" fontId="26" fillId="2" borderId="0" xfId="0" applyNumberFormat="1" applyFont="1" applyFill="1" applyBorder="1"/>
    <xf numFmtId="0" fontId="0" fillId="2" borderId="0" xfId="0" applyFont="1" applyFill="1" applyAlignment="1">
      <alignment wrapText="1"/>
    </xf>
    <xf numFmtId="0" fontId="27" fillId="2" borderId="0" xfId="0" applyFont="1" applyFill="1" applyBorder="1" applyAlignment="1">
      <alignment horizontal="right"/>
    </xf>
    <xf numFmtId="0" fontId="27" fillId="2" borderId="0" xfId="0" applyFont="1" applyFill="1" applyBorder="1"/>
    <xf numFmtId="167" fontId="26" fillId="2" borderId="13" xfId="0" applyNumberFormat="1" applyFont="1" applyFill="1" applyBorder="1"/>
    <xf numFmtId="0" fontId="0" fillId="2" borderId="14" xfId="0" applyFont="1" applyFill="1" applyBorder="1" applyAlignment="1">
      <alignment wrapText="1"/>
    </xf>
    <xf numFmtId="0" fontId="24" fillId="2" borderId="3" xfId="0" applyFont="1" applyFill="1" applyBorder="1" applyAlignment="1">
      <alignment horizontal="right"/>
    </xf>
    <xf numFmtId="0" fontId="23" fillId="2" borderId="12" xfId="0" applyFont="1" applyFill="1" applyBorder="1"/>
    <xf numFmtId="0" fontId="25" fillId="2" borderId="0" xfId="0" applyFont="1" applyFill="1" applyBorder="1"/>
    <xf numFmtId="0" fontId="23" fillId="2" borderId="0" xfId="0" applyFont="1" applyFill="1" applyBorder="1"/>
    <xf numFmtId="0" fontId="25" fillId="2" borderId="13" xfId="0" applyFont="1" applyFill="1" applyBorder="1"/>
    <xf numFmtId="0" fontId="26" fillId="2" borderId="0" xfId="0" applyFont="1" applyFill="1" applyBorder="1"/>
    <xf numFmtId="1" fontId="27" fillId="2" borderId="0" xfId="0" applyNumberFormat="1" applyFont="1" applyFill="1" applyBorder="1"/>
    <xf numFmtId="0" fontId="26" fillId="2" borderId="13" xfId="0" applyFont="1" applyFill="1" applyBorder="1"/>
    <xf numFmtId="0" fontId="27" fillId="2" borderId="12" xfId="0" applyFont="1" applyFill="1" applyBorder="1"/>
    <xf numFmtId="0" fontId="28" fillId="2" borderId="3" xfId="0" applyFont="1" applyFill="1" applyBorder="1" applyAlignment="1">
      <alignment horizontal="right"/>
    </xf>
    <xf numFmtId="1" fontId="29" fillId="2" borderId="0" xfId="0" applyNumberFormat="1" applyFont="1" applyFill="1" applyBorder="1"/>
    <xf numFmtId="1" fontId="29" fillId="2" borderId="13" xfId="0" applyNumberFormat="1" applyFont="1" applyFill="1" applyBorder="1"/>
    <xf numFmtId="0" fontId="30" fillId="2" borderId="0" xfId="0" applyFont="1" applyFill="1" applyBorder="1"/>
    <xf numFmtId="1" fontId="31" fillId="2" borderId="0" xfId="0" applyNumberFormat="1" applyFont="1" applyFill="1" applyBorder="1"/>
    <xf numFmtId="0" fontId="31" fillId="2" borderId="0" xfId="0" applyFont="1" applyFill="1" applyBorder="1"/>
    <xf numFmtId="1" fontId="30" fillId="2" borderId="0" xfId="0" applyNumberFormat="1" applyFont="1" applyFill="1" applyBorder="1"/>
    <xf numFmtId="0" fontId="31" fillId="2" borderId="13" xfId="0" applyFont="1" applyFill="1" applyBorder="1"/>
    <xf numFmtId="0" fontId="30" fillId="2" borderId="12" xfId="0" applyFont="1" applyFill="1" applyBorder="1"/>
    <xf numFmtId="0" fontId="23" fillId="2" borderId="3" xfId="0" applyFont="1" applyFill="1" applyBorder="1" applyAlignment="1">
      <alignment horizontal="right"/>
    </xf>
    <xf numFmtId="0" fontId="23" fillId="2" borderId="15" xfId="0" applyFont="1" applyFill="1" applyBorder="1"/>
    <xf numFmtId="0" fontId="23" fillId="2" borderId="16" xfId="0" applyFont="1" applyFill="1" applyBorder="1"/>
    <xf numFmtId="0" fontId="23" fillId="2" borderId="17" xfId="0" applyFont="1" applyFill="1" applyBorder="1"/>
    <xf numFmtId="0" fontId="27" fillId="2" borderId="13" xfId="0" applyFont="1" applyFill="1" applyBorder="1"/>
    <xf numFmtId="0" fontId="24" fillId="2" borderId="18" xfId="0" applyFont="1" applyFill="1" applyBorder="1" applyAlignment="1">
      <alignment horizontal="right"/>
    </xf>
    <xf numFmtId="0" fontId="23" fillId="2" borderId="9" xfId="0" applyFont="1" applyFill="1" applyBorder="1"/>
    <xf numFmtId="0" fontId="27" fillId="2" borderId="8" xfId="0" applyFont="1" applyFill="1" applyBorder="1"/>
    <xf numFmtId="0" fontId="27" fillId="2" borderId="9" xfId="0" applyFont="1" applyFill="1" applyBorder="1"/>
    <xf numFmtId="1" fontId="27" fillId="2" borderId="9" xfId="0" applyNumberFormat="1" applyFont="1" applyFill="1" applyBorder="1"/>
    <xf numFmtId="0" fontId="27" fillId="2" borderId="11" xfId="0" applyFont="1" applyFill="1" applyBorder="1"/>
    <xf numFmtId="0" fontId="24" fillId="2" borderId="19" xfId="0" applyFont="1" applyFill="1" applyBorder="1"/>
    <xf numFmtId="1" fontId="24" fillId="2" borderId="19" xfId="0" applyNumberFormat="1" applyFont="1" applyFill="1" applyBorder="1"/>
    <xf numFmtId="0" fontId="32" fillId="2" borderId="20" xfId="0" applyFont="1" applyFill="1" applyBorder="1"/>
    <xf numFmtId="0" fontId="32" fillId="2" borderId="19" xfId="0" applyFont="1" applyFill="1" applyBorder="1"/>
    <xf numFmtId="1" fontId="32" fillId="2" borderId="19" xfId="0" applyNumberFormat="1" applyFont="1" applyFill="1" applyBorder="1"/>
    <xf numFmtId="0" fontId="32" fillId="2" borderId="21" xfId="0" applyFont="1" applyFill="1" applyBorder="1"/>
    <xf numFmtId="1" fontId="14" fillId="2" borderId="0" xfId="0" applyNumberFormat="1" applyFont="1" applyFill="1"/>
    <xf numFmtId="0" fontId="33" fillId="2" borderId="0" xfId="0" applyFont="1" applyFill="1"/>
    <xf numFmtId="0" fontId="5" fillId="2" borderId="0" xfId="2" applyFont="1" applyFill="1" applyBorder="1" applyAlignment="1" applyProtection="1">
      <alignment horizontal="left"/>
    </xf>
    <xf numFmtId="0" fontId="5" fillId="0" borderId="0" xfId="2" applyFont="1" applyBorder="1" applyProtection="1"/>
    <xf numFmtId="164" fontId="0" fillId="0" borderId="0" xfId="3" applyNumberFormat="1" applyFont="1"/>
    <xf numFmtId="0" fontId="24" fillId="2" borderId="22" xfId="0" applyFont="1" applyFill="1" applyBorder="1"/>
    <xf numFmtId="0" fontId="24" fillId="2" borderId="23" xfId="0" applyFont="1" applyFill="1" applyBorder="1"/>
    <xf numFmtId="0" fontId="24" fillId="2" borderId="1" xfId="0" applyFont="1" applyFill="1" applyBorder="1"/>
    <xf numFmtId="3" fontId="0" fillId="2" borderId="0" xfId="0" applyNumberFormat="1" applyFont="1" applyFill="1" applyBorder="1" applyAlignment="1" applyProtection="1">
      <alignment horizontal="right"/>
    </xf>
    <xf numFmtId="0" fontId="22" fillId="2" borderId="0" xfId="0" applyFont="1" applyFill="1" applyAlignment="1">
      <alignment horizontal="right"/>
    </xf>
    <xf numFmtId="166" fontId="8" fillId="2" borderId="0" xfId="0" applyNumberFormat="1" applyFont="1" applyFill="1" applyAlignment="1">
      <alignment horizontal="left"/>
    </xf>
    <xf numFmtId="166" fontId="15" fillId="2" borderId="0" xfId="0" applyNumberFormat="1" applyFont="1" applyFill="1" applyAlignment="1">
      <alignment horizontal="left"/>
    </xf>
    <xf numFmtId="166" fontId="22" fillId="2" borderId="0" xfId="0" applyNumberFormat="1" applyFont="1" applyFill="1" applyAlignment="1">
      <alignment horizontal="right"/>
    </xf>
    <xf numFmtId="0" fontId="22" fillId="2" borderId="2" xfId="0" applyFont="1" applyFill="1" applyBorder="1" applyAlignment="1">
      <alignment horizontal="right"/>
    </xf>
    <xf numFmtId="166" fontId="22" fillId="2" borderId="3" xfId="0" applyNumberFormat="1" applyFont="1" applyFill="1" applyBorder="1" applyAlignment="1">
      <alignment horizontal="right" vertical="center" wrapText="1"/>
    </xf>
    <xf numFmtId="166" fontId="22" fillId="2" borderId="25" xfId="0" applyNumberFormat="1" applyFont="1" applyFill="1" applyBorder="1" applyAlignment="1">
      <alignment horizontal="center"/>
    </xf>
    <xf numFmtId="166" fontId="22" fillId="3" borderId="6" xfId="0" applyNumberFormat="1" applyFont="1" applyFill="1" applyBorder="1" applyAlignment="1">
      <alignment horizontal="center" wrapText="1"/>
    </xf>
    <xf numFmtId="166" fontId="23" fillId="3" borderId="6" xfId="0" applyNumberFormat="1" applyFont="1" applyFill="1" applyBorder="1" applyAlignment="1">
      <alignment horizontal="center"/>
    </xf>
    <xf numFmtId="166" fontId="23" fillId="0" borderId="6" xfId="0" applyNumberFormat="1" applyFont="1" applyBorder="1" applyAlignment="1">
      <alignment horizontal="center"/>
    </xf>
    <xf numFmtId="166" fontId="23" fillId="0" borderId="6" xfId="0" applyNumberFormat="1" applyFont="1" applyBorder="1" applyAlignment="1">
      <alignment horizontal="center"/>
    </xf>
    <xf numFmtId="166" fontId="23" fillId="2" borderId="6" xfId="0" applyNumberFormat="1" applyFont="1" applyFill="1" applyBorder="1" applyAlignment="1">
      <alignment horizontal="center"/>
    </xf>
    <xf numFmtId="166" fontId="0" fillId="0" borderId="0" xfId="0" applyNumberFormat="1"/>
    <xf numFmtId="166" fontId="22" fillId="2" borderId="7" xfId="0" applyNumberFormat="1" applyFont="1" applyFill="1" applyBorder="1" applyAlignment="1">
      <alignment horizontal="right" vertical="center"/>
    </xf>
    <xf numFmtId="166" fontId="22" fillId="2" borderId="7" xfId="0" applyNumberFormat="1" applyFont="1" applyFill="1" applyBorder="1" applyAlignment="1">
      <alignment horizontal="center"/>
    </xf>
    <xf numFmtId="166" fontId="23" fillId="3" borderId="18" xfId="0" applyNumberFormat="1" applyFont="1" applyFill="1" applyBorder="1" applyAlignment="1">
      <alignment horizontal="center"/>
    </xf>
    <xf numFmtId="166" fontId="23" fillId="0" borderId="18" xfId="0" applyNumberFormat="1" applyFont="1" applyBorder="1" applyAlignment="1">
      <alignment horizontal="center"/>
    </xf>
    <xf numFmtId="166" fontId="23" fillId="0" borderId="18" xfId="0" applyNumberFormat="1" applyFont="1" applyBorder="1" applyAlignment="1">
      <alignment horizontal="center"/>
    </xf>
    <xf numFmtId="166" fontId="23" fillId="2" borderId="18" xfId="0" applyNumberFormat="1" applyFont="1" applyFill="1" applyBorder="1" applyAlignment="1">
      <alignment horizontal="center"/>
    </xf>
    <xf numFmtId="49" fontId="22" fillId="2" borderId="3" xfId="0" applyNumberFormat="1" applyFont="1" applyFill="1" applyBorder="1" applyAlignment="1">
      <alignment horizontal="right"/>
    </xf>
    <xf numFmtId="0" fontId="14" fillId="2" borderId="3" xfId="0" applyFont="1" applyFill="1" applyBorder="1"/>
    <xf numFmtId="0" fontId="14" fillId="3" borderId="3" xfId="0" applyFont="1" applyFill="1" applyBorder="1"/>
    <xf numFmtId="0" fontId="14" fillId="0" borderId="3" xfId="0" applyFont="1" applyBorder="1"/>
    <xf numFmtId="0" fontId="14" fillId="0" borderId="3" xfId="0" applyFont="1" applyBorder="1"/>
    <xf numFmtId="3" fontId="14" fillId="2" borderId="3" xfId="0" applyNumberFormat="1" applyFont="1" applyFill="1" applyBorder="1"/>
    <xf numFmtId="0" fontId="23" fillId="2" borderId="18" xfId="0" applyFont="1" applyFill="1" applyBorder="1" applyAlignment="1">
      <alignment horizontal="right"/>
    </xf>
    <xf numFmtId="0" fontId="14" fillId="2" borderId="26" xfId="0" applyFont="1" applyFill="1" applyBorder="1"/>
    <xf numFmtId="0" fontId="14" fillId="3" borderId="18" xfId="0" applyFont="1" applyFill="1" applyBorder="1"/>
    <xf numFmtId="0" fontId="14" fillId="0" borderId="18" xfId="0" applyFont="1" applyBorder="1"/>
    <xf numFmtId="0" fontId="14" fillId="0" borderId="18" xfId="0" applyFont="1" applyBorder="1"/>
    <xf numFmtId="0" fontId="14" fillId="2" borderId="18" xfId="0" applyFont="1" applyFill="1" applyBorder="1"/>
    <xf numFmtId="49" fontId="22" fillId="2" borderId="7" xfId="0" applyNumberFormat="1" applyFont="1" applyFill="1" applyBorder="1" applyAlignment="1">
      <alignment horizontal="right"/>
    </xf>
    <xf numFmtId="0" fontId="35" fillId="2" borderId="26" xfId="0" applyFont="1" applyFill="1" applyBorder="1" applyAlignment="1">
      <alignment horizontal="right"/>
    </xf>
    <xf numFmtId="0" fontId="22" fillId="2" borderId="27" xfId="0" applyFont="1" applyFill="1" applyBorder="1"/>
    <xf numFmtId="0" fontId="22" fillId="3" borderId="3" xfId="0" applyFont="1" applyFill="1" applyBorder="1"/>
    <xf numFmtId="0" fontId="22" fillId="0" borderId="3" xfId="0" applyFont="1" applyBorder="1"/>
    <xf numFmtId="0" fontId="22" fillId="0" borderId="3" xfId="0" applyFont="1" applyBorder="1"/>
    <xf numFmtId="0" fontId="22" fillId="2" borderId="3" xfId="0" applyFont="1" applyFill="1" applyBorder="1"/>
    <xf numFmtId="0" fontId="22" fillId="2" borderId="7" xfId="0" applyFont="1" applyFill="1" applyBorder="1"/>
    <xf numFmtId="49" fontId="22" fillId="2" borderId="0" xfId="0" applyNumberFormat="1" applyFont="1" applyFill="1" applyBorder="1" applyAlignment="1">
      <alignment horizontal="right"/>
    </xf>
    <xf numFmtId="0" fontId="14" fillId="2" borderId="23" xfId="0" applyFont="1" applyFill="1" applyBorder="1"/>
    <xf numFmtId="3" fontId="36" fillId="0" borderId="23" xfId="0" applyNumberFormat="1" applyFont="1" applyBorder="1" applyAlignment="1">
      <alignment horizontal="right"/>
    </xf>
    <xf numFmtId="3" fontId="36" fillId="2" borderId="23" xfId="0" applyNumberFormat="1" applyFont="1" applyFill="1" applyBorder="1" applyAlignment="1">
      <alignment horizontal="right"/>
    </xf>
    <xf numFmtId="166" fontId="22" fillId="3" borderId="18" xfId="0" applyNumberFormat="1" applyFont="1" applyFill="1" applyBorder="1" applyAlignment="1">
      <alignment horizontal="center" wrapText="1"/>
    </xf>
    <xf numFmtId="0" fontId="22" fillId="2" borderId="3" xfId="0" applyFont="1" applyFill="1" applyBorder="1" applyAlignment="1">
      <alignment horizontal="right"/>
    </xf>
    <xf numFmtId="168" fontId="14" fillId="2" borderId="3" xfId="0" applyNumberFormat="1" applyFont="1" applyFill="1" applyBorder="1"/>
    <xf numFmtId="0" fontId="22" fillId="2" borderId="7" xfId="0" applyFont="1" applyFill="1" applyBorder="1" applyAlignment="1">
      <alignment horizontal="right"/>
    </xf>
    <xf numFmtId="0" fontId="22" fillId="2" borderId="6" xfId="0" applyFont="1" applyFill="1" applyBorder="1"/>
    <xf numFmtId="0" fontId="22" fillId="3" borderId="7" xfId="0" applyFont="1" applyFill="1" applyBorder="1"/>
    <xf numFmtId="0" fontId="22" fillId="0" borderId="7" xfId="0" applyFont="1" applyBorder="1"/>
    <xf numFmtId="0" fontId="22" fillId="0" borderId="7" xfId="0" applyFont="1" applyBorder="1"/>
    <xf numFmtId="166" fontId="2" fillId="2" borderId="0" xfId="0" applyNumberFormat="1" applyFont="1" applyFill="1"/>
    <xf numFmtId="0" fontId="37" fillId="2" borderId="0" xfId="2" applyFont="1" applyFill="1" applyBorder="1" applyProtection="1"/>
    <xf numFmtId="166" fontId="34" fillId="2" borderId="0" xfId="0" applyNumberFormat="1" applyFont="1" applyFill="1"/>
    <xf numFmtId="0" fontId="38" fillId="2" borderId="0" xfId="0" applyFont="1" applyFill="1" applyAlignment="1">
      <alignment vertical="top"/>
    </xf>
    <xf numFmtId="0" fontId="22" fillId="2" borderId="0" xfId="0" applyFont="1" applyFill="1"/>
    <xf numFmtId="0" fontId="14" fillId="2" borderId="22" xfId="0" applyFont="1" applyFill="1" applyBorder="1"/>
    <xf numFmtId="0" fontId="22" fillId="2" borderId="32" xfId="0" applyFont="1" applyFill="1" applyBorder="1" applyAlignment="1">
      <alignment horizontal="center" vertical="center"/>
    </xf>
    <xf numFmtId="0" fontId="14" fillId="2" borderId="0" xfId="0" applyFont="1" applyFill="1" applyAlignment="1">
      <alignment horizontal="center" vertical="center"/>
    </xf>
    <xf numFmtId="49" fontId="14" fillId="2" borderId="39" xfId="0" applyNumberFormat="1" applyFont="1" applyFill="1" applyBorder="1" applyAlignment="1">
      <alignment horizontal="center"/>
    </xf>
    <xf numFmtId="49" fontId="14" fillId="2" borderId="27" xfId="0" applyNumberFormat="1" applyFont="1" applyFill="1" applyBorder="1" applyAlignment="1">
      <alignment horizontal="center"/>
    </xf>
    <xf numFmtId="0" fontId="14" fillId="2" borderId="27" xfId="0" applyFont="1" applyFill="1" applyBorder="1" applyAlignment="1">
      <alignment horizontal="center"/>
    </xf>
    <xf numFmtId="49" fontId="14" fillId="2" borderId="40" xfId="0" applyNumberFormat="1" applyFont="1" applyFill="1" applyBorder="1" applyAlignment="1">
      <alignment horizontal="center" vertical="center" wrapText="1"/>
    </xf>
    <xf numFmtId="49" fontId="22" fillId="2" borderId="41" xfId="0" applyNumberFormat="1" applyFont="1" applyFill="1" applyBorder="1" applyAlignment="1">
      <alignment horizontal="center" vertical="center" wrapText="1"/>
    </xf>
    <xf numFmtId="49" fontId="14" fillId="2" borderId="40" xfId="0" applyNumberFormat="1" applyFont="1" applyFill="1" applyBorder="1" applyAlignment="1">
      <alignment horizontal="center"/>
    </xf>
    <xf numFmtId="49" fontId="14" fillId="2" borderId="42" xfId="0" applyNumberFormat="1" applyFont="1" applyFill="1" applyBorder="1" applyAlignment="1">
      <alignment horizontal="center"/>
    </xf>
    <xf numFmtId="0" fontId="14" fillId="2" borderId="42" xfId="0" applyFont="1" applyFill="1" applyBorder="1" applyAlignment="1">
      <alignment horizontal="center"/>
    </xf>
    <xf numFmtId="0" fontId="22" fillId="2" borderId="42" xfId="0" applyFont="1" applyFill="1" applyBorder="1" applyAlignment="1">
      <alignment horizontal="center" vertical="center" wrapText="1"/>
    </xf>
    <xf numFmtId="0" fontId="14" fillId="2" borderId="42" xfId="0" applyFont="1" applyFill="1" applyBorder="1" applyAlignment="1">
      <alignment horizontal="right" vertical="center" wrapText="1"/>
    </xf>
    <xf numFmtId="0" fontId="14" fillId="2" borderId="43" xfId="0" applyFont="1" applyFill="1" applyBorder="1" applyAlignment="1">
      <alignment horizontal="right" vertical="center" wrapText="1"/>
    </xf>
    <xf numFmtId="0" fontId="22" fillId="2" borderId="41" xfId="0" applyFont="1" applyFill="1" applyBorder="1" applyAlignment="1">
      <alignment horizontal="center" vertical="center" wrapText="1"/>
    </xf>
    <xf numFmtId="0" fontId="14" fillId="2" borderId="44" xfId="0" applyFont="1" applyFill="1" applyBorder="1" applyAlignment="1">
      <alignment horizontal="right" vertical="center" wrapText="1"/>
    </xf>
    <xf numFmtId="0" fontId="14" fillId="2" borderId="27" xfId="0" applyFont="1" applyFill="1" applyBorder="1" applyAlignment="1">
      <alignment horizontal="right" vertical="center" wrapText="1"/>
    </xf>
    <xf numFmtId="0" fontId="14" fillId="2" borderId="37" xfId="0" applyFont="1" applyFill="1" applyBorder="1" applyAlignment="1">
      <alignment horizontal="right" vertical="center" wrapText="1"/>
    </xf>
    <xf numFmtId="0" fontId="14" fillId="2" borderId="0" xfId="0" applyFont="1" applyFill="1" applyBorder="1" applyAlignment="1">
      <alignment horizontal="center" vertical="center"/>
    </xf>
    <xf numFmtId="0" fontId="0" fillId="2" borderId="0" xfId="0" applyFill="1" applyBorder="1"/>
    <xf numFmtId="169" fontId="14" fillId="2" borderId="0" xfId="0" applyNumberFormat="1" applyFont="1" applyFill="1" applyBorder="1" applyAlignment="1">
      <alignment horizontal="center"/>
    </xf>
    <xf numFmtId="49" fontId="14" fillId="2" borderId="45" xfId="0" applyNumberFormat="1" applyFont="1" applyFill="1" applyBorder="1" applyAlignment="1">
      <alignment horizontal="center"/>
    </xf>
    <xf numFmtId="0" fontId="14" fillId="2" borderId="46" xfId="0" applyFont="1" applyFill="1" applyBorder="1" applyAlignment="1">
      <alignment horizontal="right" vertical="center"/>
    </xf>
    <xf numFmtId="0" fontId="14" fillId="2" borderId="13" xfId="0" applyFont="1" applyFill="1" applyBorder="1" applyAlignment="1">
      <alignment horizontal="right" vertical="center"/>
    </xf>
    <xf numFmtId="170" fontId="1" fillId="0" borderId="0" xfId="1" applyNumberFormat="1" applyFont="1" applyBorder="1" applyAlignment="1" applyProtection="1"/>
    <xf numFmtId="49" fontId="14" fillId="2" borderId="47" xfId="0" applyNumberFormat="1" applyFont="1" applyFill="1" applyBorder="1" applyAlignment="1">
      <alignment horizontal="center"/>
    </xf>
    <xf numFmtId="0" fontId="14" fillId="2" borderId="47" xfId="0" applyFont="1" applyFill="1" applyBorder="1" applyAlignment="1">
      <alignment horizontal="center"/>
    </xf>
    <xf numFmtId="0" fontId="22" fillId="2" borderId="47" xfId="0" applyFont="1" applyFill="1" applyBorder="1" applyAlignment="1">
      <alignment horizontal="center" vertical="center" wrapText="1"/>
    </xf>
    <xf numFmtId="0" fontId="14" fillId="2" borderId="47" xfId="0" applyFont="1" applyFill="1" applyBorder="1" applyAlignment="1">
      <alignment horizontal="right" vertical="center" wrapText="1"/>
    </xf>
    <xf numFmtId="0" fontId="22" fillId="2" borderId="45" xfId="0" applyFont="1" applyFill="1" applyBorder="1" applyAlignment="1">
      <alignment horizontal="center" vertical="center" wrapText="1"/>
    </xf>
    <xf numFmtId="49" fontId="14" fillId="2" borderId="48" xfId="0" applyNumberFormat="1" applyFont="1" applyFill="1" applyBorder="1" applyAlignment="1">
      <alignment horizontal="center"/>
    </xf>
    <xf numFmtId="1" fontId="14" fillId="2" borderId="48" xfId="0" applyNumberFormat="1" applyFont="1" applyFill="1" applyBorder="1"/>
    <xf numFmtId="1" fontId="14" fillId="2" borderId="47" xfId="0" applyNumberFormat="1" applyFont="1" applyFill="1" applyBorder="1"/>
    <xf numFmtId="0" fontId="14" fillId="2" borderId="47" xfId="0" applyFont="1" applyFill="1" applyBorder="1" applyAlignment="1">
      <alignment horizontal="right"/>
    </xf>
    <xf numFmtId="1" fontId="14" fillId="2" borderId="45" xfId="0" applyNumberFormat="1" applyFont="1" applyFill="1" applyBorder="1"/>
    <xf numFmtId="1" fontId="14" fillId="2" borderId="46" xfId="0" applyNumberFormat="1" applyFont="1" applyFill="1" applyBorder="1"/>
    <xf numFmtId="0" fontId="14" fillId="2" borderId="47" xfId="0" applyFont="1" applyFill="1" applyBorder="1" applyAlignment="1">
      <alignment horizontal="right" vertical="center"/>
    </xf>
    <xf numFmtId="170" fontId="0" fillId="2" borderId="0" xfId="1" applyNumberFormat="1" applyFont="1" applyFill="1" applyBorder="1" applyAlignment="1" applyProtection="1"/>
    <xf numFmtId="0" fontId="14" fillId="2" borderId="47" xfId="0" applyFont="1" applyFill="1" applyBorder="1"/>
    <xf numFmtId="170" fontId="0" fillId="2" borderId="46" xfId="1" applyNumberFormat="1" applyFont="1" applyFill="1" applyBorder="1" applyAlignment="1" applyProtection="1"/>
    <xf numFmtId="49" fontId="14" fillId="2" borderId="0" xfId="0" applyNumberFormat="1" applyFont="1" applyFill="1" applyBorder="1" applyAlignment="1">
      <alignment horizontal="center"/>
    </xf>
    <xf numFmtId="169" fontId="14" fillId="2" borderId="47" xfId="0" applyNumberFormat="1" applyFont="1" applyFill="1" applyBorder="1" applyAlignment="1">
      <alignment horizontal="center"/>
    </xf>
    <xf numFmtId="49" fontId="14" fillId="2" borderId="48" xfId="0" applyNumberFormat="1" applyFont="1" applyFill="1" applyBorder="1" applyAlignment="1">
      <alignment horizontal="right"/>
    </xf>
    <xf numFmtId="170" fontId="0" fillId="2" borderId="0" xfId="1" applyNumberFormat="1" applyFont="1" applyFill="1" applyBorder="1" applyAlignment="1" applyProtection="1">
      <alignment horizontal="right"/>
    </xf>
    <xf numFmtId="49" fontId="14" fillId="2" borderId="47" xfId="0" applyNumberFormat="1" applyFont="1" applyFill="1" applyBorder="1" applyAlignment="1">
      <alignment horizontal="right"/>
    </xf>
    <xf numFmtId="0" fontId="0" fillId="2" borderId="47" xfId="0" applyFill="1" applyBorder="1"/>
    <xf numFmtId="49" fontId="14" fillId="2" borderId="46" xfId="0" applyNumberFormat="1" applyFont="1" applyFill="1" applyBorder="1" applyAlignment="1">
      <alignment horizontal="center"/>
    </xf>
    <xf numFmtId="0" fontId="14" fillId="2" borderId="0" xfId="0" applyFont="1" applyFill="1" applyBorder="1" applyAlignment="1">
      <alignment horizontal="center"/>
    </xf>
    <xf numFmtId="0" fontId="23" fillId="2" borderId="46" xfId="0" applyFont="1" applyFill="1" applyBorder="1"/>
    <xf numFmtId="0" fontId="14" fillId="2" borderId="46" xfId="0" applyFont="1" applyFill="1" applyBorder="1" applyAlignment="1">
      <alignment horizontal="center"/>
    </xf>
    <xf numFmtId="0" fontId="22" fillId="2" borderId="46" xfId="0" applyFont="1" applyFill="1" applyBorder="1" applyAlignment="1">
      <alignment horizontal="center" vertical="center" wrapText="1"/>
    </xf>
    <xf numFmtId="169" fontId="14" fillId="2" borderId="48" xfId="0" applyNumberFormat="1" applyFont="1" applyFill="1" applyBorder="1" applyAlignment="1">
      <alignment horizontal="center"/>
    </xf>
    <xf numFmtId="0" fontId="14" fillId="2" borderId="46" xfId="0" applyFont="1" applyFill="1" applyBorder="1" applyAlignment="1">
      <alignment horizontal="right"/>
    </xf>
    <xf numFmtId="0" fontId="23" fillId="2" borderId="0" xfId="0" applyFont="1" applyFill="1" applyAlignment="1">
      <alignment horizontal="center" vertical="center"/>
    </xf>
    <xf numFmtId="0" fontId="14" fillId="2" borderId="0" xfId="0" applyFont="1" applyFill="1" applyAlignment="1">
      <alignment horizontal="right"/>
    </xf>
    <xf numFmtId="0" fontId="23" fillId="2" borderId="0" xfId="0" applyFont="1" applyFill="1"/>
    <xf numFmtId="0" fontId="14" fillId="2" borderId="45" xfId="0" applyFont="1" applyFill="1" applyBorder="1" applyAlignment="1">
      <alignment horizontal="right"/>
    </xf>
    <xf numFmtId="0" fontId="14" fillId="2" borderId="48" xfId="0" applyFont="1" applyFill="1" applyBorder="1" applyAlignment="1">
      <alignment horizontal="right"/>
    </xf>
    <xf numFmtId="1" fontId="14" fillId="2" borderId="47" xfId="0" applyNumberFormat="1" applyFont="1" applyFill="1" applyBorder="1" applyAlignment="1">
      <alignment horizontal="right"/>
    </xf>
    <xf numFmtId="0" fontId="14" fillId="2" borderId="45" xfId="0" applyFont="1" applyFill="1" applyBorder="1"/>
    <xf numFmtId="0" fontId="23" fillId="2" borderId="47" xfId="0" applyFont="1" applyFill="1" applyBorder="1"/>
    <xf numFmtId="169" fontId="14" fillId="2" borderId="49" xfId="0" applyNumberFormat="1" applyFont="1" applyFill="1" applyBorder="1" applyAlignment="1">
      <alignment horizontal="center"/>
    </xf>
    <xf numFmtId="49" fontId="14" fillId="2" borderId="50" xfId="0" applyNumberFormat="1" applyFont="1" applyFill="1" applyBorder="1" applyAlignment="1">
      <alignment horizontal="center"/>
    </xf>
    <xf numFmtId="49" fontId="14" fillId="2" borderId="49" xfId="0" applyNumberFormat="1" applyFont="1" applyFill="1" applyBorder="1" applyAlignment="1">
      <alignment horizontal="center"/>
    </xf>
    <xf numFmtId="49" fontId="14" fillId="2" borderId="51" xfId="0" applyNumberFormat="1" applyFont="1" applyFill="1" applyBorder="1" applyAlignment="1">
      <alignment horizontal="center"/>
    </xf>
    <xf numFmtId="0" fontId="14" fillId="2" borderId="51" xfId="0" applyFont="1" applyFill="1" applyBorder="1"/>
    <xf numFmtId="0" fontId="14" fillId="2" borderId="51" xfId="0" applyFont="1" applyFill="1" applyBorder="1" applyAlignment="1">
      <alignment horizontal="right"/>
    </xf>
    <xf numFmtId="0" fontId="23" fillId="2" borderId="52" xfId="0" applyFont="1" applyFill="1" applyBorder="1"/>
    <xf numFmtId="0" fontId="23" fillId="2" borderId="19" xfId="0" applyFont="1" applyFill="1" applyBorder="1"/>
    <xf numFmtId="0" fontId="14" fillId="2" borderId="50" xfId="0" applyFont="1" applyFill="1" applyBorder="1"/>
    <xf numFmtId="49" fontId="14" fillId="2" borderId="52" xfId="0" applyNumberFormat="1" applyFont="1" applyFill="1" applyBorder="1" applyAlignment="1">
      <alignment horizontal="center"/>
    </xf>
    <xf numFmtId="0" fontId="14" fillId="2" borderId="51" xfId="0" applyFont="1" applyFill="1" applyBorder="1" applyAlignment="1">
      <alignment horizontal="right" vertical="center"/>
    </xf>
    <xf numFmtId="0" fontId="14" fillId="2" borderId="52" xfId="0" applyFont="1" applyFill="1" applyBorder="1" applyAlignment="1">
      <alignment horizontal="right" vertical="center"/>
    </xf>
    <xf numFmtId="0" fontId="14" fillId="2" borderId="21" xfId="0" applyFont="1" applyFill="1" applyBorder="1" applyAlignment="1">
      <alignment horizontal="right" vertical="center"/>
    </xf>
    <xf numFmtId="169" fontId="14" fillId="2" borderId="0" xfId="0" applyNumberFormat="1" applyFont="1" applyFill="1" applyAlignment="1">
      <alignment horizontal="center"/>
    </xf>
    <xf numFmtId="49" fontId="14" fillId="2" borderId="0" xfId="0" applyNumberFormat="1" applyFont="1" applyFill="1" applyAlignment="1">
      <alignment horizontal="center"/>
    </xf>
    <xf numFmtId="168" fontId="14" fillId="2" borderId="0" xfId="0" applyNumberFormat="1" applyFont="1" applyFill="1"/>
    <xf numFmtId="169" fontId="22" fillId="2" borderId="0" xfId="0" applyNumberFormat="1" applyFont="1" applyFill="1" applyAlignment="1">
      <alignment horizontal="left"/>
    </xf>
    <xf numFmtId="0" fontId="41" fillId="2" borderId="0" xfId="2" applyFont="1" applyFill="1" applyBorder="1" applyProtection="1"/>
    <xf numFmtId="0" fontId="0" fillId="2" borderId="0" xfId="0" applyFont="1" applyFill="1"/>
    <xf numFmtId="0" fontId="5" fillId="2" borderId="0" xfId="2" applyFont="1" applyFill="1" applyBorder="1" applyProtection="1"/>
    <xf numFmtId="0" fontId="22" fillId="2" borderId="24" xfId="0" applyFont="1" applyFill="1" applyBorder="1" applyAlignment="1">
      <alignment horizontal="center" vertical="center"/>
    </xf>
    <xf numFmtId="0" fontId="22" fillId="2" borderId="29" xfId="0" applyFont="1" applyFill="1" applyBorder="1" applyAlignment="1">
      <alignment horizontal="center" vertical="center"/>
    </xf>
    <xf numFmtId="0" fontId="40" fillId="2" borderId="30" xfId="0" applyFont="1" applyFill="1" applyBorder="1" applyAlignment="1">
      <alignment horizontal="center" vertical="center"/>
    </xf>
    <xf numFmtId="0" fontId="22" fillId="2" borderId="31" xfId="0" applyFont="1" applyFill="1" applyBorder="1" applyAlignment="1">
      <alignment horizontal="center" vertical="center"/>
    </xf>
    <xf numFmtId="0" fontId="22" fillId="2" borderId="33" xfId="0" applyFont="1" applyFill="1" applyBorder="1" applyAlignment="1">
      <alignment horizontal="center" vertical="center"/>
    </xf>
    <xf numFmtId="49" fontId="22" fillId="2" borderId="34" xfId="0" applyNumberFormat="1" applyFont="1" applyFill="1" applyBorder="1" applyAlignment="1">
      <alignment horizontal="center" vertical="center" wrapText="1"/>
    </xf>
    <xf numFmtId="49" fontId="22" fillId="2" borderId="35" xfId="0" applyNumberFormat="1" applyFont="1" applyFill="1" applyBorder="1" applyAlignment="1">
      <alignment horizontal="center" vertical="center" wrapText="1"/>
    </xf>
    <xf numFmtId="49" fontId="22" fillId="2" borderId="30" xfId="0" applyNumberFormat="1" applyFont="1" applyFill="1" applyBorder="1" applyAlignment="1">
      <alignment horizontal="center" vertical="center" wrapText="1"/>
    </xf>
    <xf numFmtId="0" fontId="22" fillId="2" borderId="27" xfId="0" applyFont="1" applyFill="1" applyBorder="1" applyAlignment="1">
      <alignment horizontal="center" vertical="center" wrapText="1"/>
    </xf>
    <xf numFmtId="0" fontId="40" fillId="2" borderId="27" xfId="0" applyFont="1" applyFill="1" applyBorder="1" applyAlignment="1">
      <alignment horizontal="center" vertical="center" wrapText="1"/>
    </xf>
    <xf numFmtId="0" fontId="22" fillId="2" borderId="36" xfId="0" applyFont="1" applyFill="1" applyBorder="1" applyAlignment="1">
      <alignment horizontal="center" vertical="center" wrapText="1"/>
    </xf>
    <xf numFmtId="0" fontId="22" fillId="2" borderId="37" xfId="0" applyFont="1" applyFill="1" applyBorder="1" applyAlignment="1">
      <alignment horizontal="center" vertical="center" wrapText="1"/>
    </xf>
    <xf numFmtId="0" fontId="40" fillId="2" borderId="38" xfId="0" applyFont="1" applyFill="1" applyBorder="1" applyAlignment="1">
      <alignment horizontal="center" vertical="center" wrapText="1"/>
    </xf>
    <xf numFmtId="0" fontId="40" fillId="2" borderId="26" xfId="0" applyFont="1" applyFill="1" applyBorder="1" applyAlignment="1">
      <alignment horizontal="center" vertical="center" wrapText="1"/>
    </xf>
    <xf numFmtId="0" fontId="22" fillId="2" borderId="33" xfId="0" applyFont="1" applyFill="1" applyBorder="1" applyAlignment="1">
      <alignment horizontal="center" vertical="center" wrapText="1"/>
    </xf>
  </cellXfs>
  <cellStyles count="4">
    <cellStyle name="Lien hypertexte" xfId="2" builtinId="8"/>
    <cellStyle name="Milliers" xfId="1" builtinId="3"/>
    <cellStyle name="Normal" xfId="0" builtinId="0"/>
    <cellStyle name="Texte explicatif" xfId="3" builtinId="53" customBuiltin="1"/>
  </cellStyles>
  <dxfs count="1">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120" zoomScaleNormal="120" workbookViewId="0">
      <selection activeCell="C16" sqref="C16"/>
    </sheetView>
  </sheetViews>
  <sheetFormatPr baseColWidth="10" defaultColWidth="8.7265625" defaultRowHeight="15.5" x14ac:dyDescent="0.35"/>
  <cols>
    <col min="1" max="1" width="10.08984375" style="15" customWidth="1"/>
    <col min="2" max="2" width="10.81640625" style="15" customWidth="1"/>
    <col min="3" max="3" width="9.81640625" style="15" customWidth="1"/>
    <col min="4" max="4" width="14.1796875" style="15" customWidth="1"/>
    <col min="5" max="5" width="9.54296875" style="15" customWidth="1"/>
    <col min="6" max="6" width="5.7265625" style="15" customWidth="1"/>
    <col min="7" max="8" width="10.81640625" style="15" customWidth="1"/>
    <col min="9" max="9" width="7.453125" style="15" customWidth="1"/>
    <col min="10" max="1025" width="10.81640625" style="15" customWidth="1"/>
  </cols>
  <sheetData>
    <row r="1" spans="1:15" x14ac:dyDescent="0.35">
      <c r="A1" s="16" t="s">
        <v>0</v>
      </c>
    </row>
    <row r="3" spans="1:15" x14ac:dyDescent="0.35">
      <c r="A3" s="17" t="s">
        <v>1</v>
      </c>
    </row>
    <row r="4" spans="1:15" ht="30.75" customHeight="1" x14ac:dyDescent="0.35">
      <c r="A4" s="13" t="s">
        <v>2</v>
      </c>
      <c r="B4" s="13"/>
      <c r="C4" s="13"/>
      <c r="D4" s="13"/>
      <c r="E4" s="13"/>
      <c r="F4" s="13"/>
      <c r="G4" s="13"/>
      <c r="H4" s="13"/>
      <c r="I4" s="13"/>
      <c r="J4" s="13"/>
      <c r="K4" s="13"/>
      <c r="L4" s="13"/>
      <c r="M4" s="13"/>
      <c r="N4" s="13"/>
      <c r="O4" s="13"/>
    </row>
    <row r="5" spans="1:15" x14ac:dyDescent="0.35">
      <c r="A5" s="18" t="s">
        <v>3</v>
      </c>
    </row>
    <row r="6" spans="1:15" x14ac:dyDescent="0.35">
      <c r="A6" s="15" t="s">
        <v>4</v>
      </c>
      <c r="J6" s="17" t="s">
        <v>5</v>
      </c>
    </row>
    <row r="8" spans="1:15" x14ac:dyDescent="0.35">
      <c r="A8" s="17" t="s">
        <v>6</v>
      </c>
    </row>
    <row r="9" spans="1:15" ht="30" customHeight="1" x14ac:dyDescent="0.35">
      <c r="A9" s="13" t="s">
        <v>7</v>
      </c>
      <c r="B9" s="13"/>
      <c r="C9" s="13"/>
      <c r="D9" s="13"/>
      <c r="E9" s="13"/>
      <c r="F9" s="13"/>
      <c r="G9" s="13"/>
      <c r="H9" s="13"/>
      <c r="I9" s="13"/>
      <c r="J9" s="13"/>
      <c r="K9" s="13"/>
      <c r="L9" s="13"/>
      <c r="M9" s="13"/>
      <c r="N9" s="13"/>
      <c r="O9" s="13"/>
    </row>
    <row r="10" spans="1:15" x14ac:dyDescent="0.35">
      <c r="A10" s="18" t="s">
        <v>3</v>
      </c>
    </row>
    <row r="11" spans="1:15" x14ac:dyDescent="0.35">
      <c r="A11" s="15" t="s">
        <v>4</v>
      </c>
      <c r="J11" s="17" t="s">
        <v>5</v>
      </c>
    </row>
    <row r="12" spans="1:15" s="19" customFormat="1" x14ac:dyDescent="0.35"/>
    <row r="13" spans="1:15" x14ac:dyDescent="0.35">
      <c r="A13" s="17" t="s">
        <v>8</v>
      </c>
    </row>
    <row r="14" spans="1:15" ht="34.5" customHeight="1" x14ac:dyDescent="0.35">
      <c r="A14" s="13" t="s">
        <v>9</v>
      </c>
      <c r="B14" s="13"/>
      <c r="C14" s="13"/>
      <c r="D14" s="13"/>
      <c r="E14" s="13"/>
      <c r="F14" s="13"/>
      <c r="G14" s="13"/>
      <c r="H14" s="13"/>
      <c r="I14" s="13"/>
      <c r="J14" s="13"/>
      <c r="K14" s="13"/>
      <c r="L14" s="13"/>
      <c r="M14" s="13"/>
      <c r="N14" s="13"/>
      <c r="O14" s="13"/>
    </row>
    <row r="15" spans="1:15" x14ac:dyDescent="0.35">
      <c r="A15" s="18" t="s">
        <v>3</v>
      </c>
    </row>
    <row r="16" spans="1:15" x14ac:dyDescent="0.35">
      <c r="A16" s="15" t="s">
        <v>10</v>
      </c>
      <c r="D16" s="17" t="s">
        <v>11</v>
      </c>
    </row>
    <row r="18" spans="1:15" x14ac:dyDescent="0.35">
      <c r="A18" s="17" t="s">
        <v>12</v>
      </c>
    </row>
    <row r="19" spans="1:15" ht="77.5" customHeight="1" x14ac:dyDescent="0.35">
      <c r="A19" s="12" t="s">
        <v>13</v>
      </c>
      <c r="B19" s="12"/>
      <c r="C19" s="12"/>
      <c r="D19" s="12"/>
      <c r="E19" s="12"/>
      <c r="F19" s="12"/>
      <c r="G19" s="12"/>
      <c r="H19" s="12"/>
      <c r="I19" s="12"/>
      <c r="J19" s="12"/>
      <c r="K19" s="12"/>
      <c r="L19" s="12"/>
      <c r="M19" s="12"/>
      <c r="N19" s="12"/>
      <c r="O19" s="12"/>
    </row>
    <row r="20" spans="1:15" x14ac:dyDescent="0.35">
      <c r="A20" s="18" t="s">
        <v>14</v>
      </c>
    </row>
    <row r="21" spans="1:15" x14ac:dyDescent="0.35">
      <c r="A21" s="15" t="s">
        <v>15</v>
      </c>
      <c r="J21" s="17" t="s">
        <v>5</v>
      </c>
    </row>
    <row r="22" spans="1:15" x14ac:dyDescent="0.35">
      <c r="A22" s="15" t="s">
        <v>16</v>
      </c>
      <c r="D22" s="17" t="s">
        <v>11</v>
      </c>
    </row>
    <row r="23" spans="1:15" x14ac:dyDescent="0.35">
      <c r="A23" s="15" t="s">
        <v>17</v>
      </c>
      <c r="D23" s="20"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67"/>
  <sheetViews>
    <sheetView zoomScale="120" zoomScaleNormal="120" workbookViewId="0">
      <selection activeCell="K10" sqref="K10"/>
    </sheetView>
  </sheetViews>
  <sheetFormatPr baseColWidth="10" defaultColWidth="8.7265625" defaultRowHeight="12.5" x14ac:dyDescent="0.25"/>
  <cols>
    <col min="1" max="1" width="13.453125" style="21" customWidth="1"/>
    <col min="2" max="1025" width="8.81640625" style="21" customWidth="1"/>
  </cols>
  <sheetData>
    <row r="1" spans="1:1024" s="23" customFormat="1" ht="18.5" x14ac:dyDescent="0.45">
      <c r="A1" s="22" t="s">
        <v>19</v>
      </c>
      <c r="AIJ1" s="21"/>
      <c r="AIK1" s="21"/>
      <c r="AIL1" s="21"/>
      <c r="AIM1" s="21"/>
      <c r="AIN1" s="21"/>
      <c r="AIO1" s="21"/>
      <c r="AIP1" s="21"/>
      <c r="AIQ1" s="21"/>
      <c r="AIR1" s="21"/>
      <c r="AIS1" s="21"/>
      <c r="AIT1" s="21"/>
      <c r="AIU1" s="21"/>
      <c r="AIV1" s="21"/>
      <c r="AIW1" s="21"/>
      <c r="AIX1" s="21"/>
      <c r="AIY1" s="21"/>
      <c r="AIZ1" s="21"/>
      <c r="AJA1" s="21"/>
      <c r="AJB1" s="21"/>
      <c r="AJC1" s="21"/>
      <c r="AJD1" s="21"/>
      <c r="AJE1" s="21"/>
      <c r="AJF1" s="21"/>
      <c r="AJG1" s="21"/>
      <c r="AJH1" s="21"/>
      <c r="AJI1" s="21"/>
      <c r="AJJ1" s="21"/>
      <c r="AJK1" s="21"/>
      <c r="AJL1" s="21"/>
      <c r="AJM1" s="21"/>
      <c r="AJN1" s="21"/>
      <c r="AJO1" s="21"/>
      <c r="AJP1" s="21"/>
      <c r="AJQ1" s="21"/>
      <c r="AJR1" s="21"/>
      <c r="AJS1" s="21"/>
      <c r="AJT1" s="21"/>
      <c r="AJU1" s="21"/>
      <c r="AJV1" s="21"/>
      <c r="AJW1" s="21"/>
      <c r="AJX1" s="21"/>
      <c r="AJY1" s="21"/>
      <c r="AJZ1" s="21"/>
      <c r="AKA1" s="21"/>
      <c r="AKB1" s="21"/>
      <c r="AKC1" s="21"/>
      <c r="AKD1" s="21"/>
      <c r="AKE1" s="21"/>
      <c r="AKF1" s="21"/>
      <c r="AKG1" s="21"/>
      <c r="AKH1" s="21"/>
      <c r="AKI1" s="21"/>
      <c r="AKJ1" s="21"/>
      <c r="AKK1" s="21"/>
      <c r="AKL1" s="21"/>
      <c r="AKM1" s="21"/>
      <c r="AKN1" s="21"/>
      <c r="AKO1" s="21"/>
      <c r="AKP1" s="21"/>
      <c r="AKQ1" s="21"/>
      <c r="AKR1" s="21"/>
      <c r="AKS1" s="21"/>
      <c r="AKT1" s="21"/>
      <c r="AKU1" s="21"/>
      <c r="AKV1" s="21"/>
      <c r="AKW1" s="21"/>
      <c r="AKX1" s="21"/>
      <c r="AKY1" s="21"/>
      <c r="AKZ1" s="21"/>
      <c r="ALA1" s="21"/>
      <c r="ALB1" s="21"/>
      <c r="ALC1" s="21"/>
      <c r="ALD1" s="21"/>
      <c r="ALE1" s="21"/>
      <c r="ALF1" s="21"/>
      <c r="ALG1" s="21"/>
      <c r="ALH1" s="21"/>
      <c r="ALI1" s="21"/>
      <c r="ALJ1" s="21"/>
      <c r="ALK1" s="21"/>
      <c r="ALL1" s="21"/>
      <c r="ALM1" s="21"/>
      <c r="ALN1" s="21"/>
      <c r="ALO1" s="21"/>
      <c r="ALP1" s="21"/>
      <c r="ALQ1" s="21"/>
      <c r="ALR1" s="21"/>
      <c r="ALS1" s="21"/>
      <c r="ALT1" s="21"/>
      <c r="ALU1" s="21"/>
      <c r="ALV1" s="21"/>
      <c r="ALW1" s="21"/>
      <c r="ALX1" s="21"/>
      <c r="ALY1" s="21"/>
      <c r="ALZ1" s="21"/>
      <c r="AMA1" s="21"/>
      <c r="AMB1" s="21"/>
      <c r="AMC1" s="21"/>
      <c r="AMD1" s="21"/>
      <c r="AME1" s="21"/>
      <c r="AMF1" s="21"/>
      <c r="AMG1" s="21"/>
      <c r="AMH1" s="21"/>
      <c r="AMI1" s="21"/>
      <c r="AMJ1" s="21"/>
    </row>
    <row r="2" spans="1:1024" s="25" customFormat="1" ht="18.5" x14ac:dyDescent="0.45">
      <c r="A2" s="24" t="s">
        <v>20</v>
      </c>
      <c r="B2" s="25" t="s">
        <v>21</v>
      </c>
      <c r="AIJ2" s="26"/>
      <c r="AIK2" s="26"/>
      <c r="AIL2" s="26"/>
      <c r="AIM2" s="26"/>
      <c r="AIN2" s="26"/>
      <c r="AIO2" s="26"/>
      <c r="AIP2" s="26"/>
      <c r="AIQ2" s="26"/>
      <c r="AIR2" s="26"/>
      <c r="AIS2" s="26"/>
      <c r="AIT2" s="26"/>
      <c r="AIU2" s="26"/>
      <c r="AIV2" s="26"/>
      <c r="AIW2" s="26"/>
      <c r="AIX2" s="26"/>
      <c r="AIY2" s="26"/>
      <c r="AIZ2" s="26"/>
      <c r="AJA2" s="26"/>
      <c r="AJB2" s="26"/>
      <c r="AJC2" s="26"/>
      <c r="AJD2" s="26"/>
      <c r="AJE2" s="26"/>
      <c r="AJF2" s="26"/>
      <c r="AJG2" s="26"/>
      <c r="AJH2" s="26"/>
      <c r="AJI2" s="26"/>
      <c r="AJJ2" s="26"/>
      <c r="AJK2" s="26"/>
      <c r="AJL2" s="26"/>
      <c r="AJM2" s="26"/>
      <c r="AJN2" s="26"/>
      <c r="AJO2" s="26"/>
      <c r="AJP2" s="26"/>
      <c r="AJQ2" s="26"/>
      <c r="AJR2" s="26"/>
      <c r="AJS2" s="26"/>
      <c r="AJT2" s="26"/>
      <c r="AJU2" s="26"/>
      <c r="AJV2" s="26"/>
      <c r="AJW2" s="26"/>
      <c r="AJX2" s="26"/>
      <c r="AJY2" s="26"/>
      <c r="AJZ2" s="26"/>
      <c r="AKA2" s="26"/>
      <c r="AKB2" s="26"/>
      <c r="AKC2" s="26"/>
      <c r="AKD2" s="26"/>
      <c r="AKE2" s="26"/>
      <c r="AKF2" s="26"/>
      <c r="AKG2" s="26"/>
      <c r="AKH2" s="26"/>
      <c r="AKI2" s="26"/>
      <c r="AKJ2" s="26"/>
      <c r="AKK2" s="26"/>
      <c r="AKL2" s="26"/>
      <c r="AKM2" s="26"/>
      <c r="AKN2" s="26"/>
      <c r="AKO2" s="26"/>
      <c r="AKP2" s="26"/>
      <c r="AKQ2" s="26"/>
      <c r="AKR2" s="26"/>
      <c r="AKS2" s="26"/>
      <c r="AKT2" s="26"/>
      <c r="AKU2" s="26"/>
      <c r="AKV2" s="26"/>
      <c r="AKW2" s="26"/>
      <c r="AKX2" s="26"/>
      <c r="AKY2" s="26"/>
      <c r="AKZ2" s="26"/>
      <c r="ALA2" s="26"/>
      <c r="ALB2" s="26"/>
      <c r="ALC2" s="26"/>
      <c r="ALD2" s="26"/>
      <c r="ALE2" s="26"/>
      <c r="ALF2" s="26"/>
      <c r="ALG2" s="26"/>
      <c r="ALH2" s="26"/>
      <c r="ALI2" s="26"/>
      <c r="ALJ2" s="26"/>
      <c r="ALK2" s="26"/>
      <c r="ALL2" s="26"/>
      <c r="ALM2" s="26"/>
      <c r="ALN2" s="26"/>
      <c r="ALO2" s="26"/>
      <c r="ALP2" s="26"/>
      <c r="ALQ2" s="26"/>
      <c r="ALR2" s="26"/>
      <c r="ALS2" s="26"/>
      <c r="ALT2" s="26"/>
      <c r="ALU2" s="26"/>
      <c r="ALV2" s="26"/>
      <c r="ALW2" s="26"/>
      <c r="ALX2" s="26"/>
      <c r="ALY2" s="26"/>
      <c r="ALZ2" s="26"/>
      <c r="AMA2" s="26"/>
      <c r="AMB2" s="26"/>
      <c r="AMC2" s="26"/>
      <c r="AMD2" s="26"/>
      <c r="AME2" s="26"/>
      <c r="AMF2" s="26"/>
      <c r="AMG2" s="26"/>
      <c r="AMH2" s="26"/>
      <c r="AMI2" s="26"/>
      <c r="AMJ2" s="26"/>
    </row>
    <row r="3" spans="1:1024" s="15" customFormat="1" ht="15.5" x14ac:dyDescent="0.35">
      <c r="A3" s="18" t="s">
        <v>22</v>
      </c>
      <c r="AIJ3" s="27"/>
      <c r="AIK3" s="27"/>
      <c r="AIL3" s="27"/>
      <c r="AIM3" s="27"/>
      <c r="AIN3" s="27"/>
      <c r="AIO3" s="27"/>
      <c r="AIP3" s="27"/>
      <c r="AIQ3" s="27"/>
      <c r="AIR3" s="27"/>
      <c r="AIS3" s="27"/>
      <c r="AIT3" s="27"/>
      <c r="AIU3" s="27"/>
      <c r="AIV3" s="27"/>
      <c r="AIW3" s="27"/>
      <c r="AIX3" s="27"/>
      <c r="AIY3" s="27"/>
      <c r="AIZ3" s="27"/>
      <c r="AJA3" s="27"/>
      <c r="AJB3" s="27"/>
      <c r="AJC3" s="27"/>
      <c r="AJD3" s="27"/>
      <c r="AJE3" s="27"/>
      <c r="AJF3" s="27"/>
      <c r="AJG3" s="27"/>
      <c r="AJH3" s="27"/>
      <c r="AJI3" s="27"/>
      <c r="AJJ3" s="27"/>
      <c r="AJK3" s="27"/>
      <c r="AJL3" s="27"/>
      <c r="AJM3" s="27"/>
      <c r="AJN3" s="27"/>
      <c r="AJO3" s="27"/>
      <c r="AJP3" s="27"/>
      <c r="AJQ3" s="27"/>
      <c r="AJR3" s="27"/>
      <c r="AJS3" s="27"/>
      <c r="AJT3" s="27"/>
      <c r="AJU3" s="27"/>
      <c r="AJV3" s="27"/>
      <c r="AJW3" s="27"/>
      <c r="AJX3" s="27"/>
      <c r="AJY3" s="27"/>
      <c r="AJZ3" s="27"/>
      <c r="AKA3" s="27"/>
      <c r="AKB3" s="27"/>
      <c r="AKC3" s="27"/>
      <c r="AKD3" s="27"/>
      <c r="AKE3" s="27"/>
      <c r="AKF3" s="27"/>
      <c r="AKG3" s="27"/>
      <c r="AKH3" s="27"/>
      <c r="AKI3" s="27"/>
      <c r="AKJ3" s="27"/>
      <c r="AKK3" s="27"/>
      <c r="AKL3" s="27"/>
      <c r="AKM3" s="27"/>
      <c r="AKN3" s="27"/>
      <c r="AKO3" s="27"/>
      <c r="AKP3" s="27"/>
      <c r="AKQ3" s="27"/>
      <c r="AKR3" s="27"/>
      <c r="AKS3" s="27"/>
      <c r="AKT3" s="27"/>
      <c r="AKU3" s="27"/>
      <c r="AKV3" s="27"/>
      <c r="AKW3" s="27"/>
      <c r="AKX3" s="27"/>
      <c r="AKY3" s="27"/>
      <c r="AKZ3" s="27"/>
      <c r="ALA3" s="27"/>
      <c r="ALB3" s="27"/>
      <c r="ALC3" s="27"/>
      <c r="ALD3" s="27"/>
      <c r="ALE3" s="27"/>
      <c r="ALF3" s="27"/>
      <c r="ALG3" s="27"/>
      <c r="ALH3" s="27"/>
      <c r="ALI3" s="27"/>
      <c r="ALJ3" s="27"/>
      <c r="ALK3" s="27"/>
      <c r="ALL3" s="27"/>
      <c r="ALM3" s="27"/>
      <c r="ALN3" s="27"/>
      <c r="ALO3" s="27"/>
      <c r="ALP3" s="27"/>
      <c r="ALQ3" s="27"/>
      <c r="ALR3" s="27"/>
      <c r="ALS3" s="27"/>
      <c r="ALT3" s="27"/>
      <c r="ALU3" s="27"/>
      <c r="ALV3" s="27"/>
      <c r="ALW3" s="27"/>
      <c r="ALX3" s="27"/>
      <c r="ALY3" s="27"/>
      <c r="ALZ3" s="27"/>
      <c r="AMA3" s="27"/>
      <c r="AMB3" s="27"/>
      <c r="AMC3" s="27"/>
      <c r="AMD3" s="27"/>
      <c r="AME3" s="27"/>
      <c r="AMF3" s="27"/>
      <c r="AMG3" s="27"/>
      <c r="AMH3" s="27"/>
      <c r="AMI3" s="27"/>
      <c r="AMJ3" s="27"/>
    </row>
    <row r="4" spans="1:1024" s="15" customFormat="1" ht="15.5" x14ac:dyDescent="0.35">
      <c r="A4" s="28" t="s">
        <v>23</v>
      </c>
      <c r="AIJ4" s="27"/>
      <c r="AIK4" s="27"/>
      <c r="AIL4" s="27"/>
      <c r="AIM4" s="27"/>
      <c r="AIN4" s="27"/>
      <c r="AIO4" s="27"/>
      <c r="AIP4" s="27"/>
      <c r="AIQ4" s="27"/>
      <c r="AIR4" s="27"/>
      <c r="AIS4" s="27"/>
      <c r="AIT4" s="27"/>
      <c r="AIU4" s="27"/>
      <c r="AIV4" s="27"/>
      <c r="AIW4" s="27"/>
      <c r="AIX4" s="27"/>
      <c r="AIY4" s="27"/>
      <c r="AIZ4" s="27"/>
      <c r="AJA4" s="27"/>
      <c r="AJB4" s="27"/>
      <c r="AJC4" s="27"/>
      <c r="AJD4" s="27"/>
      <c r="AJE4" s="27"/>
      <c r="AJF4" s="27"/>
      <c r="AJG4" s="27"/>
      <c r="AJH4" s="27"/>
      <c r="AJI4" s="27"/>
      <c r="AJJ4" s="27"/>
      <c r="AJK4" s="27"/>
      <c r="AJL4" s="27"/>
      <c r="AJM4" s="27"/>
      <c r="AJN4" s="27"/>
      <c r="AJO4" s="27"/>
      <c r="AJP4" s="27"/>
      <c r="AJQ4" s="27"/>
      <c r="AJR4" s="27"/>
      <c r="AJS4" s="27"/>
      <c r="AJT4" s="27"/>
      <c r="AJU4" s="27"/>
      <c r="AJV4" s="27"/>
      <c r="AJW4" s="27"/>
      <c r="AJX4" s="27"/>
      <c r="AJY4" s="27"/>
      <c r="AJZ4" s="27"/>
      <c r="AKA4" s="27"/>
      <c r="AKB4" s="27"/>
      <c r="AKC4" s="27"/>
      <c r="AKD4" s="27"/>
      <c r="AKE4" s="27"/>
      <c r="AKF4" s="27"/>
      <c r="AKG4" s="27"/>
      <c r="AKH4" s="27"/>
      <c r="AKI4" s="27"/>
      <c r="AKJ4" s="27"/>
      <c r="AKK4" s="27"/>
      <c r="AKL4" s="27"/>
      <c r="AKM4" s="27"/>
      <c r="AKN4" s="27"/>
      <c r="AKO4" s="27"/>
      <c r="AKP4" s="27"/>
      <c r="AKQ4" s="27"/>
      <c r="AKR4" s="27"/>
      <c r="AKS4" s="27"/>
      <c r="AKT4" s="27"/>
      <c r="AKU4" s="27"/>
      <c r="AKV4" s="27"/>
      <c r="AKW4" s="27"/>
      <c r="AKX4" s="27"/>
      <c r="AKY4" s="27"/>
      <c r="AKZ4" s="27"/>
      <c r="ALA4" s="27"/>
      <c r="ALB4" s="27"/>
      <c r="ALC4" s="27"/>
      <c r="ALD4" s="27"/>
      <c r="ALE4" s="27"/>
      <c r="ALF4" s="27"/>
      <c r="ALG4" s="27"/>
      <c r="ALH4" s="27"/>
      <c r="ALI4" s="27"/>
      <c r="ALJ4" s="27"/>
      <c r="ALK4" s="27"/>
      <c r="ALL4" s="27"/>
      <c r="ALM4" s="27"/>
      <c r="ALN4" s="27"/>
      <c r="ALO4" s="27"/>
      <c r="ALP4" s="27"/>
      <c r="ALQ4" s="27"/>
      <c r="ALR4" s="27"/>
      <c r="ALS4" s="27"/>
      <c r="ALT4" s="27"/>
      <c r="ALU4" s="27"/>
      <c r="ALV4" s="27"/>
      <c r="ALW4" s="27"/>
      <c r="ALX4" s="27"/>
      <c r="ALY4" s="27"/>
      <c r="ALZ4" s="27"/>
      <c r="AMA4" s="27"/>
      <c r="AMB4" s="27"/>
      <c r="AMC4" s="27"/>
      <c r="AMD4" s="27"/>
      <c r="AME4" s="27"/>
      <c r="AMF4" s="27"/>
      <c r="AMG4" s="27"/>
      <c r="AMH4" s="27"/>
      <c r="AMI4" s="27"/>
      <c r="AMJ4" s="27"/>
    </row>
    <row r="5" spans="1:1024" s="23" customFormat="1" ht="13" x14ac:dyDescent="0.3">
      <c r="A5" s="29"/>
      <c r="AIJ5" s="21"/>
      <c r="AIK5" s="21"/>
      <c r="AIL5" s="21"/>
      <c r="AIM5" s="21"/>
      <c r="AIN5" s="21"/>
      <c r="AIO5" s="21"/>
      <c r="AIP5" s="21"/>
      <c r="AIQ5" s="21"/>
      <c r="AIR5" s="21"/>
      <c r="AIS5" s="21"/>
      <c r="AIT5" s="21"/>
      <c r="AIU5" s="21"/>
      <c r="AIV5" s="21"/>
      <c r="AIW5" s="21"/>
      <c r="AIX5" s="21"/>
      <c r="AIY5" s="21"/>
      <c r="AIZ5" s="21"/>
      <c r="AJA5" s="21"/>
      <c r="AJB5" s="21"/>
      <c r="AJC5" s="21"/>
      <c r="AJD5" s="21"/>
      <c r="AJE5" s="21"/>
      <c r="AJF5" s="21"/>
      <c r="AJG5" s="21"/>
      <c r="AJH5" s="21"/>
      <c r="AJI5" s="21"/>
      <c r="AJJ5" s="21"/>
      <c r="AJK5" s="21"/>
      <c r="AJL5" s="21"/>
      <c r="AJM5" s="21"/>
      <c r="AJN5" s="21"/>
      <c r="AJO5" s="21"/>
      <c r="AJP5" s="21"/>
      <c r="AJQ5" s="21"/>
      <c r="AJR5" s="21"/>
      <c r="AJS5" s="21"/>
      <c r="AJT5" s="21"/>
      <c r="AJU5" s="21"/>
      <c r="AJV5" s="21"/>
      <c r="AJW5" s="21"/>
      <c r="AJX5" s="21"/>
      <c r="AJY5" s="21"/>
      <c r="AJZ5" s="21"/>
      <c r="AKA5" s="21"/>
      <c r="AKB5" s="21"/>
      <c r="AKC5" s="21"/>
      <c r="AKD5" s="21"/>
      <c r="AKE5" s="21"/>
      <c r="AKF5" s="21"/>
      <c r="AKG5" s="21"/>
      <c r="AKH5" s="21"/>
      <c r="AKI5" s="21"/>
      <c r="AKJ5" s="21"/>
      <c r="AKK5" s="21"/>
      <c r="AKL5" s="21"/>
      <c r="AKM5" s="21"/>
      <c r="AKN5" s="21"/>
      <c r="AKO5" s="21"/>
      <c r="AKP5" s="21"/>
      <c r="AKQ5" s="21"/>
      <c r="AKR5" s="21"/>
      <c r="AKS5" s="21"/>
      <c r="AKT5" s="21"/>
      <c r="AKU5" s="21"/>
      <c r="AKV5" s="21"/>
      <c r="AKW5" s="21"/>
      <c r="AKX5" s="21"/>
      <c r="AKY5" s="21"/>
      <c r="AKZ5" s="21"/>
      <c r="ALA5" s="21"/>
      <c r="ALB5" s="21"/>
      <c r="ALC5" s="21"/>
      <c r="ALD5" s="21"/>
      <c r="ALE5" s="21"/>
      <c r="ALF5" s="21"/>
      <c r="ALG5" s="21"/>
      <c r="ALH5" s="21"/>
      <c r="ALI5" s="21"/>
      <c r="ALJ5" s="21"/>
      <c r="ALK5" s="21"/>
      <c r="ALL5" s="21"/>
      <c r="ALM5" s="21"/>
      <c r="ALN5" s="21"/>
      <c r="ALO5" s="21"/>
      <c r="ALP5" s="21"/>
      <c r="ALQ5" s="21"/>
      <c r="ALR5" s="21"/>
      <c r="ALS5" s="21"/>
      <c r="ALT5" s="21"/>
      <c r="ALU5" s="21"/>
      <c r="ALV5" s="21"/>
      <c r="ALW5" s="21"/>
      <c r="ALX5" s="21"/>
      <c r="ALY5" s="21"/>
      <c r="ALZ5" s="21"/>
      <c r="AMA5" s="21"/>
      <c r="AMB5" s="21"/>
      <c r="AMC5" s="21"/>
      <c r="AMD5" s="21"/>
      <c r="AME5" s="21"/>
      <c r="AMF5" s="21"/>
      <c r="AMG5" s="21"/>
      <c r="AMH5" s="21"/>
      <c r="AMI5" s="21"/>
      <c r="AMJ5" s="21"/>
    </row>
    <row r="6" spans="1:1024" s="23" customFormat="1" ht="13" x14ac:dyDescent="0.3">
      <c r="AIJ6" s="21"/>
      <c r="AIK6" s="21"/>
      <c r="AIL6" s="21"/>
      <c r="AIM6" s="21"/>
      <c r="AIN6" s="21"/>
      <c r="AIO6" s="21"/>
      <c r="AIP6" s="21"/>
      <c r="AIQ6" s="21"/>
      <c r="AIR6" s="21"/>
      <c r="AIS6" s="21"/>
      <c r="AIT6" s="21"/>
      <c r="AIU6" s="21"/>
      <c r="AIV6" s="21"/>
      <c r="AIW6" s="21"/>
      <c r="AIX6" s="21"/>
      <c r="AIY6" s="21"/>
      <c r="AIZ6" s="21"/>
      <c r="AJA6" s="21"/>
      <c r="AJB6" s="21"/>
      <c r="AJC6" s="21"/>
      <c r="AJD6" s="21"/>
      <c r="AJE6" s="21"/>
      <c r="AJF6" s="21"/>
      <c r="AJG6" s="21"/>
      <c r="AJH6" s="21"/>
      <c r="AJI6" s="21"/>
      <c r="AJJ6" s="21"/>
      <c r="AJK6" s="21"/>
      <c r="AJL6" s="21"/>
      <c r="AJM6" s="21"/>
      <c r="AJN6" s="21"/>
      <c r="AJO6" s="21"/>
      <c r="AJP6" s="21"/>
      <c r="AJQ6" s="21"/>
      <c r="AJR6" s="21"/>
      <c r="AJS6" s="21"/>
      <c r="AJT6" s="21"/>
      <c r="AJU6" s="21"/>
      <c r="AJV6" s="21"/>
      <c r="AJW6" s="21"/>
      <c r="AJX6" s="21"/>
      <c r="AJY6" s="21"/>
      <c r="AJZ6" s="21"/>
      <c r="AKA6" s="21"/>
      <c r="AKB6" s="21"/>
      <c r="AKC6" s="21"/>
      <c r="AKD6" s="21"/>
      <c r="AKE6" s="21"/>
      <c r="AKF6" s="21"/>
      <c r="AKG6" s="21"/>
      <c r="AKH6" s="21"/>
      <c r="AKI6" s="21"/>
      <c r="AKJ6" s="21"/>
      <c r="AKK6" s="21"/>
      <c r="AKL6" s="21"/>
      <c r="AKM6" s="21"/>
      <c r="AKN6" s="21"/>
      <c r="AKO6" s="21"/>
      <c r="AKP6" s="21"/>
      <c r="AKQ6" s="21"/>
      <c r="AKR6" s="21"/>
      <c r="AKS6" s="21"/>
      <c r="AKT6" s="21"/>
      <c r="AKU6" s="21"/>
      <c r="AKV6" s="21"/>
      <c r="AKW6" s="21"/>
      <c r="AKX6" s="21"/>
      <c r="AKY6" s="21"/>
      <c r="AKZ6" s="21"/>
      <c r="ALA6" s="21"/>
      <c r="ALB6" s="21"/>
      <c r="ALC6" s="21"/>
      <c r="ALD6" s="21"/>
      <c r="ALE6" s="21"/>
      <c r="ALF6" s="21"/>
      <c r="ALG6" s="21"/>
      <c r="ALH6" s="21"/>
      <c r="ALI6" s="21"/>
      <c r="ALJ6" s="21"/>
      <c r="ALK6" s="21"/>
      <c r="ALL6" s="21"/>
      <c r="ALM6" s="21"/>
      <c r="ALN6" s="21"/>
      <c r="ALO6" s="21"/>
      <c r="ALP6" s="21"/>
      <c r="ALQ6" s="21"/>
      <c r="ALR6" s="21"/>
      <c r="ALS6" s="21"/>
      <c r="ALT6" s="21"/>
      <c r="ALU6" s="21"/>
      <c r="ALV6" s="21"/>
      <c r="ALW6" s="21"/>
      <c r="ALX6" s="21"/>
      <c r="ALY6" s="21"/>
      <c r="ALZ6" s="21"/>
      <c r="AMA6" s="21"/>
      <c r="AMB6" s="21"/>
      <c r="AMC6" s="21"/>
      <c r="AMD6" s="21"/>
      <c r="AME6" s="21"/>
      <c r="AMF6" s="21"/>
      <c r="AMG6" s="21"/>
      <c r="AMH6" s="21"/>
      <c r="AMI6" s="21"/>
      <c r="AMJ6" s="21"/>
    </row>
    <row r="7" spans="1:1024" s="23" customFormat="1" ht="13" x14ac:dyDescent="0.3">
      <c r="A7" s="30"/>
      <c r="B7" s="11"/>
      <c r="C7" s="11"/>
      <c r="D7" s="11"/>
      <c r="E7" s="11"/>
      <c r="F7" s="11"/>
      <c r="G7" s="11"/>
      <c r="H7" s="10" t="s">
        <v>24</v>
      </c>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31"/>
      <c r="DJ7" s="31"/>
      <c r="DK7" s="31"/>
      <c r="DL7" s="31"/>
      <c r="DM7" s="31"/>
      <c r="DN7" s="31"/>
      <c r="DO7" s="31"/>
      <c r="DP7" s="31"/>
      <c r="DQ7" s="31"/>
      <c r="DR7" s="31"/>
      <c r="DS7" s="31"/>
      <c r="DT7" s="32"/>
      <c r="DU7" s="32"/>
      <c r="DV7" s="32"/>
      <c r="DW7" s="32"/>
      <c r="DX7" s="32"/>
      <c r="DY7" s="32"/>
      <c r="DZ7" s="32"/>
      <c r="EA7" s="32"/>
      <c r="EB7" s="32"/>
      <c r="EC7" s="32"/>
      <c r="ED7" s="32"/>
      <c r="EE7" s="32"/>
      <c r="EF7" s="32"/>
      <c r="EG7" s="32"/>
      <c r="EH7" s="32"/>
      <c r="EI7" s="32"/>
      <c r="EJ7" s="32"/>
      <c r="EK7" s="32"/>
      <c r="EL7" s="32"/>
      <c r="EM7" s="32"/>
      <c r="EN7" s="32"/>
      <c r="EO7" s="32"/>
      <c r="EP7" s="32"/>
      <c r="EQ7" s="32"/>
      <c r="ER7" s="32"/>
      <c r="ES7" s="32"/>
      <c r="ET7" s="32"/>
      <c r="EU7" s="32"/>
      <c r="EV7" s="32"/>
      <c r="EW7" s="32"/>
      <c r="EX7" s="32"/>
      <c r="EY7" s="32"/>
      <c r="EZ7" s="32"/>
      <c r="FA7" s="32"/>
      <c r="FB7" s="32"/>
      <c r="FC7" s="32"/>
      <c r="FD7" s="32"/>
      <c r="FE7" s="32"/>
      <c r="FF7" s="32"/>
      <c r="FG7" s="32"/>
      <c r="FH7" s="32"/>
      <c r="FI7" s="32"/>
      <c r="FJ7" s="32"/>
      <c r="FK7" s="32"/>
      <c r="FL7" s="32"/>
      <c r="FM7" s="32"/>
      <c r="FN7" s="32"/>
      <c r="FO7" s="32"/>
      <c r="FP7" s="32"/>
      <c r="FQ7" s="32"/>
      <c r="FR7" s="32"/>
      <c r="FS7" s="32"/>
      <c r="AIJ7" s="21"/>
      <c r="AIK7" s="21"/>
      <c r="AIL7" s="21"/>
      <c r="AIM7" s="21"/>
      <c r="AIN7" s="21"/>
      <c r="AIO7" s="21"/>
      <c r="AIP7" s="21"/>
      <c r="AIQ7" s="21"/>
      <c r="AIR7" s="21"/>
      <c r="AIS7" s="21"/>
      <c r="AIT7" s="21"/>
      <c r="AIU7" s="21"/>
      <c r="AIV7" s="21"/>
      <c r="AIW7" s="21"/>
      <c r="AIX7" s="21"/>
      <c r="AIY7" s="21"/>
      <c r="AIZ7" s="21"/>
      <c r="AJA7" s="21"/>
      <c r="AJB7" s="21"/>
      <c r="AJC7" s="21"/>
      <c r="AJD7" s="21"/>
      <c r="AJE7" s="21"/>
      <c r="AJF7" s="21"/>
      <c r="AJG7" s="21"/>
      <c r="AJH7" s="21"/>
      <c r="AJI7" s="21"/>
      <c r="AJJ7" s="21"/>
      <c r="AJK7" s="21"/>
      <c r="AJL7" s="21"/>
      <c r="AJM7" s="21"/>
      <c r="AJN7" s="21"/>
      <c r="AJO7" s="21"/>
      <c r="AJP7" s="21"/>
      <c r="AJQ7" s="21"/>
      <c r="AJR7" s="21"/>
      <c r="AJS7" s="21"/>
      <c r="AJT7" s="21"/>
      <c r="AJU7" s="21"/>
      <c r="AJV7" s="21"/>
      <c r="AJW7" s="21"/>
      <c r="AJX7" s="21"/>
      <c r="AJY7" s="21"/>
      <c r="AJZ7" s="21"/>
      <c r="AKA7" s="21"/>
      <c r="AKB7" s="21"/>
      <c r="AKC7" s="21"/>
      <c r="AKD7" s="21"/>
      <c r="AKE7" s="21"/>
      <c r="AKF7" s="21"/>
      <c r="AKG7" s="21"/>
      <c r="AKH7" s="21"/>
      <c r="AKI7" s="21"/>
      <c r="AKJ7" s="21"/>
      <c r="AKK7" s="21"/>
      <c r="AKL7" s="21"/>
      <c r="AKM7" s="21"/>
      <c r="AKN7" s="21"/>
      <c r="AKO7" s="21"/>
      <c r="AKP7" s="21"/>
      <c r="AKQ7" s="21"/>
      <c r="AKR7" s="21"/>
      <c r="AKS7" s="21"/>
      <c r="AKT7" s="21"/>
      <c r="AKU7" s="21"/>
      <c r="AKV7" s="21"/>
      <c r="AKW7" s="21"/>
      <c r="AKX7" s="21"/>
      <c r="AKY7" s="21"/>
      <c r="AKZ7" s="21"/>
      <c r="ALA7" s="21"/>
      <c r="ALB7" s="21"/>
      <c r="ALC7" s="21"/>
      <c r="ALD7" s="21"/>
      <c r="ALE7" s="21"/>
      <c r="ALF7" s="21"/>
      <c r="ALG7" s="21"/>
      <c r="ALH7" s="21"/>
      <c r="ALI7" s="21"/>
      <c r="ALJ7" s="21"/>
      <c r="ALK7" s="21"/>
      <c r="ALL7" s="21"/>
      <c r="ALM7" s="21"/>
      <c r="ALN7" s="21"/>
      <c r="ALO7" s="21"/>
      <c r="ALP7" s="21"/>
      <c r="ALQ7" s="21"/>
      <c r="ALR7" s="21"/>
      <c r="ALS7" s="21"/>
      <c r="ALT7" s="21"/>
      <c r="ALU7" s="21"/>
      <c r="ALV7" s="21"/>
      <c r="ALW7" s="21"/>
      <c r="ALX7" s="21"/>
      <c r="ALY7" s="21"/>
      <c r="ALZ7" s="21"/>
      <c r="AMA7" s="21"/>
      <c r="AMB7" s="21"/>
      <c r="AMC7" s="21"/>
      <c r="AMD7" s="21"/>
      <c r="AME7" s="21"/>
      <c r="AMF7" s="21"/>
      <c r="AMG7" s="21"/>
      <c r="AMH7" s="21"/>
      <c r="AMI7" s="21"/>
      <c r="AMJ7" s="21"/>
    </row>
    <row r="8" spans="1:1024" s="34" customFormat="1" ht="13" x14ac:dyDescent="0.3">
      <c r="A8" s="33" t="s">
        <v>25</v>
      </c>
      <c r="B8" s="9" t="s">
        <v>26</v>
      </c>
      <c r="C8" s="9"/>
      <c r="D8" s="9"/>
      <c r="E8" s="9"/>
      <c r="F8" s="9"/>
      <c r="G8" s="9"/>
      <c r="H8" s="8">
        <v>43973</v>
      </c>
      <c r="I8" s="8"/>
      <c r="J8" s="8"/>
      <c r="K8" s="8"/>
      <c r="L8" s="8"/>
      <c r="M8" s="8"/>
      <c r="N8" s="8"/>
      <c r="O8" s="8">
        <v>43966</v>
      </c>
      <c r="P8" s="8"/>
      <c r="Q8" s="8"/>
      <c r="R8" s="8"/>
      <c r="S8" s="8"/>
      <c r="T8" s="8"/>
      <c r="U8" s="8"/>
      <c r="V8" s="8">
        <v>43959</v>
      </c>
      <c r="W8" s="8"/>
      <c r="X8" s="8"/>
      <c r="Y8" s="8"/>
      <c r="Z8" s="8"/>
      <c r="AA8" s="8"/>
      <c r="AB8" s="8"/>
      <c r="AC8" s="8">
        <v>43952</v>
      </c>
      <c r="AD8" s="8"/>
      <c r="AE8" s="8"/>
      <c r="AF8" s="8"/>
      <c r="AG8" s="8"/>
      <c r="AH8" s="8"/>
      <c r="AI8" s="8"/>
      <c r="AJ8" s="7" t="s">
        <v>27</v>
      </c>
      <c r="AK8" s="7"/>
      <c r="AL8" s="7"/>
      <c r="AM8" s="7"/>
      <c r="AN8" s="7"/>
      <c r="AO8" s="7"/>
      <c r="AP8" s="7"/>
      <c r="AQ8" s="7" t="s">
        <v>28</v>
      </c>
      <c r="AR8" s="7"/>
      <c r="AS8" s="7"/>
      <c r="AT8" s="7"/>
      <c r="AU8" s="7"/>
      <c r="AV8" s="7"/>
      <c r="AW8" s="7"/>
      <c r="AX8" s="7">
        <v>44108</v>
      </c>
      <c r="AY8" s="7"/>
      <c r="AZ8" s="7"/>
      <c r="BA8" s="7"/>
      <c r="BB8" s="7"/>
      <c r="BC8" s="7"/>
      <c r="BD8" s="7"/>
      <c r="BE8" s="7">
        <v>43894</v>
      </c>
      <c r="BF8" s="7"/>
      <c r="BG8" s="7"/>
      <c r="BH8" s="7"/>
      <c r="BI8" s="7"/>
      <c r="BJ8" s="7"/>
      <c r="BK8" s="7"/>
      <c r="BL8" s="7" t="s">
        <v>29</v>
      </c>
      <c r="BM8" s="7"/>
      <c r="BN8" s="7"/>
      <c r="BO8" s="7"/>
      <c r="BP8" s="7"/>
      <c r="BQ8" s="7"/>
      <c r="BR8" s="7"/>
      <c r="BS8" s="7" t="s">
        <v>30</v>
      </c>
      <c r="BT8" s="7"/>
      <c r="BU8" s="7"/>
      <c r="BV8" s="7"/>
      <c r="BW8" s="7"/>
      <c r="BX8" s="7"/>
      <c r="BY8" s="7"/>
      <c r="BZ8" s="7" t="s">
        <v>31</v>
      </c>
      <c r="CA8" s="7"/>
      <c r="CB8" s="7"/>
      <c r="CC8" s="7"/>
      <c r="CD8" s="7"/>
      <c r="CE8" s="7"/>
      <c r="CF8" s="7"/>
      <c r="CG8" s="7">
        <v>43985</v>
      </c>
      <c r="CH8" s="7"/>
      <c r="CI8" s="7"/>
      <c r="CJ8" s="7"/>
      <c r="CK8" s="7"/>
      <c r="CL8" s="7"/>
      <c r="CM8" s="7"/>
      <c r="CN8" s="7" t="s">
        <v>32</v>
      </c>
      <c r="CO8" s="7"/>
      <c r="CP8" s="7"/>
      <c r="CQ8" s="7"/>
      <c r="CR8" s="7"/>
      <c r="CS8" s="7"/>
      <c r="CT8" s="7"/>
      <c r="CU8" s="7" t="s">
        <v>33</v>
      </c>
      <c r="CV8" s="7"/>
      <c r="CW8" s="7"/>
      <c r="CX8" s="7"/>
      <c r="CY8" s="7"/>
      <c r="CZ8" s="7"/>
      <c r="DA8" s="7"/>
      <c r="DB8" s="7" t="s">
        <v>34</v>
      </c>
      <c r="DC8" s="7"/>
      <c r="DD8" s="7"/>
      <c r="DE8" s="7"/>
      <c r="DF8" s="7"/>
      <c r="DG8" s="7"/>
      <c r="DH8" s="7"/>
      <c r="AIJ8" s="35"/>
      <c r="AIK8" s="35"/>
      <c r="AIL8" s="35"/>
      <c r="AIM8" s="35"/>
      <c r="AIN8" s="35"/>
      <c r="AIO8" s="35"/>
      <c r="AIP8" s="35"/>
      <c r="AIQ8" s="35"/>
      <c r="AIR8" s="35"/>
      <c r="AIS8" s="35"/>
      <c r="AIT8" s="35"/>
      <c r="AIU8" s="35"/>
      <c r="AIV8" s="35"/>
      <c r="AIW8" s="35"/>
      <c r="AIX8" s="35"/>
      <c r="AIY8" s="35"/>
      <c r="AIZ8" s="35"/>
      <c r="AJA8" s="35"/>
      <c r="AJB8" s="35"/>
      <c r="AJC8" s="35"/>
      <c r="AJD8" s="35"/>
      <c r="AJE8" s="35"/>
      <c r="AJF8" s="35"/>
      <c r="AJG8" s="35"/>
      <c r="AJH8" s="35"/>
      <c r="AJI8" s="35"/>
      <c r="AJJ8" s="35"/>
      <c r="AJK8" s="35"/>
      <c r="AJL8" s="35"/>
      <c r="AJM8" s="35"/>
      <c r="AJN8" s="35"/>
      <c r="AJO8" s="35"/>
      <c r="AJP8" s="35"/>
      <c r="AJQ8" s="35"/>
      <c r="AJR8" s="35"/>
      <c r="AJS8" s="35"/>
      <c r="AJT8" s="35"/>
      <c r="AJU8" s="35"/>
      <c r="AJV8" s="35"/>
      <c r="AJW8" s="35"/>
      <c r="AJX8" s="35"/>
      <c r="AJY8" s="35"/>
      <c r="AJZ8" s="35"/>
      <c r="AKA8" s="35"/>
      <c r="AKB8" s="35"/>
      <c r="AKC8" s="35"/>
      <c r="AKD8" s="35"/>
      <c r="AKE8" s="35"/>
      <c r="AKF8" s="35"/>
      <c r="AKG8" s="35"/>
      <c r="AKH8" s="35"/>
      <c r="AKI8" s="35"/>
      <c r="AKJ8" s="35"/>
      <c r="AKK8" s="35"/>
      <c r="AKL8" s="35"/>
      <c r="AKM8" s="35"/>
      <c r="AKN8" s="35"/>
      <c r="AKO8" s="35"/>
      <c r="AKP8" s="35"/>
      <c r="AKQ8" s="35"/>
      <c r="AKR8" s="35"/>
      <c r="AKS8" s="35"/>
      <c r="AKT8" s="35"/>
      <c r="AKU8" s="35"/>
      <c r="AKV8" s="35"/>
      <c r="AKW8" s="35"/>
      <c r="AKX8" s="35"/>
      <c r="AKY8" s="35"/>
      <c r="AKZ8" s="35"/>
      <c r="ALA8" s="35"/>
      <c r="ALB8" s="35"/>
      <c r="ALC8" s="35"/>
      <c r="ALD8" s="35"/>
      <c r="ALE8" s="35"/>
      <c r="ALF8" s="35"/>
      <c r="ALG8" s="35"/>
      <c r="ALH8" s="35"/>
      <c r="ALI8" s="35"/>
      <c r="ALJ8" s="35"/>
      <c r="ALK8" s="35"/>
      <c r="ALL8" s="35"/>
      <c r="ALM8" s="35"/>
      <c r="ALN8" s="35"/>
      <c r="ALO8" s="35"/>
      <c r="ALP8" s="35"/>
      <c r="ALQ8" s="35"/>
      <c r="ALR8" s="35"/>
      <c r="ALS8" s="35"/>
      <c r="ALT8" s="35"/>
      <c r="ALU8" s="35"/>
      <c r="ALV8" s="35"/>
      <c r="ALW8" s="35"/>
      <c r="ALX8" s="35"/>
      <c r="ALY8" s="35"/>
      <c r="ALZ8" s="35"/>
      <c r="AMA8" s="35"/>
      <c r="AMB8" s="35"/>
      <c r="AMC8" s="35"/>
      <c r="AMD8" s="35"/>
      <c r="AME8" s="35"/>
      <c r="AMF8" s="35"/>
      <c r="AMG8" s="35"/>
      <c r="AMH8" s="35"/>
      <c r="AMI8" s="35"/>
      <c r="AMJ8" s="35"/>
    </row>
    <row r="9" spans="1:1024" s="23" customFormat="1" ht="13" x14ac:dyDescent="0.3">
      <c r="A9" s="36"/>
      <c r="B9" s="37" t="s">
        <v>35</v>
      </c>
      <c r="C9" s="38" t="s">
        <v>36</v>
      </c>
      <c r="D9" s="39" t="s">
        <v>37</v>
      </c>
      <c r="E9" s="38" t="s">
        <v>36</v>
      </c>
      <c r="F9" s="40" t="s">
        <v>38</v>
      </c>
      <c r="G9" s="41" t="s">
        <v>36</v>
      </c>
      <c r="H9" s="39" t="s">
        <v>35</v>
      </c>
      <c r="I9" s="38" t="s">
        <v>36</v>
      </c>
      <c r="J9" s="39" t="s">
        <v>37</v>
      </c>
      <c r="K9" s="38" t="s">
        <v>36</v>
      </c>
      <c r="L9" s="39" t="s">
        <v>39</v>
      </c>
      <c r="M9" s="39" t="s">
        <v>38</v>
      </c>
      <c r="N9" s="41" t="s">
        <v>36</v>
      </c>
      <c r="O9" s="39" t="s">
        <v>35</v>
      </c>
      <c r="P9" s="38" t="s">
        <v>36</v>
      </c>
      <c r="Q9" s="39" t="s">
        <v>37</v>
      </c>
      <c r="R9" s="38" t="s">
        <v>36</v>
      </c>
      <c r="S9" s="39" t="s">
        <v>39</v>
      </c>
      <c r="T9" s="39" t="s">
        <v>38</v>
      </c>
      <c r="U9" s="41" t="s">
        <v>36</v>
      </c>
      <c r="V9" s="39" t="s">
        <v>35</v>
      </c>
      <c r="W9" s="38" t="s">
        <v>36</v>
      </c>
      <c r="X9" s="39" t="s">
        <v>37</v>
      </c>
      <c r="Y9" s="38" t="s">
        <v>36</v>
      </c>
      <c r="Z9" s="39" t="s">
        <v>39</v>
      </c>
      <c r="AA9" s="39" t="s">
        <v>38</v>
      </c>
      <c r="AB9" s="41" t="s">
        <v>36</v>
      </c>
      <c r="AC9" s="39" t="s">
        <v>35</v>
      </c>
      <c r="AD9" s="38" t="s">
        <v>36</v>
      </c>
      <c r="AE9" s="39" t="s">
        <v>37</v>
      </c>
      <c r="AF9" s="38" t="s">
        <v>36</v>
      </c>
      <c r="AG9" s="39" t="s">
        <v>39</v>
      </c>
      <c r="AH9" s="39" t="s">
        <v>38</v>
      </c>
      <c r="AI9" s="41" t="s">
        <v>36</v>
      </c>
      <c r="AJ9" s="37" t="s">
        <v>35</v>
      </c>
      <c r="AK9" s="38" t="s">
        <v>36</v>
      </c>
      <c r="AL9" s="39" t="s">
        <v>37</v>
      </c>
      <c r="AM9" s="38" t="s">
        <v>36</v>
      </c>
      <c r="AN9" s="39" t="s">
        <v>39</v>
      </c>
      <c r="AO9" s="39" t="s">
        <v>38</v>
      </c>
      <c r="AP9" s="41" t="s">
        <v>36</v>
      </c>
      <c r="AQ9" s="37" t="s">
        <v>35</v>
      </c>
      <c r="AR9" s="38" t="s">
        <v>36</v>
      </c>
      <c r="AS9" s="39" t="s">
        <v>37</v>
      </c>
      <c r="AT9" s="38" t="s">
        <v>36</v>
      </c>
      <c r="AU9" s="39" t="s">
        <v>39</v>
      </c>
      <c r="AV9" s="39" t="s">
        <v>38</v>
      </c>
      <c r="AW9" s="41" t="s">
        <v>36</v>
      </c>
      <c r="AX9" s="37" t="s">
        <v>35</v>
      </c>
      <c r="AY9" s="38" t="s">
        <v>36</v>
      </c>
      <c r="AZ9" s="39" t="s">
        <v>37</v>
      </c>
      <c r="BA9" s="38" t="s">
        <v>36</v>
      </c>
      <c r="BB9" s="39" t="s">
        <v>39</v>
      </c>
      <c r="BC9" s="39" t="s">
        <v>38</v>
      </c>
      <c r="BD9" s="41" t="s">
        <v>36</v>
      </c>
      <c r="BE9" s="37" t="s">
        <v>35</v>
      </c>
      <c r="BF9" s="38" t="s">
        <v>36</v>
      </c>
      <c r="BG9" s="39" t="s">
        <v>37</v>
      </c>
      <c r="BH9" s="38" t="s">
        <v>36</v>
      </c>
      <c r="BI9" s="39" t="s">
        <v>39</v>
      </c>
      <c r="BJ9" s="39" t="s">
        <v>38</v>
      </c>
      <c r="BK9" s="41" t="s">
        <v>36</v>
      </c>
      <c r="BL9" s="37" t="s">
        <v>35</v>
      </c>
      <c r="BM9" s="38" t="s">
        <v>36</v>
      </c>
      <c r="BN9" s="39" t="s">
        <v>37</v>
      </c>
      <c r="BO9" s="38" t="s">
        <v>36</v>
      </c>
      <c r="BP9" s="39" t="s">
        <v>39</v>
      </c>
      <c r="BQ9" s="39" t="s">
        <v>38</v>
      </c>
      <c r="BR9" s="41" t="s">
        <v>36</v>
      </c>
      <c r="BS9" s="37" t="s">
        <v>35</v>
      </c>
      <c r="BT9" s="38" t="s">
        <v>36</v>
      </c>
      <c r="BU9" s="39" t="s">
        <v>37</v>
      </c>
      <c r="BV9" s="38" t="s">
        <v>36</v>
      </c>
      <c r="BW9" s="39" t="s">
        <v>39</v>
      </c>
      <c r="BX9" s="39" t="s">
        <v>38</v>
      </c>
      <c r="BY9" s="41" t="s">
        <v>36</v>
      </c>
      <c r="BZ9" s="37" t="s">
        <v>35</v>
      </c>
      <c r="CA9" s="38" t="s">
        <v>36</v>
      </c>
      <c r="CB9" s="39" t="s">
        <v>37</v>
      </c>
      <c r="CC9" s="38" t="s">
        <v>36</v>
      </c>
      <c r="CD9" s="39" t="s">
        <v>39</v>
      </c>
      <c r="CE9" s="39" t="s">
        <v>38</v>
      </c>
      <c r="CF9" s="41" t="s">
        <v>36</v>
      </c>
      <c r="CG9" s="37" t="s">
        <v>35</v>
      </c>
      <c r="CH9" s="38" t="s">
        <v>36</v>
      </c>
      <c r="CI9" s="39" t="s">
        <v>37</v>
      </c>
      <c r="CJ9" s="38" t="s">
        <v>36</v>
      </c>
      <c r="CK9" s="39" t="s">
        <v>39</v>
      </c>
      <c r="CL9" s="39" t="s">
        <v>38</v>
      </c>
      <c r="CM9" s="41" t="s">
        <v>36</v>
      </c>
      <c r="CN9" s="37" t="s">
        <v>35</v>
      </c>
      <c r="CO9" s="38" t="s">
        <v>36</v>
      </c>
      <c r="CP9" s="39" t="s">
        <v>37</v>
      </c>
      <c r="CQ9" s="38" t="s">
        <v>36</v>
      </c>
      <c r="CR9" s="39" t="s">
        <v>39</v>
      </c>
      <c r="CS9" s="39" t="s">
        <v>38</v>
      </c>
      <c r="CT9" s="41" t="s">
        <v>36</v>
      </c>
      <c r="CU9" s="37" t="s">
        <v>35</v>
      </c>
      <c r="CV9" s="38" t="s">
        <v>36</v>
      </c>
      <c r="CW9" s="39" t="s">
        <v>37</v>
      </c>
      <c r="CX9" s="38" t="s">
        <v>36</v>
      </c>
      <c r="CY9" s="39" t="s">
        <v>39</v>
      </c>
      <c r="CZ9" s="39" t="s">
        <v>38</v>
      </c>
      <c r="DA9" s="41" t="s">
        <v>36</v>
      </c>
      <c r="DB9" s="37" t="s">
        <v>35</v>
      </c>
      <c r="DC9" s="38" t="s">
        <v>36</v>
      </c>
      <c r="DD9" s="39" t="s">
        <v>37</v>
      </c>
      <c r="DE9" s="38" t="s">
        <v>36</v>
      </c>
      <c r="DF9" s="39" t="s">
        <v>39</v>
      </c>
      <c r="DG9" s="39" t="s">
        <v>38</v>
      </c>
      <c r="DH9" s="41" t="s">
        <v>36</v>
      </c>
      <c r="AIJ9" s="21"/>
      <c r="AIK9" s="21"/>
      <c r="AIL9" s="21"/>
      <c r="AIM9" s="21"/>
      <c r="AIN9" s="21"/>
      <c r="AIO9" s="21"/>
      <c r="AIP9" s="21"/>
      <c r="AIQ9" s="21"/>
      <c r="AIR9" s="21"/>
      <c r="AIS9" s="21"/>
      <c r="AIT9" s="21"/>
      <c r="AIU9" s="21"/>
      <c r="AIV9" s="21"/>
      <c r="AIW9" s="21"/>
      <c r="AIX9" s="21"/>
      <c r="AIY9" s="21"/>
      <c r="AIZ9" s="21"/>
      <c r="AJA9" s="21"/>
      <c r="AJB9" s="21"/>
      <c r="AJC9" s="21"/>
      <c r="AJD9" s="21"/>
      <c r="AJE9" s="21"/>
      <c r="AJF9" s="21"/>
      <c r="AJG9" s="21"/>
      <c r="AJH9" s="21"/>
      <c r="AJI9" s="21"/>
      <c r="AJJ9" s="21"/>
      <c r="AJK9" s="21"/>
      <c r="AJL9" s="21"/>
      <c r="AJM9" s="21"/>
      <c r="AJN9" s="21"/>
      <c r="AJO9" s="21"/>
      <c r="AJP9" s="21"/>
      <c r="AJQ9" s="21"/>
      <c r="AJR9" s="21"/>
      <c r="AJS9" s="21"/>
      <c r="AJT9" s="21"/>
      <c r="AJU9" s="21"/>
      <c r="AJV9" s="21"/>
      <c r="AJW9" s="21"/>
      <c r="AJX9" s="21"/>
      <c r="AJY9" s="21"/>
      <c r="AJZ9" s="21"/>
      <c r="AKA9" s="21"/>
      <c r="AKB9" s="21"/>
      <c r="AKC9" s="21"/>
      <c r="AKD9" s="21"/>
      <c r="AKE9" s="21"/>
      <c r="AKF9" s="21"/>
      <c r="AKG9" s="21"/>
      <c r="AKH9" s="21"/>
      <c r="AKI9" s="21"/>
      <c r="AKJ9" s="21"/>
      <c r="AKK9" s="21"/>
      <c r="AKL9" s="21"/>
      <c r="AKM9" s="21"/>
      <c r="AKN9" s="21"/>
      <c r="AKO9" s="21"/>
      <c r="AKP9" s="21"/>
      <c r="AKQ9" s="21"/>
      <c r="AKR9" s="21"/>
      <c r="AKS9" s="21"/>
      <c r="AKT9" s="21"/>
      <c r="AKU9" s="21"/>
      <c r="AKV9" s="21"/>
      <c r="AKW9" s="21"/>
      <c r="AKX9" s="21"/>
      <c r="AKY9" s="21"/>
      <c r="AKZ9" s="21"/>
      <c r="ALA9" s="21"/>
      <c r="ALB9" s="21"/>
      <c r="ALC9" s="21"/>
      <c r="ALD9" s="21"/>
      <c r="ALE9" s="21"/>
      <c r="ALF9" s="21"/>
      <c r="ALG9" s="21"/>
      <c r="ALH9" s="21"/>
      <c r="ALI9" s="21"/>
      <c r="ALJ9" s="21"/>
      <c r="ALK9" s="21"/>
      <c r="ALL9" s="21"/>
      <c r="ALM9" s="21"/>
      <c r="ALN9" s="21"/>
      <c r="ALO9" s="21"/>
      <c r="ALP9" s="21"/>
      <c r="ALQ9" s="21"/>
      <c r="ALR9" s="21"/>
      <c r="ALS9" s="21"/>
      <c r="ALT9" s="21"/>
      <c r="ALU9" s="21"/>
      <c r="ALV9" s="21"/>
      <c r="ALW9" s="21"/>
      <c r="ALX9" s="21"/>
      <c r="ALY9" s="21"/>
      <c r="ALZ9" s="21"/>
      <c r="AMA9" s="21"/>
      <c r="AMB9" s="21"/>
      <c r="AMC9" s="21"/>
      <c r="AMD9" s="21"/>
      <c r="AME9" s="21"/>
      <c r="AMF9" s="21"/>
      <c r="AMG9" s="21"/>
      <c r="AMH9" s="21"/>
      <c r="AMI9" s="21"/>
      <c r="AMJ9" s="21"/>
    </row>
    <row r="10" spans="1:1024" s="23" customFormat="1" ht="13" x14ac:dyDescent="0.3">
      <c r="A10" s="42" t="s">
        <v>40</v>
      </c>
      <c r="B10" s="43">
        <v>1802527</v>
      </c>
      <c r="C10" s="44">
        <f t="shared" ref="C10:C28" si="0">B10/B$30*100</f>
        <v>6.1698152105556101</v>
      </c>
      <c r="D10" s="45">
        <v>1712903</v>
      </c>
      <c r="E10" s="44">
        <f t="shared" ref="E10:E28" si="1">D10/D$30*100</f>
        <v>5.7286656657042991</v>
      </c>
      <c r="F10" s="45">
        <f t="shared" ref="F10:F28" si="2">B10+D10</f>
        <v>3515430</v>
      </c>
      <c r="G10" s="46">
        <f t="shared" ref="G10:G28" si="3">F10/F$30*100</f>
        <v>5.9466833990210644</v>
      </c>
      <c r="H10" s="47">
        <v>2</v>
      </c>
      <c r="I10" s="48">
        <f t="shared" ref="I10:I28" si="4">H10/H$30*100</f>
        <v>8.2192906752147285E-3</v>
      </c>
      <c r="J10" s="49">
        <v>1</v>
      </c>
      <c r="K10" s="48">
        <f t="shared" ref="K10:K28" si="5">J10/J$30*100</f>
        <v>5.1650224678477345E-3</v>
      </c>
      <c r="L10" s="50">
        <v>0</v>
      </c>
      <c r="M10" s="51">
        <f t="shared" ref="M10:M28" si="6">H10+J10</f>
        <v>3</v>
      </c>
      <c r="N10" s="52">
        <f t="shared" ref="N10:N28" si="7">M10/M$30*100</f>
        <v>6.865931249141758E-3</v>
      </c>
      <c r="O10" s="47">
        <v>2</v>
      </c>
      <c r="P10" s="48">
        <f t="shared" ref="P10:P28" si="8">O10/O$30*100</f>
        <v>8.6798021005121077E-3</v>
      </c>
      <c r="Q10" s="49">
        <v>1</v>
      </c>
      <c r="R10" s="48">
        <f t="shared" ref="R10:R28" si="9">Q10/Q$30*100</f>
        <v>5.5361789293029949E-3</v>
      </c>
      <c r="S10" s="50">
        <v>0</v>
      </c>
      <c r="T10" s="51">
        <f t="shared" ref="T10:T28" si="10">O10+Q10</f>
        <v>3</v>
      </c>
      <c r="U10" s="52">
        <f t="shared" ref="U10:U28" si="11">T10/T$30*100</f>
        <v>7.2983821919474509E-3</v>
      </c>
      <c r="V10" s="47">
        <v>1</v>
      </c>
      <c r="W10" s="48">
        <f t="shared" ref="W10:W28" si="12">V10/V$30*100</f>
        <v>4.7395611166405997E-3</v>
      </c>
      <c r="X10" s="49">
        <v>1</v>
      </c>
      <c r="Y10" s="48">
        <f t="shared" ref="Y10:Y28" si="13">X10/X$30*100</f>
        <v>6.1743640405038276E-3</v>
      </c>
      <c r="Z10" s="50">
        <v>0</v>
      </c>
      <c r="AA10" s="51">
        <f t="shared" ref="AA10:AA28" si="14">V10+X10</f>
        <v>2</v>
      </c>
      <c r="AB10" s="52">
        <f t="shared" ref="AB10:AB28" si="15">AA10/AA$30*100</f>
        <v>5.3626491486794478E-3</v>
      </c>
      <c r="AC10" s="47">
        <v>0</v>
      </c>
      <c r="AD10" s="48">
        <f t="shared" ref="AD10:AD28" si="16">AC10/AC$30*100</f>
        <v>0</v>
      </c>
      <c r="AE10" s="49">
        <v>1</v>
      </c>
      <c r="AF10" s="48">
        <f t="shared" ref="AF10:AF28" si="17">AE10/AE$30*100</f>
        <v>7.0136063964090336E-3</v>
      </c>
      <c r="AG10" s="50">
        <v>0</v>
      </c>
      <c r="AH10" s="51">
        <f t="shared" ref="AH10:AH28" si="18">AC10+AE10</f>
        <v>1</v>
      </c>
      <c r="AI10" s="52">
        <f t="shared" ref="AI10:AI28" si="19">AH10/AH$30*100</f>
        <v>2.9971527049303163E-3</v>
      </c>
      <c r="AJ10" s="53">
        <v>0</v>
      </c>
      <c r="AK10" s="48">
        <f t="shared" ref="AK10:AK28" si="20">AJ10/AJ$30*100</f>
        <v>0</v>
      </c>
      <c r="AL10" s="49">
        <v>1</v>
      </c>
      <c r="AM10" s="48">
        <f t="shared" ref="AM10:AM28" si="21">AL10/AL$30*100</f>
        <v>8.7896633558934706E-3</v>
      </c>
      <c r="AN10" s="50">
        <v>0</v>
      </c>
      <c r="AO10" s="51">
        <f t="shared" ref="AO10:AO28" si="22">AJ10+AL10</f>
        <v>1</v>
      </c>
      <c r="AP10" s="52">
        <f t="shared" ref="AP10:AP28" si="23">AO10/AO$30*100</f>
        <v>3.6589828027808269E-3</v>
      </c>
      <c r="AQ10" s="53">
        <v>0</v>
      </c>
      <c r="AR10" s="48">
        <f t="shared" ref="AR10:AR28" si="24">AQ10/AQ$30*100</f>
        <v>0</v>
      </c>
      <c r="AS10" s="49">
        <v>1</v>
      </c>
      <c r="AT10" s="48">
        <f t="shared" ref="AT10:AT28" si="25">AS10/AS$30*100</f>
        <v>1.2997140629061606E-2</v>
      </c>
      <c r="AU10" s="50">
        <v>0</v>
      </c>
      <c r="AV10" s="51">
        <f t="shared" ref="AV10:AV28" si="26">AQ10+AS10</f>
        <v>1</v>
      </c>
      <c r="AW10" s="52">
        <f t="shared" ref="AW10:AW28" si="27">AV10/AV$30*100</f>
        <v>5.2375216047766196E-3</v>
      </c>
      <c r="AX10" s="53">
        <v>0</v>
      </c>
      <c r="AY10" s="48">
        <f t="shared" ref="AY10:AY28" si="28">AX10/AX$30*100</f>
        <v>0</v>
      </c>
      <c r="AZ10" s="49">
        <v>0</v>
      </c>
      <c r="BA10" s="48">
        <f t="shared" ref="BA10:BA28" si="29">AZ10/AZ$30*100</f>
        <v>0</v>
      </c>
      <c r="BB10" s="50">
        <v>0</v>
      </c>
      <c r="BC10" s="51">
        <f t="shared" ref="BC10:BC28" si="30">AX10+AZ10</f>
        <v>0</v>
      </c>
      <c r="BD10" s="52">
        <f t="shared" ref="BD10:BD28" si="31">BC10/BC$30*100</f>
        <v>0</v>
      </c>
      <c r="BE10" s="53">
        <v>0</v>
      </c>
      <c r="BF10" s="48">
        <f t="shared" ref="BF10:BF28" si="32">BE10/BE$30*100</f>
        <v>0</v>
      </c>
      <c r="BG10" s="49">
        <v>0</v>
      </c>
      <c r="BH10" s="48">
        <f t="shared" ref="BH10:BH28" si="33">BG10/BG$30*100</f>
        <v>0</v>
      </c>
      <c r="BI10" s="50">
        <v>0</v>
      </c>
      <c r="BJ10" s="51">
        <f t="shared" ref="BJ10:BJ28" si="34">BE10+BG10</f>
        <v>0</v>
      </c>
      <c r="BK10" s="52">
        <f t="shared" ref="BK10:BK28" si="35">BJ10/BJ$30*100</f>
        <v>0</v>
      </c>
      <c r="BL10" s="53">
        <v>0</v>
      </c>
      <c r="BM10" s="48">
        <f t="shared" ref="BM10:BM28" si="36">BL10/BL$30*100</f>
        <v>0</v>
      </c>
      <c r="BN10" s="49">
        <v>0</v>
      </c>
      <c r="BO10" s="48">
        <f t="shared" ref="BO10:BO28" si="37">BN10/BN$30*100</f>
        <v>0</v>
      </c>
      <c r="BP10" s="50">
        <v>0</v>
      </c>
      <c r="BQ10" s="51">
        <f t="shared" ref="BQ10:BQ28" si="38">BL10+BN10</f>
        <v>0</v>
      </c>
      <c r="BR10" s="52">
        <f t="shared" ref="BR10:BR28" si="39">BQ10/BQ$30*100</f>
        <v>0</v>
      </c>
      <c r="BS10" s="53">
        <v>0</v>
      </c>
      <c r="BT10" s="48">
        <f t="shared" ref="BT10:BT28" si="40">BS10/BS$30*100</f>
        <v>0</v>
      </c>
      <c r="BU10" s="49">
        <v>0</v>
      </c>
      <c r="BV10" s="48">
        <f t="shared" ref="BV10:BV28" si="41">BU10/BU$30*100</f>
        <v>0</v>
      </c>
      <c r="BW10" s="50">
        <v>0</v>
      </c>
      <c r="BX10" s="51">
        <f t="shared" ref="BX10:BX28" si="42">BS10+BU10</f>
        <v>0</v>
      </c>
      <c r="BY10" s="52">
        <f t="shared" ref="BY10:BY28" si="43">BX10/BX$30*100</f>
        <v>0</v>
      </c>
      <c r="BZ10" s="53">
        <v>0</v>
      </c>
      <c r="CA10" s="48">
        <f t="shared" ref="CA10:CA28" si="44">BZ10/BZ$30*100</f>
        <v>0</v>
      </c>
      <c r="CB10" s="53">
        <v>0</v>
      </c>
      <c r="CC10" s="48">
        <f t="shared" ref="CC10:CC28" si="45">CB10/CB$30*100</f>
        <v>0</v>
      </c>
      <c r="CD10" s="50">
        <v>0</v>
      </c>
      <c r="CE10" s="51">
        <f t="shared" ref="CE10:CE28" si="46">BZ10+CB10</f>
        <v>0</v>
      </c>
      <c r="CF10" s="52">
        <f t="shared" ref="CF10:CF28" si="47">CE10/CE$30*100</f>
        <v>0</v>
      </c>
      <c r="CG10" s="53">
        <v>0</v>
      </c>
      <c r="CH10" s="48"/>
      <c r="CI10" s="49">
        <v>0</v>
      </c>
      <c r="CJ10" s="48"/>
      <c r="CK10" s="50">
        <v>0</v>
      </c>
      <c r="CL10" s="51">
        <f t="shared" ref="CL10:CL28" si="48">CG10+CI10</f>
        <v>0</v>
      </c>
      <c r="CM10" s="52"/>
      <c r="CN10" s="53">
        <v>0</v>
      </c>
      <c r="CO10" s="48"/>
      <c r="CP10" s="49">
        <v>0</v>
      </c>
      <c r="CQ10" s="48"/>
      <c r="CR10" s="50">
        <v>0</v>
      </c>
      <c r="CS10" s="51">
        <f t="shared" ref="CS10:CS28" si="49">CN10+CP10</f>
        <v>0</v>
      </c>
      <c r="CT10" s="52"/>
      <c r="CU10" s="53">
        <v>0</v>
      </c>
      <c r="CV10" s="48"/>
      <c r="CW10" s="49">
        <v>0</v>
      </c>
      <c r="CX10" s="48"/>
      <c r="CY10" s="50">
        <v>0</v>
      </c>
      <c r="CZ10" s="51">
        <f t="shared" ref="CZ10:CZ28" si="50">CU10+CW10</f>
        <v>0</v>
      </c>
      <c r="DA10" s="52"/>
      <c r="DB10" s="53">
        <v>0</v>
      </c>
      <c r="DC10" s="48"/>
      <c r="DD10" s="49">
        <v>0</v>
      </c>
      <c r="DE10" s="48"/>
      <c r="DF10" s="50">
        <v>0</v>
      </c>
      <c r="DG10" s="51">
        <f t="shared" ref="DG10:DG28" si="51">DB10+DD10</f>
        <v>0</v>
      </c>
      <c r="DH10" s="52"/>
      <c r="AIJ10" s="21"/>
      <c r="AIK10" s="21"/>
      <c r="AIL10" s="21"/>
      <c r="AIM10" s="21"/>
      <c r="AIN10" s="21"/>
      <c r="AIO10" s="21"/>
      <c r="AIP10" s="21"/>
      <c r="AIQ10" s="21"/>
      <c r="AIR10" s="21"/>
      <c r="AIS10" s="21"/>
      <c r="AIT10" s="21"/>
      <c r="AIU10" s="21"/>
      <c r="AIV10" s="21"/>
      <c r="AIW10" s="21"/>
      <c r="AIX10" s="21"/>
      <c r="AIY10" s="21"/>
      <c r="AIZ10" s="21"/>
      <c r="AJA10" s="21"/>
      <c r="AJB10" s="21"/>
      <c r="AJC10" s="21"/>
      <c r="AJD10" s="21"/>
      <c r="AJE10" s="21"/>
      <c r="AJF10" s="21"/>
      <c r="AJG10" s="21"/>
      <c r="AJH10" s="21"/>
      <c r="AJI10" s="21"/>
      <c r="AJJ10" s="21"/>
      <c r="AJK10" s="21"/>
      <c r="AJL10" s="21"/>
      <c r="AJM10" s="21"/>
      <c r="AJN10" s="21"/>
      <c r="AJO10" s="21"/>
      <c r="AJP10" s="21"/>
      <c r="AJQ10" s="21"/>
      <c r="AJR10" s="21"/>
      <c r="AJS10" s="21"/>
      <c r="AJT10" s="21"/>
      <c r="AJU10" s="21"/>
      <c r="AJV10" s="21"/>
      <c r="AJW10" s="21"/>
      <c r="AJX10" s="21"/>
      <c r="AJY10" s="21"/>
      <c r="AJZ10" s="21"/>
      <c r="AKA10" s="21"/>
      <c r="AKB10" s="21"/>
      <c r="AKC10" s="21"/>
      <c r="AKD10" s="21"/>
      <c r="AKE10" s="21"/>
      <c r="AKF10" s="21"/>
      <c r="AKG10" s="21"/>
      <c r="AKH10" s="21"/>
      <c r="AKI10" s="21"/>
      <c r="AKJ10" s="21"/>
      <c r="AKK10" s="21"/>
      <c r="AKL10" s="21"/>
      <c r="AKM10" s="21"/>
      <c r="AKN10" s="21"/>
      <c r="AKO10" s="21"/>
      <c r="AKP10" s="21"/>
      <c r="AKQ10" s="21"/>
      <c r="AKR10" s="21"/>
      <c r="AKS10" s="21"/>
      <c r="AKT10" s="21"/>
      <c r="AKU10" s="21"/>
      <c r="AKV10" s="21"/>
      <c r="AKW10" s="21"/>
      <c r="AKX10" s="21"/>
      <c r="AKY10" s="21"/>
      <c r="AKZ10" s="21"/>
      <c r="ALA10" s="21"/>
      <c r="ALB10" s="21"/>
      <c r="ALC10" s="21"/>
      <c r="ALD10" s="21"/>
      <c r="ALE10" s="21"/>
      <c r="ALF10" s="21"/>
      <c r="ALG10" s="21"/>
      <c r="ALH10" s="21"/>
      <c r="ALI10" s="21"/>
      <c r="ALJ10" s="21"/>
      <c r="ALK10" s="21"/>
      <c r="ALL10" s="21"/>
      <c r="ALM10" s="21"/>
      <c r="ALN10" s="21"/>
      <c r="ALO10" s="21"/>
      <c r="ALP10" s="21"/>
      <c r="ALQ10" s="21"/>
      <c r="ALR10" s="21"/>
      <c r="ALS10" s="21"/>
      <c r="ALT10" s="21"/>
      <c r="ALU10" s="21"/>
      <c r="ALV10" s="21"/>
      <c r="ALW10" s="21"/>
      <c r="ALX10" s="21"/>
      <c r="ALY10" s="21"/>
      <c r="ALZ10" s="21"/>
      <c r="AMA10" s="21"/>
      <c r="AMB10" s="21"/>
      <c r="AMC10" s="21"/>
      <c r="AMD10" s="21"/>
      <c r="AME10" s="21"/>
      <c r="AMF10" s="21"/>
      <c r="AMG10" s="21"/>
      <c r="AMH10" s="21"/>
      <c r="AMI10" s="21"/>
      <c r="AMJ10" s="21"/>
    </row>
    <row r="11" spans="1:1024" s="23" customFormat="1" ht="13" x14ac:dyDescent="0.3">
      <c r="A11" s="42" t="s">
        <v>41</v>
      </c>
      <c r="B11" s="43">
        <v>1898484</v>
      </c>
      <c r="C11" s="44">
        <f t="shared" si="0"/>
        <v>6.4982635268134441</v>
      </c>
      <c r="D11" s="45">
        <v>1809836</v>
      </c>
      <c r="E11" s="44">
        <f t="shared" si="1"/>
        <v>6.0528502511558484</v>
      </c>
      <c r="F11" s="45">
        <f t="shared" si="2"/>
        <v>3708320</v>
      </c>
      <c r="G11" s="46">
        <f t="shared" si="3"/>
        <v>6.2729751359742032</v>
      </c>
      <c r="H11" s="47">
        <v>0</v>
      </c>
      <c r="I11" s="48">
        <f t="shared" si="4"/>
        <v>0</v>
      </c>
      <c r="J11" s="49">
        <v>0</v>
      </c>
      <c r="K11" s="48">
        <f t="shared" si="5"/>
        <v>0</v>
      </c>
      <c r="L11" s="50">
        <v>0</v>
      </c>
      <c r="M11" s="51">
        <f t="shared" si="6"/>
        <v>0</v>
      </c>
      <c r="N11" s="52">
        <f t="shared" si="7"/>
        <v>0</v>
      </c>
      <c r="O11" s="47">
        <v>0</v>
      </c>
      <c r="P11" s="48">
        <f t="shared" si="8"/>
        <v>0</v>
      </c>
      <c r="Q11" s="49">
        <v>0</v>
      </c>
      <c r="R11" s="48">
        <f t="shared" si="9"/>
        <v>0</v>
      </c>
      <c r="S11" s="50">
        <v>0</v>
      </c>
      <c r="T11" s="51">
        <f t="shared" si="10"/>
        <v>0</v>
      </c>
      <c r="U11" s="52">
        <f t="shared" si="11"/>
        <v>0</v>
      </c>
      <c r="V11" s="47">
        <v>0</v>
      </c>
      <c r="W11" s="48">
        <f t="shared" si="12"/>
        <v>0</v>
      </c>
      <c r="X11" s="49">
        <v>0</v>
      </c>
      <c r="Y11" s="48">
        <f t="shared" si="13"/>
        <v>0</v>
      </c>
      <c r="Z11" s="50">
        <v>0</v>
      </c>
      <c r="AA11" s="51">
        <f t="shared" si="14"/>
        <v>0</v>
      </c>
      <c r="AB11" s="52">
        <f t="shared" si="15"/>
        <v>0</v>
      </c>
      <c r="AC11" s="47">
        <v>0</v>
      </c>
      <c r="AD11" s="48">
        <f t="shared" si="16"/>
        <v>0</v>
      </c>
      <c r="AE11" s="49">
        <v>0</v>
      </c>
      <c r="AF11" s="48">
        <f t="shared" si="17"/>
        <v>0</v>
      </c>
      <c r="AG11" s="50">
        <v>0</v>
      </c>
      <c r="AH11" s="51">
        <f t="shared" si="18"/>
        <v>0</v>
      </c>
      <c r="AI11" s="52">
        <f t="shared" si="19"/>
        <v>0</v>
      </c>
      <c r="AJ11" s="53">
        <v>0</v>
      </c>
      <c r="AK11" s="48">
        <f t="shared" si="20"/>
        <v>0</v>
      </c>
      <c r="AL11" s="49">
        <v>0</v>
      </c>
      <c r="AM11" s="48">
        <f t="shared" si="21"/>
        <v>0</v>
      </c>
      <c r="AN11" s="50">
        <v>0</v>
      </c>
      <c r="AO11" s="51">
        <f t="shared" si="22"/>
        <v>0</v>
      </c>
      <c r="AP11" s="52">
        <f t="shared" si="23"/>
        <v>0</v>
      </c>
      <c r="AQ11" s="53">
        <v>0</v>
      </c>
      <c r="AR11" s="48">
        <f t="shared" si="24"/>
        <v>0</v>
      </c>
      <c r="AS11" s="49">
        <v>0</v>
      </c>
      <c r="AT11" s="48">
        <f t="shared" si="25"/>
        <v>0</v>
      </c>
      <c r="AU11" s="50">
        <v>0</v>
      </c>
      <c r="AV11" s="51">
        <f t="shared" si="26"/>
        <v>0</v>
      </c>
      <c r="AW11" s="52">
        <f t="shared" si="27"/>
        <v>0</v>
      </c>
      <c r="AX11" s="53">
        <v>0</v>
      </c>
      <c r="AY11" s="48">
        <f t="shared" si="28"/>
        <v>0</v>
      </c>
      <c r="AZ11" s="49">
        <v>0</v>
      </c>
      <c r="BA11" s="48">
        <f t="shared" si="29"/>
        <v>0</v>
      </c>
      <c r="BB11" s="50">
        <v>0</v>
      </c>
      <c r="BC11" s="51">
        <f t="shared" si="30"/>
        <v>0</v>
      </c>
      <c r="BD11" s="52">
        <f t="shared" si="31"/>
        <v>0</v>
      </c>
      <c r="BE11" s="53">
        <v>0</v>
      </c>
      <c r="BF11" s="48">
        <f t="shared" si="32"/>
        <v>0</v>
      </c>
      <c r="BG11" s="49">
        <v>0</v>
      </c>
      <c r="BH11" s="48">
        <f t="shared" si="33"/>
        <v>0</v>
      </c>
      <c r="BI11" s="50">
        <v>0</v>
      </c>
      <c r="BJ11" s="51">
        <f t="shared" si="34"/>
        <v>0</v>
      </c>
      <c r="BK11" s="52">
        <f t="shared" si="35"/>
        <v>0</v>
      </c>
      <c r="BL11" s="53">
        <v>0</v>
      </c>
      <c r="BM11" s="48">
        <f t="shared" si="36"/>
        <v>0</v>
      </c>
      <c r="BN11" s="49">
        <v>0</v>
      </c>
      <c r="BO11" s="48">
        <f t="shared" si="37"/>
        <v>0</v>
      </c>
      <c r="BP11" s="50">
        <v>0</v>
      </c>
      <c r="BQ11" s="51">
        <f t="shared" si="38"/>
        <v>0</v>
      </c>
      <c r="BR11" s="52">
        <f t="shared" si="39"/>
        <v>0</v>
      </c>
      <c r="BS11" s="53">
        <v>0</v>
      </c>
      <c r="BT11" s="48">
        <f t="shared" si="40"/>
        <v>0</v>
      </c>
      <c r="BU11" s="49">
        <v>0</v>
      </c>
      <c r="BV11" s="48">
        <f t="shared" si="41"/>
        <v>0</v>
      </c>
      <c r="BW11" s="50">
        <v>0</v>
      </c>
      <c r="BX11" s="51">
        <f t="shared" si="42"/>
        <v>0</v>
      </c>
      <c r="BY11" s="52">
        <f t="shared" si="43"/>
        <v>0</v>
      </c>
      <c r="BZ11" s="53">
        <v>0</v>
      </c>
      <c r="CA11" s="48">
        <f t="shared" si="44"/>
        <v>0</v>
      </c>
      <c r="CB11" s="53">
        <v>0</v>
      </c>
      <c r="CC11" s="48">
        <f t="shared" si="45"/>
        <v>0</v>
      </c>
      <c r="CD11" s="50">
        <v>0</v>
      </c>
      <c r="CE11" s="51">
        <f t="shared" si="46"/>
        <v>0</v>
      </c>
      <c r="CF11" s="52">
        <f t="shared" si="47"/>
        <v>0</v>
      </c>
      <c r="CG11" s="53">
        <v>0</v>
      </c>
      <c r="CH11" s="48"/>
      <c r="CI11" s="47">
        <v>0</v>
      </c>
      <c r="CJ11" s="48"/>
      <c r="CK11" s="50">
        <v>0</v>
      </c>
      <c r="CL11" s="51">
        <f t="shared" si="48"/>
        <v>0</v>
      </c>
      <c r="CM11" s="52"/>
      <c r="CN11" s="53">
        <v>0</v>
      </c>
      <c r="CO11" s="48"/>
      <c r="CP11" s="47">
        <v>0</v>
      </c>
      <c r="CQ11" s="48"/>
      <c r="CR11" s="50">
        <v>0</v>
      </c>
      <c r="CS11" s="51">
        <f t="shared" si="49"/>
        <v>0</v>
      </c>
      <c r="CT11" s="52"/>
      <c r="CU11" s="53">
        <v>0</v>
      </c>
      <c r="CV11" s="48"/>
      <c r="CW11" s="47">
        <v>0</v>
      </c>
      <c r="CX11" s="48"/>
      <c r="CY11" s="50">
        <v>0</v>
      </c>
      <c r="CZ11" s="51">
        <f t="shared" si="50"/>
        <v>0</v>
      </c>
      <c r="DA11" s="52"/>
      <c r="DB11" s="53">
        <v>0</v>
      </c>
      <c r="DC11" s="48"/>
      <c r="DD11" s="47">
        <v>0</v>
      </c>
      <c r="DE11" s="48"/>
      <c r="DF11" s="50">
        <v>0</v>
      </c>
      <c r="DG11" s="51">
        <f t="shared" si="51"/>
        <v>0</v>
      </c>
      <c r="DH11" s="52"/>
      <c r="AIJ11" s="21"/>
      <c r="AIK11" s="21"/>
      <c r="AIL11" s="21"/>
      <c r="AIM11" s="21"/>
      <c r="AIN11" s="21"/>
      <c r="AIO11" s="21"/>
      <c r="AIP11" s="21"/>
      <c r="AIQ11" s="21"/>
      <c r="AIR11" s="21"/>
      <c r="AIS11" s="21"/>
      <c r="AIT11" s="21"/>
      <c r="AIU11" s="21"/>
      <c r="AIV11" s="21"/>
      <c r="AIW11" s="21"/>
      <c r="AIX11" s="21"/>
      <c r="AIY11" s="21"/>
      <c r="AIZ11" s="21"/>
      <c r="AJA11" s="21"/>
      <c r="AJB11" s="21"/>
      <c r="AJC11" s="21"/>
      <c r="AJD11" s="21"/>
      <c r="AJE11" s="21"/>
      <c r="AJF11" s="21"/>
      <c r="AJG11" s="21"/>
      <c r="AJH11" s="21"/>
      <c r="AJI11" s="21"/>
      <c r="AJJ11" s="21"/>
      <c r="AJK11" s="21"/>
      <c r="AJL11" s="21"/>
      <c r="AJM11" s="21"/>
      <c r="AJN11" s="21"/>
      <c r="AJO11" s="21"/>
      <c r="AJP11" s="21"/>
      <c r="AJQ11" s="21"/>
      <c r="AJR11" s="21"/>
      <c r="AJS11" s="21"/>
      <c r="AJT11" s="21"/>
      <c r="AJU11" s="21"/>
      <c r="AJV11" s="21"/>
      <c r="AJW11" s="21"/>
      <c r="AJX11" s="21"/>
      <c r="AJY11" s="21"/>
      <c r="AJZ11" s="21"/>
      <c r="AKA11" s="21"/>
      <c r="AKB11" s="21"/>
      <c r="AKC11" s="21"/>
      <c r="AKD11" s="21"/>
      <c r="AKE11" s="21"/>
      <c r="AKF11" s="21"/>
      <c r="AKG11" s="21"/>
      <c r="AKH11" s="21"/>
      <c r="AKI11" s="21"/>
      <c r="AKJ11" s="21"/>
      <c r="AKK11" s="21"/>
      <c r="AKL11" s="21"/>
      <c r="AKM11" s="21"/>
      <c r="AKN11" s="21"/>
      <c r="AKO11" s="21"/>
      <c r="AKP11" s="21"/>
      <c r="AKQ11" s="21"/>
      <c r="AKR11" s="21"/>
      <c r="AKS11" s="21"/>
      <c r="AKT11" s="21"/>
      <c r="AKU11" s="21"/>
      <c r="AKV11" s="21"/>
      <c r="AKW11" s="21"/>
      <c r="AKX11" s="21"/>
      <c r="AKY11" s="21"/>
      <c r="AKZ11" s="21"/>
      <c r="ALA11" s="21"/>
      <c r="ALB11" s="21"/>
      <c r="ALC11" s="21"/>
      <c r="ALD11" s="21"/>
      <c r="ALE11" s="21"/>
      <c r="ALF11" s="21"/>
      <c r="ALG11" s="21"/>
      <c r="ALH11" s="21"/>
      <c r="ALI11" s="21"/>
      <c r="ALJ11" s="21"/>
      <c r="ALK11" s="21"/>
      <c r="ALL11" s="21"/>
      <c r="ALM11" s="21"/>
      <c r="ALN11" s="21"/>
      <c r="ALO11" s="21"/>
      <c r="ALP11" s="21"/>
      <c r="ALQ11" s="21"/>
      <c r="ALR11" s="21"/>
      <c r="ALS11" s="21"/>
      <c r="ALT11" s="21"/>
      <c r="ALU11" s="21"/>
      <c r="ALV11" s="21"/>
      <c r="ALW11" s="21"/>
      <c r="ALX11" s="21"/>
      <c r="ALY11" s="21"/>
      <c r="ALZ11" s="21"/>
      <c r="AMA11" s="21"/>
      <c r="AMB11" s="21"/>
      <c r="AMC11" s="21"/>
      <c r="AMD11" s="21"/>
      <c r="AME11" s="21"/>
      <c r="AMF11" s="21"/>
      <c r="AMG11" s="21"/>
      <c r="AMH11" s="21"/>
      <c r="AMI11" s="21"/>
      <c r="AMJ11" s="21"/>
    </row>
    <row r="12" spans="1:1024" s="23" customFormat="1" ht="13" x14ac:dyDescent="0.3">
      <c r="A12" s="42" t="s">
        <v>42</v>
      </c>
      <c r="B12" s="43">
        <v>1768144</v>
      </c>
      <c r="C12" s="44">
        <f t="shared" si="0"/>
        <v>6.052126678630966</v>
      </c>
      <c r="D12" s="45">
        <v>1682638</v>
      </c>
      <c r="E12" s="44">
        <f t="shared" si="1"/>
        <v>5.6274468188854536</v>
      </c>
      <c r="F12" s="45">
        <f t="shared" si="2"/>
        <v>3450782</v>
      </c>
      <c r="G12" s="46">
        <f t="shared" si="3"/>
        <v>5.8373251730345093</v>
      </c>
      <c r="H12" s="47">
        <v>0</v>
      </c>
      <c r="I12" s="48">
        <f t="shared" si="4"/>
        <v>0</v>
      </c>
      <c r="J12" s="49">
        <v>1</v>
      </c>
      <c r="K12" s="48">
        <f t="shared" si="5"/>
        <v>5.1650224678477345E-3</v>
      </c>
      <c r="L12" s="50">
        <v>0</v>
      </c>
      <c r="M12" s="51">
        <f t="shared" si="6"/>
        <v>1</v>
      </c>
      <c r="N12" s="52">
        <f t="shared" si="7"/>
        <v>2.2886437497139193E-3</v>
      </c>
      <c r="O12" s="47">
        <v>0</v>
      </c>
      <c r="P12" s="48">
        <f t="shared" si="8"/>
        <v>0</v>
      </c>
      <c r="Q12" s="49">
        <v>1</v>
      </c>
      <c r="R12" s="48">
        <f t="shared" si="9"/>
        <v>5.5361789293029949E-3</v>
      </c>
      <c r="S12" s="50">
        <v>0</v>
      </c>
      <c r="T12" s="51">
        <f t="shared" si="10"/>
        <v>1</v>
      </c>
      <c r="U12" s="52">
        <f t="shared" si="11"/>
        <v>2.4327940639824841E-3</v>
      </c>
      <c r="V12" s="47">
        <v>0</v>
      </c>
      <c r="W12" s="48">
        <f t="shared" si="12"/>
        <v>0</v>
      </c>
      <c r="X12" s="49">
        <v>1</v>
      </c>
      <c r="Y12" s="48">
        <f t="shared" si="13"/>
        <v>6.1743640405038276E-3</v>
      </c>
      <c r="Z12" s="50">
        <v>0</v>
      </c>
      <c r="AA12" s="51">
        <f t="shared" si="14"/>
        <v>1</v>
      </c>
      <c r="AB12" s="52">
        <f t="shared" si="15"/>
        <v>2.6813245743397239E-3</v>
      </c>
      <c r="AC12" s="47">
        <v>0</v>
      </c>
      <c r="AD12" s="48">
        <f t="shared" si="16"/>
        <v>0</v>
      </c>
      <c r="AE12" s="49">
        <v>1</v>
      </c>
      <c r="AF12" s="48">
        <f t="shared" si="17"/>
        <v>7.0136063964090336E-3</v>
      </c>
      <c r="AG12" s="50">
        <v>0</v>
      </c>
      <c r="AH12" s="51">
        <f t="shared" si="18"/>
        <v>1</v>
      </c>
      <c r="AI12" s="52">
        <f t="shared" si="19"/>
        <v>2.9971527049303163E-3</v>
      </c>
      <c r="AJ12" s="53">
        <v>0</v>
      </c>
      <c r="AK12" s="48">
        <f t="shared" si="20"/>
        <v>0</v>
      </c>
      <c r="AL12" s="49">
        <v>1</v>
      </c>
      <c r="AM12" s="48">
        <f t="shared" si="21"/>
        <v>8.7896633558934706E-3</v>
      </c>
      <c r="AN12" s="50">
        <v>0</v>
      </c>
      <c r="AO12" s="51">
        <f t="shared" si="22"/>
        <v>1</v>
      </c>
      <c r="AP12" s="52">
        <f t="shared" si="23"/>
        <v>3.6589828027808269E-3</v>
      </c>
      <c r="AQ12" s="53">
        <v>0</v>
      </c>
      <c r="AR12" s="48">
        <f t="shared" si="24"/>
        <v>0</v>
      </c>
      <c r="AS12" s="49">
        <v>1</v>
      </c>
      <c r="AT12" s="48">
        <f t="shared" si="25"/>
        <v>1.2997140629061606E-2</v>
      </c>
      <c r="AU12" s="50">
        <v>0</v>
      </c>
      <c r="AV12" s="51">
        <f t="shared" si="26"/>
        <v>1</v>
      </c>
      <c r="AW12" s="52">
        <f t="shared" si="27"/>
        <v>5.2375216047766196E-3</v>
      </c>
      <c r="AX12" s="53">
        <v>0</v>
      </c>
      <c r="AY12" s="48">
        <f t="shared" si="28"/>
        <v>0</v>
      </c>
      <c r="AZ12" s="49">
        <v>0</v>
      </c>
      <c r="BA12" s="48">
        <f t="shared" si="29"/>
        <v>0</v>
      </c>
      <c r="BB12" s="50">
        <v>0</v>
      </c>
      <c r="BC12" s="51">
        <f t="shared" si="30"/>
        <v>0</v>
      </c>
      <c r="BD12" s="52">
        <f t="shared" si="31"/>
        <v>0</v>
      </c>
      <c r="BE12" s="53">
        <v>0</v>
      </c>
      <c r="BF12" s="48">
        <f t="shared" si="32"/>
        <v>0</v>
      </c>
      <c r="BG12" s="49">
        <v>0</v>
      </c>
      <c r="BH12" s="48">
        <f t="shared" si="33"/>
        <v>0</v>
      </c>
      <c r="BI12" s="50">
        <v>0</v>
      </c>
      <c r="BJ12" s="51">
        <f t="shared" si="34"/>
        <v>0</v>
      </c>
      <c r="BK12" s="52">
        <f t="shared" si="35"/>
        <v>0</v>
      </c>
      <c r="BL12" s="53">
        <v>0</v>
      </c>
      <c r="BM12" s="48">
        <f t="shared" si="36"/>
        <v>0</v>
      </c>
      <c r="BN12" s="49">
        <v>0</v>
      </c>
      <c r="BO12" s="48">
        <f t="shared" si="37"/>
        <v>0</v>
      </c>
      <c r="BP12" s="50">
        <v>0</v>
      </c>
      <c r="BQ12" s="51">
        <f t="shared" si="38"/>
        <v>0</v>
      </c>
      <c r="BR12" s="52">
        <f t="shared" si="39"/>
        <v>0</v>
      </c>
      <c r="BS12" s="53">
        <v>0</v>
      </c>
      <c r="BT12" s="48">
        <f t="shared" si="40"/>
        <v>0</v>
      </c>
      <c r="BU12" s="49">
        <v>0</v>
      </c>
      <c r="BV12" s="48">
        <f t="shared" si="41"/>
        <v>0</v>
      </c>
      <c r="BW12" s="50">
        <v>0</v>
      </c>
      <c r="BX12" s="51">
        <f t="shared" si="42"/>
        <v>0</v>
      </c>
      <c r="BY12" s="52">
        <f t="shared" si="43"/>
        <v>0</v>
      </c>
      <c r="BZ12" s="53">
        <v>0</v>
      </c>
      <c r="CA12" s="48">
        <f t="shared" si="44"/>
        <v>0</v>
      </c>
      <c r="CB12" s="53">
        <v>0</v>
      </c>
      <c r="CC12" s="48">
        <f t="shared" si="45"/>
        <v>0</v>
      </c>
      <c r="CD12" s="50">
        <v>0</v>
      </c>
      <c r="CE12" s="51">
        <f t="shared" si="46"/>
        <v>0</v>
      </c>
      <c r="CF12" s="52">
        <f t="shared" si="47"/>
        <v>0</v>
      </c>
      <c r="CG12" s="53">
        <v>0</v>
      </c>
      <c r="CH12" s="48"/>
      <c r="CI12" s="47">
        <v>0</v>
      </c>
      <c r="CJ12" s="48"/>
      <c r="CK12" s="50">
        <v>0</v>
      </c>
      <c r="CL12" s="51">
        <f t="shared" si="48"/>
        <v>0</v>
      </c>
      <c r="CM12" s="52"/>
      <c r="CN12" s="53">
        <v>0</v>
      </c>
      <c r="CO12" s="48"/>
      <c r="CP12" s="47">
        <v>0</v>
      </c>
      <c r="CQ12" s="48"/>
      <c r="CR12" s="50">
        <v>0</v>
      </c>
      <c r="CS12" s="51">
        <f t="shared" si="49"/>
        <v>0</v>
      </c>
      <c r="CT12" s="52"/>
      <c r="CU12" s="53">
        <v>0</v>
      </c>
      <c r="CV12" s="48"/>
      <c r="CW12" s="47">
        <v>0</v>
      </c>
      <c r="CX12" s="48"/>
      <c r="CY12" s="50">
        <v>0</v>
      </c>
      <c r="CZ12" s="51">
        <f t="shared" si="50"/>
        <v>0</v>
      </c>
      <c r="DA12" s="52"/>
      <c r="DB12" s="53">
        <v>0</v>
      </c>
      <c r="DC12" s="48"/>
      <c r="DD12" s="47">
        <v>0</v>
      </c>
      <c r="DE12" s="48"/>
      <c r="DF12" s="50">
        <v>0</v>
      </c>
      <c r="DG12" s="51">
        <f t="shared" si="51"/>
        <v>0</v>
      </c>
      <c r="DH12" s="52"/>
      <c r="AIJ12" s="21"/>
      <c r="AIK12" s="21"/>
      <c r="AIL12" s="21"/>
      <c r="AIM12" s="21"/>
      <c r="AIN12" s="21"/>
      <c r="AIO12" s="21"/>
      <c r="AIP12" s="21"/>
      <c r="AIQ12" s="21"/>
      <c r="AIR12" s="21"/>
      <c r="AIS12" s="21"/>
      <c r="AIT12" s="21"/>
      <c r="AIU12" s="21"/>
      <c r="AIV12" s="21"/>
      <c r="AIW12" s="21"/>
      <c r="AIX12" s="21"/>
      <c r="AIY12" s="21"/>
      <c r="AIZ12" s="21"/>
      <c r="AJA12" s="21"/>
      <c r="AJB12" s="21"/>
      <c r="AJC12" s="21"/>
      <c r="AJD12" s="21"/>
      <c r="AJE12" s="21"/>
      <c r="AJF12" s="21"/>
      <c r="AJG12" s="21"/>
      <c r="AJH12" s="21"/>
      <c r="AJI12" s="21"/>
      <c r="AJJ12" s="21"/>
      <c r="AJK12" s="21"/>
      <c r="AJL12" s="21"/>
      <c r="AJM12" s="21"/>
      <c r="AJN12" s="21"/>
      <c r="AJO12" s="21"/>
      <c r="AJP12" s="21"/>
      <c r="AJQ12" s="21"/>
      <c r="AJR12" s="21"/>
      <c r="AJS12" s="21"/>
      <c r="AJT12" s="21"/>
      <c r="AJU12" s="21"/>
      <c r="AJV12" s="21"/>
      <c r="AJW12" s="21"/>
      <c r="AJX12" s="21"/>
      <c r="AJY12" s="21"/>
      <c r="AJZ12" s="21"/>
      <c r="AKA12" s="21"/>
      <c r="AKB12" s="21"/>
      <c r="AKC12" s="21"/>
      <c r="AKD12" s="21"/>
      <c r="AKE12" s="21"/>
      <c r="AKF12" s="21"/>
      <c r="AKG12" s="21"/>
      <c r="AKH12" s="21"/>
      <c r="AKI12" s="21"/>
      <c r="AKJ12" s="21"/>
      <c r="AKK12" s="21"/>
      <c r="AKL12" s="21"/>
      <c r="AKM12" s="21"/>
      <c r="AKN12" s="21"/>
      <c r="AKO12" s="21"/>
      <c r="AKP12" s="21"/>
      <c r="AKQ12" s="21"/>
      <c r="AKR12" s="21"/>
      <c r="AKS12" s="21"/>
      <c r="AKT12" s="21"/>
      <c r="AKU12" s="21"/>
      <c r="AKV12" s="21"/>
      <c r="AKW12" s="21"/>
      <c r="AKX12" s="21"/>
      <c r="AKY12" s="21"/>
      <c r="AKZ12" s="21"/>
      <c r="ALA12" s="21"/>
      <c r="ALB12" s="21"/>
      <c r="ALC12" s="21"/>
      <c r="ALD12" s="21"/>
      <c r="ALE12" s="21"/>
      <c r="ALF12" s="21"/>
      <c r="ALG12" s="21"/>
      <c r="ALH12" s="21"/>
      <c r="ALI12" s="21"/>
      <c r="ALJ12" s="21"/>
      <c r="ALK12" s="21"/>
      <c r="ALL12" s="21"/>
      <c r="ALM12" s="21"/>
      <c r="ALN12" s="21"/>
      <c r="ALO12" s="21"/>
      <c r="ALP12" s="21"/>
      <c r="ALQ12" s="21"/>
      <c r="ALR12" s="21"/>
      <c r="ALS12" s="21"/>
      <c r="ALT12" s="21"/>
      <c r="ALU12" s="21"/>
      <c r="ALV12" s="21"/>
      <c r="ALW12" s="21"/>
      <c r="ALX12" s="21"/>
      <c r="ALY12" s="21"/>
      <c r="ALZ12" s="21"/>
      <c r="AMA12" s="21"/>
      <c r="AMB12" s="21"/>
      <c r="AMC12" s="21"/>
      <c r="AMD12" s="21"/>
      <c r="AME12" s="21"/>
      <c r="AMF12" s="21"/>
      <c r="AMG12" s="21"/>
      <c r="AMH12" s="21"/>
      <c r="AMI12" s="21"/>
      <c r="AMJ12" s="21"/>
    </row>
    <row r="13" spans="1:1024" s="23" customFormat="1" ht="13" x14ac:dyDescent="0.3">
      <c r="A13" s="42" t="s">
        <v>43</v>
      </c>
      <c r="B13" s="43">
        <v>1680191</v>
      </c>
      <c r="C13" s="44">
        <f t="shared" si="0"/>
        <v>5.7510750121571776</v>
      </c>
      <c r="D13" s="45">
        <v>1590604</v>
      </c>
      <c r="E13" s="44">
        <f t="shared" si="1"/>
        <v>5.3196465430511362</v>
      </c>
      <c r="F13" s="45">
        <f t="shared" si="2"/>
        <v>3270795</v>
      </c>
      <c r="G13" s="46">
        <f t="shared" si="3"/>
        <v>5.5328600848547973</v>
      </c>
      <c r="H13" s="47">
        <v>5</v>
      </c>
      <c r="I13" s="48">
        <f t="shared" si="4"/>
        <v>2.0548226688036821E-2</v>
      </c>
      <c r="J13" s="49">
        <v>4</v>
      </c>
      <c r="K13" s="48">
        <f t="shared" si="5"/>
        <v>2.0660089871390938E-2</v>
      </c>
      <c r="L13" s="50">
        <v>0</v>
      </c>
      <c r="M13" s="51">
        <f t="shared" si="6"/>
        <v>9</v>
      </c>
      <c r="N13" s="52">
        <f t="shared" si="7"/>
        <v>2.0597793747425274E-2</v>
      </c>
      <c r="O13" s="47">
        <v>5</v>
      </c>
      <c r="P13" s="48">
        <f t="shared" si="8"/>
        <v>2.1699505251280272E-2</v>
      </c>
      <c r="Q13" s="49">
        <v>4</v>
      </c>
      <c r="R13" s="48">
        <f t="shared" si="9"/>
        <v>2.214471571721198E-2</v>
      </c>
      <c r="S13" s="50">
        <v>0</v>
      </c>
      <c r="T13" s="51">
        <f t="shared" si="10"/>
        <v>9</v>
      </c>
      <c r="U13" s="52">
        <f t="shared" si="11"/>
        <v>2.1895146575842354E-2</v>
      </c>
      <c r="V13" s="47">
        <v>5</v>
      </c>
      <c r="W13" s="48">
        <f t="shared" si="12"/>
        <v>2.3697805583202995E-2</v>
      </c>
      <c r="X13" s="49">
        <v>3</v>
      </c>
      <c r="Y13" s="48">
        <f t="shared" si="13"/>
        <v>1.8523092121511483E-2</v>
      </c>
      <c r="Z13" s="50">
        <v>0</v>
      </c>
      <c r="AA13" s="51">
        <f t="shared" si="14"/>
        <v>8</v>
      </c>
      <c r="AB13" s="52">
        <f t="shared" si="15"/>
        <v>2.1450596594717791E-2</v>
      </c>
      <c r="AC13" s="47">
        <v>5</v>
      </c>
      <c r="AD13" s="48">
        <f t="shared" si="16"/>
        <v>2.6168419950803372E-2</v>
      </c>
      <c r="AE13" s="49">
        <v>3</v>
      </c>
      <c r="AF13" s="48">
        <f t="shared" si="17"/>
        <v>2.1040819189227102E-2</v>
      </c>
      <c r="AG13" s="50">
        <v>0</v>
      </c>
      <c r="AH13" s="51">
        <f t="shared" si="18"/>
        <v>8</v>
      </c>
      <c r="AI13" s="52">
        <f t="shared" si="19"/>
        <v>2.397722163944253E-2</v>
      </c>
      <c r="AJ13" s="53">
        <v>4</v>
      </c>
      <c r="AK13" s="48">
        <f t="shared" si="20"/>
        <v>2.5073653858208485E-2</v>
      </c>
      <c r="AL13" s="49">
        <v>3</v>
      </c>
      <c r="AM13" s="48">
        <f t="shared" si="21"/>
        <v>2.6368990067680408E-2</v>
      </c>
      <c r="AN13" s="50">
        <v>0</v>
      </c>
      <c r="AO13" s="51">
        <f t="shared" si="22"/>
        <v>7</v>
      </c>
      <c r="AP13" s="52">
        <f t="shared" si="23"/>
        <v>2.5612879619465789E-2</v>
      </c>
      <c r="AQ13" s="53">
        <v>4</v>
      </c>
      <c r="AR13" s="48">
        <f t="shared" si="24"/>
        <v>3.509079743837179E-2</v>
      </c>
      <c r="AS13" s="49">
        <v>3</v>
      </c>
      <c r="AT13" s="48">
        <f t="shared" si="25"/>
        <v>3.8991421887184824E-2</v>
      </c>
      <c r="AU13" s="50">
        <v>0</v>
      </c>
      <c r="AV13" s="51">
        <f t="shared" si="26"/>
        <v>7</v>
      </c>
      <c r="AW13" s="52">
        <f t="shared" si="27"/>
        <v>3.6662651233436337E-2</v>
      </c>
      <c r="AX13" s="53">
        <v>3</v>
      </c>
      <c r="AY13" s="48">
        <f t="shared" si="28"/>
        <v>4.730368968779565E-2</v>
      </c>
      <c r="AZ13" s="49">
        <v>3</v>
      </c>
      <c r="BA13" s="48">
        <f t="shared" si="29"/>
        <v>7.5131480090157785E-2</v>
      </c>
      <c r="BB13" s="50">
        <v>0</v>
      </c>
      <c r="BC13" s="51">
        <f t="shared" si="30"/>
        <v>6</v>
      </c>
      <c r="BD13" s="52">
        <f t="shared" si="31"/>
        <v>5.8055152394775031E-2</v>
      </c>
      <c r="BE13" s="53">
        <v>1</v>
      </c>
      <c r="BF13" s="48">
        <f t="shared" si="32"/>
        <v>3.9635354736424891E-2</v>
      </c>
      <c r="BG13" s="49">
        <v>2</v>
      </c>
      <c r="BH13" s="48">
        <f t="shared" si="33"/>
        <v>0.12507817385866166</v>
      </c>
      <c r="BI13" s="50">
        <v>0</v>
      </c>
      <c r="BJ13" s="51">
        <f t="shared" si="34"/>
        <v>3</v>
      </c>
      <c r="BK13" s="52">
        <f t="shared" si="35"/>
        <v>7.2780203784570605E-2</v>
      </c>
      <c r="BL13" s="53">
        <v>0</v>
      </c>
      <c r="BM13" s="48">
        <f t="shared" si="36"/>
        <v>0</v>
      </c>
      <c r="BN13" s="49">
        <v>0</v>
      </c>
      <c r="BO13" s="48">
        <f t="shared" si="37"/>
        <v>0</v>
      </c>
      <c r="BP13" s="50">
        <v>0</v>
      </c>
      <c r="BQ13" s="51">
        <f t="shared" si="38"/>
        <v>0</v>
      </c>
      <c r="BR13" s="52">
        <f t="shared" si="39"/>
        <v>0</v>
      </c>
      <c r="BS13" s="53">
        <v>0</v>
      </c>
      <c r="BT13" s="48">
        <f t="shared" si="40"/>
        <v>0</v>
      </c>
      <c r="BU13" s="49">
        <v>0</v>
      </c>
      <c r="BV13" s="48">
        <f t="shared" si="41"/>
        <v>0</v>
      </c>
      <c r="BW13" s="50">
        <v>0</v>
      </c>
      <c r="BX13" s="51">
        <f t="shared" si="42"/>
        <v>0</v>
      </c>
      <c r="BY13" s="52">
        <f t="shared" si="43"/>
        <v>0</v>
      </c>
      <c r="BZ13" s="53">
        <v>0</v>
      </c>
      <c r="CA13" s="48">
        <f t="shared" si="44"/>
        <v>0</v>
      </c>
      <c r="CB13" s="53">
        <v>0</v>
      </c>
      <c r="CC13" s="48">
        <f t="shared" si="45"/>
        <v>0</v>
      </c>
      <c r="CD13" s="50">
        <v>0</v>
      </c>
      <c r="CE13" s="51">
        <f t="shared" si="46"/>
        <v>0</v>
      </c>
      <c r="CF13" s="52">
        <f t="shared" si="47"/>
        <v>0</v>
      </c>
      <c r="CG13" s="53">
        <v>0</v>
      </c>
      <c r="CH13" s="48"/>
      <c r="CI13" s="47">
        <v>0</v>
      </c>
      <c r="CJ13" s="48"/>
      <c r="CK13" s="50">
        <v>0</v>
      </c>
      <c r="CL13" s="51">
        <f t="shared" si="48"/>
        <v>0</v>
      </c>
      <c r="CM13" s="52"/>
      <c r="CN13" s="53">
        <v>0</v>
      </c>
      <c r="CO13" s="48"/>
      <c r="CP13" s="47">
        <v>0</v>
      </c>
      <c r="CQ13" s="48"/>
      <c r="CR13" s="50">
        <v>0</v>
      </c>
      <c r="CS13" s="51">
        <f t="shared" si="49"/>
        <v>0</v>
      </c>
      <c r="CT13" s="52"/>
      <c r="CU13" s="53">
        <v>0</v>
      </c>
      <c r="CV13" s="48"/>
      <c r="CW13" s="47">
        <v>0</v>
      </c>
      <c r="CX13" s="48"/>
      <c r="CY13" s="50">
        <v>0</v>
      </c>
      <c r="CZ13" s="51">
        <f t="shared" si="50"/>
        <v>0</v>
      </c>
      <c r="DA13" s="52"/>
      <c r="DB13" s="53">
        <v>0</v>
      </c>
      <c r="DC13" s="48"/>
      <c r="DD13" s="47">
        <v>0</v>
      </c>
      <c r="DE13" s="48"/>
      <c r="DF13" s="50">
        <v>0</v>
      </c>
      <c r="DG13" s="51">
        <f t="shared" si="51"/>
        <v>0</v>
      </c>
      <c r="DH13" s="52"/>
      <c r="AIJ13" s="21"/>
      <c r="AIK13" s="21"/>
      <c r="AIL13" s="21"/>
      <c r="AIM13" s="21"/>
      <c r="AIN13" s="21"/>
      <c r="AIO13" s="21"/>
      <c r="AIP13" s="21"/>
      <c r="AIQ13" s="21"/>
      <c r="AIR13" s="21"/>
      <c r="AIS13" s="21"/>
      <c r="AIT13" s="21"/>
      <c r="AIU13" s="21"/>
      <c r="AIV13" s="21"/>
      <c r="AIW13" s="21"/>
      <c r="AIX13" s="21"/>
      <c r="AIY13" s="21"/>
      <c r="AIZ13" s="21"/>
      <c r="AJA13" s="21"/>
      <c r="AJB13" s="21"/>
      <c r="AJC13" s="21"/>
      <c r="AJD13" s="21"/>
      <c r="AJE13" s="21"/>
      <c r="AJF13" s="21"/>
      <c r="AJG13" s="21"/>
      <c r="AJH13" s="21"/>
      <c r="AJI13" s="21"/>
      <c r="AJJ13" s="21"/>
      <c r="AJK13" s="21"/>
      <c r="AJL13" s="21"/>
      <c r="AJM13" s="21"/>
      <c r="AJN13" s="21"/>
      <c r="AJO13" s="21"/>
      <c r="AJP13" s="21"/>
      <c r="AJQ13" s="21"/>
      <c r="AJR13" s="21"/>
      <c r="AJS13" s="21"/>
      <c r="AJT13" s="21"/>
      <c r="AJU13" s="21"/>
      <c r="AJV13" s="21"/>
      <c r="AJW13" s="21"/>
      <c r="AJX13" s="21"/>
      <c r="AJY13" s="21"/>
      <c r="AJZ13" s="21"/>
      <c r="AKA13" s="21"/>
      <c r="AKB13" s="21"/>
      <c r="AKC13" s="21"/>
      <c r="AKD13" s="21"/>
      <c r="AKE13" s="21"/>
      <c r="AKF13" s="21"/>
      <c r="AKG13" s="21"/>
      <c r="AKH13" s="21"/>
      <c r="AKI13" s="21"/>
      <c r="AKJ13" s="21"/>
      <c r="AKK13" s="21"/>
      <c r="AKL13" s="21"/>
      <c r="AKM13" s="21"/>
      <c r="AKN13" s="21"/>
      <c r="AKO13" s="21"/>
      <c r="AKP13" s="21"/>
      <c r="AKQ13" s="21"/>
      <c r="AKR13" s="21"/>
      <c r="AKS13" s="21"/>
      <c r="AKT13" s="21"/>
      <c r="AKU13" s="21"/>
      <c r="AKV13" s="21"/>
      <c r="AKW13" s="21"/>
      <c r="AKX13" s="21"/>
      <c r="AKY13" s="21"/>
      <c r="AKZ13" s="21"/>
      <c r="ALA13" s="21"/>
      <c r="ALB13" s="21"/>
      <c r="ALC13" s="21"/>
      <c r="ALD13" s="21"/>
      <c r="ALE13" s="21"/>
      <c r="ALF13" s="21"/>
      <c r="ALG13" s="21"/>
      <c r="ALH13" s="21"/>
      <c r="ALI13" s="21"/>
      <c r="ALJ13" s="21"/>
      <c r="ALK13" s="21"/>
      <c r="ALL13" s="21"/>
      <c r="ALM13" s="21"/>
      <c r="ALN13" s="21"/>
      <c r="ALO13" s="21"/>
      <c r="ALP13" s="21"/>
      <c r="ALQ13" s="21"/>
      <c r="ALR13" s="21"/>
      <c r="ALS13" s="21"/>
      <c r="ALT13" s="21"/>
      <c r="ALU13" s="21"/>
      <c r="ALV13" s="21"/>
      <c r="ALW13" s="21"/>
      <c r="ALX13" s="21"/>
      <c r="ALY13" s="21"/>
      <c r="ALZ13" s="21"/>
      <c r="AMA13" s="21"/>
      <c r="AMB13" s="21"/>
      <c r="AMC13" s="21"/>
      <c r="AMD13" s="21"/>
      <c r="AME13" s="21"/>
      <c r="AMF13" s="21"/>
      <c r="AMG13" s="21"/>
      <c r="AMH13" s="21"/>
      <c r="AMI13" s="21"/>
      <c r="AMJ13" s="21"/>
    </row>
    <row r="14" spans="1:1024" s="23" customFormat="1" ht="13" x14ac:dyDescent="0.3">
      <c r="A14" s="42" t="s">
        <v>44</v>
      </c>
      <c r="B14" s="43">
        <v>1913637</v>
      </c>
      <c r="C14" s="44">
        <f t="shared" si="0"/>
        <v>6.5501302727127007</v>
      </c>
      <c r="D14" s="45">
        <v>1804323</v>
      </c>
      <c r="E14" s="44">
        <f t="shared" si="1"/>
        <v>6.0344124681552769</v>
      </c>
      <c r="F14" s="45">
        <f t="shared" si="2"/>
        <v>3717960</v>
      </c>
      <c r="G14" s="46">
        <f t="shared" si="3"/>
        <v>6.2892821106448862</v>
      </c>
      <c r="H14" s="47">
        <v>13</v>
      </c>
      <c r="I14" s="48">
        <f t="shared" si="4"/>
        <v>5.3425389388895739E-2</v>
      </c>
      <c r="J14" s="49">
        <v>9</v>
      </c>
      <c r="K14" s="48">
        <f t="shared" si="5"/>
        <v>4.6485202210629614E-2</v>
      </c>
      <c r="L14" s="50">
        <v>0</v>
      </c>
      <c r="M14" s="51">
        <f t="shared" si="6"/>
        <v>22</v>
      </c>
      <c r="N14" s="52">
        <f t="shared" si="7"/>
        <v>5.0350162493706233E-2</v>
      </c>
      <c r="O14" s="47">
        <v>12</v>
      </c>
      <c r="P14" s="48">
        <f t="shared" si="8"/>
        <v>5.2078812603072656E-2</v>
      </c>
      <c r="Q14" s="49">
        <v>9</v>
      </c>
      <c r="R14" s="48">
        <f t="shared" si="9"/>
        <v>4.9825610363726951E-2</v>
      </c>
      <c r="S14" s="50">
        <v>0</v>
      </c>
      <c r="T14" s="51">
        <f t="shared" si="10"/>
        <v>21</v>
      </c>
      <c r="U14" s="52">
        <f t="shared" si="11"/>
        <v>5.1088675343632158E-2</v>
      </c>
      <c r="V14" s="47">
        <v>11</v>
      </c>
      <c r="W14" s="48">
        <f t="shared" si="12"/>
        <v>5.2135172283046594E-2</v>
      </c>
      <c r="X14" s="49">
        <v>9</v>
      </c>
      <c r="Y14" s="48">
        <f t="shared" si="13"/>
        <v>5.5569276364534452E-2</v>
      </c>
      <c r="Z14" s="50">
        <v>0</v>
      </c>
      <c r="AA14" s="51">
        <f t="shared" si="14"/>
        <v>20</v>
      </c>
      <c r="AB14" s="52">
        <f t="shared" si="15"/>
        <v>5.3626491486794478E-2</v>
      </c>
      <c r="AC14" s="47">
        <v>10</v>
      </c>
      <c r="AD14" s="48">
        <f t="shared" si="16"/>
        <v>5.2336839901606744E-2</v>
      </c>
      <c r="AE14" s="49">
        <v>7</v>
      </c>
      <c r="AF14" s="48">
        <f t="shared" si="17"/>
        <v>4.9095244774863232E-2</v>
      </c>
      <c r="AG14" s="50">
        <v>0</v>
      </c>
      <c r="AH14" s="51">
        <f t="shared" si="18"/>
        <v>17</v>
      </c>
      <c r="AI14" s="52">
        <f t="shared" si="19"/>
        <v>5.0951595983815372E-2</v>
      </c>
      <c r="AJ14" s="53">
        <v>8</v>
      </c>
      <c r="AK14" s="48">
        <f t="shared" si="20"/>
        <v>5.0147307716416969E-2</v>
      </c>
      <c r="AL14" s="49">
        <v>7</v>
      </c>
      <c r="AM14" s="48">
        <f t="shared" si="21"/>
        <v>6.152764349125428E-2</v>
      </c>
      <c r="AN14" s="50">
        <v>0</v>
      </c>
      <c r="AO14" s="51">
        <f t="shared" si="22"/>
        <v>15</v>
      </c>
      <c r="AP14" s="52">
        <f t="shared" si="23"/>
        <v>5.4884742041712405E-2</v>
      </c>
      <c r="AQ14" s="53">
        <v>6</v>
      </c>
      <c r="AR14" s="48">
        <f t="shared" si="24"/>
        <v>5.2636196157557678E-2</v>
      </c>
      <c r="AS14" s="49">
        <v>5</v>
      </c>
      <c r="AT14" s="48">
        <f t="shared" si="25"/>
        <v>6.4985703145308035E-2</v>
      </c>
      <c r="AU14" s="50">
        <v>0</v>
      </c>
      <c r="AV14" s="51">
        <f t="shared" si="26"/>
        <v>11</v>
      </c>
      <c r="AW14" s="52">
        <f t="shared" si="27"/>
        <v>5.7612737652542823E-2</v>
      </c>
      <c r="AX14" s="53">
        <v>4</v>
      </c>
      <c r="AY14" s="48">
        <f t="shared" si="28"/>
        <v>6.307158625039419E-2</v>
      </c>
      <c r="AZ14" s="49">
        <v>4</v>
      </c>
      <c r="BA14" s="48">
        <f t="shared" si="29"/>
        <v>0.10017530678687703</v>
      </c>
      <c r="BB14" s="50">
        <v>0</v>
      </c>
      <c r="BC14" s="51">
        <f t="shared" si="30"/>
        <v>8</v>
      </c>
      <c r="BD14" s="52">
        <f t="shared" si="31"/>
        <v>7.740686985970005E-2</v>
      </c>
      <c r="BE14" s="53">
        <v>0</v>
      </c>
      <c r="BF14" s="48">
        <f t="shared" si="32"/>
        <v>0</v>
      </c>
      <c r="BG14" s="49">
        <v>3</v>
      </c>
      <c r="BH14" s="48">
        <f t="shared" si="33"/>
        <v>0.18761726078799248</v>
      </c>
      <c r="BI14" s="50">
        <v>0</v>
      </c>
      <c r="BJ14" s="51">
        <f t="shared" si="34"/>
        <v>3</v>
      </c>
      <c r="BK14" s="52">
        <f t="shared" si="35"/>
        <v>7.2780203784570605E-2</v>
      </c>
      <c r="BL14" s="53">
        <v>0</v>
      </c>
      <c r="BM14" s="48">
        <f t="shared" si="36"/>
        <v>0</v>
      </c>
      <c r="BN14" s="49">
        <v>0</v>
      </c>
      <c r="BO14" s="48">
        <f t="shared" si="37"/>
        <v>0</v>
      </c>
      <c r="BP14" s="50">
        <v>0</v>
      </c>
      <c r="BQ14" s="51">
        <f t="shared" si="38"/>
        <v>0</v>
      </c>
      <c r="BR14" s="52">
        <f t="shared" si="39"/>
        <v>0</v>
      </c>
      <c r="BS14" s="53">
        <v>0</v>
      </c>
      <c r="BT14" s="48">
        <f t="shared" si="40"/>
        <v>0</v>
      </c>
      <c r="BU14" s="49">
        <v>0</v>
      </c>
      <c r="BV14" s="48">
        <f t="shared" si="41"/>
        <v>0</v>
      </c>
      <c r="BW14" s="50">
        <v>0</v>
      </c>
      <c r="BX14" s="51">
        <f t="shared" si="42"/>
        <v>0</v>
      </c>
      <c r="BY14" s="52">
        <f t="shared" si="43"/>
        <v>0</v>
      </c>
      <c r="BZ14" s="53">
        <v>0</v>
      </c>
      <c r="CA14" s="48">
        <f t="shared" si="44"/>
        <v>0</v>
      </c>
      <c r="CB14" s="53">
        <v>0</v>
      </c>
      <c r="CC14" s="48">
        <f t="shared" si="45"/>
        <v>0</v>
      </c>
      <c r="CD14" s="50">
        <v>0</v>
      </c>
      <c r="CE14" s="51">
        <f t="shared" si="46"/>
        <v>0</v>
      </c>
      <c r="CF14" s="52">
        <f t="shared" si="47"/>
        <v>0</v>
      </c>
      <c r="CG14" s="53">
        <v>0</v>
      </c>
      <c r="CH14" s="48"/>
      <c r="CI14" s="47">
        <v>0</v>
      </c>
      <c r="CJ14" s="48"/>
      <c r="CK14" s="50">
        <v>0</v>
      </c>
      <c r="CL14" s="51">
        <f t="shared" si="48"/>
        <v>0</v>
      </c>
      <c r="CM14" s="52"/>
      <c r="CN14" s="53">
        <v>0</v>
      </c>
      <c r="CO14" s="48"/>
      <c r="CP14" s="47">
        <v>0</v>
      </c>
      <c r="CQ14" s="48"/>
      <c r="CR14" s="50">
        <v>0</v>
      </c>
      <c r="CS14" s="51">
        <f t="shared" si="49"/>
        <v>0</v>
      </c>
      <c r="CT14" s="52"/>
      <c r="CU14" s="53">
        <v>0</v>
      </c>
      <c r="CV14" s="48"/>
      <c r="CW14" s="47">
        <v>0</v>
      </c>
      <c r="CX14" s="48"/>
      <c r="CY14" s="50">
        <v>0</v>
      </c>
      <c r="CZ14" s="51">
        <f t="shared" si="50"/>
        <v>0</v>
      </c>
      <c r="DA14" s="52"/>
      <c r="DB14" s="53">
        <v>0</v>
      </c>
      <c r="DC14" s="48"/>
      <c r="DD14" s="47">
        <v>0</v>
      </c>
      <c r="DE14" s="48"/>
      <c r="DF14" s="50">
        <v>0</v>
      </c>
      <c r="DG14" s="51">
        <f t="shared" si="51"/>
        <v>0</v>
      </c>
      <c r="DH14" s="52"/>
      <c r="AIJ14" s="21"/>
      <c r="AIK14" s="21"/>
      <c r="AIL14" s="21"/>
      <c r="AIM14" s="21"/>
      <c r="AIN14" s="21"/>
      <c r="AIO14" s="21"/>
      <c r="AIP14" s="21"/>
      <c r="AIQ14" s="21"/>
      <c r="AIR14" s="21"/>
      <c r="AIS14" s="21"/>
      <c r="AIT14" s="21"/>
      <c r="AIU14" s="21"/>
      <c r="AIV14" s="21"/>
      <c r="AIW14" s="21"/>
      <c r="AIX14" s="21"/>
      <c r="AIY14" s="21"/>
      <c r="AIZ14" s="21"/>
      <c r="AJA14" s="21"/>
      <c r="AJB14" s="21"/>
      <c r="AJC14" s="21"/>
      <c r="AJD14" s="21"/>
      <c r="AJE14" s="21"/>
      <c r="AJF14" s="21"/>
      <c r="AJG14" s="21"/>
      <c r="AJH14" s="21"/>
      <c r="AJI14" s="21"/>
      <c r="AJJ14" s="21"/>
      <c r="AJK14" s="21"/>
      <c r="AJL14" s="21"/>
      <c r="AJM14" s="21"/>
      <c r="AJN14" s="21"/>
      <c r="AJO14" s="21"/>
      <c r="AJP14" s="21"/>
      <c r="AJQ14" s="21"/>
      <c r="AJR14" s="21"/>
      <c r="AJS14" s="21"/>
      <c r="AJT14" s="21"/>
      <c r="AJU14" s="21"/>
      <c r="AJV14" s="21"/>
      <c r="AJW14" s="21"/>
      <c r="AJX14" s="21"/>
      <c r="AJY14" s="21"/>
      <c r="AJZ14" s="21"/>
      <c r="AKA14" s="21"/>
      <c r="AKB14" s="21"/>
      <c r="AKC14" s="21"/>
      <c r="AKD14" s="21"/>
      <c r="AKE14" s="21"/>
      <c r="AKF14" s="21"/>
      <c r="AKG14" s="21"/>
      <c r="AKH14" s="21"/>
      <c r="AKI14" s="21"/>
      <c r="AKJ14" s="21"/>
      <c r="AKK14" s="21"/>
      <c r="AKL14" s="21"/>
      <c r="AKM14" s="21"/>
      <c r="AKN14" s="21"/>
      <c r="AKO14" s="21"/>
      <c r="AKP14" s="21"/>
      <c r="AKQ14" s="21"/>
      <c r="AKR14" s="21"/>
      <c r="AKS14" s="21"/>
      <c r="AKT14" s="21"/>
      <c r="AKU14" s="21"/>
      <c r="AKV14" s="21"/>
      <c r="AKW14" s="21"/>
      <c r="AKX14" s="21"/>
      <c r="AKY14" s="21"/>
      <c r="AKZ14" s="21"/>
      <c r="ALA14" s="21"/>
      <c r="ALB14" s="21"/>
      <c r="ALC14" s="21"/>
      <c r="ALD14" s="21"/>
      <c r="ALE14" s="21"/>
      <c r="ALF14" s="21"/>
      <c r="ALG14" s="21"/>
      <c r="ALH14" s="21"/>
      <c r="ALI14" s="21"/>
      <c r="ALJ14" s="21"/>
      <c r="ALK14" s="21"/>
      <c r="ALL14" s="21"/>
      <c r="ALM14" s="21"/>
      <c r="ALN14" s="21"/>
      <c r="ALO14" s="21"/>
      <c r="ALP14" s="21"/>
      <c r="ALQ14" s="21"/>
      <c r="ALR14" s="21"/>
      <c r="ALS14" s="21"/>
      <c r="ALT14" s="21"/>
      <c r="ALU14" s="21"/>
      <c r="ALV14" s="21"/>
      <c r="ALW14" s="21"/>
      <c r="ALX14" s="21"/>
      <c r="ALY14" s="21"/>
      <c r="ALZ14" s="21"/>
      <c r="AMA14" s="21"/>
      <c r="AMB14" s="21"/>
      <c r="AMC14" s="21"/>
      <c r="AMD14" s="21"/>
      <c r="AME14" s="21"/>
      <c r="AMF14" s="21"/>
      <c r="AMG14" s="21"/>
      <c r="AMH14" s="21"/>
      <c r="AMI14" s="21"/>
      <c r="AMJ14" s="21"/>
    </row>
    <row r="15" spans="1:1024" s="23" customFormat="1" ht="13" x14ac:dyDescent="0.3">
      <c r="A15" s="42" t="s">
        <v>45</v>
      </c>
      <c r="B15" s="43">
        <v>2040911</v>
      </c>
      <c r="C15" s="44">
        <f t="shared" si="0"/>
        <v>6.985772602124829</v>
      </c>
      <c r="D15" s="45">
        <v>1981361</v>
      </c>
      <c r="E15" s="44">
        <f t="shared" si="1"/>
        <v>6.6265017529104311</v>
      </c>
      <c r="F15" s="45">
        <f t="shared" si="2"/>
        <v>4022272</v>
      </c>
      <c r="G15" s="46">
        <f t="shared" si="3"/>
        <v>6.8040547326350547</v>
      </c>
      <c r="H15" s="47">
        <v>29</v>
      </c>
      <c r="I15" s="48">
        <f t="shared" si="4"/>
        <v>0.11917971479061358</v>
      </c>
      <c r="J15" s="49">
        <v>16</v>
      </c>
      <c r="K15" s="48">
        <f t="shared" si="5"/>
        <v>8.2640359485563752E-2</v>
      </c>
      <c r="L15" s="50">
        <v>0</v>
      </c>
      <c r="M15" s="51">
        <f t="shared" si="6"/>
        <v>45</v>
      </c>
      <c r="N15" s="52">
        <f t="shared" si="7"/>
        <v>0.10298896873712639</v>
      </c>
      <c r="O15" s="47">
        <v>27</v>
      </c>
      <c r="P15" s="48">
        <f t="shared" si="8"/>
        <v>0.11717732835691347</v>
      </c>
      <c r="Q15" s="49">
        <v>16</v>
      </c>
      <c r="R15" s="48">
        <f t="shared" si="9"/>
        <v>8.8578862868847918E-2</v>
      </c>
      <c r="S15" s="50">
        <v>0</v>
      </c>
      <c r="T15" s="51">
        <f t="shared" si="10"/>
        <v>43</v>
      </c>
      <c r="U15" s="52">
        <f t="shared" si="11"/>
        <v>0.1046101447512468</v>
      </c>
      <c r="V15" s="47">
        <v>22</v>
      </c>
      <c r="W15" s="48">
        <f t="shared" si="12"/>
        <v>0.10427034456609319</v>
      </c>
      <c r="X15" s="49">
        <v>15</v>
      </c>
      <c r="Y15" s="48">
        <f t="shared" si="13"/>
        <v>9.2615460607557418E-2</v>
      </c>
      <c r="Z15" s="50">
        <v>0</v>
      </c>
      <c r="AA15" s="51">
        <f t="shared" si="14"/>
        <v>37</v>
      </c>
      <c r="AB15" s="52">
        <f t="shared" si="15"/>
        <v>9.9209009250569788E-2</v>
      </c>
      <c r="AC15" s="47">
        <v>18</v>
      </c>
      <c r="AD15" s="48">
        <f t="shared" si="16"/>
        <v>9.420631182289213E-2</v>
      </c>
      <c r="AE15" s="49">
        <v>15</v>
      </c>
      <c r="AF15" s="48">
        <f t="shared" si="17"/>
        <v>0.1052040959461355</v>
      </c>
      <c r="AG15" s="50">
        <v>0</v>
      </c>
      <c r="AH15" s="51">
        <f t="shared" si="18"/>
        <v>33</v>
      </c>
      <c r="AI15" s="52">
        <f t="shared" si="19"/>
        <v>9.8906039262700446E-2</v>
      </c>
      <c r="AJ15" s="53">
        <v>17</v>
      </c>
      <c r="AK15" s="48">
        <f t="shared" si="20"/>
        <v>0.10656302889738609</v>
      </c>
      <c r="AL15" s="49">
        <v>14</v>
      </c>
      <c r="AM15" s="48">
        <f t="shared" si="21"/>
        <v>0.12305528698250856</v>
      </c>
      <c r="AN15" s="50">
        <v>0</v>
      </c>
      <c r="AO15" s="51">
        <f t="shared" si="22"/>
        <v>31</v>
      </c>
      <c r="AP15" s="52">
        <f t="shared" si="23"/>
        <v>0.11342846688620564</v>
      </c>
      <c r="AQ15" s="53">
        <v>12</v>
      </c>
      <c r="AR15" s="48">
        <f t="shared" si="24"/>
        <v>0.10527239231511536</v>
      </c>
      <c r="AS15" s="49">
        <v>10</v>
      </c>
      <c r="AT15" s="48">
        <f t="shared" si="25"/>
        <v>0.12997140629061607</v>
      </c>
      <c r="AU15" s="50">
        <v>0</v>
      </c>
      <c r="AV15" s="51">
        <f t="shared" si="26"/>
        <v>22</v>
      </c>
      <c r="AW15" s="52">
        <f t="shared" si="27"/>
        <v>0.11522547530508565</v>
      </c>
      <c r="AX15" s="53">
        <v>7</v>
      </c>
      <c r="AY15" s="48">
        <f t="shared" si="28"/>
        <v>0.11037527593818984</v>
      </c>
      <c r="AZ15" s="49">
        <v>7</v>
      </c>
      <c r="BA15" s="48">
        <f t="shared" si="29"/>
        <v>0.1753067868770348</v>
      </c>
      <c r="BB15" s="50">
        <v>0</v>
      </c>
      <c r="BC15" s="51">
        <f t="shared" si="30"/>
        <v>14</v>
      </c>
      <c r="BD15" s="52">
        <f t="shared" si="31"/>
        <v>0.13546202225447507</v>
      </c>
      <c r="BE15" s="53">
        <v>2</v>
      </c>
      <c r="BF15" s="48">
        <f t="shared" si="32"/>
        <v>7.9270709472849782E-2</v>
      </c>
      <c r="BG15" s="49">
        <v>4</v>
      </c>
      <c r="BH15" s="48">
        <f t="shared" si="33"/>
        <v>0.25015634771732331</v>
      </c>
      <c r="BI15" s="50">
        <v>0</v>
      </c>
      <c r="BJ15" s="51">
        <f t="shared" si="34"/>
        <v>6</v>
      </c>
      <c r="BK15" s="52">
        <f t="shared" si="35"/>
        <v>0.14556040756914121</v>
      </c>
      <c r="BL15" s="53">
        <v>0</v>
      </c>
      <c r="BM15" s="48">
        <f t="shared" si="36"/>
        <v>0</v>
      </c>
      <c r="BN15" s="49">
        <v>1</v>
      </c>
      <c r="BO15" s="48">
        <f t="shared" si="37"/>
        <v>0.4</v>
      </c>
      <c r="BP15" s="50">
        <v>0</v>
      </c>
      <c r="BQ15" s="51">
        <f t="shared" si="38"/>
        <v>1</v>
      </c>
      <c r="BR15" s="52">
        <f t="shared" si="39"/>
        <v>0.15455950540958269</v>
      </c>
      <c r="BS15" s="53">
        <v>0</v>
      </c>
      <c r="BT15" s="48">
        <f t="shared" si="40"/>
        <v>0</v>
      </c>
      <c r="BU15" s="49">
        <v>0</v>
      </c>
      <c r="BV15" s="48">
        <f t="shared" si="41"/>
        <v>0</v>
      </c>
      <c r="BW15" s="50">
        <v>0</v>
      </c>
      <c r="BX15" s="51">
        <f t="shared" si="42"/>
        <v>0</v>
      </c>
      <c r="BY15" s="52">
        <f t="shared" si="43"/>
        <v>0</v>
      </c>
      <c r="BZ15" s="53">
        <v>0</v>
      </c>
      <c r="CA15" s="48">
        <f t="shared" si="44"/>
        <v>0</v>
      </c>
      <c r="CB15" s="53">
        <v>0</v>
      </c>
      <c r="CC15" s="48">
        <f t="shared" si="45"/>
        <v>0</v>
      </c>
      <c r="CD15" s="50">
        <v>0</v>
      </c>
      <c r="CE15" s="51">
        <f t="shared" si="46"/>
        <v>0</v>
      </c>
      <c r="CF15" s="52">
        <f t="shared" si="47"/>
        <v>0</v>
      </c>
      <c r="CG15" s="53">
        <v>0</v>
      </c>
      <c r="CH15" s="48"/>
      <c r="CI15" s="47">
        <v>0</v>
      </c>
      <c r="CJ15" s="48"/>
      <c r="CK15" s="50">
        <v>0</v>
      </c>
      <c r="CL15" s="51">
        <f t="shared" si="48"/>
        <v>0</v>
      </c>
      <c r="CM15" s="52"/>
      <c r="CN15" s="53">
        <v>0</v>
      </c>
      <c r="CO15" s="48"/>
      <c r="CP15" s="47">
        <v>0</v>
      </c>
      <c r="CQ15" s="48"/>
      <c r="CR15" s="50">
        <v>0</v>
      </c>
      <c r="CS15" s="51">
        <f t="shared" si="49"/>
        <v>0</v>
      </c>
      <c r="CT15" s="52"/>
      <c r="CU15" s="53">
        <v>0</v>
      </c>
      <c r="CV15" s="48"/>
      <c r="CW15" s="47">
        <v>0</v>
      </c>
      <c r="CX15" s="48"/>
      <c r="CY15" s="50">
        <v>0</v>
      </c>
      <c r="CZ15" s="51">
        <f t="shared" si="50"/>
        <v>0</v>
      </c>
      <c r="DA15" s="52"/>
      <c r="DB15" s="53">
        <v>0</v>
      </c>
      <c r="DC15" s="48"/>
      <c r="DD15" s="47">
        <v>0</v>
      </c>
      <c r="DE15" s="48"/>
      <c r="DF15" s="50">
        <v>0</v>
      </c>
      <c r="DG15" s="51">
        <f t="shared" si="51"/>
        <v>0</v>
      </c>
      <c r="DH15" s="52"/>
      <c r="AIJ15" s="21"/>
      <c r="AIK15" s="21"/>
      <c r="AIL15" s="21"/>
      <c r="AIM15" s="21"/>
      <c r="AIN15" s="21"/>
      <c r="AIO15" s="21"/>
      <c r="AIP15" s="21"/>
      <c r="AIQ15" s="21"/>
      <c r="AIR15" s="21"/>
      <c r="AIS15" s="21"/>
      <c r="AIT15" s="21"/>
      <c r="AIU15" s="21"/>
      <c r="AIV15" s="21"/>
      <c r="AIW15" s="21"/>
      <c r="AIX15" s="21"/>
      <c r="AIY15" s="21"/>
      <c r="AIZ15" s="21"/>
      <c r="AJA15" s="21"/>
      <c r="AJB15" s="21"/>
      <c r="AJC15" s="21"/>
      <c r="AJD15" s="21"/>
      <c r="AJE15" s="21"/>
      <c r="AJF15" s="21"/>
      <c r="AJG15" s="21"/>
      <c r="AJH15" s="21"/>
      <c r="AJI15" s="21"/>
      <c r="AJJ15" s="21"/>
      <c r="AJK15" s="21"/>
      <c r="AJL15" s="21"/>
      <c r="AJM15" s="21"/>
      <c r="AJN15" s="21"/>
      <c r="AJO15" s="21"/>
      <c r="AJP15" s="21"/>
      <c r="AJQ15" s="21"/>
      <c r="AJR15" s="21"/>
      <c r="AJS15" s="21"/>
      <c r="AJT15" s="21"/>
      <c r="AJU15" s="21"/>
      <c r="AJV15" s="21"/>
      <c r="AJW15" s="21"/>
      <c r="AJX15" s="21"/>
      <c r="AJY15" s="21"/>
      <c r="AJZ15" s="21"/>
      <c r="AKA15" s="21"/>
      <c r="AKB15" s="21"/>
      <c r="AKC15" s="21"/>
      <c r="AKD15" s="21"/>
      <c r="AKE15" s="21"/>
      <c r="AKF15" s="21"/>
      <c r="AKG15" s="21"/>
      <c r="AKH15" s="21"/>
      <c r="AKI15" s="21"/>
      <c r="AKJ15" s="21"/>
      <c r="AKK15" s="21"/>
      <c r="AKL15" s="21"/>
      <c r="AKM15" s="21"/>
      <c r="AKN15" s="21"/>
      <c r="AKO15" s="21"/>
      <c r="AKP15" s="21"/>
      <c r="AKQ15" s="21"/>
      <c r="AKR15" s="21"/>
      <c r="AKS15" s="21"/>
      <c r="AKT15" s="21"/>
      <c r="AKU15" s="21"/>
      <c r="AKV15" s="21"/>
      <c r="AKW15" s="21"/>
      <c r="AKX15" s="21"/>
      <c r="AKY15" s="21"/>
      <c r="AKZ15" s="21"/>
      <c r="ALA15" s="21"/>
      <c r="ALB15" s="21"/>
      <c r="ALC15" s="21"/>
      <c r="ALD15" s="21"/>
      <c r="ALE15" s="21"/>
      <c r="ALF15" s="21"/>
      <c r="ALG15" s="21"/>
      <c r="ALH15" s="21"/>
      <c r="ALI15" s="21"/>
      <c r="ALJ15" s="21"/>
      <c r="ALK15" s="21"/>
      <c r="ALL15" s="21"/>
      <c r="ALM15" s="21"/>
      <c r="ALN15" s="21"/>
      <c r="ALO15" s="21"/>
      <c r="ALP15" s="21"/>
      <c r="ALQ15" s="21"/>
      <c r="ALR15" s="21"/>
      <c r="ALS15" s="21"/>
      <c r="ALT15" s="21"/>
      <c r="ALU15" s="21"/>
      <c r="ALV15" s="21"/>
      <c r="ALW15" s="21"/>
      <c r="ALX15" s="21"/>
      <c r="ALY15" s="21"/>
      <c r="ALZ15" s="21"/>
      <c r="AMA15" s="21"/>
      <c r="AMB15" s="21"/>
      <c r="AMC15" s="21"/>
      <c r="AMD15" s="21"/>
      <c r="AME15" s="21"/>
      <c r="AMF15" s="21"/>
      <c r="AMG15" s="21"/>
      <c r="AMH15" s="21"/>
      <c r="AMI15" s="21"/>
      <c r="AMJ15" s="21"/>
    </row>
    <row r="16" spans="1:1024" s="23" customFormat="1" ht="13" x14ac:dyDescent="0.3">
      <c r="A16" s="42" t="s">
        <v>46</v>
      </c>
      <c r="B16" s="43">
        <v>1983871</v>
      </c>
      <c r="C16" s="44">
        <f t="shared" si="0"/>
        <v>6.7905321094109379</v>
      </c>
      <c r="D16" s="45">
        <v>1992159</v>
      </c>
      <c r="E16" s="44">
        <f t="shared" si="1"/>
        <v>6.6626147913360008</v>
      </c>
      <c r="F16" s="45">
        <f t="shared" si="2"/>
        <v>3976030</v>
      </c>
      <c r="G16" s="46">
        <f t="shared" si="3"/>
        <v>6.7258320020622566</v>
      </c>
      <c r="H16" s="47">
        <v>46</v>
      </c>
      <c r="I16" s="48">
        <f t="shared" si="4"/>
        <v>0.18904368552993878</v>
      </c>
      <c r="J16" s="49">
        <v>29</v>
      </c>
      <c r="K16" s="48">
        <f t="shared" si="5"/>
        <v>0.14978565156758433</v>
      </c>
      <c r="L16" s="50">
        <v>0</v>
      </c>
      <c r="M16" s="51">
        <f t="shared" si="6"/>
        <v>75</v>
      </c>
      <c r="N16" s="52">
        <f t="shared" si="7"/>
        <v>0.17164828122854398</v>
      </c>
      <c r="O16" s="47">
        <v>43</v>
      </c>
      <c r="P16" s="48">
        <f t="shared" si="8"/>
        <v>0.18661574516101032</v>
      </c>
      <c r="Q16" s="49">
        <v>28</v>
      </c>
      <c r="R16" s="48">
        <f t="shared" si="9"/>
        <v>0.15501301002048387</v>
      </c>
      <c r="S16" s="50">
        <v>0</v>
      </c>
      <c r="T16" s="51">
        <f t="shared" si="10"/>
        <v>71</v>
      </c>
      <c r="U16" s="52">
        <f t="shared" si="11"/>
        <v>0.17272837854275636</v>
      </c>
      <c r="V16" s="47">
        <v>41</v>
      </c>
      <c r="W16" s="48">
        <f t="shared" si="12"/>
        <v>0.19432200578226455</v>
      </c>
      <c r="X16" s="49">
        <v>26</v>
      </c>
      <c r="Y16" s="48">
        <f t="shared" si="13"/>
        <v>0.16053346505309954</v>
      </c>
      <c r="Z16" s="50">
        <v>0</v>
      </c>
      <c r="AA16" s="51">
        <f t="shared" si="14"/>
        <v>67</v>
      </c>
      <c r="AB16" s="52">
        <f t="shared" si="15"/>
        <v>0.17964874648076148</v>
      </c>
      <c r="AC16" s="47">
        <v>38</v>
      </c>
      <c r="AD16" s="48">
        <f t="shared" si="16"/>
        <v>0.19887999162610559</v>
      </c>
      <c r="AE16" s="49">
        <v>21</v>
      </c>
      <c r="AF16" s="48">
        <f t="shared" si="17"/>
        <v>0.14728573432458972</v>
      </c>
      <c r="AG16" s="50">
        <v>0</v>
      </c>
      <c r="AH16" s="51">
        <f t="shared" si="18"/>
        <v>59</v>
      </c>
      <c r="AI16" s="52">
        <f t="shared" si="19"/>
        <v>0.17683200959088866</v>
      </c>
      <c r="AJ16" s="53">
        <v>33</v>
      </c>
      <c r="AK16" s="48">
        <f t="shared" si="20"/>
        <v>0.20685764433022005</v>
      </c>
      <c r="AL16" s="49">
        <v>20</v>
      </c>
      <c r="AM16" s="48">
        <f t="shared" si="21"/>
        <v>0.17579326711786938</v>
      </c>
      <c r="AN16" s="50">
        <v>0</v>
      </c>
      <c r="AO16" s="51">
        <f t="shared" si="22"/>
        <v>53</v>
      </c>
      <c r="AP16" s="52">
        <f t="shared" si="23"/>
        <v>0.19392608854738383</v>
      </c>
      <c r="AQ16" s="53">
        <v>21</v>
      </c>
      <c r="AR16" s="48">
        <f t="shared" si="24"/>
        <v>0.18422668655145188</v>
      </c>
      <c r="AS16" s="49">
        <v>12</v>
      </c>
      <c r="AT16" s="48">
        <f t="shared" si="25"/>
        <v>0.1559656875487393</v>
      </c>
      <c r="AU16" s="50">
        <v>0</v>
      </c>
      <c r="AV16" s="51">
        <f t="shared" si="26"/>
        <v>33</v>
      </c>
      <c r="AW16" s="52">
        <f t="shared" si="27"/>
        <v>0.17283821295762844</v>
      </c>
      <c r="AX16" s="53">
        <v>14</v>
      </c>
      <c r="AY16" s="48">
        <f t="shared" si="28"/>
        <v>0.22075055187637968</v>
      </c>
      <c r="AZ16" s="49">
        <v>6</v>
      </c>
      <c r="BA16" s="48">
        <f t="shared" si="29"/>
        <v>0.15026296018031557</v>
      </c>
      <c r="BB16" s="50">
        <v>0</v>
      </c>
      <c r="BC16" s="51">
        <f t="shared" si="30"/>
        <v>20</v>
      </c>
      <c r="BD16" s="52">
        <f t="shared" si="31"/>
        <v>0.19351717464925011</v>
      </c>
      <c r="BE16" s="53">
        <v>10</v>
      </c>
      <c r="BF16" s="48">
        <f t="shared" si="32"/>
        <v>0.39635354736424888</v>
      </c>
      <c r="BG16" s="49">
        <v>3</v>
      </c>
      <c r="BH16" s="48">
        <f t="shared" si="33"/>
        <v>0.18761726078799248</v>
      </c>
      <c r="BI16" s="50">
        <v>0</v>
      </c>
      <c r="BJ16" s="51">
        <f t="shared" si="34"/>
        <v>13</v>
      </c>
      <c r="BK16" s="52">
        <f t="shared" si="35"/>
        <v>0.31538088306647261</v>
      </c>
      <c r="BL16" s="53">
        <v>4</v>
      </c>
      <c r="BM16" s="48">
        <f t="shared" si="36"/>
        <v>1.0075566750629723</v>
      </c>
      <c r="BN16" s="49">
        <v>0</v>
      </c>
      <c r="BO16" s="48">
        <f t="shared" si="37"/>
        <v>0</v>
      </c>
      <c r="BP16" s="50">
        <v>0</v>
      </c>
      <c r="BQ16" s="51">
        <f t="shared" si="38"/>
        <v>4</v>
      </c>
      <c r="BR16" s="52">
        <f t="shared" si="39"/>
        <v>0.61823802163833075</v>
      </c>
      <c r="BS16" s="53">
        <v>0</v>
      </c>
      <c r="BT16" s="48">
        <f t="shared" si="40"/>
        <v>0</v>
      </c>
      <c r="BU16" s="49">
        <v>0</v>
      </c>
      <c r="BV16" s="48">
        <f t="shared" si="41"/>
        <v>0</v>
      </c>
      <c r="BW16" s="50">
        <v>0</v>
      </c>
      <c r="BX16" s="51">
        <f t="shared" si="42"/>
        <v>0</v>
      </c>
      <c r="BY16" s="52">
        <f t="shared" si="43"/>
        <v>0</v>
      </c>
      <c r="BZ16" s="53">
        <v>0</v>
      </c>
      <c r="CA16" s="48">
        <f t="shared" si="44"/>
        <v>0</v>
      </c>
      <c r="CB16" s="53">
        <v>0</v>
      </c>
      <c r="CC16" s="48">
        <f t="shared" si="45"/>
        <v>0</v>
      </c>
      <c r="CD16" s="50">
        <v>0</v>
      </c>
      <c r="CE16" s="51">
        <f t="shared" si="46"/>
        <v>0</v>
      </c>
      <c r="CF16" s="52">
        <f t="shared" si="47"/>
        <v>0</v>
      </c>
      <c r="CG16" s="53">
        <v>0</v>
      </c>
      <c r="CH16" s="48"/>
      <c r="CI16" s="47">
        <v>0</v>
      </c>
      <c r="CJ16" s="48"/>
      <c r="CK16" s="50">
        <v>0</v>
      </c>
      <c r="CL16" s="51">
        <f t="shared" si="48"/>
        <v>0</v>
      </c>
      <c r="CM16" s="52"/>
      <c r="CN16" s="53">
        <v>0</v>
      </c>
      <c r="CO16" s="48"/>
      <c r="CP16" s="47">
        <v>0</v>
      </c>
      <c r="CQ16" s="48"/>
      <c r="CR16" s="50">
        <v>0</v>
      </c>
      <c r="CS16" s="51">
        <f t="shared" si="49"/>
        <v>0</v>
      </c>
      <c r="CT16" s="52"/>
      <c r="CU16" s="53">
        <v>0</v>
      </c>
      <c r="CV16" s="48"/>
      <c r="CW16" s="47">
        <v>0</v>
      </c>
      <c r="CX16" s="48"/>
      <c r="CY16" s="50">
        <v>0</v>
      </c>
      <c r="CZ16" s="51">
        <f t="shared" si="50"/>
        <v>0</v>
      </c>
      <c r="DA16" s="52"/>
      <c r="DB16" s="53">
        <v>0</v>
      </c>
      <c r="DC16" s="48"/>
      <c r="DD16" s="47">
        <v>0</v>
      </c>
      <c r="DE16" s="48"/>
      <c r="DF16" s="50">
        <v>0</v>
      </c>
      <c r="DG16" s="51">
        <f t="shared" si="51"/>
        <v>0</v>
      </c>
      <c r="DH16" s="52"/>
      <c r="AIJ16" s="21"/>
      <c r="AIK16" s="21"/>
      <c r="AIL16" s="21"/>
      <c r="AIM16" s="21"/>
      <c r="AIN16" s="21"/>
      <c r="AIO16" s="21"/>
      <c r="AIP16" s="21"/>
      <c r="AIQ16" s="21"/>
      <c r="AIR16" s="21"/>
      <c r="AIS16" s="21"/>
      <c r="AIT16" s="21"/>
      <c r="AIU16" s="21"/>
      <c r="AIV16" s="21"/>
      <c r="AIW16" s="21"/>
      <c r="AIX16" s="21"/>
      <c r="AIY16" s="21"/>
      <c r="AIZ16" s="21"/>
      <c r="AJA16" s="21"/>
      <c r="AJB16" s="21"/>
      <c r="AJC16" s="21"/>
      <c r="AJD16" s="21"/>
      <c r="AJE16" s="21"/>
      <c r="AJF16" s="21"/>
      <c r="AJG16" s="21"/>
      <c r="AJH16" s="21"/>
      <c r="AJI16" s="21"/>
      <c r="AJJ16" s="21"/>
      <c r="AJK16" s="21"/>
      <c r="AJL16" s="21"/>
      <c r="AJM16" s="21"/>
      <c r="AJN16" s="21"/>
      <c r="AJO16" s="21"/>
      <c r="AJP16" s="21"/>
      <c r="AJQ16" s="21"/>
      <c r="AJR16" s="21"/>
      <c r="AJS16" s="21"/>
      <c r="AJT16" s="21"/>
      <c r="AJU16" s="21"/>
      <c r="AJV16" s="21"/>
      <c r="AJW16" s="21"/>
      <c r="AJX16" s="21"/>
      <c r="AJY16" s="21"/>
      <c r="AJZ16" s="21"/>
      <c r="AKA16" s="21"/>
      <c r="AKB16" s="21"/>
      <c r="AKC16" s="21"/>
      <c r="AKD16" s="21"/>
      <c r="AKE16" s="21"/>
      <c r="AKF16" s="21"/>
      <c r="AKG16" s="21"/>
      <c r="AKH16" s="21"/>
      <c r="AKI16" s="21"/>
      <c r="AKJ16" s="21"/>
      <c r="AKK16" s="21"/>
      <c r="AKL16" s="21"/>
      <c r="AKM16" s="21"/>
      <c r="AKN16" s="21"/>
      <c r="AKO16" s="21"/>
      <c r="AKP16" s="21"/>
      <c r="AKQ16" s="21"/>
      <c r="AKR16" s="21"/>
      <c r="AKS16" s="21"/>
      <c r="AKT16" s="21"/>
      <c r="AKU16" s="21"/>
      <c r="AKV16" s="21"/>
      <c r="AKW16" s="21"/>
      <c r="AKX16" s="21"/>
      <c r="AKY16" s="21"/>
      <c r="AKZ16" s="21"/>
      <c r="ALA16" s="21"/>
      <c r="ALB16" s="21"/>
      <c r="ALC16" s="21"/>
      <c r="ALD16" s="21"/>
      <c r="ALE16" s="21"/>
      <c r="ALF16" s="21"/>
      <c r="ALG16" s="21"/>
      <c r="ALH16" s="21"/>
      <c r="ALI16" s="21"/>
      <c r="ALJ16" s="21"/>
      <c r="ALK16" s="21"/>
      <c r="ALL16" s="21"/>
      <c r="ALM16" s="21"/>
      <c r="ALN16" s="21"/>
      <c r="ALO16" s="21"/>
      <c r="ALP16" s="21"/>
      <c r="ALQ16" s="21"/>
      <c r="ALR16" s="21"/>
      <c r="ALS16" s="21"/>
      <c r="ALT16" s="21"/>
      <c r="ALU16" s="21"/>
      <c r="ALV16" s="21"/>
      <c r="ALW16" s="21"/>
      <c r="ALX16" s="21"/>
      <c r="ALY16" s="21"/>
      <c r="ALZ16" s="21"/>
      <c r="AMA16" s="21"/>
      <c r="AMB16" s="21"/>
      <c r="AMC16" s="21"/>
      <c r="AMD16" s="21"/>
      <c r="AME16" s="21"/>
      <c r="AMF16" s="21"/>
      <c r="AMG16" s="21"/>
      <c r="AMH16" s="21"/>
      <c r="AMI16" s="21"/>
      <c r="AMJ16" s="21"/>
    </row>
    <row r="17" spans="1:1024" s="23" customFormat="1" ht="13" x14ac:dyDescent="0.3">
      <c r="A17" s="42" t="s">
        <v>47</v>
      </c>
      <c r="B17" s="43">
        <v>1936734</v>
      </c>
      <c r="C17" s="44">
        <f t="shared" si="0"/>
        <v>6.6291882962087172</v>
      </c>
      <c r="D17" s="45">
        <v>1964167</v>
      </c>
      <c r="E17" s="44">
        <f t="shared" si="1"/>
        <v>6.5689978093385424</v>
      </c>
      <c r="F17" s="45">
        <f t="shared" si="2"/>
        <v>3900901</v>
      </c>
      <c r="G17" s="46">
        <f t="shared" si="3"/>
        <v>6.5987441701085405</v>
      </c>
      <c r="H17" s="47">
        <v>65</v>
      </c>
      <c r="I17" s="48">
        <f t="shared" si="4"/>
        <v>0.26712694694447869</v>
      </c>
      <c r="J17" s="49">
        <v>49</v>
      </c>
      <c r="K17" s="48">
        <f t="shared" si="5"/>
        <v>0.25308610092453904</v>
      </c>
      <c r="L17" s="50">
        <v>0</v>
      </c>
      <c r="M17" s="51">
        <f t="shared" si="6"/>
        <v>114</v>
      </c>
      <c r="N17" s="52">
        <f t="shared" si="7"/>
        <v>0.26090538746738678</v>
      </c>
      <c r="O17" s="47">
        <v>61</v>
      </c>
      <c r="P17" s="48">
        <f t="shared" si="8"/>
        <v>0.26473396406561928</v>
      </c>
      <c r="Q17" s="49">
        <v>49</v>
      </c>
      <c r="R17" s="48">
        <f t="shared" si="9"/>
        <v>0.27127276753584678</v>
      </c>
      <c r="S17" s="50">
        <v>0</v>
      </c>
      <c r="T17" s="51">
        <f t="shared" si="10"/>
        <v>110</v>
      </c>
      <c r="U17" s="52">
        <f t="shared" si="11"/>
        <v>0.26760734703807326</v>
      </c>
      <c r="V17" s="47">
        <v>56</v>
      </c>
      <c r="W17" s="48">
        <f t="shared" si="12"/>
        <v>0.26541542253187356</v>
      </c>
      <c r="X17" s="49">
        <v>47</v>
      </c>
      <c r="Y17" s="48">
        <f t="shared" si="13"/>
        <v>0.29019510990367992</v>
      </c>
      <c r="Z17" s="50">
        <v>0</v>
      </c>
      <c r="AA17" s="51">
        <f t="shared" si="14"/>
        <v>103</v>
      </c>
      <c r="AB17" s="52">
        <f t="shared" si="15"/>
        <v>0.27617643115699153</v>
      </c>
      <c r="AC17" s="47">
        <v>54</v>
      </c>
      <c r="AD17" s="48">
        <f t="shared" si="16"/>
        <v>0.28261893546867639</v>
      </c>
      <c r="AE17" s="49">
        <v>42</v>
      </c>
      <c r="AF17" s="48">
        <f t="shared" si="17"/>
        <v>0.29457146864917944</v>
      </c>
      <c r="AG17" s="50">
        <v>0</v>
      </c>
      <c r="AH17" s="51">
        <f t="shared" si="18"/>
        <v>96</v>
      </c>
      <c r="AI17" s="52">
        <f t="shared" si="19"/>
        <v>0.28772665967331035</v>
      </c>
      <c r="AJ17" s="53">
        <v>44</v>
      </c>
      <c r="AK17" s="48">
        <f t="shared" si="20"/>
        <v>0.27581019244029337</v>
      </c>
      <c r="AL17" s="49">
        <v>34</v>
      </c>
      <c r="AM17" s="48">
        <f t="shared" si="21"/>
        <v>0.29884855410037797</v>
      </c>
      <c r="AN17" s="50">
        <v>0</v>
      </c>
      <c r="AO17" s="51">
        <f t="shared" si="22"/>
        <v>78</v>
      </c>
      <c r="AP17" s="52">
        <f t="shared" si="23"/>
        <v>0.2854006586169045</v>
      </c>
      <c r="AQ17" s="53">
        <v>37</v>
      </c>
      <c r="AR17" s="48">
        <f t="shared" si="24"/>
        <v>0.32458987630493902</v>
      </c>
      <c r="AS17" s="49">
        <v>24</v>
      </c>
      <c r="AT17" s="48">
        <f t="shared" si="25"/>
        <v>0.31193137509747859</v>
      </c>
      <c r="AU17" s="50">
        <v>0</v>
      </c>
      <c r="AV17" s="51">
        <f t="shared" si="26"/>
        <v>61</v>
      </c>
      <c r="AW17" s="52">
        <f t="shared" si="27"/>
        <v>0.31948881789137379</v>
      </c>
      <c r="AX17" s="53">
        <v>22</v>
      </c>
      <c r="AY17" s="48">
        <f t="shared" si="28"/>
        <v>0.34689372437716809</v>
      </c>
      <c r="AZ17" s="49">
        <v>12</v>
      </c>
      <c r="BA17" s="48">
        <f t="shared" si="29"/>
        <v>0.30052592036063114</v>
      </c>
      <c r="BB17" s="50">
        <v>0</v>
      </c>
      <c r="BC17" s="51">
        <f t="shared" si="30"/>
        <v>34</v>
      </c>
      <c r="BD17" s="52">
        <f t="shared" si="31"/>
        <v>0.32897919690372524</v>
      </c>
      <c r="BE17" s="53">
        <v>9</v>
      </c>
      <c r="BF17" s="48">
        <f t="shared" si="32"/>
        <v>0.356718192627824</v>
      </c>
      <c r="BG17" s="49">
        <v>6</v>
      </c>
      <c r="BH17" s="48">
        <f t="shared" si="33"/>
        <v>0.37523452157598497</v>
      </c>
      <c r="BI17" s="50">
        <v>0</v>
      </c>
      <c r="BJ17" s="51">
        <f t="shared" si="34"/>
        <v>15</v>
      </c>
      <c r="BK17" s="52">
        <f t="shared" si="35"/>
        <v>0.36390101892285298</v>
      </c>
      <c r="BL17" s="53">
        <v>2</v>
      </c>
      <c r="BM17" s="48">
        <f t="shared" si="36"/>
        <v>0.50377833753148615</v>
      </c>
      <c r="BN17" s="49">
        <v>1</v>
      </c>
      <c r="BO17" s="48">
        <f t="shared" si="37"/>
        <v>0.4</v>
      </c>
      <c r="BP17" s="50">
        <v>0</v>
      </c>
      <c r="BQ17" s="51">
        <f t="shared" si="38"/>
        <v>3</v>
      </c>
      <c r="BR17" s="52">
        <f t="shared" si="39"/>
        <v>0.46367851622874806</v>
      </c>
      <c r="BS17" s="53">
        <v>0</v>
      </c>
      <c r="BT17" s="48">
        <f t="shared" si="40"/>
        <v>0</v>
      </c>
      <c r="BU17" s="49">
        <v>0</v>
      </c>
      <c r="BV17" s="48">
        <f t="shared" si="41"/>
        <v>0</v>
      </c>
      <c r="BW17" s="50">
        <v>0</v>
      </c>
      <c r="BX17" s="51">
        <f t="shared" si="42"/>
        <v>0</v>
      </c>
      <c r="BY17" s="52">
        <f t="shared" si="43"/>
        <v>0</v>
      </c>
      <c r="BZ17" s="53">
        <v>0</v>
      </c>
      <c r="CA17" s="48">
        <f t="shared" si="44"/>
        <v>0</v>
      </c>
      <c r="CB17" s="53">
        <v>0</v>
      </c>
      <c r="CC17" s="48">
        <f t="shared" si="45"/>
        <v>0</v>
      </c>
      <c r="CD17" s="50">
        <v>0</v>
      </c>
      <c r="CE17" s="51">
        <f t="shared" si="46"/>
        <v>0</v>
      </c>
      <c r="CF17" s="52">
        <f t="shared" si="47"/>
        <v>0</v>
      </c>
      <c r="CG17" s="53">
        <v>0</v>
      </c>
      <c r="CH17" s="48"/>
      <c r="CI17" s="47">
        <v>0</v>
      </c>
      <c r="CJ17" s="48"/>
      <c r="CK17" s="50">
        <v>0</v>
      </c>
      <c r="CL17" s="51">
        <f t="shared" si="48"/>
        <v>0</v>
      </c>
      <c r="CM17" s="52"/>
      <c r="CN17" s="53">
        <v>0</v>
      </c>
      <c r="CO17" s="48"/>
      <c r="CP17" s="47">
        <v>0</v>
      </c>
      <c r="CQ17" s="48"/>
      <c r="CR17" s="50">
        <v>0</v>
      </c>
      <c r="CS17" s="51">
        <f t="shared" si="49"/>
        <v>0</v>
      </c>
      <c r="CT17" s="52"/>
      <c r="CU17" s="53">
        <v>0</v>
      </c>
      <c r="CV17" s="48"/>
      <c r="CW17" s="47">
        <v>0</v>
      </c>
      <c r="CX17" s="48"/>
      <c r="CY17" s="50">
        <v>0</v>
      </c>
      <c r="CZ17" s="51">
        <f t="shared" si="50"/>
        <v>0</v>
      </c>
      <c r="DA17" s="52"/>
      <c r="DB17" s="53">
        <v>0</v>
      </c>
      <c r="DC17" s="48"/>
      <c r="DD17" s="47">
        <v>0</v>
      </c>
      <c r="DE17" s="48"/>
      <c r="DF17" s="50">
        <v>0</v>
      </c>
      <c r="DG17" s="51">
        <f t="shared" si="51"/>
        <v>0</v>
      </c>
      <c r="DH17" s="52"/>
      <c r="AIJ17" s="21"/>
      <c r="AIK17" s="21"/>
      <c r="AIL17" s="21"/>
      <c r="AIM17" s="21"/>
      <c r="AIN17" s="21"/>
      <c r="AIO17" s="21"/>
      <c r="AIP17" s="21"/>
      <c r="AIQ17" s="21"/>
      <c r="AIR17" s="21"/>
      <c r="AIS17" s="21"/>
      <c r="AIT17" s="21"/>
      <c r="AIU17" s="21"/>
      <c r="AIV17" s="21"/>
      <c r="AIW17" s="21"/>
      <c r="AIX17" s="21"/>
      <c r="AIY17" s="21"/>
      <c r="AIZ17" s="21"/>
      <c r="AJA17" s="21"/>
      <c r="AJB17" s="21"/>
      <c r="AJC17" s="21"/>
      <c r="AJD17" s="21"/>
      <c r="AJE17" s="21"/>
      <c r="AJF17" s="21"/>
      <c r="AJG17" s="21"/>
      <c r="AJH17" s="21"/>
      <c r="AJI17" s="21"/>
      <c r="AJJ17" s="21"/>
      <c r="AJK17" s="21"/>
      <c r="AJL17" s="21"/>
      <c r="AJM17" s="21"/>
      <c r="AJN17" s="21"/>
      <c r="AJO17" s="21"/>
      <c r="AJP17" s="21"/>
      <c r="AJQ17" s="21"/>
      <c r="AJR17" s="21"/>
      <c r="AJS17" s="21"/>
      <c r="AJT17" s="21"/>
      <c r="AJU17" s="21"/>
      <c r="AJV17" s="21"/>
      <c r="AJW17" s="21"/>
      <c r="AJX17" s="21"/>
      <c r="AJY17" s="21"/>
      <c r="AJZ17" s="21"/>
      <c r="AKA17" s="21"/>
      <c r="AKB17" s="21"/>
      <c r="AKC17" s="21"/>
      <c r="AKD17" s="21"/>
      <c r="AKE17" s="21"/>
      <c r="AKF17" s="21"/>
      <c r="AKG17" s="21"/>
      <c r="AKH17" s="21"/>
      <c r="AKI17" s="21"/>
      <c r="AKJ17" s="21"/>
      <c r="AKK17" s="21"/>
      <c r="AKL17" s="21"/>
      <c r="AKM17" s="21"/>
      <c r="AKN17" s="21"/>
      <c r="AKO17" s="21"/>
      <c r="AKP17" s="21"/>
      <c r="AKQ17" s="21"/>
      <c r="AKR17" s="21"/>
      <c r="AKS17" s="21"/>
      <c r="AKT17" s="21"/>
      <c r="AKU17" s="21"/>
      <c r="AKV17" s="21"/>
      <c r="AKW17" s="21"/>
      <c r="AKX17" s="21"/>
      <c r="AKY17" s="21"/>
      <c r="AKZ17" s="21"/>
      <c r="ALA17" s="21"/>
      <c r="ALB17" s="21"/>
      <c r="ALC17" s="21"/>
      <c r="ALD17" s="21"/>
      <c r="ALE17" s="21"/>
      <c r="ALF17" s="21"/>
      <c r="ALG17" s="21"/>
      <c r="ALH17" s="21"/>
      <c r="ALI17" s="21"/>
      <c r="ALJ17" s="21"/>
      <c r="ALK17" s="21"/>
      <c r="ALL17" s="21"/>
      <c r="ALM17" s="21"/>
      <c r="ALN17" s="21"/>
      <c r="ALO17" s="21"/>
      <c r="ALP17" s="21"/>
      <c r="ALQ17" s="21"/>
      <c r="ALR17" s="21"/>
      <c r="ALS17" s="21"/>
      <c r="ALT17" s="21"/>
      <c r="ALU17" s="21"/>
      <c r="ALV17" s="21"/>
      <c r="ALW17" s="21"/>
      <c r="ALX17" s="21"/>
      <c r="ALY17" s="21"/>
      <c r="ALZ17" s="21"/>
      <c r="AMA17" s="21"/>
      <c r="AMB17" s="21"/>
      <c r="AMC17" s="21"/>
      <c r="AMD17" s="21"/>
      <c r="AME17" s="21"/>
      <c r="AMF17" s="21"/>
      <c r="AMG17" s="21"/>
      <c r="AMH17" s="21"/>
      <c r="AMI17" s="21"/>
      <c r="AMJ17" s="21"/>
    </row>
    <row r="18" spans="1:1024" s="23" customFormat="1" ht="13" x14ac:dyDescent="0.3">
      <c r="A18" s="42" t="s">
        <v>48</v>
      </c>
      <c r="B18" s="43">
        <v>1769761</v>
      </c>
      <c r="C18" s="44">
        <f t="shared" si="0"/>
        <v>6.057661459078342</v>
      </c>
      <c r="D18" s="45">
        <v>1790194</v>
      </c>
      <c r="E18" s="44">
        <f t="shared" si="1"/>
        <v>5.98715916940413</v>
      </c>
      <c r="F18" s="45">
        <f t="shared" si="2"/>
        <v>3559955</v>
      </c>
      <c r="G18" s="46">
        <f t="shared" si="3"/>
        <v>6.0220016611800071</v>
      </c>
      <c r="H18" s="47">
        <v>139</v>
      </c>
      <c r="I18" s="48">
        <f t="shared" si="4"/>
        <v>0.57124070192742371</v>
      </c>
      <c r="J18" s="49">
        <v>81</v>
      </c>
      <c r="K18" s="48">
        <f t="shared" si="5"/>
        <v>0.41836681989566649</v>
      </c>
      <c r="L18" s="50">
        <v>0</v>
      </c>
      <c r="M18" s="51">
        <f t="shared" si="6"/>
        <v>220</v>
      </c>
      <c r="N18" s="52">
        <f t="shared" si="7"/>
        <v>0.5035016249370623</v>
      </c>
      <c r="O18" s="47">
        <v>128</v>
      </c>
      <c r="P18" s="48">
        <f t="shared" si="8"/>
        <v>0.55550733443277489</v>
      </c>
      <c r="Q18" s="49">
        <v>73</v>
      </c>
      <c r="R18" s="48">
        <f t="shared" si="9"/>
        <v>0.40414106183911869</v>
      </c>
      <c r="S18" s="50">
        <v>0</v>
      </c>
      <c r="T18" s="51">
        <f t="shared" si="10"/>
        <v>201</v>
      </c>
      <c r="U18" s="52">
        <f t="shared" si="11"/>
        <v>0.48899160686047921</v>
      </c>
      <c r="V18" s="47">
        <v>121</v>
      </c>
      <c r="W18" s="48">
        <f t="shared" si="12"/>
        <v>0.57348689511351247</v>
      </c>
      <c r="X18" s="49">
        <v>66</v>
      </c>
      <c r="Y18" s="48">
        <f t="shared" si="13"/>
        <v>0.4075080266732527</v>
      </c>
      <c r="Z18" s="50">
        <v>0</v>
      </c>
      <c r="AA18" s="51">
        <f t="shared" si="14"/>
        <v>187</v>
      </c>
      <c r="AB18" s="52">
        <f t="shared" si="15"/>
        <v>0.50140769540152841</v>
      </c>
      <c r="AC18" s="47">
        <v>111</v>
      </c>
      <c r="AD18" s="48">
        <f t="shared" si="16"/>
        <v>0.58093892290783478</v>
      </c>
      <c r="AE18" s="49">
        <v>58</v>
      </c>
      <c r="AF18" s="48">
        <f t="shared" si="17"/>
        <v>0.4067891709917239</v>
      </c>
      <c r="AG18" s="50">
        <v>0</v>
      </c>
      <c r="AH18" s="51">
        <f t="shared" si="18"/>
        <v>169</v>
      </c>
      <c r="AI18" s="52">
        <f t="shared" si="19"/>
        <v>0.50651880713322339</v>
      </c>
      <c r="AJ18" s="53">
        <v>95</v>
      </c>
      <c r="AK18" s="48">
        <f t="shared" si="20"/>
        <v>0.5954992791324516</v>
      </c>
      <c r="AL18" s="49">
        <v>51</v>
      </c>
      <c r="AM18" s="48">
        <f t="shared" si="21"/>
        <v>0.44827283115056693</v>
      </c>
      <c r="AN18" s="50">
        <v>0</v>
      </c>
      <c r="AO18" s="51">
        <f t="shared" si="22"/>
        <v>146</v>
      </c>
      <c r="AP18" s="52">
        <f t="shared" si="23"/>
        <v>0.53421148920600081</v>
      </c>
      <c r="AQ18" s="53">
        <v>57</v>
      </c>
      <c r="AR18" s="48">
        <f t="shared" si="24"/>
        <v>0.50004386349679797</v>
      </c>
      <c r="AS18" s="49">
        <v>36</v>
      </c>
      <c r="AT18" s="48">
        <f t="shared" si="25"/>
        <v>0.46789706264621783</v>
      </c>
      <c r="AU18" s="50">
        <v>0</v>
      </c>
      <c r="AV18" s="51">
        <f t="shared" si="26"/>
        <v>93</v>
      </c>
      <c r="AW18" s="52">
        <f t="shared" si="27"/>
        <v>0.48708950924422562</v>
      </c>
      <c r="AX18" s="53">
        <v>26</v>
      </c>
      <c r="AY18" s="48">
        <f t="shared" si="28"/>
        <v>0.40996531062756231</v>
      </c>
      <c r="AZ18" s="49">
        <v>18</v>
      </c>
      <c r="BA18" s="48">
        <f t="shared" si="29"/>
        <v>0.45078888054094662</v>
      </c>
      <c r="BB18" s="50">
        <v>0</v>
      </c>
      <c r="BC18" s="51">
        <f t="shared" si="30"/>
        <v>44</v>
      </c>
      <c r="BD18" s="52">
        <f t="shared" si="31"/>
        <v>0.42573778422835029</v>
      </c>
      <c r="BE18" s="53">
        <v>7</v>
      </c>
      <c r="BF18" s="48">
        <f t="shared" si="32"/>
        <v>0.27744748315497425</v>
      </c>
      <c r="BG18" s="49">
        <v>5</v>
      </c>
      <c r="BH18" s="48">
        <f t="shared" si="33"/>
        <v>0.31269543464665417</v>
      </c>
      <c r="BI18" s="50">
        <v>0</v>
      </c>
      <c r="BJ18" s="51">
        <f t="shared" si="34"/>
        <v>12</v>
      </c>
      <c r="BK18" s="52">
        <f t="shared" si="35"/>
        <v>0.29112081513828242</v>
      </c>
      <c r="BL18" s="53">
        <v>0</v>
      </c>
      <c r="BM18" s="48">
        <f t="shared" si="36"/>
        <v>0</v>
      </c>
      <c r="BN18" s="49">
        <v>1</v>
      </c>
      <c r="BO18" s="48">
        <f t="shared" si="37"/>
        <v>0.4</v>
      </c>
      <c r="BP18" s="50">
        <v>0</v>
      </c>
      <c r="BQ18" s="51">
        <f t="shared" si="38"/>
        <v>1</v>
      </c>
      <c r="BR18" s="52">
        <f t="shared" si="39"/>
        <v>0.15455950540958269</v>
      </c>
      <c r="BS18" s="53">
        <v>0</v>
      </c>
      <c r="BT18" s="48">
        <f t="shared" si="40"/>
        <v>0</v>
      </c>
      <c r="BU18" s="49">
        <v>1</v>
      </c>
      <c r="BV18" s="48">
        <f t="shared" si="41"/>
        <v>2.2727272727272729</v>
      </c>
      <c r="BW18" s="50">
        <v>0</v>
      </c>
      <c r="BX18" s="51">
        <f t="shared" si="42"/>
        <v>1</v>
      </c>
      <c r="BY18" s="52">
        <f t="shared" si="43"/>
        <v>0.92592592592592582</v>
      </c>
      <c r="BZ18" s="53">
        <v>0</v>
      </c>
      <c r="CA18" s="48">
        <f t="shared" si="44"/>
        <v>0</v>
      </c>
      <c r="CB18" s="53">
        <v>0</v>
      </c>
      <c r="CC18" s="48">
        <f t="shared" si="45"/>
        <v>0</v>
      </c>
      <c r="CD18" s="50">
        <v>0</v>
      </c>
      <c r="CE18" s="51">
        <f t="shared" si="46"/>
        <v>0</v>
      </c>
      <c r="CF18" s="52">
        <f t="shared" si="47"/>
        <v>0</v>
      </c>
      <c r="CG18" s="53">
        <v>0</v>
      </c>
      <c r="CH18" s="48"/>
      <c r="CI18" s="47">
        <v>0</v>
      </c>
      <c r="CJ18" s="48"/>
      <c r="CK18" s="50">
        <v>0</v>
      </c>
      <c r="CL18" s="51">
        <f t="shared" si="48"/>
        <v>0</v>
      </c>
      <c r="CM18" s="52"/>
      <c r="CN18" s="53">
        <v>0</v>
      </c>
      <c r="CO18" s="48"/>
      <c r="CP18" s="47">
        <v>0</v>
      </c>
      <c r="CQ18" s="48"/>
      <c r="CR18" s="50">
        <v>0</v>
      </c>
      <c r="CS18" s="51">
        <f t="shared" si="49"/>
        <v>0</v>
      </c>
      <c r="CT18" s="52"/>
      <c r="CU18" s="53">
        <v>0</v>
      </c>
      <c r="CV18" s="48"/>
      <c r="CW18" s="47">
        <v>0</v>
      </c>
      <c r="CX18" s="48"/>
      <c r="CY18" s="50">
        <v>0</v>
      </c>
      <c r="CZ18" s="51">
        <f t="shared" si="50"/>
        <v>0</v>
      </c>
      <c r="DA18" s="52"/>
      <c r="DB18" s="53">
        <v>0</v>
      </c>
      <c r="DC18" s="48"/>
      <c r="DD18" s="47">
        <v>0</v>
      </c>
      <c r="DE18" s="48"/>
      <c r="DF18" s="50">
        <v>0</v>
      </c>
      <c r="DG18" s="51">
        <f t="shared" si="51"/>
        <v>0</v>
      </c>
      <c r="DH18" s="52"/>
      <c r="AIJ18" s="21"/>
      <c r="AIK18" s="21"/>
      <c r="AIL18" s="21"/>
      <c r="AIM18" s="21"/>
      <c r="AIN18" s="21"/>
      <c r="AIO18" s="21"/>
      <c r="AIP18" s="21"/>
      <c r="AIQ18" s="21"/>
      <c r="AIR18" s="21"/>
      <c r="AIS18" s="21"/>
      <c r="AIT18" s="21"/>
      <c r="AIU18" s="21"/>
      <c r="AIV18" s="21"/>
      <c r="AIW18" s="21"/>
      <c r="AIX18" s="21"/>
      <c r="AIY18" s="21"/>
      <c r="AIZ18" s="21"/>
      <c r="AJA18" s="21"/>
      <c r="AJB18" s="21"/>
      <c r="AJC18" s="21"/>
      <c r="AJD18" s="21"/>
      <c r="AJE18" s="21"/>
      <c r="AJF18" s="21"/>
      <c r="AJG18" s="21"/>
      <c r="AJH18" s="21"/>
      <c r="AJI18" s="21"/>
      <c r="AJJ18" s="21"/>
      <c r="AJK18" s="21"/>
      <c r="AJL18" s="21"/>
      <c r="AJM18" s="21"/>
      <c r="AJN18" s="21"/>
      <c r="AJO18" s="21"/>
      <c r="AJP18" s="21"/>
      <c r="AJQ18" s="21"/>
      <c r="AJR18" s="21"/>
      <c r="AJS18" s="21"/>
      <c r="AJT18" s="21"/>
      <c r="AJU18" s="21"/>
      <c r="AJV18" s="21"/>
      <c r="AJW18" s="21"/>
      <c r="AJX18" s="21"/>
      <c r="AJY18" s="21"/>
      <c r="AJZ18" s="21"/>
      <c r="AKA18" s="21"/>
      <c r="AKB18" s="21"/>
      <c r="AKC18" s="21"/>
      <c r="AKD18" s="21"/>
      <c r="AKE18" s="21"/>
      <c r="AKF18" s="21"/>
      <c r="AKG18" s="21"/>
      <c r="AKH18" s="21"/>
      <c r="AKI18" s="21"/>
      <c r="AKJ18" s="21"/>
      <c r="AKK18" s="21"/>
      <c r="AKL18" s="21"/>
      <c r="AKM18" s="21"/>
      <c r="AKN18" s="21"/>
      <c r="AKO18" s="21"/>
      <c r="AKP18" s="21"/>
      <c r="AKQ18" s="21"/>
      <c r="AKR18" s="21"/>
      <c r="AKS18" s="21"/>
      <c r="AKT18" s="21"/>
      <c r="AKU18" s="21"/>
      <c r="AKV18" s="21"/>
      <c r="AKW18" s="21"/>
      <c r="AKX18" s="21"/>
      <c r="AKY18" s="21"/>
      <c r="AKZ18" s="21"/>
      <c r="ALA18" s="21"/>
      <c r="ALB18" s="21"/>
      <c r="ALC18" s="21"/>
      <c r="ALD18" s="21"/>
      <c r="ALE18" s="21"/>
      <c r="ALF18" s="21"/>
      <c r="ALG18" s="21"/>
      <c r="ALH18" s="21"/>
      <c r="ALI18" s="21"/>
      <c r="ALJ18" s="21"/>
      <c r="ALK18" s="21"/>
      <c r="ALL18" s="21"/>
      <c r="ALM18" s="21"/>
      <c r="ALN18" s="21"/>
      <c r="ALO18" s="21"/>
      <c r="ALP18" s="21"/>
      <c r="ALQ18" s="21"/>
      <c r="ALR18" s="21"/>
      <c r="ALS18" s="21"/>
      <c r="ALT18" s="21"/>
      <c r="ALU18" s="21"/>
      <c r="ALV18" s="21"/>
      <c r="ALW18" s="21"/>
      <c r="ALX18" s="21"/>
      <c r="ALY18" s="21"/>
      <c r="ALZ18" s="21"/>
      <c r="AMA18" s="21"/>
      <c r="AMB18" s="21"/>
      <c r="AMC18" s="21"/>
      <c r="AMD18" s="21"/>
      <c r="AME18" s="21"/>
      <c r="AMF18" s="21"/>
      <c r="AMG18" s="21"/>
      <c r="AMH18" s="21"/>
      <c r="AMI18" s="21"/>
      <c r="AMJ18" s="21"/>
    </row>
    <row r="19" spans="1:1024" s="23" customFormat="1" ht="13" x14ac:dyDescent="0.3">
      <c r="A19" s="42" t="s">
        <v>49</v>
      </c>
      <c r="B19" s="43">
        <v>1980181</v>
      </c>
      <c r="C19" s="44">
        <f t="shared" si="0"/>
        <v>6.7779017198928049</v>
      </c>
      <c r="D19" s="45">
        <v>2025216</v>
      </c>
      <c r="E19" s="44">
        <f t="shared" si="1"/>
        <v>6.7731712565364175</v>
      </c>
      <c r="F19" s="45">
        <f t="shared" si="2"/>
        <v>4005397</v>
      </c>
      <c r="G19" s="46">
        <f t="shared" si="3"/>
        <v>6.7755090689869446</v>
      </c>
      <c r="H19" s="47">
        <v>256</v>
      </c>
      <c r="I19" s="48">
        <f t="shared" si="4"/>
        <v>1.0520692064274852</v>
      </c>
      <c r="J19" s="49">
        <v>153</v>
      </c>
      <c r="K19" s="48">
        <f t="shared" si="5"/>
        <v>0.7902484375807034</v>
      </c>
      <c r="L19" s="50">
        <v>0</v>
      </c>
      <c r="M19" s="51">
        <f t="shared" si="6"/>
        <v>409</v>
      </c>
      <c r="N19" s="52">
        <f t="shared" si="7"/>
        <v>0.93605529363299311</v>
      </c>
      <c r="O19" s="47">
        <v>244</v>
      </c>
      <c r="P19" s="48">
        <f t="shared" si="8"/>
        <v>1.0589358562624771</v>
      </c>
      <c r="Q19" s="49">
        <v>146</v>
      </c>
      <c r="R19" s="48">
        <f t="shared" si="9"/>
        <v>0.80828212367823737</v>
      </c>
      <c r="S19" s="50">
        <v>0</v>
      </c>
      <c r="T19" s="51">
        <f t="shared" si="10"/>
        <v>390</v>
      </c>
      <c r="U19" s="52">
        <f t="shared" si="11"/>
        <v>0.94878968495316873</v>
      </c>
      <c r="V19" s="47">
        <v>231</v>
      </c>
      <c r="W19" s="48">
        <f t="shared" si="12"/>
        <v>1.0948386179439784</v>
      </c>
      <c r="X19" s="49">
        <v>134</v>
      </c>
      <c r="Y19" s="48">
        <f t="shared" si="13"/>
        <v>0.82736478142751302</v>
      </c>
      <c r="Z19" s="50">
        <v>0</v>
      </c>
      <c r="AA19" s="51">
        <f t="shared" si="14"/>
        <v>365</v>
      </c>
      <c r="AB19" s="52">
        <f t="shared" si="15"/>
        <v>0.97868346963399921</v>
      </c>
      <c r="AC19" s="47">
        <v>212</v>
      </c>
      <c r="AD19" s="48">
        <f t="shared" si="16"/>
        <v>1.1095410059140629</v>
      </c>
      <c r="AE19" s="49">
        <v>127</v>
      </c>
      <c r="AF19" s="48">
        <f t="shared" si="17"/>
        <v>0.89072801234394727</v>
      </c>
      <c r="AG19" s="50">
        <v>0</v>
      </c>
      <c r="AH19" s="51">
        <f t="shared" si="18"/>
        <v>339</v>
      </c>
      <c r="AI19" s="52">
        <f t="shared" si="19"/>
        <v>1.0160347669713772</v>
      </c>
      <c r="AJ19" s="53">
        <v>179</v>
      </c>
      <c r="AK19" s="48">
        <f t="shared" si="20"/>
        <v>1.1220460101548297</v>
      </c>
      <c r="AL19" s="49">
        <v>104</v>
      </c>
      <c r="AM19" s="48">
        <f t="shared" si="21"/>
        <v>0.91412498901292083</v>
      </c>
      <c r="AN19" s="50">
        <v>0</v>
      </c>
      <c r="AO19" s="51">
        <f t="shared" si="22"/>
        <v>283</v>
      </c>
      <c r="AP19" s="52">
        <f t="shared" si="23"/>
        <v>1.035492133186974</v>
      </c>
      <c r="AQ19" s="53">
        <v>122</v>
      </c>
      <c r="AR19" s="48">
        <f t="shared" si="24"/>
        <v>1.0702693218703394</v>
      </c>
      <c r="AS19" s="49">
        <v>79</v>
      </c>
      <c r="AT19" s="48">
        <f t="shared" si="25"/>
        <v>1.0267741096958669</v>
      </c>
      <c r="AU19" s="50">
        <v>0</v>
      </c>
      <c r="AV19" s="51">
        <f t="shared" si="26"/>
        <v>201</v>
      </c>
      <c r="AW19" s="52">
        <f t="shared" si="27"/>
        <v>1.0527418425601005</v>
      </c>
      <c r="AX19" s="53">
        <v>68</v>
      </c>
      <c r="AY19" s="48">
        <f t="shared" si="28"/>
        <v>1.0722169662567014</v>
      </c>
      <c r="AZ19" s="49">
        <v>57</v>
      </c>
      <c r="BA19" s="48">
        <f t="shared" si="29"/>
        <v>1.4274981217129978</v>
      </c>
      <c r="BB19" s="50">
        <v>0</v>
      </c>
      <c r="BC19" s="51">
        <f t="shared" si="30"/>
        <v>125</v>
      </c>
      <c r="BD19" s="52">
        <f t="shared" si="31"/>
        <v>1.2094823415578131</v>
      </c>
      <c r="BE19" s="53">
        <v>22</v>
      </c>
      <c r="BF19" s="48">
        <f t="shared" si="32"/>
        <v>0.87197780420134752</v>
      </c>
      <c r="BG19" s="49">
        <v>28</v>
      </c>
      <c r="BH19" s="48">
        <f t="shared" si="33"/>
        <v>1.7510944340212633</v>
      </c>
      <c r="BI19" s="50">
        <v>0</v>
      </c>
      <c r="BJ19" s="51">
        <f t="shared" si="34"/>
        <v>50</v>
      </c>
      <c r="BK19" s="52">
        <f t="shared" si="35"/>
        <v>1.2130033964095099</v>
      </c>
      <c r="BL19" s="53">
        <v>4</v>
      </c>
      <c r="BM19" s="48">
        <f t="shared" si="36"/>
        <v>1.0075566750629723</v>
      </c>
      <c r="BN19" s="49">
        <v>4</v>
      </c>
      <c r="BO19" s="48">
        <f t="shared" si="37"/>
        <v>1.6</v>
      </c>
      <c r="BP19" s="50">
        <v>0</v>
      </c>
      <c r="BQ19" s="51">
        <f t="shared" si="38"/>
        <v>8</v>
      </c>
      <c r="BR19" s="52">
        <f t="shared" si="39"/>
        <v>1.2364760432766615</v>
      </c>
      <c r="BS19" s="53">
        <v>0</v>
      </c>
      <c r="BT19" s="48">
        <f t="shared" si="40"/>
        <v>0</v>
      </c>
      <c r="BU19" s="49">
        <v>0</v>
      </c>
      <c r="BV19" s="48">
        <f t="shared" si="41"/>
        <v>0</v>
      </c>
      <c r="BW19" s="50">
        <v>0</v>
      </c>
      <c r="BX19" s="51">
        <f t="shared" si="42"/>
        <v>0</v>
      </c>
      <c r="BY19" s="52">
        <f t="shared" si="43"/>
        <v>0</v>
      </c>
      <c r="BZ19" s="53">
        <v>0</v>
      </c>
      <c r="CA19" s="48">
        <f t="shared" si="44"/>
        <v>0</v>
      </c>
      <c r="CB19" s="53">
        <v>0</v>
      </c>
      <c r="CC19" s="48">
        <f t="shared" si="45"/>
        <v>0</v>
      </c>
      <c r="CD19" s="50">
        <v>0</v>
      </c>
      <c r="CE19" s="51">
        <f t="shared" si="46"/>
        <v>0</v>
      </c>
      <c r="CF19" s="52">
        <f t="shared" si="47"/>
        <v>0</v>
      </c>
      <c r="CG19" s="53">
        <v>0</v>
      </c>
      <c r="CH19" s="48"/>
      <c r="CI19" s="47">
        <v>0</v>
      </c>
      <c r="CJ19" s="48"/>
      <c r="CK19" s="50">
        <v>0</v>
      </c>
      <c r="CL19" s="51">
        <f t="shared" si="48"/>
        <v>0</v>
      </c>
      <c r="CM19" s="52"/>
      <c r="CN19" s="53">
        <v>0</v>
      </c>
      <c r="CO19" s="48"/>
      <c r="CP19" s="47">
        <v>0</v>
      </c>
      <c r="CQ19" s="48"/>
      <c r="CR19" s="50">
        <v>0</v>
      </c>
      <c r="CS19" s="51">
        <f t="shared" si="49"/>
        <v>0</v>
      </c>
      <c r="CT19" s="52"/>
      <c r="CU19" s="53">
        <v>0</v>
      </c>
      <c r="CV19" s="48"/>
      <c r="CW19" s="47">
        <v>0</v>
      </c>
      <c r="CX19" s="48"/>
      <c r="CY19" s="50">
        <v>0</v>
      </c>
      <c r="CZ19" s="51">
        <f t="shared" si="50"/>
        <v>0</v>
      </c>
      <c r="DA19" s="52"/>
      <c r="DB19" s="53">
        <v>0</v>
      </c>
      <c r="DC19" s="48"/>
      <c r="DD19" s="47">
        <v>0</v>
      </c>
      <c r="DE19" s="48"/>
      <c r="DF19" s="50">
        <v>0</v>
      </c>
      <c r="DG19" s="51">
        <f t="shared" si="51"/>
        <v>0</v>
      </c>
      <c r="DH19" s="52"/>
      <c r="AIJ19" s="21"/>
      <c r="AIK19" s="21"/>
      <c r="AIL19" s="21"/>
      <c r="AIM19" s="21"/>
      <c r="AIN19" s="21"/>
      <c r="AIO19" s="21"/>
      <c r="AIP19" s="21"/>
      <c r="AIQ19" s="21"/>
      <c r="AIR19" s="21"/>
      <c r="AIS19" s="21"/>
      <c r="AIT19" s="21"/>
      <c r="AIU19" s="21"/>
      <c r="AIV19" s="21"/>
      <c r="AIW19" s="21"/>
      <c r="AIX19" s="21"/>
      <c r="AIY19" s="21"/>
      <c r="AIZ19" s="21"/>
      <c r="AJA19" s="21"/>
      <c r="AJB19" s="21"/>
      <c r="AJC19" s="21"/>
      <c r="AJD19" s="21"/>
      <c r="AJE19" s="21"/>
      <c r="AJF19" s="21"/>
      <c r="AJG19" s="21"/>
      <c r="AJH19" s="21"/>
      <c r="AJI19" s="21"/>
      <c r="AJJ19" s="21"/>
      <c r="AJK19" s="21"/>
      <c r="AJL19" s="21"/>
      <c r="AJM19" s="21"/>
      <c r="AJN19" s="21"/>
      <c r="AJO19" s="21"/>
      <c r="AJP19" s="21"/>
      <c r="AJQ19" s="21"/>
      <c r="AJR19" s="21"/>
      <c r="AJS19" s="21"/>
      <c r="AJT19" s="21"/>
      <c r="AJU19" s="21"/>
      <c r="AJV19" s="21"/>
      <c r="AJW19" s="21"/>
      <c r="AJX19" s="21"/>
      <c r="AJY19" s="21"/>
      <c r="AJZ19" s="21"/>
      <c r="AKA19" s="21"/>
      <c r="AKB19" s="21"/>
      <c r="AKC19" s="21"/>
      <c r="AKD19" s="21"/>
      <c r="AKE19" s="21"/>
      <c r="AKF19" s="21"/>
      <c r="AKG19" s="21"/>
      <c r="AKH19" s="21"/>
      <c r="AKI19" s="21"/>
      <c r="AKJ19" s="21"/>
      <c r="AKK19" s="21"/>
      <c r="AKL19" s="21"/>
      <c r="AKM19" s="21"/>
      <c r="AKN19" s="21"/>
      <c r="AKO19" s="21"/>
      <c r="AKP19" s="21"/>
      <c r="AKQ19" s="21"/>
      <c r="AKR19" s="21"/>
      <c r="AKS19" s="21"/>
      <c r="AKT19" s="21"/>
      <c r="AKU19" s="21"/>
      <c r="AKV19" s="21"/>
      <c r="AKW19" s="21"/>
      <c r="AKX19" s="21"/>
      <c r="AKY19" s="21"/>
      <c r="AKZ19" s="21"/>
      <c r="ALA19" s="21"/>
      <c r="ALB19" s="21"/>
      <c r="ALC19" s="21"/>
      <c r="ALD19" s="21"/>
      <c r="ALE19" s="21"/>
      <c r="ALF19" s="21"/>
      <c r="ALG19" s="21"/>
      <c r="ALH19" s="21"/>
      <c r="ALI19" s="21"/>
      <c r="ALJ19" s="21"/>
      <c r="ALK19" s="21"/>
      <c r="ALL19" s="21"/>
      <c r="ALM19" s="21"/>
      <c r="ALN19" s="21"/>
      <c r="ALO19" s="21"/>
      <c r="ALP19" s="21"/>
      <c r="ALQ19" s="21"/>
      <c r="ALR19" s="21"/>
      <c r="ALS19" s="21"/>
      <c r="ALT19" s="21"/>
      <c r="ALU19" s="21"/>
      <c r="ALV19" s="21"/>
      <c r="ALW19" s="21"/>
      <c r="ALX19" s="21"/>
      <c r="ALY19" s="21"/>
      <c r="ALZ19" s="21"/>
      <c r="AMA19" s="21"/>
      <c r="AMB19" s="21"/>
      <c r="AMC19" s="21"/>
      <c r="AMD19" s="21"/>
      <c r="AME19" s="21"/>
      <c r="AMF19" s="21"/>
      <c r="AMG19" s="21"/>
      <c r="AMH19" s="21"/>
      <c r="AMI19" s="21"/>
      <c r="AMJ19" s="21"/>
    </row>
    <row r="20" spans="1:1024" s="23" customFormat="1" ht="13" x14ac:dyDescent="0.3">
      <c r="A20" s="42" t="s">
        <v>50</v>
      </c>
      <c r="B20" s="43">
        <v>2039373</v>
      </c>
      <c r="C20" s="44">
        <f t="shared" si="0"/>
        <v>6.9805082283907121</v>
      </c>
      <c r="D20" s="45">
        <v>2097758</v>
      </c>
      <c r="E20" s="44">
        <f t="shared" si="1"/>
        <v>7.0157821134976821</v>
      </c>
      <c r="F20" s="45">
        <f t="shared" si="2"/>
        <v>4137131</v>
      </c>
      <c r="G20" s="46">
        <f t="shared" si="3"/>
        <v>6.9983496292844434</v>
      </c>
      <c r="H20" s="47">
        <v>476</v>
      </c>
      <c r="I20" s="48">
        <f t="shared" si="4"/>
        <v>1.9561911807011056</v>
      </c>
      <c r="J20" s="49">
        <v>277</v>
      </c>
      <c r="K20" s="48">
        <f t="shared" si="5"/>
        <v>1.4307112235938226</v>
      </c>
      <c r="L20" s="50">
        <v>0</v>
      </c>
      <c r="M20" s="51">
        <f t="shared" si="6"/>
        <v>753</v>
      </c>
      <c r="N20" s="52">
        <f t="shared" si="7"/>
        <v>1.7233487435345813</v>
      </c>
      <c r="O20" s="47">
        <v>452</v>
      </c>
      <c r="P20" s="48">
        <f t="shared" si="8"/>
        <v>1.9616352747157364</v>
      </c>
      <c r="Q20" s="49">
        <v>270</v>
      </c>
      <c r="R20" s="48">
        <f t="shared" si="9"/>
        <v>1.4947683109118086</v>
      </c>
      <c r="S20" s="50">
        <v>0</v>
      </c>
      <c r="T20" s="51">
        <f t="shared" si="10"/>
        <v>722</v>
      </c>
      <c r="U20" s="52">
        <f t="shared" si="11"/>
        <v>1.7564773141953534</v>
      </c>
      <c r="V20" s="47">
        <v>428</v>
      </c>
      <c r="W20" s="48">
        <f t="shared" si="12"/>
        <v>2.0285321579221764</v>
      </c>
      <c r="X20" s="49">
        <v>255</v>
      </c>
      <c r="Y20" s="48">
        <f t="shared" si="13"/>
        <v>1.5744628303284762</v>
      </c>
      <c r="Z20" s="50">
        <v>0</v>
      </c>
      <c r="AA20" s="51">
        <f t="shared" si="14"/>
        <v>683</v>
      </c>
      <c r="AB20" s="52">
        <f t="shared" si="15"/>
        <v>1.8313446842740313</v>
      </c>
      <c r="AC20" s="47">
        <v>394</v>
      </c>
      <c r="AD20" s="48">
        <f t="shared" si="16"/>
        <v>2.0620714921233056</v>
      </c>
      <c r="AE20" s="49">
        <v>230</v>
      </c>
      <c r="AF20" s="48">
        <f t="shared" si="17"/>
        <v>1.6131294711740778</v>
      </c>
      <c r="AG20" s="50">
        <v>0</v>
      </c>
      <c r="AH20" s="51">
        <f t="shared" si="18"/>
        <v>624</v>
      </c>
      <c r="AI20" s="52">
        <f t="shared" si="19"/>
        <v>1.8702232878765175</v>
      </c>
      <c r="AJ20" s="53">
        <v>332</v>
      </c>
      <c r="AK20" s="48">
        <f t="shared" si="20"/>
        <v>2.0811132702313042</v>
      </c>
      <c r="AL20" s="49">
        <v>198</v>
      </c>
      <c r="AM20" s="48">
        <f t="shared" si="21"/>
        <v>1.7403533444669068</v>
      </c>
      <c r="AN20" s="50">
        <v>0</v>
      </c>
      <c r="AO20" s="51">
        <f t="shared" si="22"/>
        <v>530</v>
      </c>
      <c r="AP20" s="52">
        <f t="shared" si="23"/>
        <v>1.9392608854738382</v>
      </c>
      <c r="AQ20" s="53">
        <v>237</v>
      </c>
      <c r="AR20" s="48">
        <f t="shared" si="24"/>
        <v>2.0791297482235285</v>
      </c>
      <c r="AS20" s="49">
        <v>154</v>
      </c>
      <c r="AT20" s="48">
        <f t="shared" si="25"/>
        <v>2.0015596568754872</v>
      </c>
      <c r="AU20" s="50">
        <v>0</v>
      </c>
      <c r="AV20" s="51">
        <f t="shared" si="26"/>
        <v>391</v>
      </c>
      <c r="AW20" s="52">
        <f t="shared" si="27"/>
        <v>2.0478709474676582</v>
      </c>
      <c r="AX20" s="53">
        <v>126</v>
      </c>
      <c r="AY20" s="48">
        <f t="shared" si="28"/>
        <v>1.9867549668874174</v>
      </c>
      <c r="AZ20" s="49">
        <v>75</v>
      </c>
      <c r="BA20" s="48">
        <f t="shared" si="29"/>
        <v>1.8782870022539442</v>
      </c>
      <c r="BB20" s="50">
        <v>0</v>
      </c>
      <c r="BC20" s="51">
        <f t="shared" si="30"/>
        <v>201</v>
      </c>
      <c r="BD20" s="52">
        <f t="shared" si="31"/>
        <v>1.9448476052249637</v>
      </c>
      <c r="BE20" s="53">
        <v>50</v>
      </c>
      <c r="BF20" s="48">
        <f t="shared" si="32"/>
        <v>1.9817677368212445</v>
      </c>
      <c r="BG20" s="49">
        <v>25</v>
      </c>
      <c r="BH20" s="48">
        <f t="shared" si="33"/>
        <v>1.5634771732332706</v>
      </c>
      <c r="BI20" s="50">
        <v>0</v>
      </c>
      <c r="BJ20" s="51">
        <f t="shared" si="34"/>
        <v>75</v>
      </c>
      <c r="BK20" s="52">
        <f t="shared" si="35"/>
        <v>1.8195050946142648</v>
      </c>
      <c r="BL20" s="53">
        <v>7</v>
      </c>
      <c r="BM20" s="48">
        <f t="shared" si="36"/>
        <v>1.7632241813602016</v>
      </c>
      <c r="BN20" s="49">
        <v>4</v>
      </c>
      <c r="BO20" s="48">
        <f t="shared" si="37"/>
        <v>1.6</v>
      </c>
      <c r="BP20" s="50">
        <v>0</v>
      </c>
      <c r="BQ20" s="51">
        <f t="shared" si="38"/>
        <v>11</v>
      </c>
      <c r="BR20" s="52">
        <f t="shared" si="39"/>
        <v>1.7001545595054095</v>
      </c>
      <c r="BS20" s="53">
        <v>2</v>
      </c>
      <c r="BT20" s="48">
        <f t="shared" si="40"/>
        <v>3.125</v>
      </c>
      <c r="BU20" s="49">
        <v>0</v>
      </c>
      <c r="BV20" s="48">
        <f t="shared" si="41"/>
        <v>0</v>
      </c>
      <c r="BW20" s="50">
        <v>0</v>
      </c>
      <c r="BX20" s="51">
        <f t="shared" si="42"/>
        <v>2</v>
      </c>
      <c r="BY20" s="52">
        <f t="shared" si="43"/>
        <v>1.8518518518518516</v>
      </c>
      <c r="BZ20" s="53">
        <v>0</v>
      </c>
      <c r="CA20" s="48">
        <f t="shared" si="44"/>
        <v>0</v>
      </c>
      <c r="CB20" s="53">
        <v>0</v>
      </c>
      <c r="CC20" s="48">
        <f t="shared" si="45"/>
        <v>0</v>
      </c>
      <c r="CD20" s="50">
        <v>0</v>
      </c>
      <c r="CE20" s="51">
        <f t="shared" si="46"/>
        <v>0</v>
      </c>
      <c r="CF20" s="52">
        <f t="shared" si="47"/>
        <v>0</v>
      </c>
      <c r="CG20" s="53">
        <v>0</v>
      </c>
      <c r="CH20" s="48"/>
      <c r="CI20" s="47">
        <v>0</v>
      </c>
      <c r="CJ20" s="48"/>
      <c r="CK20" s="50">
        <v>0</v>
      </c>
      <c r="CL20" s="51">
        <f t="shared" si="48"/>
        <v>0</v>
      </c>
      <c r="CM20" s="52"/>
      <c r="CN20" s="53">
        <v>0</v>
      </c>
      <c r="CO20" s="48"/>
      <c r="CP20" s="47">
        <v>0</v>
      </c>
      <c r="CQ20" s="48"/>
      <c r="CR20" s="50">
        <v>0</v>
      </c>
      <c r="CS20" s="51">
        <f t="shared" si="49"/>
        <v>0</v>
      </c>
      <c r="CT20" s="52"/>
      <c r="CU20" s="53">
        <v>0</v>
      </c>
      <c r="CV20" s="48"/>
      <c r="CW20" s="47">
        <v>0</v>
      </c>
      <c r="CX20" s="48"/>
      <c r="CY20" s="50">
        <v>0</v>
      </c>
      <c r="CZ20" s="51">
        <f t="shared" si="50"/>
        <v>0</v>
      </c>
      <c r="DA20" s="52"/>
      <c r="DB20" s="53">
        <v>0</v>
      </c>
      <c r="DC20" s="48"/>
      <c r="DD20" s="47">
        <v>0</v>
      </c>
      <c r="DE20" s="48"/>
      <c r="DF20" s="50">
        <v>0</v>
      </c>
      <c r="DG20" s="51">
        <f t="shared" si="51"/>
        <v>0</v>
      </c>
      <c r="DH20" s="52"/>
      <c r="AIJ20" s="21"/>
      <c r="AIK20" s="21"/>
      <c r="AIL20" s="21"/>
      <c r="AIM20" s="21"/>
      <c r="AIN20" s="21"/>
      <c r="AIO20" s="21"/>
      <c r="AIP20" s="21"/>
      <c r="AIQ20" s="21"/>
      <c r="AIR20" s="21"/>
      <c r="AIS20" s="21"/>
      <c r="AIT20" s="21"/>
      <c r="AIU20" s="21"/>
      <c r="AIV20" s="21"/>
      <c r="AIW20" s="21"/>
      <c r="AIX20" s="21"/>
      <c r="AIY20" s="21"/>
      <c r="AIZ20" s="21"/>
      <c r="AJA20" s="21"/>
      <c r="AJB20" s="21"/>
      <c r="AJC20" s="21"/>
      <c r="AJD20" s="21"/>
      <c r="AJE20" s="21"/>
      <c r="AJF20" s="21"/>
      <c r="AJG20" s="21"/>
      <c r="AJH20" s="21"/>
      <c r="AJI20" s="21"/>
      <c r="AJJ20" s="21"/>
      <c r="AJK20" s="21"/>
      <c r="AJL20" s="21"/>
      <c r="AJM20" s="21"/>
      <c r="AJN20" s="21"/>
      <c r="AJO20" s="21"/>
      <c r="AJP20" s="21"/>
      <c r="AJQ20" s="21"/>
      <c r="AJR20" s="21"/>
      <c r="AJS20" s="21"/>
      <c r="AJT20" s="21"/>
      <c r="AJU20" s="21"/>
      <c r="AJV20" s="21"/>
      <c r="AJW20" s="21"/>
      <c r="AJX20" s="21"/>
      <c r="AJY20" s="21"/>
      <c r="AJZ20" s="21"/>
      <c r="AKA20" s="21"/>
      <c r="AKB20" s="21"/>
      <c r="AKC20" s="21"/>
      <c r="AKD20" s="21"/>
      <c r="AKE20" s="21"/>
      <c r="AKF20" s="21"/>
      <c r="AKG20" s="21"/>
      <c r="AKH20" s="21"/>
      <c r="AKI20" s="21"/>
      <c r="AKJ20" s="21"/>
      <c r="AKK20" s="21"/>
      <c r="AKL20" s="21"/>
      <c r="AKM20" s="21"/>
      <c r="AKN20" s="21"/>
      <c r="AKO20" s="21"/>
      <c r="AKP20" s="21"/>
      <c r="AKQ20" s="21"/>
      <c r="AKR20" s="21"/>
      <c r="AKS20" s="21"/>
      <c r="AKT20" s="21"/>
      <c r="AKU20" s="21"/>
      <c r="AKV20" s="21"/>
      <c r="AKW20" s="21"/>
      <c r="AKX20" s="21"/>
      <c r="AKY20" s="21"/>
      <c r="AKZ20" s="21"/>
      <c r="ALA20" s="21"/>
      <c r="ALB20" s="21"/>
      <c r="ALC20" s="21"/>
      <c r="ALD20" s="21"/>
      <c r="ALE20" s="21"/>
      <c r="ALF20" s="21"/>
      <c r="ALG20" s="21"/>
      <c r="ALH20" s="21"/>
      <c r="ALI20" s="21"/>
      <c r="ALJ20" s="21"/>
      <c r="ALK20" s="21"/>
      <c r="ALL20" s="21"/>
      <c r="ALM20" s="21"/>
      <c r="ALN20" s="21"/>
      <c r="ALO20" s="21"/>
      <c r="ALP20" s="21"/>
      <c r="ALQ20" s="21"/>
      <c r="ALR20" s="21"/>
      <c r="ALS20" s="21"/>
      <c r="ALT20" s="21"/>
      <c r="ALU20" s="21"/>
      <c r="ALV20" s="21"/>
      <c r="ALW20" s="21"/>
      <c r="ALX20" s="21"/>
      <c r="ALY20" s="21"/>
      <c r="ALZ20" s="21"/>
      <c r="AMA20" s="21"/>
      <c r="AMB20" s="21"/>
      <c r="AMC20" s="21"/>
      <c r="AMD20" s="21"/>
      <c r="AME20" s="21"/>
      <c r="AMF20" s="21"/>
      <c r="AMG20" s="21"/>
      <c r="AMH20" s="21"/>
      <c r="AMI20" s="21"/>
      <c r="AMJ20" s="21"/>
    </row>
    <row r="21" spans="1:1024" s="23" customFormat="1" ht="13" x14ac:dyDescent="0.3">
      <c r="A21" s="42" t="s">
        <v>51</v>
      </c>
      <c r="B21" s="43">
        <v>1866897</v>
      </c>
      <c r="C21" s="44">
        <f t="shared" si="0"/>
        <v>6.3901453388163594</v>
      </c>
      <c r="D21" s="45">
        <v>1918667</v>
      </c>
      <c r="E21" s="44">
        <f t="shared" si="1"/>
        <v>6.4168267361431841</v>
      </c>
      <c r="F21" s="45">
        <f t="shared" si="2"/>
        <v>3785564</v>
      </c>
      <c r="G21" s="46">
        <f t="shared" si="3"/>
        <v>6.4036406911051484</v>
      </c>
      <c r="H21" s="47">
        <v>876</v>
      </c>
      <c r="I21" s="48">
        <f t="shared" si="4"/>
        <v>3.6000493157440512</v>
      </c>
      <c r="J21" s="49">
        <v>417</v>
      </c>
      <c r="K21" s="48">
        <f t="shared" si="5"/>
        <v>2.1538143690925056</v>
      </c>
      <c r="L21" s="50">
        <v>0</v>
      </c>
      <c r="M21" s="51">
        <f t="shared" si="6"/>
        <v>1293</v>
      </c>
      <c r="N21" s="52">
        <f t="shared" si="7"/>
        <v>2.9592163683800981</v>
      </c>
      <c r="O21" s="47">
        <v>835</v>
      </c>
      <c r="P21" s="48">
        <f t="shared" si="8"/>
        <v>3.6238173769638053</v>
      </c>
      <c r="Q21" s="49">
        <v>396</v>
      </c>
      <c r="R21" s="48">
        <f t="shared" si="9"/>
        <v>2.1923268560039859</v>
      </c>
      <c r="S21" s="50">
        <v>0</v>
      </c>
      <c r="T21" s="51">
        <f t="shared" si="10"/>
        <v>1231</v>
      </c>
      <c r="U21" s="52">
        <f t="shared" si="11"/>
        <v>2.9947694927624378</v>
      </c>
      <c r="V21" s="47">
        <v>780</v>
      </c>
      <c r="W21" s="48">
        <f t="shared" si="12"/>
        <v>3.6968576709796674</v>
      </c>
      <c r="X21" s="49">
        <v>371</v>
      </c>
      <c r="Y21" s="48">
        <f t="shared" si="13"/>
        <v>2.2906890590269202</v>
      </c>
      <c r="Z21" s="50">
        <v>0</v>
      </c>
      <c r="AA21" s="51">
        <f t="shared" si="14"/>
        <v>1151</v>
      </c>
      <c r="AB21" s="52">
        <f t="shared" si="15"/>
        <v>3.0862045850650222</v>
      </c>
      <c r="AC21" s="47">
        <v>711</v>
      </c>
      <c r="AD21" s="48">
        <f t="shared" si="16"/>
        <v>3.7211493170042393</v>
      </c>
      <c r="AE21" s="49">
        <v>343</v>
      </c>
      <c r="AF21" s="48">
        <f t="shared" si="17"/>
        <v>2.4056669939682984</v>
      </c>
      <c r="AG21" s="50">
        <v>0</v>
      </c>
      <c r="AH21" s="51">
        <f t="shared" si="18"/>
        <v>1054</v>
      </c>
      <c r="AI21" s="52">
        <f t="shared" si="19"/>
        <v>3.1589989509965535</v>
      </c>
      <c r="AJ21" s="53">
        <v>599</v>
      </c>
      <c r="AK21" s="48">
        <f t="shared" si="20"/>
        <v>3.7547796652667214</v>
      </c>
      <c r="AL21" s="49">
        <v>291</v>
      </c>
      <c r="AM21" s="48">
        <f t="shared" si="21"/>
        <v>2.5577920365649995</v>
      </c>
      <c r="AN21" s="50">
        <v>0</v>
      </c>
      <c r="AO21" s="51">
        <f t="shared" si="22"/>
        <v>890</v>
      </c>
      <c r="AP21" s="52">
        <f t="shared" si="23"/>
        <v>3.2564946944749358</v>
      </c>
      <c r="AQ21" s="53">
        <v>437</v>
      </c>
      <c r="AR21" s="48">
        <f t="shared" si="24"/>
        <v>3.8336696201421177</v>
      </c>
      <c r="AS21" s="49">
        <v>213</v>
      </c>
      <c r="AT21" s="48">
        <f t="shared" si="25"/>
        <v>2.7683909539901221</v>
      </c>
      <c r="AU21" s="50">
        <v>0</v>
      </c>
      <c r="AV21" s="51">
        <f t="shared" si="26"/>
        <v>650</v>
      </c>
      <c r="AW21" s="52">
        <f t="shared" si="27"/>
        <v>3.4043890431048029</v>
      </c>
      <c r="AX21" s="53">
        <v>234</v>
      </c>
      <c r="AY21" s="48">
        <f t="shared" si="28"/>
        <v>3.6896877956480605</v>
      </c>
      <c r="AZ21" s="49">
        <v>129</v>
      </c>
      <c r="BA21" s="48">
        <f t="shared" si="29"/>
        <v>3.2306536438767846</v>
      </c>
      <c r="BB21" s="50">
        <v>0</v>
      </c>
      <c r="BC21" s="51">
        <f t="shared" si="30"/>
        <v>363</v>
      </c>
      <c r="BD21" s="52">
        <f t="shared" si="31"/>
        <v>3.5123367198838897</v>
      </c>
      <c r="BE21" s="53">
        <v>99</v>
      </c>
      <c r="BF21" s="48">
        <f t="shared" si="32"/>
        <v>3.9239001189060643</v>
      </c>
      <c r="BG21" s="49">
        <v>56</v>
      </c>
      <c r="BH21" s="48">
        <f t="shared" si="33"/>
        <v>3.5021888680425266</v>
      </c>
      <c r="BI21" s="50">
        <v>0</v>
      </c>
      <c r="BJ21" s="51">
        <f t="shared" si="34"/>
        <v>155</v>
      </c>
      <c r="BK21" s="52">
        <f t="shared" si="35"/>
        <v>3.7603105288694807</v>
      </c>
      <c r="BL21" s="53">
        <v>13</v>
      </c>
      <c r="BM21" s="48">
        <f t="shared" si="36"/>
        <v>3.2745591939546599</v>
      </c>
      <c r="BN21" s="49">
        <v>5</v>
      </c>
      <c r="BO21" s="48">
        <f t="shared" si="37"/>
        <v>2</v>
      </c>
      <c r="BP21" s="50">
        <v>0</v>
      </c>
      <c r="BQ21" s="51">
        <f t="shared" si="38"/>
        <v>18</v>
      </c>
      <c r="BR21" s="52">
        <f t="shared" si="39"/>
        <v>2.7820710973724885</v>
      </c>
      <c r="BS21" s="53">
        <v>1</v>
      </c>
      <c r="BT21" s="48">
        <f t="shared" si="40"/>
        <v>1.5625</v>
      </c>
      <c r="BU21" s="49">
        <v>1</v>
      </c>
      <c r="BV21" s="48">
        <f t="shared" si="41"/>
        <v>2.2727272727272729</v>
      </c>
      <c r="BW21" s="50">
        <v>0</v>
      </c>
      <c r="BX21" s="51">
        <f t="shared" si="42"/>
        <v>2</v>
      </c>
      <c r="BY21" s="52">
        <f t="shared" si="43"/>
        <v>1.8518518518518516</v>
      </c>
      <c r="BZ21" s="53">
        <v>0</v>
      </c>
      <c r="CA21" s="48">
        <f t="shared" si="44"/>
        <v>0</v>
      </c>
      <c r="CB21" s="53">
        <v>0</v>
      </c>
      <c r="CC21" s="48">
        <f t="shared" si="45"/>
        <v>0</v>
      </c>
      <c r="CD21" s="50">
        <v>0</v>
      </c>
      <c r="CE21" s="51">
        <f t="shared" si="46"/>
        <v>0</v>
      </c>
      <c r="CF21" s="52">
        <f t="shared" si="47"/>
        <v>0</v>
      </c>
      <c r="CG21" s="53">
        <v>0</v>
      </c>
      <c r="CH21" s="48"/>
      <c r="CI21" s="47">
        <v>0</v>
      </c>
      <c r="CJ21" s="48"/>
      <c r="CK21" s="50">
        <v>0</v>
      </c>
      <c r="CL21" s="51">
        <f t="shared" si="48"/>
        <v>0</v>
      </c>
      <c r="CM21" s="52"/>
      <c r="CN21" s="53">
        <v>0</v>
      </c>
      <c r="CO21" s="48"/>
      <c r="CP21" s="47">
        <v>0</v>
      </c>
      <c r="CQ21" s="48"/>
      <c r="CR21" s="50">
        <v>0</v>
      </c>
      <c r="CS21" s="51">
        <f t="shared" si="49"/>
        <v>0</v>
      </c>
      <c r="CT21" s="52"/>
      <c r="CU21" s="53">
        <v>0</v>
      </c>
      <c r="CV21" s="48"/>
      <c r="CW21" s="47">
        <v>0</v>
      </c>
      <c r="CX21" s="48"/>
      <c r="CY21" s="50">
        <v>0</v>
      </c>
      <c r="CZ21" s="51">
        <f t="shared" si="50"/>
        <v>0</v>
      </c>
      <c r="DA21" s="52"/>
      <c r="DB21" s="53">
        <v>0</v>
      </c>
      <c r="DC21" s="48"/>
      <c r="DD21" s="47">
        <v>0</v>
      </c>
      <c r="DE21" s="48"/>
      <c r="DF21" s="50">
        <v>0</v>
      </c>
      <c r="DG21" s="51">
        <f t="shared" si="51"/>
        <v>0</v>
      </c>
      <c r="DH21" s="52"/>
      <c r="AIJ21" s="21"/>
      <c r="AIK21" s="21"/>
      <c r="AIL21" s="21"/>
      <c r="AIM21" s="21"/>
      <c r="AIN21" s="21"/>
      <c r="AIO21" s="21"/>
      <c r="AIP21" s="21"/>
      <c r="AIQ21" s="21"/>
      <c r="AIR21" s="21"/>
      <c r="AIS21" s="21"/>
      <c r="AIT21" s="21"/>
      <c r="AIU21" s="21"/>
      <c r="AIV21" s="21"/>
      <c r="AIW21" s="21"/>
      <c r="AIX21" s="21"/>
      <c r="AIY21" s="21"/>
      <c r="AIZ21" s="21"/>
      <c r="AJA21" s="21"/>
      <c r="AJB21" s="21"/>
      <c r="AJC21" s="21"/>
      <c r="AJD21" s="21"/>
      <c r="AJE21" s="21"/>
      <c r="AJF21" s="21"/>
      <c r="AJG21" s="21"/>
      <c r="AJH21" s="21"/>
      <c r="AJI21" s="21"/>
      <c r="AJJ21" s="21"/>
      <c r="AJK21" s="21"/>
      <c r="AJL21" s="21"/>
      <c r="AJM21" s="21"/>
      <c r="AJN21" s="21"/>
      <c r="AJO21" s="21"/>
      <c r="AJP21" s="21"/>
      <c r="AJQ21" s="21"/>
      <c r="AJR21" s="21"/>
      <c r="AJS21" s="21"/>
      <c r="AJT21" s="21"/>
      <c r="AJU21" s="21"/>
      <c r="AJV21" s="21"/>
      <c r="AJW21" s="21"/>
      <c r="AJX21" s="21"/>
      <c r="AJY21" s="21"/>
      <c r="AJZ21" s="21"/>
      <c r="AKA21" s="21"/>
      <c r="AKB21" s="21"/>
      <c r="AKC21" s="21"/>
      <c r="AKD21" s="21"/>
      <c r="AKE21" s="21"/>
      <c r="AKF21" s="21"/>
      <c r="AKG21" s="21"/>
      <c r="AKH21" s="21"/>
      <c r="AKI21" s="21"/>
      <c r="AKJ21" s="21"/>
      <c r="AKK21" s="21"/>
      <c r="AKL21" s="21"/>
      <c r="AKM21" s="21"/>
      <c r="AKN21" s="21"/>
      <c r="AKO21" s="21"/>
      <c r="AKP21" s="21"/>
      <c r="AKQ21" s="21"/>
      <c r="AKR21" s="21"/>
      <c r="AKS21" s="21"/>
      <c r="AKT21" s="21"/>
      <c r="AKU21" s="21"/>
      <c r="AKV21" s="21"/>
      <c r="AKW21" s="21"/>
      <c r="AKX21" s="21"/>
      <c r="AKY21" s="21"/>
      <c r="AKZ21" s="21"/>
      <c r="ALA21" s="21"/>
      <c r="ALB21" s="21"/>
      <c r="ALC21" s="21"/>
      <c r="ALD21" s="21"/>
      <c r="ALE21" s="21"/>
      <c r="ALF21" s="21"/>
      <c r="ALG21" s="21"/>
      <c r="ALH21" s="21"/>
      <c r="ALI21" s="21"/>
      <c r="ALJ21" s="21"/>
      <c r="ALK21" s="21"/>
      <c r="ALL21" s="21"/>
      <c r="ALM21" s="21"/>
      <c r="ALN21" s="21"/>
      <c r="ALO21" s="21"/>
      <c r="ALP21" s="21"/>
      <c r="ALQ21" s="21"/>
      <c r="ALR21" s="21"/>
      <c r="ALS21" s="21"/>
      <c r="ALT21" s="21"/>
      <c r="ALU21" s="21"/>
      <c r="ALV21" s="21"/>
      <c r="ALW21" s="21"/>
      <c r="ALX21" s="21"/>
      <c r="ALY21" s="21"/>
      <c r="ALZ21" s="21"/>
      <c r="AMA21" s="21"/>
      <c r="AMB21" s="21"/>
      <c r="AMC21" s="21"/>
      <c r="AMD21" s="21"/>
      <c r="AME21" s="21"/>
      <c r="AMF21" s="21"/>
      <c r="AMG21" s="21"/>
      <c r="AMH21" s="21"/>
      <c r="AMI21" s="21"/>
      <c r="AMJ21" s="21"/>
    </row>
    <row r="22" spans="1:1024" s="23" customFormat="1" ht="13" x14ac:dyDescent="0.3">
      <c r="A22" s="42" t="s">
        <v>52</v>
      </c>
      <c r="B22" s="43">
        <v>1585580</v>
      </c>
      <c r="C22" s="44">
        <f t="shared" si="0"/>
        <v>5.4272338786341416</v>
      </c>
      <c r="D22" s="45">
        <v>1648446</v>
      </c>
      <c r="E22" s="44">
        <f t="shared" si="1"/>
        <v>5.5130944379031321</v>
      </c>
      <c r="F22" s="45">
        <f t="shared" si="2"/>
        <v>3234026</v>
      </c>
      <c r="G22" s="46">
        <f t="shared" si="3"/>
        <v>5.4706618326072469</v>
      </c>
      <c r="H22" s="47">
        <v>1234</v>
      </c>
      <c r="I22" s="48">
        <f t="shared" si="4"/>
        <v>5.0713023466074878</v>
      </c>
      <c r="J22" s="49">
        <v>617</v>
      </c>
      <c r="K22" s="48">
        <f t="shared" si="5"/>
        <v>3.1868188626620526</v>
      </c>
      <c r="L22" s="50">
        <v>0</v>
      </c>
      <c r="M22" s="51">
        <f t="shared" si="6"/>
        <v>1851</v>
      </c>
      <c r="N22" s="52">
        <f t="shared" si="7"/>
        <v>4.2362795807204652</v>
      </c>
      <c r="O22" s="47">
        <v>1181</v>
      </c>
      <c r="P22" s="48">
        <f t="shared" si="8"/>
        <v>5.1254231403523995</v>
      </c>
      <c r="Q22" s="49">
        <v>584</v>
      </c>
      <c r="R22" s="48">
        <f t="shared" si="9"/>
        <v>3.2331284947129495</v>
      </c>
      <c r="S22" s="50">
        <v>0</v>
      </c>
      <c r="T22" s="51">
        <f t="shared" si="10"/>
        <v>1765</v>
      </c>
      <c r="U22" s="52">
        <f t="shared" si="11"/>
        <v>4.2938815229290839</v>
      </c>
      <c r="V22" s="47">
        <v>1102</v>
      </c>
      <c r="W22" s="48">
        <f t="shared" si="12"/>
        <v>5.2229963505379402</v>
      </c>
      <c r="X22" s="49">
        <v>541</v>
      </c>
      <c r="Y22" s="48">
        <f t="shared" si="13"/>
        <v>3.3403309459125707</v>
      </c>
      <c r="Z22" s="50">
        <v>0</v>
      </c>
      <c r="AA22" s="51">
        <f t="shared" si="14"/>
        <v>1643</v>
      </c>
      <c r="AB22" s="52">
        <f t="shared" si="15"/>
        <v>4.4054162756401665</v>
      </c>
      <c r="AC22" s="47">
        <v>1011</v>
      </c>
      <c r="AD22" s="48">
        <f t="shared" si="16"/>
        <v>5.2912545140524418</v>
      </c>
      <c r="AE22" s="49">
        <v>497</v>
      </c>
      <c r="AF22" s="48">
        <f t="shared" si="17"/>
        <v>3.4857623790152901</v>
      </c>
      <c r="AG22" s="50">
        <v>0</v>
      </c>
      <c r="AH22" s="51">
        <f t="shared" si="18"/>
        <v>1508</v>
      </c>
      <c r="AI22" s="52">
        <f t="shared" si="19"/>
        <v>4.5197062790349172</v>
      </c>
      <c r="AJ22" s="53">
        <v>874</v>
      </c>
      <c r="AK22" s="48">
        <f t="shared" si="20"/>
        <v>5.4785933680185543</v>
      </c>
      <c r="AL22" s="49">
        <v>436</v>
      </c>
      <c r="AM22" s="48">
        <f t="shared" si="21"/>
        <v>3.832293223169553</v>
      </c>
      <c r="AN22" s="50">
        <v>0</v>
      </c>
      <c r="AO22" s="51">
        <f t="shared" si="22"/>
        <v>1310</v>
      </c>
      <c r="AP22" s="52">
        <f t="shared" si="23"/>
        <v>4.7932674716428831</v>
      </c>
      <c r="AQ22" s="53">
        <v>635</v>
      </c>
      <c r="AR22" s="48">
        <f t="shared" si="24"/>
        <v>5.5706640933415219</v>
      </c>
      <c r="AS22" s="49">
        <v>313</v>
      </c>
      <c r="AT22" s="48">
        <f t="shared" si="25"/>
        <v>4.0681050168962827</v>
      </c>
      <c r="AU22" s="50">
        <v>0</v>
      </c>
      <c r="AV22" s="51">
        <f t="shared" si="26"/>
        <v>948</v>
      </c>
      <c r="AW22" s="52">
        <f t="shared" si="27"/>
        <v>4.9651704813282356</v>
      </c>
      <c r="AX22" s="53">
        <v>363</v>
      </c>
      <c r="AY22" s="48">
        <f t="shared" si="28"/>
        <v>5.7237464522232733</v>
      </c>
      <c r="AZ22" s="49">
        <v>172</v>
      </c>
      <c r="BA22" s="48">
        <f t="shared" si="29"/>
        <v>4.3075381918357118</v>
      </c>
      <c r="BB22" s="50">
        <v>0</v>
      </c>
      <c r="BC22" s="51">
        <f t="shared" si="30"/>
        <v>535</v>
      </c>
      <c r="BD22" s="52">
        <f t="shared" si="31"/>
        <v>5.1765844218674406</v>
      </c>
      <c r="BE22" s="53">
        <v>138</v>
      </c>
      <c r="BF22" s="48">
        <f t="shared" si="32"/>
        <v>5.4696789536266346</v>
      </c>
      <c r="BG22" s="49">
        <v>64</v>
      </c>
      <c r="BH22" s="48">
        <f t="shared" si="33"/>
        <v>4.002501563477173</v>
      </c>
      <c r="BI22" s="50">
        <v>0</v>
      </c>
      <c r="BJ22" s="51">
        <f t="shared" si="34"/>
        <v>202</v>
      </c>
      <c r="BK22" s="52">
        <f t="shared" si="35"/>
        <v>4.90053372149442</v>
      </c>
      <c r="BL22" s="53">
        <v>20</v>
      </c>
      <c r="BM22" s="48">
        <f t="shared" si="36"/>
        <v>5.037783375314862</v>
      </c>
      <c r="BN22" s="49">
        <v>13</v>
      </c>
      <c r="BO22" s="48">
        <f t="shared" si="37"/>
        <v>5.2</v>
      </c>
      <c r="BP22" s="50">
        <v>0</v>
      </c>
      <c r="BQ22" s="51">
        <f t="shared" si="38"/>
        <v>33</v>
      </c>
      <c r="BR22" s="52">
        <f t="shared" si="39"/>
        <v>5.1004636785162285</v>
      </c>
      <c r="BS22" s="53">
        <v>1</v>
      </c>
      <c r="BT22" s="48">
        <f t="shared" si="40"/>
        <v>1.5625</v>
      </c>
      <c r="BU22" s="49">
        <v>2</v>
      </c>
      <c r="BV22" s="48">
        <f t="shared" si="41"/>
        <v>4.5454545454545459</v>
      </c>
      <c r="BW22" s="50">
        <v>0</v>
      </c>
      <c r="BX22" s="51">
        <f t="shared" si="42"/>
        <v>3</v>
      </c>
      <c r="BY22" s="52">
        <f t="shared" si="43"/>
        <v>2.7777777777777777</v>
      </c>
      <c r="BZ22" s="53">
        <v>1</v>
      </c>
      <c r="CA22" s="48">
        <f t="shared" si="44"/>
        <v>50</v>
      </c>
      <c r="CB22" s="53">
        <v>0</v>
      </c>
      <c r="CC22" s="48">
        <f t="shared" si="45"/>
        <v>0</v>
      </c>
      <c r="CD22" s="50">
        <v>0</v>
      </c>
      <c r="CE22" s="51">
        <f t="shared" si="46"/>
        <v>1</v>
      </c>
      <c r="CF22" s="52">
        <f t="shared" si="47"/>
        <v>20</v>
      </c>
      <c r="CG22" s="53">
        <v>0</v>
      </c>
      <c r="CH22" s="48"/>
      <c r="CI22" s="47">
        <v>0</v>
      </c>
      <c r="CJ22" s="48"/>
      <c r="CK22" s="50">
        <v>0</v>
      </c>
      <c r="CL22" s="51">
        <f t="shared" si="48"/>
        <v>0</v>
      </c>
      <c r="CM22" s="52"/>
      <c r="CN22" s="53">
        <v>0</v>
      </c>
      <c r="CO22" s="48"/>
      <c r="CP22" s="47">
        <v>0</v>
      </c>
      <c r="CQ22" s="48"/>
      <c r="CR22" s="50">
        <v>0</v>
      </c>
      <c r="CS22" s="51">
        <f t="shared" si="49"/>
        <v>0</v>
      </c>
      <c r="CT22" s="52"/>
      <c r="CU22" s="53">
        <v>0</v>
      </c>
      <c r="CV22" s="48"/>
      <c r="CW22" s="47">
        <v>0</v>
      </c>
      <c r="CX22" s="48"/>
      <c r="CY22" s="50">
        <v>0</v>
      </c>
      <c r="CZ22" s="51">
        <f t="shared" si="50"/>
        <v>0</v>
      </c>
      <c r="DA22" s="52"/>
      <c r="DB22" s="53">
        <v>0</v>
      </c>
      <c r="DC22" s="48"/>
      <c r="DD22" s="47">
        <v>0</v>
      </c>
      <c r="DE22" s="48"/>
      <c r="DF22" s="50">
        <v>0</v>
      </c>
      <c r="DG22" s="51">
        <f t="shared" si="51"/>
        <v>0</v>
      </c>
      <c r="DH22" s="52"/>
      <c r="AIJ22" s="21"/>
      <c r="AIK22" s="21"/>
      <c r="AIL22" s="21"/>
      <c r="AIM22" s="21"/>
      <c r="AIN22" s="21"/>
      <c r="AIO22" s="21"/>
      <c r="AIP22" s="21"/>
      <c r="AIQ22" s="21"/>
      <c r="AIR22" s="21"/>
      <c r="AIS22" s="21"/>
      <c r="AIT22" s="21"/>
      <c r="AIU22" s="21"/>
      <c r="AIV22" s="21"/>
      <c r="AIW22" s="21"/>
      <c r="AIX22" s="21"/>
      <c r="AIY22" s="21"/>
      <c r="AIZ22" s="21"/>
      <c r="AJA22" s="21"/>
      <c r="AJB22" s="21"/>
      <c r="AJC22" s="21"/>
      <c r="AJD22" s="21"/>
      <c r="AJE22" s="21"/>
      <c r="AJF22" s="21"/>
      <c r="AJG22" s="21"/>
      <c r="AJH22" s="21"/>
      <c r="AJI22" s="21"/>
      <c r="AJJ22" s="21"/>
      <c r="AJK22" s="21"/>
      <c r="AJL22" s="21"/>
      <c r="AJM22" s="21"/>
      <c r="AJN22" s="21"/>
      <c r="AJO22" s="21"/>
      <c r="AJP22" s="21"/>
      <c r="AJQ22" s="21"/>
      <c r="AJR22" s="21"/>
      <c r="AJS22" s="21"/>
      <c r="AJT22" s="21"/>
      <c r="AJU22" s="21"/>
      <c r="AJV22" s="21"/>
      <c r="AJW22" s="21"/>
      <c r="AJX22" s="21"/>
      <c r="AJY22" s="21"/>
      <c r="AJZ22" s="21"/>
      <c r="AKA22" s="21"/>
      <c r="AKB22" s="21"/>
      <c r="AKC22" s="21"/>
      <c r="AKD22" s="21"/>
      <c r="AKE22" s="21"/>
      <c r="AKF22" s="21"/>
      <c r="AKG22" s="21"/>
      <c r="AKH22" s="21"/>
      <c r="AKI22" s="21"/>
      <c r="AKJ22" s="21"/>
      <c r="AKK22" s="21"/>
      <c r="AKL22" s="21"/>
      <c r="AKM22" s="21"/>
      <c r="AKN22" s="21"/>
      <c r="AKO22" s="21"/>
      <c r="AKP22" s="21"/>
      <c r="AKQ22" s="21"/>
      <c r="AKR22" s="21"/>
      <c r="AKS22" s="21"/>
      <c r="AKT22" s="21"/>
      <c r="AKU22" s="21"/>
      <c r="AKV22" s="21"/>
      <c r="AKW22" s="21"/>
      <c r="AKX22" s="21"/>
      <c r="AKY22" s="21"/>
      <c r="AKZ22" s="21"/>
      <c r="ALA22" s="21"/>
      <c r="ALB22" s="21"/>
      <c r="ALC22" s="21"/>
      <c r="ALD22" s="21"/>
      <c r="ALE22" s="21"/>
      <c r="ALF22" s="21"/>
      <c r="ALG22" s="21"/>
      <c r="ALH22" s="21"/>
      <c r="ALI22" s="21"/>
      <c r="ALJ22" s="21"/>
      <c r="ALK22" s="21"/>
      <c r="ALL22" s="21"/>
      <c r="ALM22" s="21"/>
      <c r="ALN22" s="21"/>
      <c r="ALO22" s="21"/>
      <c r="ALP22" s="21"/>
      <c r="ALQ22" s="21"/>
      <c r="ALR22" s="21"/>
      <c r="ALS22" s="21"/>
      <c r="ALT22" s="21"/>
      <c r="ALU22" s="21"/>
      <c r="ALV22" s="21"/>
      <c r="ALW22" s="21"/>
      <c r="ALX22" s="21"/>
      <c r="ALY22" s="21"/>
      <c r="ALZ22" s="21"/>
      <c r="AMA22" s="21"/>
      <c r="AMB22" s="21"/>
      <c r="AMC22" s="21"/>
      <c r="AMD22" s="21"/>
      <c r="AME22" s="21"/>
      <c r="AMF22" s="21"/>
      <c r="AMG22" s="21"/>
      <c r="AMH22" s="21"/>
      <c r="AMI22" s="21"/>
      <c r="AMJ22" s="21"/>
    </row>
    <row r="23" spans="1:1024" s="23" customFormat="1" ht="13" x14ac:dyDescent="0.3">
      <c r="A23" s="42" t="s">
        <v>53</v>
      </c>
      <c r="B23" s="43">
        <v>1455983</v>
      </c>
      <c r="C23" s="44">
        <f t="shared" si="0"/>
        <v>4.9836402227042313</v>
      </c>
      <c r="D23" s="45">
        <v>1550793</v>
      </c>
      <c r="E23" s="44">
        <f t="shared" si="1"/>
        <v>5.186501870633986</v>
      </c>
      <c r="F23" s="45">
        <f t="shared" si="2"/>
        <v>3006776</v>
      </c>
      <c r="G23" s="46">
        <f t="shared" si="3"/>
        <v>5.0862468954793458</v>
      </c>
      <c r="H23" s="47">
        <v>1643</v>
      </c>
      <c r="I23" s="48">
        <f t="shared" si="4"/>
        <v>6.7521472896888994</v>
      </c>
      <c r="J23" s="49">
        <v>845</v>
      </c>
      <c r="K23" s="48">
        <f t="shared" si="5"/>
        <v>4.3644439853313362</v>
      </c>
      <c r="L23" s="50">
        <v>0</v>
      </c>
      <c r="M23" s="51">
        <f t="shared" si="6"/>
        <v>2488</v>
      </c>
      <c r="N23" s="52">
        <f t="shared" si="7"/>
        <v>5.6941456492882319</v>
      </c>
      <c r="O23" s="47">
        <v>1577</v>
      </c>
      <c r="P23" s="48">
        <f t="shared" si="8"/>
        <v>6.8440239562537979</v>
      </c>
      <c r="Q23" s="49">
        <v>808</v>
      </c>
      <c r="R23" s="48">
        <f t="shared" si="9"/>
        <v>4.4732325748768202</v>
      </c>
      <c r="S23" s="50">
        <v>0</v>
      </c>
      <c r="T23" s="51">
        <f t="shared" si="10"/>
        <v>2385</v>
      </c>
      <c r="U23" s="52">
        <f t="shared" si="11"/>
        <v>5.8022138425982241</v>
      </c>
      <c r="V23" s="47">
        <v>1466</v>
      </c>
      <c r="W23" s="48">
        <f t="shared" si="12"/>
        <v>6.9481965969951185</v>
      </c>
      <c r="X23" s="49">
        <v>738</v>
      </c>
      <c r="Y23" s="48">
        <f t="shared" si="13"/>
        <v>4.556680661891825</v>
      </c>
      <c r="Z23" s="50">
        <v>0</v>
      </c>
      <c r="AA23" s="51">
        <f t="shared" si="14"/>
        <v>2204</v>
      </c>
      <c r="AB23" s="52">
        <f t="shared" si="15"/>
        <v>5.9096393618447509</v>
      </c>
      <c r="AC23" s="47">
        <v>1355</v>
      </c>
      <c r="AD23" s="48">
        <f t="shared" si="16"/>
        <v>7.0916418066677132</v>
      </c>
      <c r="AE23" s="49">
        <v>670</v>
      </c>
      <c r="AF23" s="48">
        <f t="shared" si="17"/>
        <v>4.6991162855940525</v>
      </c>
      <c r="AG23" s="50">
        <v>0</v>
      </c>
      <c r="AH23" s="51">
        <f t="shared" si="18"/>
        <v>2025</v>
      </c>
      <c r="AI23" s="52">
        <f t="shared" si="19"/>
        <v>6.0692342274838902</v>
      </c>
      <c r="AJ23" s="53">
        <v>1146</v>
      </c>
      <c r="AK23" s="48">
        <f t="shared" si="20"/>
        <v>7.1836018303767322</v>
      </c>
      <c r="AL23" s="49">
        <v>569</v>
      </c>
      <c r="AM23" s="48">
        <f t="shared" si="21"/>
        <v>5.0013184495033842</v>
      </c>
      <c r="AN23" s="50">
        <v>0</v>
      </c>
      <c r="AO23" s="51">
        <f t="shared" si="22"/>
        <v>1715</v>
      </c>
      <c r="AP23" s="52">
        <f t="shared" si="23"/>
        <v>6.2751555067691189</v>
      </c>
      <c r="AQ23" s="53">
        <v>839</v>
      </c>
      <c r="AR23" s="48">
        <f t="shared" si="24"/>
        <v>7.3602947626984827</v>
      </c>
      <c r="AS23" s="49">
        <v>418</v>
      </c>
      <c r="AT23" s="48">
        <f t="shared" si="25"/>
        <v>5.432804782947751</v>
      </c>
      <c r="AU23" s="50">
        <v>0</v>
      </c>
      <c r="AV23" s="51">
        <f t="shared" si="26"/>
        <v>1257</v>
      </c>
      <c r="AW23" s="52">
        <f t="shared" si="27"/>
        <v>6.5835646572042101</v>
      </c>
      <c r="AX23" s="53">
        <v>469</v>
      </c>
      <c r="AY23" s="48">
        <f t="shared" si="28"/>
        <v>7.3951434878587197</v>
      </c>
      <c r="AZ23" s="49">
        <v>235</v>
      </c>
      <c r="BA23" s="48">
        <f t="shared" si="29"/>
        <v>5.8852992737290259</v>
      </c>
      <c r="BB23" s="50">
        <v>0</v>
      </c>
      <c r="BC23" s="51">
        <f t="shared" si="30"/>
        <v>704</v>
      </c>
      <c r="BD23" s="52">
        <f t="shared" si="31"/>
        <v>6.8118045476536047</v>
      </c>
      <c r="BE23" s="53">
        <v>190</v>
      </c>
      <c r="BF23" s="48">
        <f t="shared" si="32"/>
        <v>7.5307173999207295</v>
      </c>
      <c r="BG23" s="49">
        <v>87</v>
      </c>
      <c r="BH23" s="48">
        <f t="shared" si="33"/>
        <v>5.4409005628517821</v>
      </c>
      <c r="BI23" s="50">
        <v>0</v>
      </c>
      <c r="BJ23" s="51">
        <f t="shared" si="34"/>
        <v>277</v>
      </c>
      <c r="BK23" s="52">
        <f t="shared" si="35"/>
        <v>6.7200388161086853</v>
      </c>
      <c r="BL23" s="53">
        <v>37</v>
      </c>
      <c r="BM23" s="48">
        <f t="shared" si="36"/>
        <v>9.3198992443324933</v>
      </c>
      <c r="BN23" s="49">
        <v>16</v>
      </c>
      <c r="BO23" s="48">
        <f t="shared" si="37"/>
        <v>6.4</v>
      </c>
      <c r="BP23" s="50">
        <v>0</v>
      </c>
      <c r="BQ23" s="51">
        <f t="shared" si="38"/>
        <v>53</v>
      </c>
      <c r="BR23" s="52">
        <f t="shared" si="39"/>
        <v>8.1916537867078816</v>
      </c>
      <c r="BS23" s="53">
        <v>7</v>
      </c>
      <c r="BT23" s="48">
        <f t="shared" si="40"/>
        <v>10.9375</v>
      </c>
      <c r="BU23" s="49">
        <v>4</v>
      </c>
      <c r="BV23" s="48">
        <f t="shared" si="41"/>
        <v>9.0909090909090917</v>
      </c>
      <c r="BW23" s="50">
        <v>0</v>
      </c>
      <c r="BX23" s="51">
        <f t="shared" si="42"/>
        <v>11</v>
      </c>
      <c r="BY23" s="52">
        <f t="shared" si="43"/>
        <v>10.185185185185185</v>
      </c>
      <c r="BZ23" s="53">
        <v>0</v>
      </c>
      <c r="CA23" s="48">
        <f t="shared" si="44"/>
        <v>0</v>
      </c>
      <c r="CB23" s="53">
        <v>0</v>
      </c>
      <c r="CC23" s="48">
        <f t="shared" si="45"/>
        <v>0</v>
      </c>
      <c r="CD23" s="50">
        <v>0</v>
      </c>
      <c r="CE23" s="51">
        <f t="shared" si="46"/>
        <v>0</v>
      </c>
      <c r="CF23" s="52">
        <f t="shared" si="47"/>
        <v>0</v>
      </c>
      <c r="CG23" s="53">
        <v>0</v>
      </c>
      <c r="CH23" s="48"/>
      <c r="CI23" s="47">
        <v>0</v>
      </c>
      <c r="CJ23" s="48"/>
      <c r="CK23" s="50">
        <v>0</v>
      </c>
      <c r="CL23" s="51">
        <f t="shared" si="48"/>
        <v>0</v>
      </c>
      <c r="CM23" s="52"/>
      <c r="CN23" s="53">
        <v>0</v>
      </c>
      <c r="CO23" s="48"/>
      <c r="CP23" s="47">
        <v>0</v>
      </c>
      <c r="CQ23" s="48"/>
      <c r="CR23" s="50">
        <v>0</v>
      </c>
      <c r="CS23" s="51">
        <f t="shared" si="49"/>
        <v>0</v>
      </c>
      <c r="CT23" s="52"/>
      <c r="CU23" s="53">
        <v>0</v>
      </c>
      <c r="CV23" s="48"/>
      <c r="CW23" s="47">
        <v>0</v>
      </c>
      <c r="CX23" s="48"/>
      <c r="CY23" s="50">
        <v>0</v>
      </c>
      <c r="CZ23" s="51">
        <f t="shared" si="50"/>
        <v>0</v>
      </c>
      <c r="DA23" s="52"/>
      <c r="DB23" s="53">
        <v>0</v>
      </c>
      <c r="DC23" s="48"/>
      <c r="DD23" s="47">
        <v>0</v>
      </c>
      <c r="DE23" s="48"/>
      <c r="DF23" s="50">
        <v>0</v>
      </c>
      <c r="DG23" s="51">
        <f t="shared" si="51"/>
        <v>0</v>
      </c>
      <c r="DH23" s="52"/>
      <c r="AIJ23" s="21"/>
      <c r="AIK23" s="21"/>
      <c r="AIL23" s="21"/>
      <c r="AIM23" s="21"/>
      <c r="AIN23" s="21"/>
      <c r="AIO23" s="21"/>
      <c r="AIP23" s="21"/>
      <c r="AIQ23" s="21"/>
      <c r="AIR23" s="21"/>
      <c r="AIS23" s="21"/>
      <c r="AIT23" s="21"/>
      <c r="AIU23" s="21"/>
      <c r="AIV23" s="21"/>
      <c r="AIW23" s="21"/>
      <c r="AIX23" s="21"/>
      <c r="AIY23" s="21"/>
      <c r="AIZ23" s="21"/>
      <c r="AJA23" s="21"/>
      <c r="AJB23" s="21"/>
      <c r="AJC23" s="21"/>
      <c r="AJD23" s="21"/>
      <c r="AJE23" s="21"/>
      <c r="AJF23" s="21"/>
      <c r="AJG23" s="21"/>
      <c r="AJH23" s="21"/>
      <c r="AJI23" s="21"/>
      <c r="AJJ23" s="21"/>
      <c r="AJK23" s="21"/>
      <c r="AJL23" s="21"/>
      <c r="AJM23" s="21"/>
      <c r="AJN23" s="21"/>
      <c r="AJO23" s="21"/>
      <c r="AJP23" s="21"/>
      <c r="AJQ23" s="21"/>
      <c r="AJR23" s="21"/>
      <c r="AJS23" s="21"/>
      <c r="AJT23" s="21"/>
      <c r="AJU23" s="21"/>
      <c r="AJV23" s="21"/>
      <c r="AJW23" s="21"/>
      <c r="AJX23" s="21"/>
      <c r="AJY23" s="21"/>
      <c r="AJZ23" s="21"/>
      <c r="AKA23" s="21"/>
      <c r="AKB23" s="21"/>
      <c r="AKC23" s="21"/>
      <c r="AKD23" s="21"/>
      <c r="AKE23" s="21"/>
      <c r="AKF23" s="21"/>
      <c r="AKG23" s="21"/>
      <c r="AKH23" s="21"/>
      <c r="AKI23" s="21"/>
      <c r="AKJ23" s="21"/>
      <c r="AKK23" s="21"/>
      <c r="AKL23" s="21"/>
      <c r="AKM23" s="21"/>
      <c r="AKN23" s="21"/>
      <c r="AKO23" s="21"/>
      <c r="AKP23" s="21"/>
      <c r="AKQ23" s="21"/>
      <c r="AKR23" s="21"/>
      <c r="AKS23" s="21"/>
      <c r="AKT23" s="21"/>
      <c r="AKU23" s="21"/>
      <c r="AKV23" s="21"/>
      <c r="AKW23" s="21"/>
      <c r="AKX23" s="21"/>
      <c r="AKY23" s="21"/>
      <c r="AKZ23" s="21"/>
      <c r="ALA23" s="21"/>
      <c r="ALB23" s="21"/>
      <c r="ALC23" s="21"/>
      <c r="ALD23" s="21"/>
      <c r="ALE23" s="21"/>
      <c r="ALF23" s="21"/>
      <c r="ALG23" s="21"/>
      <c r="ALH23" s="21"/>
      <c r="ALI23" s="21"/>
      <c r="ALJ23" s="21"/>
      <c r="ALK23" s="21"/>
      <c r="ALL23" s="21"/>
      <c r="ALM23" s="21"/>
      <c r="ALN23" s="21"/>
      <c r="ALO23" s="21"/>
      <c r="ALP23" s="21"/>
      <c r="ALQ23" s="21"/>
      <c r="ALR23" s="21"/>
      <c r="ALS23" s="21"/>
      <c r="ALT23" s="21"/>
      <c r="ALU23" s="21"/>
      <c r="ALV23" s="21"/>
      <c r="ALW23" s="21"/>
      <c r="ALX23" s="21"/>
      <c r="ALY23" s="21"/>
      <c r="ALZ23" s="21"/>
      <c r="AMA23" s="21"/>
      <c r="AMB23" s="21"/>
      <c r="AMC23" s="21"/>
      <c r="AMD23" s="21"/>
      <c r="AME23" s="21"/>
      <c r="AMF23" s="21"/>
      <c r="AMG23" s="21"/>
      <c r="AMH23" s="21"/>
      <c r="AMI23" s="21"/>
      <c r="AMJ23" s="21"/>
    </row>
    <row r="24" spans="1:1024" s="23" customFormat="1" ht="13" x14ac:dyDescent="0.3">
      <c r="A24" s="42" t="s">
        <v>54</v>
      </c>
      <c r="B24" s="43">
        <v>1389405</v>
      </c>
      <c r="C24" s="44">
        <f t="shared" si="0"/>
        <v>4.7557523979513299</v>
      </c>
      <c r="D24" s="45">
        <v>1510747</v>
      </c>
      <c r="E24" s="44">
        <f t="shared" si="1"/>
        <v>5.0525712597069257</v>
      </c>
      <c r="F24" s="45">
        <f t="shared" si="2"/>
        <v>2900152</v>
      </c>
      <c r="G24" s="46">
        <f t="shared" si="3"/>
        <v>4.9058822826902357</v>
      </c>
      <c r="H24" s="47">
        <v>2665</v>
      </c>
      <c r="I24" s="48">
        <f t="shared" si="4"/>
        <v>10.952204824723626</v>
      </c>
      <c r="J24" s="49">
        <v>1406</v>
      </c>
      <c r="K24" s="48">
        <f t="shared" si="5"/>
        <v>7.2620215897939158</v>
      </c>
      <c r="L24" s="50">
        <v>0</v>
      </c>
      <c r="M24" s="51">
        <f t="shared" si="6"/>
        <v>4071</v>
      </c>
      <c r="N24" s="52">
        <f t="shared" si="7"/>
        <v>9.3170687050853669</v>
      </c>
      <c r="O24" s="47">
        <v>2527</v>
      </c>
      <c r="P24" s="48">
        <f t="shared" si="8"/>
        <v>10.966929953997049</v>
      </c>
      <c r="Q24" s="49">
        <v>1345</v>
      </c>
      <c r="R24" s="48">
        <f t="shared" si="9"/>
        <v>7.4461606599125281</v>
      </c>
      <c r="S24" s="50">
        <v>0</v>
      </c>
      <c r="T24" s="51">
        <f t="shared" si="10"/>
        <v>3872</v>
      </c>
      <c r="U24" s="52">
        <f t="shared" si="11"/>
        <v>9.4197786157401779</v>
      </c>
      <c r="V24" s="47">
        <v>2333</v>
      </c>
      <c r="W24" s="48">
        <f t="shared" si="12"/>
        <v>11.057396085122518</v>
      </c>
      <c r="X24" s="49">
        <v>1235</v>
      </c>
      <c r="Y24" s="48">
        <f t="shared" si="13"/>
        <v>7.6253395900222269</v>
      </c>
      <c r="Z24" s="50">
        <v>0</v>
      </c>
      <c r="AA24" s="51">
        <f t="shared" si="14"/>
        <v>3568</v>
      </c>
      <c r="AB24" s="52">
        <f t="shared" si="15"/>
        <v>9.5669660812441339</v>
      </c>
      <c r="AC24" s="47">
        <v>2144</v>
      </c>
      <c r="AD24" s="48">
        <f t="shared" si="16"/>
        <v>11.221018474904486</v>
      </c>
      <c r="AE24" s="49">
        <v>1117</v>
      </c>
      <c r="AF24" s="48">
        <f t="shared" si="17"/>
        <v>7.8341983447888914</v>
      </c>
      <c r="AG24" s="50">
        <v>0</v>
      </c>
      <c r="AH24" s="51">
        <f t="shared" si="18"/>
        <v>3261</v>
      </c>
      <c r="AI24" s="52">
        <f t="shared" si="19"/>
        <v>9.7737149707777604</v>
      </c>
      <c r="AJ24" s="53">
        <v>1817</v>
      </c>
      <c r="AK24" s="48">
        <f t="shared" si="20"/>
        <v>11.389707265091205</v>
      </c>
      <c r="AL24" s="49">
        <v>949</v>
      </c>
      <c r="AM24" s="48">
        <f t="shared" si="21"/>
        <v>8.3413905247429021</v>
      </c>
      <c r="AN24" s="50">
        <v>0</v>
      </c>
      <c r="AO24" s="51">
        <f t="shared" si="22"/>
        <v>2766</v>
      </c>
      <c r="AP24" s="52">
        <f t="shared" si="23"/>
        <v>10.120746432491767</v>
      </c>
      <c r="AQ24" s="53">
        <v>1347</v>
      </c>
      <c r="AR24" s="48">
        <f t="shared" si="24"/>
        <v>11.816826037371699</v>
      </c>
      <c r="AS24" s="49">
        <v>688</v>
      </c>
      <c r="AT24" s="48">
        <f t="shared" si="25"/>
        <v>8.9420327527943844</v>
      </c>
      <c r="AU24" s="50">
        <v>0</v>
      </c>
      <c r="AV24" s="51">
        <f t="shared" si="26"/>
        <v>2035</v>
      </c>
      <c r="AW24" s="52">
        <f t="shared" si="27"/>
        <v>10.658356465720422</v>
      </c>
      <c r="AX24" s="53">
        <v>756</v>
      </c>
      <c r="AY24" s="48">
        <f t="shared" si="28"/>
        <v>11.920529801324504</v>
      </c>
      <c r="AZ24" s="49">
        <v>390</v>
      </c>
      <c r="BA24" s="48">
        <f t="shared" si="29"/>
        <v>9.7670924117205118</v>
      </c>
      <c r="BB24" s="50">
        <v>0</v>
      </c>
      <c r="BC24" s="51">
        <f t="shared" si="30"/>
        <v>1146</v>
      </c>
      <c r="BD24" s="52">
        <f t="shared" si="31"/>
        <v>11.088534107402031</v>
      </c>
      <c r="BE24" s="53">
        <v>310</v>
      </c>
      <c r="BF24" s="48">
        <f t="shared" si="32"/>
        <v>12.286959968291717</v>
      </c>
      <c r="BG24" s="49">
        <v>159</v>
      </c>
      <c r="BH24" s="48">
        <f t="shared" si="33"/>
        <v>9.9437148217636029</v>
      </c>
      <c r="BI24" s="50">
        <v>0</v>
      </c>
      <c r="BJ24" s="51">
        <f t="shared" si="34"/>
        <v>469</v>
      </c>
      <c r="BK24" s="52">
        <f t="shared" si="35"/>
        <v>11.377971858321203</v>
      </c>
      <c r="BL24" s="53">
        <v>44</v>
      </c>
      <c r="BM24" s="48">
        <f t="shared" si="36"/>
        <v>11.083123425692696</v>
      </c>
      <c r="BN24" s="49">
        <v>23</v>
      </c>
      <c r="BO24" s="48">
        <f t="shared" si="37"/>
        <v>9.1999999999999993</v>
      </c>
      <c r="BP24" s="50">
        <v>0</v>
      </c>
      <c r="BQ24" s="51">
        <f t="shared" si="38"/>
        <v>67</v>
      </c>
      <c r="BR24" s="52">
        <f t="shared" si="39"/>
        <v>10.35548686244204</v>
      </c>
      <c r="BS24" s="53">
        <v>6</v>
      </c>
      <c r="BT24" s="48">
        <f t="shared" si="40"/>
        <v>9.375</v>
      </c>
      <c r="BU24" s="49">
        <v>4</v>
      </c>
      <c r="BV24" s="48">
        <f t="shared" si="41"/>
        <v>9.0909090909090917</v>
      </c>
      <c r="BW24" s="50">
        <v>0</v>
      </c>
      <c r="BX24" s="51">
        <f t="shared" si="42"/>
        <v>10</v>
      </c>
      <c r="BY24" s="52">
        <f t="shared" si="43"/>
        <v>9.2592592592592595</v>
      </c>
      <c r="BZ24" s="53">
        <v>0</v>
      </c>
      <c r="CA24" s="48">
        <f t="shared" si="44"/>
        <v>0</v>
      </c>
      <c r="CB24" s="53">
        <v>1</v>
      </c>
      <c r="CC24" s="48">
        <f t="shared" si="45"/>
        <v>33.333333333333329</v>
      </c>
      <c r="CD24" s="50">
        <v>0</v>
      </c>
      <c r="CE24" s="51">
        <f t="shared" si="46"/>
        <v>1</v>
      </c>
      <c r="CF24" s="52">
        <f t="shared" si="47"/>
        <v>20</v>
      </c>
      <c r="CG24" s="53">
        <v>0</v>
      </c>
      <c r="CH24" s="48"/>
      <c r="CI24" s="47">
        <v>0</v>
      </c>
      <c r="CJ24" s="48"/>
      <c r="CK24" s="50">
        <v>0</v>
      </c>
      <c r="CL24" s="51">
        <f t="shared" si="48"/>
        <v>0</v>
      </c>
      <c r="CM24" s="52"/>
      <c r="CN24" s="53">
        <v>0</v>
      </c>
      <c r="CO24" s="48"/>
      <c r="CP24" s="47">
        <v>0</v>
      </c>
      <c r="CQ24" s="48"/>
      <c r="CR24" s="50">
        <v>0</v>
      </c>
      <c r="CS24" s="51">
        <f t="shared" si="49"/>
        <v>0</v>
      </c>
      <c r="CT24" s="52"/>
      <c r="CU24" s="53">
        <v>0</v>
      </c>
      <c r="CV24" s="48"/>
      <c r="CW24" s="47">
        <v>0</v>
      </c>
      <c r="CX24" s="48"/>
      <c r="CY24" s="50">
        <v>0</v>
      </c>
      <c r="CZ24" s="51">
        <f t="shared" si="50"/>
        <v>0</v>
      </c>
      <c r="DA24" s="52"/>
      <c r="DB24" s="53">
        <v>0</v>
      </c>
      <c r="DC24" s="48"/>
      <c r="DD24" s="47">
        <v>0</v>
      </c>
      <c r="DE24" s="48"/>
      <c r="DF24" s="50">
        <v>0</v>
      </c>
      <c r="DG24" s="51">
        <f t="shared" si="51"/>
        <v>0</v>
      </c>
      <c r="DH24" s="52"/>
      <c r="AIJ24" s="21"/>
      <c r="AIK24" s="21"/>
      <c r="AIL24" s="21"/>
      <c r="AIM24" s="21"/>
      <c r="AIN24" s="21"/>
      <c r="AIO24" s="21"/>
      <c r="AIP24" s="21"/>
      <c r="AIQ24" s="21"/>
      <c r="AIR24" s="21"/>
      <c r="AIS24" s="21"/>
      <c r="AIT24" s="21"/>
      <c r="AIU24" s="21"/>
      <c r="AIV24" s="21"/>
      <c r="AIW24" s="21"/>
      <c r="AIX24" s="21"/>
      <c r="AIY24" s="21"/>
      <c r="AIZ24" s="21"/>
      <c r="AJA24" s="21"/>
      <c r="AJB24" s="21"/>
      <c r="AJC24" s="21"/>
      <c r="AJD24" s="21"/>
      <c r="AJE24" s="21"/>
      <c r="AJF24" s="21"/>
      <c r="AJG24" s="21"/>
      <c r="AJH24" s="21"/>
      <c r="AJI24" s="21"/>
      <c r="AJJ24" s="21"/>
      <c r="AJK24" s="21"/>
      <c r="AJL24" s="21"/>
      <c r="AJM24" s="21"/>
      <c r="AJN24" s="21"/>
      <c r="AJO24" s="21"/>
      <c r="AJP24" s="21"/>
      <c r="AJQ24" s="21"/>
      <c r="AJR24" s="21"/>
      <c r="AJS24" s="21"/>
      <c r="AJT24" s="21"/>
      <c r="AJU24" s="21"/>
      <c r="AJV24" s="21"/>
      <c r="AJW24" s="21"/>
      <c r="AJX24" s="21"/>
      <c r="AJY24" s="21"/>
      <c r="AJZ24" s="21"/>
      <c r="AKA24" s="21"/>
      <c r="AKB24" s="21"/>
      <c r="AKC24" s="21"/>
      <c r="AKD24" s="21"/>
      <c r="AKE24" s="21"/>
      <c r="AKF24" s="21"/>
      <c r="AKG24" s="21"/>
      <c r="AKH24" s="21"/>
      <c r="AKI24" s="21"/>
      <c r="AKJ24" s="21"/>
      <c r="AKK24" s="21"/>
      <c r="AKL24" s="21"/>
      <c r="AKM24" s="21"/>
      <c r="AKN24" s="21"/>
      <c r="AKO24" s="21"/>
      <c r="AKP24" s="21"/>
      <c r="AKQ24" s="21"/>
      <c r="AKR24" s="21"/>
      <c r="AKS24" s="21"/>
      <c r="AKT24" s="21"/>
      <c r="AKU24" s="21"/>
      <c r="AKV24" s="21"/>
      <c r="AKW24" s="21"/>
      <c r="AKX24" s="21"/>
      <c r="AKY24" s="21"/>
      <c r="AKZ24" s="21"/>
      <c r="ALA24" s="21"/>
      <c r="ALB24" s="21"/>
      <c r="ALC24" s="21"/>
      <c r="ALD24" s="21"/>
      <c r="ALE24" s="21"/>
      <c r="ALF24" s="21"/>
      <c r="ALG24" s="21"/>
      <c r="ALH24" s="21"/>
      <c r="ALI24" s="21"/>
      <c r="ALJ24" s="21"/>
      <c r="ALK24" s="21"/>
      <c r="ALL24" s="21"/>
      <c r="ALM24" s="21"/>
      <c r="ALN24" s="21"/>
      <c r="ALO24" s="21"/>
      <c r="ALP24" s="21"/>
      <c r="ALQ24" s="21"/>
      <c r="ALR24" s="21"/>
      <c r="ALS24" s="21"/>
      <c r="ALT24" s="21"/>
      <c r="ALU24" s="21"/>
      <c r="ALV24" s="21"/>
      <c r="ALW24" s="21"/>
      <c r="ALX24" s="21"/>
      <c r="ALY24" s="21"/>
      <c r="ALZ24" s="21"/>
      <c r="AMA24" s="21"/>
      <c r="AMB24" s="21"/>
      <c r="AMC24" s="21"/>
      <c r="AMD24" s="21"/>
      <c r="AME24" s="21"/>
      <c r="AMF24" s="21"/>
      <c r="AMG24" s="21"/>
      <c r="AMH24" s="21"/>
      <c r="AMI24" s="21"/>
      <c r="AMJ24" s="21"/>
    </row>
    <row r="25" spans="1:1024" s="23" customFormat="1" ht="13" x14ac:dyDescent="0.3">
      <c r="A25" s="42" t="s">
        <v>55</v>
      </c>
      <c r="B25" s="43">
        <v>918891</v>
      </c>
      <c r="C25" s="44">
        <f t="shared" si="0"/>
        <v>3.1452442424677445</v>
      </c>
      <c r="D25" s="45">
        <v>1066234</v>
      </c>
      <c r="E25" s="44">
        <f t="shared" si="1"/>
        <v>3.5659334518104977</v>
      </c>
      <c r="F25" s="45">
        <f t="shared" si="2"/>
        <v>1985125</v>
      </c>
      <c r="G25" s="46">
        <f t="shared" si="3"/>
        <v>3.3580272918196887</v>
      </c>
      <c r="H25" s="47">
        <v>3640</v>
      </c>
      <c r="I25" s="48">
        <f t="shared" si="4"/>
        <v>14.959109028890808</v>
      </c>
      <c r="J25" s="49">
        <v>2235</v>
      </c>
      <c r="K25" s="48">
        <f t="shared" si="5"/>
        <v>11.543825215639689</v>
      </c>
      <c r="L25" s="50">
        <v>0</v>
      </c>
      <c r="M25" s="51">
        <f t="shared" si="6"/>
        <v>5875</v>
      </c>
      <c r="N25" s="52">
        <f t="shared" si="7"/>
        <v>13.445782029569278</v>
      </c>
      <c r="O25" s="47">
        <v>3466</v>
      </c>
      <c r="P25" s="48">
        <f t="shared" si="8"/>
        <v>15.042097040187482</v>
      </c>
      <c r="Q25" s="49">
        <v>2093</v>
      </c>
      <c r="R25" s="48">
        <f t="shared" si="9"/>
        <v>11.587222499031169</v>
      </c>
      <c r="S25" s="50">
        <v>0</v>
      </c>
      <c r="T25" s="51">
        <f t="shared" si="10"/>
        <v>5559</v>
      </c>
      <c r="U25" s="52">
        <f t="shared" si="11"/>
        <v>13.523902201678627</v>
      </c>
      <c r="V25" s="47">
        <v>3165</v>
      </c>
      <c r="W25" s="48">
        <f t="shared" si="12"/>
        <v>15.000710934167497</v>
      </c>
      <c r="X25" s="49">
        <v>1925</v>
      </c>
      <c r="Y25" s="48">
        <f t="shared" si="13"/>
        <v>11.88565077796987</v>
      </c>
      <c r="Z25" s="50">
        <v>0</v>
      </c>
      <c r="AA25" s="51">
        <f t="shared" si="14"/>
        <v>5090</v>
      </c>
      <c r="AB25" s="52">
        <f t="shared" si="15"/>
        <v>13.647942083389195</v>
      </c>
      <c r="AC25" s="47">
        <v>2889</v>
      </c>
      <c r="AD25" s="48">
        <f t="shared" si="16"/>
        <v>15.120113047574188</v>
      </c>
      <c r="AE25" s="49">
        <v>1737</v>
      </c>
      <c r="AF25" s="48">
        <f t="shared" si="17"/>
        <v>12.182634310562491</v>
      </c>
      <c r="AG25" s="50">
        <v>0</v>
      </c>
      <c r="AH25" s="51">
        <f t="shared" si="18"/>
        <v>4626</v>
      </c>
      <c r="AI25" s="52">
        <f t="shared" si="19"/>
        <v>13.864828413007643</v>
      </c>
      <c r="AJ25" s="53">
        <v>2451</v>
      </c>
      <c r="AK25" s="48">
        <f t="shared" si="20"/>
        <v>15.363881401617252</v>
      </c>
      <c r="AL25" s="49">
        <v>1405</v>
      </c>
      <c r="AM25" s="48">
        <f t="shared" si="21"/>
        <v>12.349477015030324</v>
      </c>
      <c r="AN25" s="50">
        <v>0</v>
      </c>
      <c r="AO25" s="51">
        <f t="shared" si="22"/>
        <v>3856</v>
      </c>
      <c r="AP25" s="52">
        <f t="shared" si="23"/>
        <v>14.109037687522868</v>
      </c>
      <c r="AQ25" s="53">
        <v>1794</v>
      </c>
      <c r="AR25" s="48">
        <f t="shared" si="24"/>
        <v>15.738222651109746</v>
      </c>
      <c r="AS25" s="49">
        <v>1022</v>
      </c>
      <c r="AT25" s="48">
        <f t="shared" si="25"/>
        <v>13.283077722900963</v>
      </c>
      <c r="AU25" s="50">
        <v>0</v>
      </c>
      <c r="AV25" s="51">
        <f t="shared" si="26"/>
        <v>2816</v>
      </c>
      <c r="AW25" s="52">
        <f t="shared" si="27"/>
        <v>14.748860839050963</v>
      </c>
      <c r="AX25" s="53">
        <v>1062</v>
      </c>
      <c r="AY25" s="48">
        <f t="shared" si="28"/>
        <v>16.74550614947966</v>
      </c>
      <c r="AZ25" s="49">
        <v>557</v>
      </c>
      <c r="BA25" s="48">
        <f t="shared" si="29"/>
        <v>13.949411470072626</v>
      </c>
      <c r="BB25" s="50">
        <v>0</v>
      </c>
      <c r="BC25" s="51">
        <f t="shared" si="30"/>
        <v>1619</v>
      </c>
      <c r="BD25" s="52">
        <f t="shared" si="31"/>
        <v>15.665215287856798</v>
      </c>
      <c r="BE25" s="53">
        <v>421</v>
      </c>
      <c r="BF25" s="48">
        <f t="shared" si="32"/>
        <v>16.686484344034881</v>
      </c>
      <c r="BG25" s="49">
        <v>225</v>
      </c>
      <c r="BH25" s="48">
        <f t="shared" si="33"/>
        <v>14.071294559099437</v>
      </c>
      <c r="BI25" s="50">
        <v>0</v>
      </c>
      <c r="BJ25" s="51">
        <f t="shared" si="34"/>
        <v>646</v>
      </c>
      <c r="BK25" s="52">
        <f t="shared" si="35"/>
        <v>15.672003881610868</v>
      </c>
      <c r="BL25" s="53">
        <v>69</v>
      </c>
      <c r="BM25" s="48">
        <f t="shared" si="36"/>
        <v>17.380352644836272</v>
      </c>
      <c r="BN25" s="49">
        <v>28</v>
      </c>
      <c r="BO25" s="48">
        <f t="shared" si="37"/>
        <v>11.200000000000001</v>
      </c>
      <c r="BP25" s="50">
        <v>0</v>
      </c>
      <c r="BQ25" s="51">
        <f t="shared" si="38"/>
        <v>97</v>
      </c>
      <c r="BR25" s="52">
        <f t="shared" si="39"/>
        <v>14.992272024729521</v>
      </c>
      <c r="BS25" s="53">
        <v>6</v>
      </c>
      <c r="BT25" s="48">
        <f t="shared" si="40"/>
        <v>9.375</v>
      </c>
      <c r="BU25" s="49">
        <v>7</v>
      </c>
      <c r="BV25" s="48">
        <f t="shared" si="41"/>
        <v>15.909090909090908</v>
      </c>
      <c r="BW25" s="50">
        <v>0</v>
      </c>
      <c r="BX25" s="51">
        <f t="shared" si="42"/>
        <v>13</v>
      </c>
      <c r="BY25" s="52">
        <f t="shared" si="43"/>
        <v>12.037037037037036</v>
      </c>
      <c r="BZ25" s="53">
        <v>0</v>
      </c>
      <c r="CA25" s="48">
        <f t="shared" si="44"/>
        <v>0</v>
      </c>
      <c r="CB25" s="53">
        <v>2</v>
      </c>
      <c r="CC25" s="48">
        <f t="shared" si="45"/>
        <v>66.666666666666657</v>
      </c>
      <c r="CD25" s="50">
        <v>0</v>
      </c>
      <c r="CE25" s="51">
        <f t="shared" si="46"/>
        <v>2</v>
      </c>
      <c r="CF25" s="52">
        <f t="shared" si="47"/>
        <v>40</v>
      </c>
      <c r="CG25" s="53">
        <v>0</v>
      </c>
      <c r="CH25" s="48"/>
      <c r="CI25" s="47">
        <v>0</v>
      </c>
      <c r="CJ25" s="48"/>
      <c r="CK25" s="50">
        <v>0</v>
      </c>
      <c r="CL25" s="51">
        <f t="shared" si="48"/>
        <v>0</v>
      </c>
      <c r="CM25" s="52"/>
      <c r="CN25" s="53">
        <v>0</v>
      </c>
      <c r="CO25" s="48"/>
      <c r="CP25" s="47">
        <v>0</v>
      </c>
      <c r="CQ25" s="48"/>
      <c r="CR25" s="50">
        <v>0</v>
      </c>
      <c r="CS25" s="51">
        <f t="shared" si="49"/>
        <v>0</v>
      </c>
      <c r="CT25" s="52"/>
      <c r="CU25" s="53">
        <v>0</v>
      </c>
      <c r="CV25" s="48"/>
      <c r="CW25" s="47">
        <v>0</v>
      </c>
      <c r="CX25" s="48"/>
      <c r="CY25" s="50">
        <v>0</v>
      </c>
      <c r="CZ25" s="51">
        <f t="shared" si="50"/>
        <v>0</v>
      </c>
      <c r="DA25" s="52"/>
      <c r="DB25" s="53">
        <v>0</v>
      </c>
      <c r="DC25" s="48"/>
      <c r="DD25" s="47">
        <v>0</v>
      </c>
      <c r="DE25" s="48"/>
      <c r="DF25" s="50">
        <v>0</v>
      </c>
      <c r="DG25" s="51">
        <f t="shared" si="51"/>
        <v>0</v>
      </c>
      <c r="DH25" s="52"/>
      <c r="AIJ25" s="21"/>
      <c r="AIK25" s="21"/>
      <c r="AIL25" s="21"/>
      <c r="AIM25" s="21"/>
      <c r="AIN25" s="21"/>
      <c r="AIO25" s="21"/>
      <c r="AIP25" s="21"/>
      <c r="AIQ25" s="21"/>
      <c r="AIR25" s="21"/>
      <c r="AIS25" s="21"/>
      <c r="AIT25" s="21"/>
      <c r="AIU25" s="21"/>
      <c r="AIV25" s="21"/>
      <c r="AIW25" s="21"/>
      <c r="AIX25" s="21"/>
      <c r="AIY25" s="21"/>
      <c r="AIZ25" s="21"/>
      <c r="AJA25" s="21"/>
      <c r="AJB25" s="21"/>
      <c r="AJC25" s="21"/>
      <c r="AJD25" s="21"/>
      <c r="AJE25" s="21"/>
      <c r="AJF25" s="21"/>
      <c r="AJG25" s="21"/>
      <c r="AJH25" s="21"/>
      <c r="AJI25" s="21"/>
      <c r="AJJ25" s="21"/>
      <c r="AJK25" s="21"/>
      <c r="AJL25" s="21"/>
      <c r="AJM25" s="21"/>
      <c r="AJN25" s="21"/>
      <c r="AJO25" s="21"/>
      <c r="AJP25" s="21"/>
      <c r="AJQ25" s="21"/>
      <c r="AJR25" s="21"/>
      <c r="AJS25" s="21"/>
      <c r="AJT25" s="21"/>
      <c r="AJU25" s="21"/>
      <c r="AJV25" s="21"/>
      <c r="AJW25" s="21"/>
      <c r="AJX25" s="21"/>
      <c r="AJY25" s="21"/>
      <c r="AJZ25" s="21"/>
      <c r="AKA25" s="21"/>
      <c r="AKB25" s="21"/>
      <c r="AKC25" s="21"/>
      <c r="AKD25" s="21"/>
      <c r="AKE25" s="21"/>
      <c r="AKF25" s="21"/>
      <c r="AKG25" s="21"/>
      <c r="AKH25" s="21"/>
      <c r="AKI25" s="21"/>
      <c r="AKJ25" s="21"/>
      <c r="AKK25" s="21"/>
      <c r="AKL25" s="21"/>
      <c r="AKM25" s="21"/>
      <c r="AKN25" s="21"/>
      <c r="AKO25" s="21"/>
      <c r="AKP25" s="21"/>
      <c r="AKQ25" s="21"/>
      <c r="AKR25" s="21"/>
      <c r="AKS25" s="21"/>
      <c r="AKT25" s="21"/>
      <c r="AKU25" s="21"/>
      <c r="AKV25" s="21"/>
      <c r="AKW25" s="21"/>
      <c r="AKX25" s="21"/>
      <c r="AKY25" s="21"/>
      <c r="AKZ25" s="21"/>
      <c r="ALA25" s="21"/>
      <c r="ALB25" s="21"/>
      <c r="ALC25" s="21"/>
      <c r="ALD25" s="21"/>
      <c r="ALE25" s="21"/>
      <c r="ALF25" s="21"/>
      <c r="ALG25" s="21"/>
      <c r="ALH25" s="21"/>
      <c r="ALI25" s="21"/>
      <c r="ALJ25" s="21"/>
      <c r="ALK25" s="21"/>
      <c r="ALL25" s="21"/>
      <c r="ALM25" s="21"/>
      <c r="ALN25" s="21"/>
      <c r="ALO25" s="21"/>
      <c r="ALP25" s="21"/>
      <c r="ALQ25" s="21"/>
      <c r="ALR25" s="21"/>
      <c r="ALS25" s="21"/>
      <c r="ALT25" s="21"/>
      <c r="ALU25" s="21"/>
      <c r="ALV25" s="21"/>
      <c r="ALW25" s="21"/>
      <c r="ALX25" s="21"/>
      <c r="ALY25" s="21"/>
      <c r="ALZ25" s="21"/>
      <c r="AMA25" s="21"/>
      <c r="AMB25" s="21"/>
      <c r="AMC25" s="21"/>
      <c r="AMD25" s="21"/>
      <c r="AME25" s="21"/>
      <c r="AMF25" s="21"/>
      <c r="AMG25" s="21"/>
      <c r="AMH25" s="21"/>
      <c r="AMI25" s="21"/>
      <c r="AMJ25" s="21"/>
    </row>
    <row r="26" spans="1:1024" s="23" customFormat="1" ht="13" x14ac:dyDescent="0.3">
      <c r="A26" s="42" t="s">
        <v>56</v>
      </c>
      <c r="B26" s="43">
        <v>655504</v>
      </c>
      <c r="C26" s="44">
        <f t="shared" si="0"/>
        <v>2.2437048375863688</v>
      </c>
      <c r="D26" s="45">
        <v>836293</v>
      </c>
      <c r="E26" s="44">
        <f t="shared" si="1"/>
        <v>2.7969143585882246</v>
      </c>
      <c r="F26" s="45">
        <f t="shared" si="2"/>
        <v>1491797</v>
      </c>
      <c r="G26" s="46">
        <f t="shared" si="3"/>
        <v>2.5235161714525467</v>
      </c>
      <c r="H26" s="47">
        <v>4782</v>
      </c>
      <c r="I26" s="48">
        <f t="shared" si="4"/>
        <v>19.65232400443842</v>
      </c>
      <c r="J26" s="49">
        <v>3478</v>
      </c>
      <c r="K26" s="48">
        <f t="shared" si="5"/>
        <v>17.963948143174424</v>
      </c>
      <c r="L26" s="50">
        <v>0</v>
      </c>
      <c r="M26" s="51">
        <f t="shared" si="6"/>
        <v>8260</v>
      </c>
      <c r="N26" s="52">
        <f t="shared" si="7"/>
        <v>18.904197372636975</v>
      </c>
      <c r="O26" s="47">
        <v>4536</v>
      </c>
      <c r="P26" s="48">
        <f t="shared" si="8"/>
        <v>19.685791163961461</v>
      </c>
      <c r="Q26" s="49">
        <v>3267</v>
      </c>
      <c r="R26" s="48">
        <f t="shared" si="9"/>
        <v>18.086696562032888</v>
      </c>
      <c r="S26" s="50">
        <v>0</v>
      </c>
      <c r="T26" s="51">
        <f t="shared" si="10"/>
        <v>7803</v>
      </c>
      <c r="U26" s="52">
        <f t="shared" si="11"/>
        <v>18.983092081255322</v>
      </c>
      <c r="V26" s="47">
        <v>4161</v>
      </c>
      <c r="W26" s="48">
        <f t="shared" si="12"/>
        <v>19.721313806341534</v>
      </c>
      <c r="X26" s="49">
        <v>2956</v>
      </c>
      <c r="Y26" s="48">
        <f t="shared" si="13"/>
        <v>18.251420103729316</v>
      </c>
      <c r="Z26" s="50">
        <v>0</v>
      </c>
      <c r="AA26" s="51">
        <f t="shared" si="14"/>
        <v>7117</v>
      </c>
      <c r="AB26" s="52">
        <f t="shared" si="15"/>
        <v>19.082986995575816</v>
      </c>
      <c r="AC26" s="47">
        <v>3728</v>
      </c>
      <c r="AD26" s="48">
        <f t="shared" si="16"/>
        <v>19.511173915318995</v>
      </c>
      <c r="AE26" s="49">
        <v>2617</v>
      </c>
      <c r="AF26" s="48">
        <f t="shared" si="17"/>
        <v>18.354607939402438</v>
      </c>
      <c r="AG26" s="50">
        <v>0</v>
      </c>
      <c r="AH26" s="51">
        <f t="shared" si="18"/>
        <v>6345</v>
      </c>
      <c r="AI26" s="52">
        <f t="shared" si="19"/>
        <v>19.016933912782857</v>
      </c>
      <c r="AJ26" s="53">
        <v>3149</v>
      </c>
      <c r="AK26" s="48">
        <f t="shared" si="20"/>
        <v>19.739233999874632</v>
      </c>
      <c r="AL26" s="49">
        <v>2100</v>
      </c>
      <c r="AM26" s="48">
        <f t="shared" si="21"/>
        <v>18.458293047376287</v>
      </c>
      <c r="AN26" s="50">
        <v>0</v>
      </c>
      <c r="AO26" s="51">
        <f t="shared" si="22"/>
        <v>5249</v>
      </c>
      <c r="AP26" s="52">
        <f t="shared" si="23"/>
        <v>19.206000731796561</v>
      </c>
      <c r="AQ26" s="53">
        <v>2267</v>
      </c>
      <c r="AR26" s="48">
        <f t="shared" si="24"/>
        <v>19.88770944819721</v>
      </c>
      <c r="AS26" s="49">
        <v>1407</v>
      </c>
      <c r="AT26" s="48">
        <f t="shared" si="25"/>
        <v>18.286976865089681</v>
      </c>
      <c r="AU26" s="50">
        <v>0</v>
      </c>
      <c r="AV26" s="51">
        <f t="shared" si="26"/>
        <v>3674</v>
      </c>
      <c r="AW26" s="52">
        <f t="shared" si="27"/>
        <v>19.2426543759493</v>
      </c>
      <c r="AX26" s="53">
        <v>1282</v>
      </c>
      <c r="AY26" s="48">
        <f t="shared" si="28"/>
        <v>20.21444339325134</v>
      </c>
      <c r="AZ26" s="49">
        <v>755</v>
      </c>
      <c r="BA26" s="48">
        <f t="shared" si="29"/>
        <v>18.908089156023038</v>
      </c>
      <c r="BB26" s="50">
        <v>0</v>
      </c>
      <c r="BC26" s="51">
        <f t="shared" si="30"/>
        <v>2037</v>
      </c>
      <c r="BD26" s="52">
        <f t="shared" si="31"/>
        <v>19.709724238026123</v>
      </c>
      <c r="BE26" s="53">
        <v>510</v>
      </c>
      <c r="BF26" s="48">
        <f t="shared" si="32"/>
        <v>20.214030915576693</v>
      </c>
      <c r="BG26" s="49">
        <v>290</v>
      </c>
      <c r="BH26" s="48">
        <f t="shared" si="33"/>
        <v>18.13633520950594</v>
      </c>
      <c r="BI26" s="50">
        <v>0</v>
      </c>
      <c r="BJ26" s="51">
        <f t="shared" si="34"/>
        <v>800</v>
      </c>
      <c r="BK26" s="52">
        <f t="shared" si="35"/>
        <v>19.408054342552159</v>
      </c>
      <c r="BL26" s="53">
        <v>69</v>
      </c>
      <c r="BM26" s="48">
        <f t="shared" si="36"/>
        <v>17.380352644836272</v>
      </c>
      <c r="BN26" s="49">
        <v>49</v>
      </c>
      <c r="BO26" s="48">
        <f t="shared" si="37"/>
        <v>19.600000000000001</v>
      </c>
      <c r="BP26" s="50">
        <v>0</v>
      </c>
      <c r="BQ26" s="51">
        <f t="shared" si="38"/>
        <v>118</v>
      </c>
      <c r="BR26" s="52">
        <f t="shared" si="39"/>
        <v>18.238021638330757</v>
      </c>
      <c r="BS26" s="53">
        <v>14</v>
      </c>
      <c r="BT26" s="48">
        <f t="shared" si="40"/>
        <v>21.875</v>
      </c>
      <c r="BU26" s="49">
        <v>7</v>
      </c>
      <c r="BV26" s="48">
        <f t="shared" si="41"/>
        <v>15.909090909090908</v>
      </c>
      <c r="BW26" s="50">
        <v>0</v>
      </c>
      <c r="BX26" s="51">
        <f t="shared" si="42"/>
        <v>21</v>
      </c>
      <c r="BY26" s="52">
        <f t="shared" si="43"/>
        <v>19.444444444444446</v>
      </c>
      <c r="BZ26" s="53">
        <v>1</v>
      </c>
      <c r="CA26" s="48">
        <f t="shared" si="44"/>
        <v>50</v>
      </c>
      <c r="CB26" s="53">
        <v>0</v>
      </c>
      <c r="CC26" s="48">
        <f t="shared" si="45"/>
        <v>0</v>
      </c>
      <c r="CD26" s="50">
        <v>0</v>
      </c>
      <c r="CE26" s="51">
        <f t="shared" si="46"/>
        <v>1</v>
      </c>
      <c r="CF26" s="52">
        <f t="shared" si="47"/>
        <v>20</v>
      </c>
      <c r="CG26" s="53">
        <v>0</v>
      </c>
      <c r="CH26" s="48"/>
      <c r="CI26" s="47">
        <v>0</v>
      </c>
      <c r="CJ26" s="48"/>
      <c r="CK26" s="50">
        <v>0</v>
      </c>
      <c r="CL26" s="51">
        <f t="shared" si="48"/>
        <v>0</v>
      </c>
      <c r="CM26" s="52"/>
      <c r="CN26" s="53">
        <v>0</v>
      </c>
      <c r="CO26" s="48"/>
      <c r="CP26" s="47">
        <v>0</v>
      </c>
      <c r="CQ26" s="48"/>
      <c r="CR26" s="50">
        <v>0</v>
      </c>
      <c r="CS26" s="51">
        <f t="shared" si="49"/>
        <v>0</v>
      </c>
      <c r="CT26" s="52"/>
      <c r="CU26" s="53">
        <v>0</v>
      </c>
      <c r="CV26" s="48"/>
      <c r="CW26" s="47">
        <v>0</v>
      </c>
      <c r="CX26" s="48"/>
      <c r="CY26" s="50">
        <v>0</v>
      </c>
      <c r="CZ26" s="51">
        <f t="shared" si="50"/>
        <v>0</v>
      </c>
      <c r="DA26" s="52"/>
      <c r="DB26" s="53">
        <v>0</v>
      </c>
      <c r="DC26" s="48"/>
      <c r="DD26" s="47">
        <v>0</v>
      </c>
      <c r="DE26" s="48"/>
      <c r="DF26" s="50">
        <v>0</v>
      </c>
      <c r="DG26" s="51">
        <f t="shared" si="51"/>
        <v>0</v>
      </c>
      <c r="DH26" s="52"/>
      <c r="AIJ26" s="21"/>
      <c r="AIK26" s="21"/>
      <c r="AIL26" s="21"/>
      <c r="AIM26" s="21"/>
      <c r="AIN26" s="21"/>
      <c r="AIO26" s="21"/>
      <c r="AIP26" s="21"/>
      <c r="AIQ26" s="21"/>
      <c r="AIR26" s="21"/>
      <c r="AIS26" s="21"/>
      <c r="AIT26" s="21"/>
      <c r="AIU26" s="21"/>
      <c r="AIV26" s="21"/>
      <c r="AIW26" s="21"/>
      <c r="AIX26" s="21"/>
      <c r="AIY26" s="21"/>
      <c r="AIZ26" s="21"/>
      <c r="AJA26" s="21"/>
      <c r="AJB26" s="21"/>
      <c r="AJC26" s="21"/>
      <c r="AJD26" s="21"/>
      <c r="AJE26" s="21"/>
      <c r="AJF26" s="21"/>
      <c r="AJG26" s="21"/>
      <c r="AJH26" s="21"/>
      <c r="AJI26" s="21"/>
      <c r="AJJ26" s="21"/>
      <c r="AJK26" s="21"/>
      <c r="AJL26" s="21"/>
      <c r="AJM26" s="21"/>
      <c r="AJN26" s="21"/>
      <c r="AJO26" s="21"/>
      <c r="AJP26" s="21"/>
      <c r="AJQ26" s="21"/>
      <c r="AJR26" s="21"/>
      <c r="AJS26" s="21"/>
      <c r="AJT26" s="21"/>
      <c r="AJU26" s="21"/>
      <c r="AJV26" s="21"/>
      <c r="AJW26" s="21"/>
      <c r="AJX26" s="21"/>
      <c r="AJY26" s="21"/>
      <c r="AJZ26" s="21"/>
      <c r="AKA26" s="21"/>
      <c r="AKB26" s="21"/>
      <c r="AKC26" s="21"/>
      <c r="AKD26" s="21"/>
      <c r="AKE26" s="21"/>
      <c r="AKF26" s="21"/>
      <c r="AKG26" s="21"/>
      <c r="AKH26" s="21"/>
      <c r="AKI26" s="21"/>
      <c r="AKJ26" s="21"/>
      <c r="AKK26" s="21"/>
      <c r="AKL26" s="21"/>
      <c r="AKM26" s="21"/>
      <c r="AKN26" s="21"/>
      <c r="AKO26" s="21"/>
      <c r="AKP26" s="21"/>
      <c r="AKQ26" s="21"/>
      <c r="AKR26" s="21"/>
      <c r="AKS26" s="21"/>
      <c r="AKT26" s="21"/>
      <c r="AKU26" s="21"/>
      <c r="AKV26" s="21"/>
      <c r="AKW26" s="21"/>
      <c r="AKX26" s="21"/>
      <c r="AKY26" s="21"/>
      <c r="AKZ26" s="21"/>
      <c r="ALA26" s="21"/>
      <c r="ALB26" s="21"/>
      <c r="ALC26" s="21"/>
      <c r="ALD26" s="21"/>
      <c r="ALE26" s="21"/>
      <c r="ALF26" s="21"/>
      <c r="ALG26" s="21"/>
      <c r="ALH26" s="21"/>
      <c r="ALI26" s="21"/>
      <c r="ALJ26" s="21"/>
      <c r="ALK26" s="21"/>
      <c r="ALL26" s="21"/>
      <c r="ALM26" s="21"/>
      <c r="ALN26" s="21"/>
      <c r="ALO26" s="21"/>
      <c r="ALP26" s="21"/>
      <c r="ALQ26" s="21"/>
      <c r="ALR26" s="21"/>
      <c r="ALS26" s="21"/>
      <c r="ALT26" s="21"/>
      <c r="ALU26" s="21"/>
      <c r="ALV26" s="21"/>
      <c r="ALW26" s="21"/>
      <c r="ALX26" s="21"/>
      <c r="ALY26" s="21"/>
      <c r="ALZ26" s="21"/>
      <c r="AMA26" s="21"/>
      <c r="AMB26" s="21"/>
      <c r="AMC26" s="21"/>
      <c r="AMD26" s="21"/>
      <c r="AME26" s="21"/>
      <c r="AMF26" s="21"/>
      <c r="AMG26" s="21"/>
      <c r="AMH26" s="21"/>
      <c r="AMI26" s="21"/>
      <c r="AMJ26" s="21"/>
    </row>
    <row r="27" spans="1:1024" s="23" customFormat="1" ht="13" x14ac:dyDescent="0.3">
      <c r="A27" s="42" t="s">
        <v>57</v>
      </c>
      <c r="B27" s="43">
        <v>362168</v>
      </c>
      <c r="C27" s="44">
        <f t="shared" si="0"/>
        <v>1.2396539054208364</v>
      </c>
      <c r="D27" s="45">
        <v>556269</v>
      </c>
      <c r="E27" s="44">
        <f t="shared" si="1"/>
        <v>1.8603967190177522</v>
      </c>
      <c r="F27" s="45">
        <f t="shared" si="2"/>
        <v>918437</v>
      </c>
      <c r="G27" s="46">
        <f t="shared" si="3"/>
        <v>1.5536233294210691</v>
      </c>
      <c r="H27" s="47">
        <v>4650</v>
      </c>
      <c r="I27" s="48">
        <f t="shared" si="4"/>
        <v>19.109850819874243</v>
      </c>
      <c r="J27" s="49">
        <v>4234</v>
      </c>
      <c r="K27" s="48">
        <f t="shared" si="5"/>
        <v>21.868705128867312</v>
      </c>
      <c r="L27" s="50">
        <v>0</v>
      </c>
      <c r="M27" s="51">
        <f t="shared" si="6"/>
        <v>8884</v>
      </c>
      <c r="N27" s="52">
        <f t="shared" si="7"/>
        <v>20.332311072458463</v>
      </c>
      <c r="O27" s="47">
        <v>4365</v>
      </c>
      <c r="P27" s="48">
        <f t="shared" si="8"/>
        <v>18.943668084367676</v>
      </c>
      <c r="Q27" s="49">
        <v>3926</v>
      </c>
      <c r="R27" s="48">
        <f t="shared" si="9"/>
        <v>21.735038476443556</v>
      </c>
      <c r="S27" s="50">
        <v>0</v>
      </c>
      <c r="T27" s="51">
        <f t="shared" si="10"/>
        <v>8291</v>
      </c>
      <c r="U27" s="52">
        <f t="shared" si="11"/>
        <v>20.170295584478772</v>
      </c>
      <c r="V27" s="47">
        <v>3969</v>
      </c>
      <c r="W27" s="48">
        <f t="shared" si="12"/>
        <v>18.811318071946538</v>
      </c>
      <c r="X27" s="49">
        <v>3454</v>
      </c>
      <c r="Y27" s="48">
        <f t="shared" si="13"/>
        <v>21.326253395900221</v>
      </c>
      <c r="Z27" s="50">
        <v>0</v>
      </c>
      <c r="AA27" s="51">
        <f t="shared" si="14"/>
        <v>7423</v>
      </c>
      <c r="AB27" s="52">
        <f t="shared" si="15"/>
        <v>19.903472315323771</v>
      </c>
      <c r="AC27" s="47">
        <v>3589</v>
      </c>
      <c r="AD27" s="48">
        <f t="shared" si="16"/>
        <v>18.783691840686657</v>
      </c>
      <c r="AE27" s="49">
        <v>2999</v>
      </c>
      <c r="AF27" s="48">
        <f t="shared" si="17"/>
        <v>21.033805582830691</v>
      </c>
      <c r="AG27" s="50">
        <v>0</v>
      </c>
      <c r="AH27" s="51">
        <f t="shared" si="18"/>
        <v>6588</v>
      </c>
      <c r="AI27" s="52">
        <f t="shared" si="19"/>
        <v>19.745242020080923</v>
      </c>
      <c r="AJ27" s="53">
        <v>2951</v>
      </c>
      <c r="AK27" s="48">
        <f t="shared" si="20"/>
        <v>18.498088133893312</v>
      </c>
      <c r="AL27" s="49">
        <v>2331</v>
      </c>
      <c r="AM27" s="48">
        <f t="shared" si="21"/>
        <v>20.488705282587677</v>
      </c>
      <c r="AN27" s="50">
        <v>0</v>
      </c>
      <c r="AO27" s="51">
        <f t="shared" si="22"/>
        <v>5282</v>
      </c>
      <c r="AP27" s="52">
        <f t="shared" si="23"/>
        <v>19.326747164288328</v>
      </c>
      <c r="AQ27" s="53">
        <v>2055</v>
      </c>
      <c r="AR27" s="48">
        <f t="shared" si="24"/>
        <v>18.027897183963507</v>
      </c>
      <c r="AS27" s="49">
        <v>1518</v>
      </c>
      <c r="AT27" s="48">
        <f t="shared" si="25"/>
        <v>19.729659474915518</v>
      </c>
      <c r="AU27" s="50">
        <v>0</v>
      </c>
      <c r="AV27" s="51">
        <f t="shared" si="26"/>
        <v>3573</v>
      </c>
      <c r="AW27" s="52">
        <f t="shared" si="27"/>
        <v>18.713664693866864</v>
      </c>
      <c r="AX27" s="53">
        <v>1097</v>
      </c>
      <c r="AY27" s="48">
        <f t="shared" si="28"/>
        <v>17.297382529170608</v>
      </c>
      <c r="AZ27" s="49">
        <v>737</v>
      </c>
      <c r="BA27" s="48">
        <f t="shared" si="29"/>
        <v>18.457300275482094</v>
      </c>
      <c r="BB27" s="50">
        <v>0</v>
      </c>
      <c r="BC27" s="51">
        <f t="shared" si="30"/>
        <v>1834</v>
      </c>
      <c r="BD27" s="52">
        <f t="shared" si="31"/>
        <v>17.745524915336237</v>
      </c>
      <c r="BE27" s="53">
        <v>429</v>
      </c>
      <c r="BF27" s="48">
        <f t="shared" si="32"/>
        <v>17.003567181926279</v>
      </c>
      <c r="BG27" s="49">
        <v>314</v>
      </c>
      <c r="BH27" s="48">
        <f t="shared" si="33"/>
        <v>19.63727329580988</v>
      </c>
      <c r="BI27" s="50">
        <v>0</v>
      </c>
      <c r="BJ27" s="51">
        <f t="shared" si="34"/>
        <v>743</v>
      </c>
      <c r="BK27" s="52">
        <f t="shared" si="35"/>
        <v>18.025230470645319</v>
      </c>
      <c r="BL27" s="53">
        <v>75</v>
      </c>
      <c r="BM27" s="48">
        <f t="shared" si="36"/>
        <v>18.89168765743073</v>
      </c>
      <c r="BN27" s="49">
        <v>51</v>
      </c>
      <c r="BO27" s="48">
        <f t="shared" si="37"/>
        <v>20.399999999999999</v>
      </c>
      <c r="BP27" s="50">
        <v>0</v>
      </c>
      <c r="BQ27" s="51">
        <f t="shared" si="38"/>
        <v>126</v>
      </c>
      <c r="BR27" s="52">
        <f t="shared" si="39"/>
        <v>19.474497681607421</v>
      </c>
      <c r="BS27" s="53">
        <v>16</v>
      </c>
      <c r="BT27" s="48">
        <f t="shared" si="40"/>
        <v>25</v>
      </c>
      <c r="BU27" s="49">
        <v>8</v>
      </c>
      <c r="BV27" s="48">
        <f t="shared" si="41"/>
        <v>18.181818181818183</v>
      </c>
      <c r="BW27" s="50">
        <v>0</v>
      </c>
      <c r="BX27" s="51">
        <f t="shared" si="42"/>
        <v>24</v>
      </c>
      <c r="BY27" s="52">
        <f t="shared" si="43"/>
        <v>22.222222222222221</v>
      </c>
      <c r="BZ27" s="53">
        <v>0</v>
      </c>
      <c r="CA27" s="48">
        <f t="shared" si="44"/>
        <v>0</v>
      </c>
      <c r="CB27" s="53">
        <v>0</v>
      </c>
      <c r="CC27" s="48">
        <f t="shared" si="45"/>
        <v>0</v>
      </c>
      <c r="CD27" s="50">
        <v>0</v>
      </c>
      <c r="CE27" s="51">
        <f t="shared" si="46"/>
        <v>0</v>
      </c>
      <c r="CF27" s="52">
        <f t="shared" si="47"/>
        <v>0</v>
      </c>
      <c r="CG27" s="53">
        <v>0</v>
      </c>
      <c r="CH27" s="48"/>
      <c r="CI27" s="47">
        <v>0</v>
      </c>
      <c r="CJ27" s="48"/>
      <c r="CK27" s="50">
        <v>0</v>
      </c>
      <c r="CL27" s="51">
        <f t="shared" si="48"/>
        <v>0</v>
      </c>
      <c r="CM27" s="52"/>
      <c r="CN27" s="53">
        <v>0</v>
      </c>
      <c r="CO27" s="48"/>
      <c r="CP27" s="47">
        <v>0</v>
      </c>
      <c r="CQ27" s="48"/>
      <c r="CR27" s="50">
        <v>0</v>
      </c>
      <c r="CS27" s="51">
        <f t="shared" si="49"/>
        <v>0</v>
      </c>
      <c r="CT27" s="52"/>
      <c r="CU27" s="53">
        <v>0</v>
      </c>
      <c r="CV27" s="48"/>
      <c r="CW27" s="47">
        <v>0</v>
      </c>
      <c r="CX27" s="48"/>
      <c r="CY27" s="50">
        <v>0</v>
      </c>
      <c r="CZ27" s="51">
        <f t="shared" si="50"/>
        <v>0</v>
      </c>
      <c r="DA27" s="52"/>
      <c r="DB27" s="53">
        <v>0</v>
      </c>
      <c r="DC27" s="48"/>
      <c r="DD27" s="47">
        <v>0</v>
      </c>
      <c r="DE27" s="48"/>
      <c r="DF27" s="50">
        <v>0</v>
      </c>
      <c r="DG27" s="51">
        <f t="shared" si="51"/>
        <v>0</v>
      </c>
      <c r="DH27" s="52"/>
      <c r="AIJ27" s="21"/>
      <c r="AIK27" s="21"/>
      <c r="AIL27" s="21"/>
      <c r="AIM27" s="21"/>
      <c r="AIN27" s="21"/>
      <c r="AIO27" s="21"/>
      <c r="AIP27" s="21"/>
      <c r="AIQ27" s="21"/>
      <c r="AIR27" s="21"/>
      <c r="AIS27" s="21"/>
      <c r="AIT27" s="21"/>
      <c r="AIU27" s="21"/>
      <c r="AIV27" s="21"/>
      <c r="AIW27" s="21"/>
      <c r="AIX27" s="21"/>
      <c r="AIY27" s="21"/>
      <c r="AIZ27" s="21"/>
      <c r="AJA27" s="21"/>
      <c r="AJB27" s="21"/>
      <c r="AJC27" s="21"/>
      <c r="AJD27" s="21"/>
      <c r="AJE27" s="21"/>
      <c r="AJF27" s="21"/>
      <c r="AJG27" s="21"/>
      <c r="AJH27" s="21"/>
      <c r="AJI27" s="21"/>
      <c r="AJJ27" s="21"/>
      <c r="AJK27" s="21"/>
      <c r="AJL27" s="21"/>
      <c r="AJM27" s="21"/>
      <c r="AJN27" s="21"/>
      <c r="AJO27" s="21"/>
      <c r="AJP27" s="21"/>
      <c r="AJQ27" s="21"/>
      <c r="AJR27" s="21"/>
      <c r="AJS27" s="21"/>
      <c r="AJT27" s="21"/>
      <c r="AJU27" s="21"/>
      <c r="AJV27" s="21"/>
      <c r="AJW27" s="21"/>
      <c r="AJX27" s="21"/>
      <c r="AJY27" s="21"/>
      <c r="AJZ27" s="21"/>
      <c r="AKA27" s="21"/>
      <c r="AKB27" s="21"/>
      <c r="AKC27" s="21"/>
      <c r="AKD27" s="21"/>
      <c r="AKE27" s="21"/>
      <c r="AKF27" s="21"/>
      <c r="AKG27" s="21"/>
      <c r="AKH27" s="21"/>
      <c r="AKI27" s="21"/>
      <c r="AKJ27" s="21"/>
      <c r="AKK27" s="21"/>
      <c r="AKL27" s="21"/>
      <c r="AKM27" s="21"/>
      <c r="AKN27" s="21"/>
      <c r="AKO27" s="21"/>
      <c r="AKP27" s="21"/>
      <c r="AKQ27" s="21"/>
      <c r="AKR27" s="21"/>
      <c r="AKS27" s="21"/>
      <c r="AKT27" s="21"/>
      <c r="AKU27" s="21"/>
      <c r="AKV27" s="21"/>
      <c r="AKW27" s="21"/>
      <c r="AKX27" s="21"/>
      <c r="AKY27" s="21"/>
      <c r="AKZ27" s="21"/>
      <c r="ALA27" s="21"/>
      <c r="ALB27" s="21"/>
      <c r="ALC27" s="21"/>
      <c r="ALD27" s="21"/>
      <c r="ALE27" s="21"/>
      <c r="ALF27" s="21"/>
      <c r="ALG27" s="21"/>
      <c r="ALH27" s="21"/>
      <c r="ALI27" s="21"/>
      <c r="ALJ27" s="21"/>
      <c r="ALK27" s="21"/>
      <c r="ALL27" s="21"/>
      <c r="ALM27" s="21"/>
      <c r="ALN27" s="21"/>
      <c r="ALO27" s="21"/>
      <c r="ALP27" s="21"/>
      <c r="ALQ27" s="21"/>
      <c r="ALR27" s="21"/>
      <c r="ALS27" s="21"/>
      <c r="ALT27" s="21"/>
      <c r="ALU27" s="21"/>
      <c r="ALV27" s="21"/>
      <c r="ALW27" s="21"/>
      <c r="ALX27" s="21"/>
      <c r="ALY27" s="21"/>
      <c r="ALZ27" s="21"/>
      <c r="AMA27" s="21"/>
      <c r="AMB27" s="21"/>
      <c r="AMC27" s="21"/>
      <c r="AMD27" s="21"/>
      <c r="AME27" s="21"/>
      <c r="AMF27" s="21"/>
      <c r="AMG27" s="21"/>
      <c r="AMH27" s="21"/>
      <c r="AMI27" s="21"/>
      <c r="AMJ27" s="21"/>
    </row>
    <row r="28" spans="1:1024" s="23" customFormat="1" ht="13" x14ac:dyDescent="0.3">
      <c r="A28" s="42" t="s">
        <v>58</v>
      </c>
      <c r="B28" s="43">
        <v>167009</v>
      </c>
      <c r="C28" s="44">
        <f t="shared" si="0"/>
        <v>0.57165006044274613</v>
      </c>
      <c r="D28" s="45">
        <v>361950</v>
      </c>
      <c r="E28" s="44">
        <f t="shared" si="1"/>
        <v>1.2105125262210825</v>
      </c>
      <c r="F28" s="45">
        <f t="shared" si="2"/>
        <v>528959</v>
      </c>
      <c r="G28" s="46">
        <f t="shared" si="3"/>
        <v>0.89478433763800824</v>
      </c>
      <c r="H28" s="47">
        <v>3812</v>
      </c>
      <c r="I28" s="48">
        <f t="shared" si="4"/>
        <v>15.665968026959273</v>
      </c>
      <c r="J28" s="49">
        <v>5509</v>
      </c>
      <c r="K28" s="48">
        <f t="shared" si="5"/>
        <v>28.454108775373172</v>
      </c>
      <c r="L28" s="50">
        <v>0</v>
      </c>
      <c r="M28" s="51">
        <f t="shared" si="6"/>
        <v>9321</v>
      </c>
      <c r="N28" s="52">
        <f t="shared" si="7"/>
        <v>21.332448391083446</v>
      </c>
      <c r="O28" s="47">
        <v>3581</v>
      </c>
      <c r="P28" s="48">
        <f t="shared" si="8"/>
        <v>15.54118566096693</v>
      </c>
      <c r="Q28" s="49">
        <v>5047</v>
      </c>
      <c r="R28" s="48">
        <f t="shared" si="9"/>
        <v>27.941095056192218</v>
      </c>
      <c r="S28" s="50">
        <v>0</v>
      </c>
      <c r="T28" s="51">
        <f t="shared" si="10"/>
        <v>8628</v>
      </c>
      <c r="U28" s="52">
        <f t="shared" si="11"/>
        <v>20.990147184040872</v>
      </c>
      <c r="V28" s="47">
        <v>3207</v>
      </c>
      <c r="W28" s="48">
        <f t="shared" si="12"/>
        <v>15.199772501066402</v>
      </c>
      <c r="X28" s="49">
        <v>4419</v>
      </c>
      <c r="Y28" s="48">
        <f t="shared" si="13"/>
        <v>27.284514694986417</v>
      </c>
      <c r="Z28" s="50">
        <v>0</v>
      </c>
      <c r="AA28" s="51">
        <f t="shared" si="14"/>
        <v>7626</v>
      </c>
      <c r="AB28" s="52">
        <f t="shared" si="15"/>
        <v>20.447781203914733</v>
      </c>
      <c r="AC28" s="47">
        <v>2838</v>
      </c>
      <c r="AD28" s="48">
        <f t="shared" si="16"/>
        <v>14.853195164075995</v>
      </c>
      <c r="AE28" s="49">
        <v>3773</v>
      </c>
      <c r="AF28" s="48">
        <f t="shared" si="17"/>
        <v>26.462336933651283</v>
      </c>
      <c r="AG28" s="50">
        <v>0</v>
      </c>
      <c r="AH28" s="51">
        <f t="shared" si="18"/>
        <v>6611</v>
      </c>
      <c r="AI28" s="52">
        <f t="shared" si="19"/>
        <v>19.814176532294319</v>
      </c>
      <c r="AJ28" s="53">
        <v>2254</v>
      </c>
      <c r="AK28" s="48">
        <f t="shared" si="20"/>
        <v>14.129003949100483</v>
      </c>
      <c r="AL28" s="49">
        <v>2863</v>
      </c>
      <c r="AM28" s="48">
        <f t="shared" si="21"/>
        <v>25.164806187922999</v>
      </c>
      <c r="AN28" s="50">
        <v>0</v>
      </c>
      <c r="AO28" s="51">
        <f t="shared" si="22"/>
        <v>5117</v>
      </c>
      <c r="AP28" s="52">
        <f t="shared" si="23"/>
        <v>18.723015001829491</v>
      </c>
      <c r="AQ28" s="53">
        <v>1529</v>
      </c>
      <c r="AR28" s="48">
        <f t="shared" si="24"/>
        <v>13.413457320817615</v>
      </c>
      <c r="AS28" s="49">
        <v>1790</v>
      </c>
      <c r="AT28" s="48">
        <f t="shared" si="25"/>
        <v>23.264881726020274</v>
      </c>
      <c r="AU28" s="50">
        <v>0</v>
      </c>
      <c r="AV28" s="51">
        <f t="shared" si="26"/>
        <v>3319</v>
      </c>
      <c r="AW28" s="52">
        <f t="shared" si="27"/>
        <v>17.3833342062536</v>
      </c>
      <c r="AX28" s="53">
        <v>809</v>
      </c>
      <c r="AY28" s="48">
        <f t="shared" si="28"/>
        <v>12.756228319142227</v>
      </c>
      <c r="AZ28" s="49">
        <v>836</v>
      </c>
      <c r="BA28" s="48">
        <f t="shared" si="29"/>
        <v>20.9366391184573</v>
      </c>
      <c r="BB28" s="50">
        <v>0</v>
      </c>
      <c r="BC28" s="51">
        <f t="shared" si="30"/>
        <v>1645</v>
      </c>
      <c r="BD28" s="52">
        <f t="shared" si="31"/>
        <v>15.916787614900823</v>
      </c>
      <c r="BE28" s="53">
        <v>325</v>
      </c>
      <c r="BF28" s="48">
        <f t="shared" si="32"/>
        <v>12.881490289338091</v>
      </c>
      <c r="BG28" s="49">
        <v>328</v>
      </c>
      <c r="BH28" s="48">
        <f t="shared" si="33"/>
        <v>20.512820512820511</v>
      </c>
      <c r="BI28" s="50">
        <v>0</v>
      </c>
      <c r="BJ28" s="51">
        <f t="shared" si="34"/>
        <v>653</v>
      </c>
      <c r="BK28" s="52">
        <f t="shared" si="35"/>
        <v>15.8418243571082</v>
      </c>
      <c r="BL28" s="53">
        <v>53</v>
      </c>
      <c r="BM28" s="48">
        <f t="shared" si="36"/>
        <v>13.350125944584383</v>
      </c>
      <c r="BN28" s="49">
        <v>54</v>
      </c>
      <c r="BO28" s="48">
        <f t="shared" si="37"/>
        <v>21.6</v>
      </c>
      <c r="BP28" s="50">
        <v>0</v>
      </c>
      <c r="BQ28" s="51">
        <f t="shared" si="38"/>
        <v>107</v>
      </c>
      <c r="BR28" s="52">
        <f t="shared" si="39"/>
        <v>16.537867078825347</v>
      </c>
      <c r="BS28" s="53">
        <v>11</v>
      </c>
      <c r="BT28" s="48">
        <f t="shared" si="40"/>
        <v>17.1875</v>
      </c>
      <c r="BU28" s="49">
        <v>10</v>
      </c>
      <c r="BV28" s="48">
        <f t="shared" si="41"/>
        <v>22.727272727272727</v>
      </c>
      <c r="BW28" s="50">
        <v>0</v>
      </c>
      <c r="BX28" s="51">
        <f t="shared" si="42"/>
        <v>21</v>
      </c>
      <c r="BY28" s="52">
        <f t="shared" si="43"/>
        <v>19.444444444444446</v>
      </c>
      <c r="BZ28" s="53">
        <v>0</v>
      </c>
      <c r="CA28" s="48">
        <f t="shared" si="44"/>
        <v>0</v>
      </c>
      <c r="CB28" s="53">
        <v>0</v>
      </c>
      <c r="CC28" s="48">
        <f t="shared" si="45"/>
        <v>0</v>
      </c>
      <c r="CD28" s="50">
        <v>0</v>
      </c>
      <c r="CE28" s="51">
        <f t="shared" si="46"/>
        <v>0</v>
      </c>
      <c r="CF28" s="52">
        <f t="shared" si="47"/>
        <v>0</v>
      </c>
      <c r="CG28" s="53">
        <v>0</v>
      </c>
      <c r="CH28" s="48"/>
      <c r="CI28" s="47">
        <v>0</v>
      </c>
      <c r="CJ28" s="48"/>
      <c r="CK28" s="50">
        <v>0</v>
      </c>
      <c r="CL28" s="51">
        <f t="shared" si="48"/>
        <v>0</v>
      </c>
      <c r="CM28" s="52"/>
      <c r="CN28" s="53">
        <v>0</v>
      </c>
      <c r="CO28" s="48"/>
      <c r="CP28" s="47">
        <v>0</v>
      </c>
      <c r="CQ28" s="48"/>
      <c r="CR28" s="50">
        <v>0</v>
      </c>
      <c r="CS28" s="51">
        <f t="shared" si="49"/>
        <v>0</v>
      </c>
      <c r="CT28" s="52"/>
      <c r="CU28" s="53">
        <v>0</v>
      </c>
      <c r="CV28" s="48"/>
      <c r="CW28" s="47">
        <v>0</v>
      </c>
      <c r="CX28" s="48"/>
      <c r="CY28" s="50">
        <v>0</v>
      </c>
      <c r="CZ28" s="51">
        <f t="shared" si="50"/>
        <v>0</v>
      </c>
      <c r="DA28" s="52"/>
      <c r="DB28" s="53">
        <v>0</v>
      </c>
      <c r="DC28" s="48"/>
      <c r="DD28" s="47">
        <v>0</v>
      </c>
      <c r="DE28" s="48"/>
      <c r="DF28" s="50">
        <v>0</v>
      </c>
      <c r="DG28" s="51">
        <f t="shared" si="51"/>
        <v>0</v>
      </c>
      <c r="DH28" s="52"/>
      <c r="AIJ28" s="21"/>
      <c r="AIK28" s="21"/>
      <c r="AIL28" s="21"/>
      <c r="AIM28" s="21"/>
      <c r="AIN28" s="21"/>
      <c r="AIO28" s="21"/>
      <c r="AIP28" s="21"/>
      <c r="AIQ28" s="21"/>
      <c r="AIR28" s="21"/>
      <c r="AIS28" s="21"/>
      <c r="AIT28" s="21"/>
      <c r="AIU28" s="21"/>
      <c r="AIV28" s="21"/>
      <c r="AIW28" s="21"/>
      <c r="AIX28" s="21"/>
      <c r="AIY28" s="21"/>
      <c r="AIZ28" s="21"/>
      <c r="AJA28" s="21"/>
      <c r="AJB28" s="21"/>
      <c r="AJC28" s="21"/>
      <c r="AJD28" s="21"/>
      <c r="AJE28" s="21"/>
      <c r="AJF28" s="21"/>
      <c r="AJG28" s="21"/>
      <c r="AJH28" s="21"/>
      <c r="AJI28" s="21"/>
      <c r="AJJ28" s="21"/>
      <c r="AJK28" s="21"/>
      <c r="AJL28" s="21"/>
      <c r="AJM28" s="21"/>
      <c r="AJN28" s="21"/>
      <c r="AJO28" s="21"/>
      <c r="AJP28" s="21"/>
      <c r="AJQ28" s="21"/>
      <c r="AJR28" s="21"/>
      <c r="AJS28" s="21"/>
      <c r="AJT28" s="21"/>
      <c r="AJU28" s="21"/>
      <c r="AJV28" s="21"/>
      <c r="AJW28" s="21"/>
      <c r="AJX28" s="21"/>
      <c r="AJY28" s="21"/>
      <c r="AJZ28" s="21"/>
      <c r="AKA28" s="21"/>
      <c r="AKB28" s="21"/>
      <c r="AKC28" s="21"/>
      <c r="AKD28" s="21"/>
      <c r="AKE28" s="21"/>
      <c r="AKF28" s="21"/>
      <c r="AKG28" s="21"/>
      <c r="AKH28" s="21"/>
      <c r="AKI28" s="21"/>
      <c r="AKJ28" s="21"/>
      <c r="AKK28" s="21"/>
      <c r="AKL28" s="21"/>
      <c r="AKM28" s="21"/>
      <c r="AKN28" s="21"/>
      <c r="AKO28" s="21"/>
      <c r="AKP28" s="21"/>
      <c r="AKQ28" s="21"/>
      <c r="AKR28" s="21"/>
      <c r="AKS28" s="21"/>
      <c r="AKT28" s="21"/>
      <c r="AKU28" s="21"/>
      <c r="AKV28" s="21"/>
      <c r="AKW28" s="21"/>
      <c r="AKX28" s="21"/>
      <c r="AKY28" s="21"/>
      <c r="AKZ28" s="21"/>
      <c r="ALA28" s="21"/>
      <c r="ALB28" s="21"/>
      <c r="ALC28" s="21"/>
      <c r="ALD28" s="21"/>
      <c r="ALE28" s="21"/>
      <c r="ALF28" s="21"/>
      <c r="ALG28" s="21"/>
      <c r="ALH28" s="21"/>
      <c r="ALI28" s="21"/>
      <c r="ALJ28" s="21"/>
      <c r="ALK28" s="21"/>
      <c r="ALL28" s="21"/>
      <c r="ALM28" s="21"/>
      <c r="ALN28" s="21"/>
      <c r="ALO28" s="21"/>
      <c r="ALP28" s="21"/>
      <c r="ALQ28" s="21"/>
      <c r="ALR28" s="21"/>
      <c r="ALS28" s="21"/>
      <c r="ALT28" s="21"/>
      <c r="ALU28" s="21"/>
      <c r="ALV28" s="21"/>
      <c r="ALW28" s="21"/>
      <c r="ALX28" s="21"/>
      <c r="ALY28" s="21"/>
      <c r="ALZ28" s="21"/>
      <c r="AMA28" s="21"/>
      <c r="AMB28" s="21"/>
      <c r="AMC28" s="21"/>
      <c r="AMD28" s="21"/>
      <c r="AME28" s="21"/>
      <c r="AMF28" s="21"/>
      <c r="AMG28" s="21"/>
      <c r="AMH28" s="21"/>
      <c r="AMI28" s="21"/>
      <c r="AMJ28" s="21"/>
    </row>
    <row r="29" spans="1:1024" s="23" customFormat="1" ht="13" x14ac:dyDescent="0.3">
      <c r="A29" s="54"/>
      <c r="B29" s="55"/>
      <c r="C29" s="56"/>
      <c r="D29" s="57"/>
      <c r="E29" s="56"/>
      <c r="F29" s="57"/>
      <c r="G29" s="58"/>
      <c r="H29" s="51"/>
      <c r="I29" s="59"/>
      <c r="J29" s="51"/>
      <c r="K29" s="59"/>
      <c r="L29" s="60"/>
      <c r="M29" s="51"/>
      <c r="N29" s="61"/>
      <c r="O29" s="51"/>
      <c r="P29" s="59"/>
      <c r="Q29" s="51"/>
      <c r="R29" s="59"/>
      <c r="S29" s="60"/>
      <c r="T29" s="51"/>
      <c r="U29" s="61"/>
      <c r="V29" s="51"/>
      <c r="W29" s="59"/>
      <c r="X29" s="51"/>
      <c r="Y29" s="59"/>
      <c r="Z29" s="60"/>
      <c r="AA29" s="51"/>
      <c r="AB29" s="61"/>
      <c r="AC29" s="51"/>
      <c r="AD29" s="59"/>
      <c r="AE29" s="51"/>
      <c r="AF29" s="59"/>
      <c r="AG29" s="60"/>
      <c r="AH29" s="51"/>
      <c r="AI29" s="61"/>
      <c r="AJ29" s="62"/>
      <c r="AK29" s="59"/>
      <c r="AL29" s="51"/>
      <c r="AM29" s="59"/>
      <c r="AN29" s="60"/>
      <c r="AO29" s="51"/>
      <c r="AP29" s="61"/>
      <c r="AQ29" s="62"/>
      <c r="AR29" s="59"/>
      <c r="AS29" s="51"/>
      <c r="AT29" s="59"/>
      <c r="AU29" s="60"/>
      <c r="AV29" s="51"/>
      <c r="AW29" s="61"/>
      <c r="AX29" s="62"/>
      <c r="AY29" s="59"/>
      <c r="AZ29" s="51"/>
      <c r="BA29" s="59"/>
      <c r="BB29" s="60"/>
      <c r="BC29" s="51"/>
      <c r="BD29" s="61"/>
      <c r="BE29" s="62"/>
      <c r="BF29" s="59"/>
      <c r="BG29" s="51"/>
      <c r="BH29" s="59"/>
      <c r="BI29" s="60"/>
      <c r="BJ29" s="51"/>
      <c r="BK29" s="61"/>
      <c r="BL29" s="62"/>
      <c r="BM29" s="59"/>
      <c r="BN29" s="51"/>
      <c r="BO29" s="59"/>
      <c r="BP29" s="60"/>
      <c r="BQ29" s="51"/>
      <c r="BR29" s="61"/>
      <c r="BS29" s="62"/>
      <c r="BT29" s="59"/>
      <c r="BU29" s="51"/>
      <c r="BV29" s="59"/>
      <c r="BW29" s="60"/>
      <c r="BX29" s="51"/>
      <c r="BY29" s="61"/>
      <c r="BZ29" s="62"/>
      <c r="CA29" s="59"/>
      <c r="CB29" s="51"/>
      <c r="CC29" s="59"/>
      <c r="CD29" s="60"/>
      <c r="CE29" s="51"/>
      <c r="CF29" s="61"/>
      <c r="CG29" s="62"/>
      <c r="CH29" s="59"/>
      <c r="CI29" s="51"/>
      <c r="CJ29" s="59"/>
      <c r="CK29" s="60"/>
      <c r="CL29" s="51"/>
      <c r="CM29" s="61"/>
      <c r="CN29" s="62"/>
      <c r="CO29" s="59"/>
      <c r="CP29" s="51"/>
      <c r="CQ29" s="59"/>
      <c r="CR29" s="60"/>
      <c r="CS29" s="51"/>
      <c r="CT29" s="61"/>
      <c r="CU29" s="62"/>
      <c r="CV29" s="59"/>
      <c r="CW29" s="51"/>
      <c r="CX29" s="59"/>
      <c r="CY29" s="60"/>
      <c r="CZ29" s="51"/>
      <c r="DA29" s="61"/>
      <c r="DB29" s="62"/>
      <c r="DC29" s="59"/>
      <c r="DD29" s="51"/>
      <c r="DE29" s="59"/>
      <c r="DF29" s="60"/>
      <c r="DG29" s="51"/>
      <c r="DH29" s="61"/>
      <c r="AIJ29" s="21"/>
      <c r="AIK29" s="21"/>
      <c r="AIL29" s="21"/>
      <c r="AIM29" s="21"/>
      <c r="AIN29" s="21"/>
      <c r="AIO29" s="21"/>
      <c r="AIP29" s="21"/>
      <c r="AIQ29" s="21"/>
      <c r="AIR29" s="21"/>
      <c r="AIS29" s="21"/>
      <c r="AIT29" s="21"/>
      <c r="AIU29" s="21"/>
      <c r="AIV29" s="21"/>
      <c r="AIW29" s="21"/>
      <c r="AIX29" s="21"/>
      <c r="AIY29" s="21"/>
      <c r="AIZ29" s="21"/>
      <c r="AJA29" s="21"/>
      <c r="AJB29" s="21"/>
      <c r="AJC29" s="21"/>
      <c r="AJD29" s="21"/>
      <c r="AJE29" s="21"/>
      <c r="AJF29" s="21"/>
      <c r="AJG29" s="21"/>
      <c r="AJH29" s="21"/>
      <c r="AJI29" s="21"/>
      <c r="AJJ29" s="21"/>
      <c r="AJK29" s="21"/>
      <c r="AJL29" s="21"/>
      <c r="AJM29" s="21"/>
      <c r="AJN29" s="21"/>
      <c r="AJO29" s="21"/>
      <c r="AJP29" s="21"/>
      <c r="AJQ29" s="21"/>
      <c r="AJR29" s="21"/>
      <c r="AJS29" s="21"/>
      <c r="AJT29" s="21"/>
      <c r="AJU29" s="21"/>
      <c r="AJV29" s="21"/>
      <c r="AJW29" s="21"/>
      <c r="AJX29" s="21"/>
      <c r="AJY29" s="21"/>
      <c r="AJZ29" s="21"/>
      <c r="AKA29" s="21"/>
      <c r="AKB29" s="21"/>
      <c r="AKC29" s="21"/>
      <c r="AKD29" s="21"/>
      <c r="AKE29" s="21"/>
      <c r="AKF29" s="21"/>
      <c r="AKG29" s="21"/>
      <c r="AKH29" s="21"/>
      <c r="AKI29" s="21"/>
      <c r="AKJ29" s="21"/>
      <c r="AKK29" s="21"/>
      <c r="AKL29" s="21"/>
      <c r="AKM29" s="21"/>
      <c r="AKN29" s="21"/>
      <c r="AKO29" s="21"/>
      <c r="AKP29" s="21"/>
      <c r="AKQ29" s="21"/>
      <c r="AKR29" s="21"/>
      <c r="AKS29" s="21"/>
      <c r="AKT29" s="21"/>
      <c r="AKU29" s="21"/>
      <c r="AKV29" s="21"/>
      <c r="AKW29" s="21"/>
      <c r="AKX29" s="21"/>
      <c r="AKY29" s="21"/>
      <c r="AKZ29" s="21"/>
      <c r="ALA29" s="21"/>
      <c r="ALB29" s="21"/>
      <c r="ALC29" s="21"/>
      <c r="ALD29" s="21"/>
      <c r="ALE29" s="21"/>
      <c r="ALF29" s="21"/>
      <c r="ALG29" s="21"/>
      <c r="ALH29" s="21"/>
      <c r="ALI29" s="21"/>
      <c r="ALJ29" s="21"/>
      <c r="ALK29" s="21"/>
      <c r="ALL29" s="21"/>
      <c r="ALM29" s="21"/>
      <c r="ALN29" s="21"/>
      <c r="ALO29" s="21"/>
      <c r="ALP29" s="21"/>
      <c r="ALQ29" s="21"/>
      <c r="ALR29" s="21"/>
      <c r="ALS29" s="21"/>
      <c r="ALT29" s="21"/>
      <c r="ALU29" s="21"/>
      <c r="ALV29" s="21"/>
      <c r="ALW29" s="21"/>
      <c r="ALX29" s="21"/>
      <c r="ALY29" s="21"/>
      <c r="ALZ29" s="21"/>
      <c r="AMA29" s="21"/>
      <c r="AMB29" s="21"/>
      <c r="AMC29" s="21"/>
      <c r="AMD29" s="21"/>
      <c r="AME29" s="21"/>
      <c r="AMF29" s="21"/>
      <c r="AMG29" s="21"/>
      <c r="AMH29" s="21"/>
      <c r="AMI29" s="21"/>
      <c r="AMJ29" s="21"/>
    </row>
    <row r="30" spans="1:1024" s="23" customFormat="1" ht="13" x14ac:dyDescent="0.3">
      <c r="A30" s="63" t="s">
        <v>59</v>
      </c>
      <c r="B30" s="43">
        <f t="shared" ref="B30:AG30" si="52">SUM(B10:B28)</f>
        <v>29215251</v>
      </c>
      <c r="C30" s="64">
        <f t="shared" si="52"/>
        <v>99.999999999999986</v>
      </c>
      <c r="D30" s="45">
        <f t="shared" si="52"/>
        <v>29900558</v>
      </c>
      <c r="E30" s="64">
        <f t="shared" si="52"/>
        <v>100</v>
      </c>
      <c r="F30" s="45">
        <f t="shared" si="52"/>
        <v>59115809</v>
      </c>
      <c r="G30" s="65">
        <f t="shared" si="52"/>
        <v>100</v>
      </c>
      <c r="H30" s="66">
        <f t="shared" si="52"/>
        <v>24333</v>
      </c>
      <c r="I30" s="67">
        <f t="shared" si="52"/>
        <v>100</v>
      </c>
      <c r="J30" s="66">
        <f t="shared" si="52"/>
        <v>19361</v>
      </c>
      <c r="K30" s="68">
        <f t="shared" si="52"/>
        <v>100</v>
      </c>
      <c r="L30" s="69">
        <f t="shared" si="52"/>
        <v>0</v>
      </c>
      <c r="M30" s="66">
        <f t="shared" si="52"/>
        <v>43694</v>
      </c>
      <c r="N30" s="70">
        <f t="shared" si="52"/>
        <v>100.00000000000001</v>
      </c>
      <c r="O30" s="66">
        <f t="shared" si="52"/>
        <v>23042</v>
      </c>
      <c r="P30" s="67">
        <f t="shared" si="52"/>
        <v>99.999999999999986</v>
      </c>
      <c r="Q30" s="66">
        <f t="shared" si="52"/>
        <v>18063</v>
      </c>
      <c r="R30" s="68">
        <f t="shared" si="52"/>
        <v>100</v>
      </c>
      <c r="S30" s="69">
        <f t="shared" si="52"/>
        <v>0</v>
      </c>
      <c r="T30" s="66">
        <f t="shared" si="52"/>
        <v>41105</v>
      </c>
      <c r="U30" s="70">
        <f t="shared" si="52"/>
        <v>100</v>
      </c>
      <c r="V30" s="66">
        <f t="shared" si="52"/>
        <v>21099</v>
      </c>
      <c r="W30" s="67">
        <f t="shared" si="52"/>
        <v>100.00000000000003</v>
      </c>
      <c r="X30" s="66">
        <f t="shared" si="52"/>
        <v>16196</v>
      </c>
      <c r="Y30" s="68">
        <f t="shared" si="52"/>
        <v>100</v>
      </c>
      <c r="Z30" s="69">
        <f t="shared" si="52"/>
        <v>0</v>
      </c>
      <c r="AA30" s="66">
        <f t="shared" si="52"/>
        <v>37295</v>
      </c>
      <c r="AB30" s="70">
        <f t="shared" si="52"/>
        <v>100</v>
      </c>
      <c r="AC30" s="66">
        <f t="shared" si="52"/>
        <v>19107</v>
      </c>
      <c r="AD30" s="67">
        <f t="shared" si="52"/>
        <v>100.00000000000001</v>
      </c>
      <c r="AE30" s="66">
        <f t="shared" si="52"/>
        <v>14258</v>
      </c>
      <c r="AF30" s="68">
        <f t="shared" si="52"/>
        <v>100.00000000000001</v>
      </c>
      <c r="AG30" s="69">
        <f t="shared" si="52"/>
        <v>0</v>
      </c>
      <c r="AH30" s="66">
        <f t="shared" ref="AH30:BM30" si="53">SUM(AH10:AH28)</f>
        <v>33365</v>
      </c>
      <c r="AI30" s="70">
        <f t="shared" si="53"/>
        <v>100</v>
      </c>
      <c r="AJ30" s="71">
        <f t="shared" si="53"/>
        <v>15953</v>
      </c>
      <c r="AK30" s="67">
        <f t="shared" si="53"/>
        <v>100</v>
      </c>
      <c r="AL30" s="66">
        <f t="shared" si="53"/>
        <v>11377</v>
      </c>
      <c r="AM30" s="68">
        <f t="shared" si="53"/>
        <v>100</v>
      </c>
      <c r="AN30" s="69">
        <f t="shared" si="53"/>
        <v>0</v>
      </c>
      <c r="AO30" s="66">
        <f t="shared" si="53"/>
        <v>27330</v>
      </c>
      <c r="AP30" s="70">
        <f t="shared" si="53"/>
        <v>100.00000000000001</v>
      </c>
      <c r="AQ30" s="71">
        <f t="shared" si="53"/>
        <v>11399</v>
      </c>
      <c r="AR30" s="67">
        <f t="shared" si="53"/>
        <v>100</v>
      </c>
      <c r="AS30" s="66">
        <f t="shared" si="53"/>
        <v>7694</v>
      </c>
      <c r="AT30" s="68">
        <f t="shared" si="53"/>
        <v>100</v>
      </c>
      <c r="AU30" s="69">
        <f t="shared" si="53"/>
        <v>0</v>
      </c>
      <c r="AV30" s="66">
        <f t="shared" si="53"/>
        <v>19093</v>
      </c>
      <c r="AW30" s="70">
        <f t="shared" si="53"/>
        <v>100</v>
      </c>
      <c r="AX30" s="71">
        <f t="shared" si="53"/>
        <v>6342</v>
      </c>
      <c r="AY30" s="67">
        <f t="shared" si="53"/>
        <v>100</v>
      </c>
      <c r="AZ30" s="66">
        <f t="shared" si="53"/>
        <v>3993</v>
      </c>
      <c r="BA30" s="68">
        <f t="shared" si="53"/>
        <v>100</v>
      </c>
      <c r="BB30" s="69">
        <f t="shared" si="53"/>
        <v>0</v>
      </c>
      <c r="BC30" s="66">
        <f t="shared" si="53"/>
        <v>10335</v>
      </c>
      <c r="BD30" s="70">
        <f t="shared" si="53"/>
        <v>100</v>
      </c>
      <c r="BE30" s="71">
        <f t="shared" si="53"/>
        <v>2523</v>
      </c>
      <c r="BF30" s="67">
        <f t="shared" si="53"/>
        <v>100.00000000000001</v>
      </c>
      <c r="BG30" s="66">
        <f t="shared" si="53"/>
        <v>1599</v>
      </c>
      <c r="BH30" s="68">
        <f t="shared" si="53"/>
        <v>100</v>
      </c>
      <c r="BI30" s="69">
        <f t="shared" si="53"/>
        <v>0</v>
      </c>
      <c r="BJ30" s="66">
        <f t="shared" si="53"/>
        <v>4122</v>
      </c>
      <c r="BK30" s="70">
        <f t="shared" si="53"/>
        <v>99.999999999999986</v>
      </c>
      <c r="BL30" s="71">
        <f t="shared" si="53"/>
        <v>397</v>
      </c>
      <c r="BM30" s="67">
        <f t="shared" si="53"/>
        <v>99.999999999999986</v>
      </c>
      <c r="BN30" s="66">
        <f t="shared" ref="BN30:CG30" si="54">SUM(BN10:BN28)</f>
        <v>250</v>
      </c>
      <c r="BO30" s="68">
        <f t="shared" si="54"/>
        <v>100</v>
      </c>
      <c r="BP30" s="69">
        <f t="shared" si="54"/>
        <v>0</v>
      </c>
      <c r="BQ30" s="66">
        <f t="shared" si="54"/>
        <v>647</v>
      </c>
      <c r="BR30" s="70">
        <f t="shared" si="54"/>
        <v>100</v>
      </c>
      <c r="BS30" s="71">
        <f t="shared" si="54"/>
        <v>64</v>
      </c>
      <c r="BT30" s="67">
        <f t="shared" si="54"/>
        <v>100</v>
      </c>
      <c r="BU30" s="66">
        <f t="shared" si="54"/>
        <v>44</v>
      </c>
      <c r="BV30" s="68">
        <f t="shared" si="54"/>
        <v>100</v>
      </c>
      <c r="BW30" s="69">
        <f t="shared" si="54"/>
        <v>0</v>
      </c>
      <c r="BX30" s="66">
        <f t="shared" si="54"/>
        <v>108</v>
      </c>
      <c r="BY30" s="70">
        <f t="shared" si="54"/>
        <v>99.999999999999986</v>
      </c>
      <c r="BZ30" s="71">
        <f t="shared" si="54"/>
        <v>2</v>
      </c>
      <c r="CA30" s="67">
        <f t="shared" si="54"/>
        <v>100</v>
      </c>
      <c r="CB30" s="66">
        <f t="shared" si="54"/>
        <v>3</v>
      </c>
      <c r="CC30" s="68">
        <f t="shared" si="54"/>
        <v>99.999999999999986</v>
      </c>
      <c r="CD30" s="69">
        <f t="shared" si="54"/>
        <v>0</v>
      </c>
      <c r="CE30" s="66">
        <f t="shared" si="54"/>
        <v>5</v>
      </c>
      <c r="CF30" s="70">
        <f t="shared" si="54"/>
        <v>100</v>
      </c>
      <c r="CG30" s="71">
        <f t="shared" si="54"/>
        <v>0</v>
      </c>
      <c r="CH30" s="67"/>
      <c r="CI30" s="66">
        <f>SUM(CI10:CI28)</f>
        <v>0</v>
      </c>
      <c r="CJ30" s="68"/>
      <c r="CK30" s="69">
        <f>SUM(CK10:CK28)</f>
        <v>0</v>
      </c>
      <c r="CL30" s="66">
        <f>SUM(CL10:CL28)</f>
        <v>0</v>
      </c>
      <c r="CM30" s="70"/>
      <c r="CN30" s="71">
        <f>SUM(CN10:CN28)</f>
        <v>0</v>
      </c>
      <c r="CO30" s="67"/>
      <c r="CP30" s="66">
        <f>SUM(CP10:CP28)</f>
        <v>0</v>
      </c>
      <c r="CQ30" s="68"/>
      <c r="CR30" s="69">
        <f>SUM(CR10:CR28)</f>
        <v>0</v>
      </c>
      <c r="CS30" s="66">
        <f>SUM(CS10:CS28)</f>
        <v>0</v>
      </c>
      <c r="CT30" s="70"/>
      <c r="CU30" s="71">
        <f>SUM(CU10:CU28)</f>
        <v>0</v>
      </c>
      <c r="CV30" s="67"/>
      <c r="CW30" s="66">
        <f>SUM(CW10:CW28)</f>
        <v>0</v>
      </c>
      <c r="CX30" s="68"/>
      <c r="CY30" s="69">
        <f>SUM(CY10:CY28)</f>
        <v>0</v>
      </c>
      <c r="CZ30" s="66">
        <f>SUM(CZ10:CZ28)</f>
        <v>0</v>
      </c>
      <c r="DA30" s="70"/>
      <c r="DB30" s="71">
        <f>SUM(DB10:DB28)</f>
        <v>0</v>
      </c>
      <c r="DC30" s="67"/>
      <c r="DD30" s="66">
        <f>SUM(DD10:DD28)</f>
        <v>0</v>
      </c>
      <c r="DE30" s="68"/>
      <c r="DF30" s="69">
        <f>SUM(DF10:DF28)</f>
        <v>0</v>
      </c>
      <c r="DG30" s="66">
        <f>SUM(DG10:DG28)</f>
        <v>0</v>
      </c>
      <c r="DH30" s="70"/>
      <c r="AIJ30" s="21"/>
      <c r="AIK30" s="21"/>
      <c r="AIL30" s="21"/>
      <c r="AIM30" s="21"/>
      <c r="AIN30" s="21"/>
      <c r="AIO30" s="21"/>
      <c r="AIP30" s="21"/>
      <c r="AIQ30" s="21"/>
      <c r="AIR30" s="21"/>
      <c r="AIS30" s="21"/>
      <c r="AIT30" s="21"/>
      <c r="AIU30" s="21"/>
      <c r="AIV30" s="21"/>
      <c r="AIW30" s="21"/>
      <c r="AIX30" s="21"/>
      <c r="AIY30" s="21"/>
      <c r="AIZ30" s="21"/>
      <c r="AJA30" s="21"/>
      <c r="AJB30" s="21"/>
      <c r="AJC30" s="21"/>
      <c r="AJD30" s="21"/>
      <c r="AJE30" s="21"/>
      <c r="AJF30" s="21"/>
      <c r="AJG30" s="21"/>
      <c r="AJH30" s="21"/>
      <c r="AJI30" s="21"/>
      <c r="AJJ30" s="21"/>
      <c r="AJK30" s="21"/>
      <c r="AJL30" s="21"/>
      <c r="AJM30" s="21"/>
      <c r="AJN30" s="21"/>
      <c r="AJO30" s="21"/>
      <c r="AJP30" s="21"/>
      <c r="AJQ30" s="21"/>
      <c r="AJR30" s="21"/>
      <c r="AJS30" s="21"/>
      <c r="AJT30" s="21"/>
      <c r="AJU30" s="21"/>
      <c r="AJV30" s="21"/>
      <c r="AJW30" s="21"/>
      <c r="AJX30" s="21"/>
      <c r="AJY30" s="21"/>
      <c r="AJZ30" s="21"/>
      <c r="AKA30" s="21"/>
      <c r="AKB30" s="21"/>
      <c r="AKC30" s="21"/>
      <c r="AKD30" s="21"/>
      <c r="AKE30" s="21"/>
      <c r="AKF30" s="21"/>
      <c r="AKG30" s="21"/>
      <c r="AKH30" s="21"/>
      <c r="AKI30" s="21"/>
      <c r="AKJ30" s="21"/>
      <c r="AKK30" s="21"/>
      <c r="AKL30" s="21"/>
      <c r="AKM30" s="21"/>
      <c r="AKN30" s="21"/>
      <c r="AKO30" s="21"/>
      <c r="AKP30" s="21"/>
      <c r="AKQ30" s="21"/>
      <c r="AKR30" s="21"/>
      <c r="AKS30" s="21"/>
      <c r="AKT30" s="21"/>
      <c r="AKU30" s="21"/>
      <c r="AKV30" s="21"/>
      <c r="AKW30" s="21"/>
      <c r="AKX30" s="21"/>
      <c r="AKY30" s="21"/>
      <c r="AKZ30" s="21"/>
      <c r="ALA30" s="21"/>
      <c r="ALB30" s="21"/>
      <c r="ALC30" s="21"/>
      <c r="ALD30" s="21"/>
      <c r="ALE30" s="21"/>
      <c r="ALF30" s="21"/>
      <c r="ALG30" s="21"/>
      <c r="ALH30" s="21"/>
      <c r="ALI30" s="21"/>
      <c r="ALJ30" s="21"/>
      <c r="ALK30" s="21"/>
      <c r="ALL30" s="21"/>
      <c r="ALM30" s="21"/>
      <c r="ALN30" s="21"/>
      <c r="ALO30" s="21"/>
      <c r="ALP30" s="21"/>
      <c r="ALQ30" s="21"/>
      <c r="ALR30" s="21"/>
      <c r="ALS30" s="21"/>
      <c r="ALT30" s="21"/>
      <c r="ALU30" s="21"/>
      <c r="ALV30" s="21"/>
      <c r="ALW30" s="21"/>
      <c r="ALX30" s="21"/>
      <c r="ALY30" s="21"/>
      <c r="ALZ30" s="21"/>
      <c r="AMA30" s="21"/>
      <c r="AMB30" s="21"/>
      <c r="AMC30" s="21"/>
      <c r="AMD30" s="21"/>
      <c r="AME30" s="21"/>
      <c r="AMF30" s="21"/>
      <c r="AMG30" s="21"/>
      <c r="AMH30" s="21"/>
      <c r="AMI30" s="21"/>
      <c r="AMJ30" s="21"/>
    </row>
    <row r="31" spans="1:1024" s="23" customFormat="1" ht="13" x14ac:dyDescent="0.3">
      <c r="A31" s="72"/>
      <c r="B31" s="73"/>
      <c r="C31" s="74"/>
      <c r="D31" s="74"/>
      <c r="E31" s="74"/>
      <c r="F31" s="74"/>
      <c r="G31" s="75"/>
      <c r="H31" s="51"/>
      <c r="I31" s="51"/>
      <c r="J31" s="51"/>
      <c r="K31" s="51"/>
      <c r="L31" s="60"/>
      <c r="M31" s="51"/>
      <c r="N31" s="76"/>
      <c r="O31" s="51"/>
      <c r="P31" s="51"/>
      <c r="Q31" s="51"/>
      <c r="R31" s="51"/>
      <c r="S31" s="60"/>
      <c r="T31" s="51"/>
      <c r="U31" s="76"/>
      <c r="V31" s="51"/>
      <c r="W31" s="51"/>
      <c r="X31" s="51"/>
      <c r="Y31" s="51"/>
      <c r="Z31" s="60"/>
      <c r="AA31" s="51"/>
      <c r="AB31" s="76"/>
      <c r="AC31" s="51"/>
      <c r="AD31" s="51"/>
      <c r="AE31" s="51"/>
      <c r="AF31" s="51"/>
      <c r="AG31" s="60"/>
      <c r="AH31" s="51"/>
      <c r="AI31" s="76"/>
      <c r="AJ31" s="62"/>
      <c r="AK31" s="51"/>
      <c r="AL31" s="51"/>
      <c r="AM31" s="51"/>
      <c r="AN31" s="60"/>
      <c r="AO31" s="51"/>
      <c r="AP31" s="76"/>
      <c r="AQ31" s="62"/>
      <c r="AR31" s="51"/>
      <c r="AS31" s="51"/>
      <c r="AT31" s="51"/>
      <c r="AU31" s="60"/>
      <c r="AV31" s="51"/>
      <c r="AW31" s="76"/>
      <c r="AX31" s="62"/>
      <c r="AY31" s="51"/>
      <c r="AZ31" s="51"/>
      <c r="BA31" s="51"/>
      <c r="BB31" s="60"/>
      <c r="BC31" s="51"/>
      <c r="BD31" s="76"/>
      <c r="BE31" s="62"/>
      <c r="BF31" s="51"/>
      <c r="BG31" s="51"/>
      <c r="BH31" s="51"/>
      <c r="BI31" s="60"/>
      <c r="BJ31" s="51"/>
      <c r="BK31" s="76"/>
      <c r="BL31" s="62"/>
      <c r="BM31" s="51"/>
      <c r="BN31" s="51"/>
      <c r="BO31" s="51"/>
      <c r="BP31" s="60"/>
      <c r="BQ31" s="51"/>
      <c r="BR31" s="76"/>
      <c r="BS31" s="62"/>
      <c r="BT31" s="51"/>
      <c r="BU31" s="51"/>
      <c r="BV31" s="51"/>
      <c r="BW31" s="60"/>
      <c r="BX31" s="51"/>
      <c r="BY31" s="76"/>
      <c r="BZ31" s="62"/>
      <c r="CA31" s="51"/>
      <c r="CB31" s="51"/>
      <c r="CC31" s="51"/>
      <c r="CD31" s="60"/>
      <c r="CE31" s="51"/>
      <c r="CF31" s="76"/>
      <c r="CG31" s="62"/>
      <c r="CH31" s="51"/>
      <c r="CI31" s="51"/>
      <c r="CJ31" s="51"/>
      <c r="CK31" s="60"/>
      <c r="CL31" s="51"/>
      <c r="CM31" s="76"/>
      <c r="CN31" s="62"/>
      <c r="CO31" s="51"/>
      <c r="CP31" s="51"/>
      <c r="CQ31" s="51"/>
      <c r="CR31" s="60"/>
      <c r="CS31" s="51"/>
      <c r="CT31" s="76"/>
      <c r="CU31" s="62"/>
      <c r="CV31" s="51"/>
      <c r="CW31" s="51"/>
      <c r="CX31" s="51"/>
      <c r="CY31" s="60"/>
      <c r="CZ31" s="51"/>
      <c r="DA31" s="76"/>
      <c r="DB31" s="62"/>
      <c r="DC31" s="51"/>
      <c r="DD31" s="51"/>
      <c r="DE31" s="51"/>
      <c r="DF31" s="60"/>
      <c r="DG31" s="51"/>
      <c r="DH31" s="76"/>
      <c r="AIJ31" s="21"/>
      <c r="AIK31" s="21"/>
      <c r="AIL31" s="21"/>
      <c r="AIM31" s="21"/>
      <c r="AIN31" s="21"/>
      <c r="AIO31" s="21"/>
      <c r="AIP31" s="21"/>
      <c r="AIQ31" s="21"/>
      <c r="AIR31" s="21"/>
      <c r="AIS31" s="21"/>
      <c r="AIT31" s="21"/>
      <c r="AIU31" s="21"/>
      <c r="AIV31" s="21"/>
      <c r="AIW31" s="21"/>
      <c r="AIX31" s="21"/>
      <c r="AIY31" s="21"/>
      <c r="AIZ31" s="21"/>
      <c r="AJA31" s="21"/>
      <c r="AJB31" s="21"/>
      <c r="AJC31" s="21"/>
      <c r="AJD31" s="21"/>
      <c r="AJE31" s="21"/>
      <c r="AJF31" s="21"/>
      <c r="AJG31" s="21"/>
      <c r="AJH31" s="21"/>
      <c r="AJI31" s="21"/>
      <c r="AJJ31" s="21"/>
      <c r="AJK31" s="21"/>
      <c r="AJL31" s="21"/>
      <c r="AJM31" s="21"/>
      <c r="AJN31" s="21"/>
      <c r="AJO31" s="21"/>
      <c r="AJP31" s="21"/>
      <c r="AJQ31" s="21"/>
      <c r="AJR31" s="21"/>
      <c r="AJS31" s="21"/>
      <c r="AJT31" s="21"/>
      <c r="AJU31" s="21"/>
      <c r="AJV31" s="21"/>
      <c r="AJW31" s="21"/>
      <c r="AJX31" s="21"/>
      <c r="AJY31" s="21"/>
      <c r="AJZ31" s="21"/>
      <c r="AKA31" s="21"/>
      <c r="AKB31" s="21"/>
      <c r="AKC31" s="21"/>
      <c r="AKD31" s="21"/>
      <c r="AKE31" s="21"/>
      <c r="AKF31" s="21"/>
      <c r="AKG31" s="21"/>
      <c r="AKH31" s="21"/>
      <c r="AKI31" s="21"/>
      <c r="AKJ31" s="21"/>
      <c r="AKK31" s="21"/>
      <c r="AKL31" s="21"/>
      <c r="AKM31" s="21"/>
      <c r="AKN31" s="21"/>
      <c r="AKO31" s="21"/>
      <c r="AKP31" s="21"/>
      <c r="AKQ31" s="21"/>
      <c r="AKR31" s="21"/>
      <c r="AKS31" s="21"/>
      <c r="AKT31" s="21"/>
      <c r="AKU31" s="21"/>
      <c r="AKV31" s="21"/>
      <c r="AKW31" s="21"/>
      <c r="AKX31" s="21"/>
      <c r="AKY31" s="21"/>
      <c r="AKZ31" s="21"/>
      <c r="ALA31" s="21"/>
      <c r="ALB31" s="21"/>
      <c r="ALC31" s="21"/>
      <c r="ALD31" s="21"/>
      <c r="ALE31" s="21"/>
      <c r="ALF31" s="21"/>
      <c r="ALG31" s="21"/>
      <c r="ALH31" s="21"/>
      <c r="ALI31" s="21"/>
      <c r="ALJ31" s="21"/>
      <c r="ALK31" s="21"/>
      <c r="ALL31" s="21"/>
      <c r="ALM31" s="21"/>
      <c r="ALN31" s="21"/>
      <c r="ALO31" s="21"/>
      <c r="ALP31" s="21"/>
      <c r="ALQ31" s="21"/>
      <c r="ALR31" s="21"/>
      <c r="ALS31" s="21"/>
      <c r="ALT31" s="21"/>
      <c r="ALU31" s="21"/>
      <c r="ALV31" s="21"/>
      <c r="ALW31" s="21"/>
      <c r="ALX31" s="21"/>
      <c r="ALY31" s="21"/>
      <c r="ALZ31" s="21"/>
      <c r="AMA31" s="21"/>
      <c r="AMB31" s="21"/>
      <c r="AMC31" s="21"/>
      <c r="AMD31" s="21"/>
      <c r="AME31" s="21"/>
      <c r="AMF31" s="21"/>
      <c r="AMG31" s="21"/>
      <c r="AMH31" s="21"/>
      <c r="AMI31" s="21"/>
      <c r="AMJ31" s="21"/>
    </row>
    <row r="32" spans="1:1024" s="23" customFormat="1" ht="13" x14ac:dyDescent="0.3">
      <c r="A32" s="77" t="s">
        <v>39</v>
      </c>
      <c r="B32" s="78"/>
      <c r="C32" s="78"/>
      <c r="D32" s="78"/>
      <c r="E32" s="78"/>
      <c r="F32" s="78"/>
      <c r="G32" s="78"/>
      <c r="H32" s="79">
        <v>0</v>
      </c>
      <c r="I32" s="80"/>
      <c r="J32" s="80">
        <v>0</v>
      </c>
      <c r="K32" s="80"/>
      <c r="L32" s="81"/>
      <c r="M32" s="80">
        <v>0</v>
      </c>
      <c r="N32" s="82"/>
      <c r="O32" s="79">
        <v>0</v>
      </c>
      <c r="P32" s="80"/>
      <c r="Q32" s="80">
        <v>0</v>
      </c>
      <c r="R32" s="80"/>
      <c r="S32" s="81"/>
      <c r="T32" s="80">
        <v>0</v>
      </c>
      <c r="U32" s="82"/>
      <c r="V32" s="79">
        <v>0</v>
      </c>
      <c r="W32" s="80"/>
      <c r="X32" s="80">
        <v>0</v>
      </c>
      <c r="Y32" s="80"/>
      <c r="Z32" s="81"/>
      <c r="AA32" s="80">
        <v>0</v>
      </c>
      <c r="AB32" s="82"/>
      <c r="AC32" s="79">
        <v>0</v>
      </c>
      <c r="AD32" s="80"/>
      <c r="AE32" s="80">
        <v>0</v>
      </c>
      <c r="AF32" s="80"/>
      <c r="AG32" s="81"/>
      <c r="AH32" s="80">
        <v>0</v>
      </c>
      <c r="AI32" s="82"/>
      <c r="AJ32" s="79">
        <v>0</v>
      </c>
      <c r="AK32" s="80"/>
      <c r="AL32" s="80">
        <v>0</v>
      </c>
      <c r="AM32" s="80"/>
      <c r="AN32" s="81"/>
      <c r="AO32" s="80">
        <v>0</v>
      </c>
      <c r="AP32" s="82"/>
      <c r="AQ32" s="79">
        <v>0</v>
      </c>
      <c r="AR32" s="80"/>
      <c r="AS32" s="80">
        <v>0</v>
      </c>
      <c r="AT32" s="80"/>
      <c r="AU32" s="81"/>
      <c r="AV32" s="80">
        <v>0</v>
      </c>
      <c r="AW32" s="82"/>
      <c r="AX32" s="79">
        <v>0</v>
      </c>
      <c r="AY32" s="80"/>
      <c r="AZ32" s="80">
        <v>0</v>
      </c>
      <c r="BA32" s="80"/>
      <c r="BB32" s="81"/>
      <c r="BC32" s="80">
        <v>0</v>
      </c>
      <c r="BD32" s="82"/>
      <c r="BE32" s="79">
        <v>0</v>
      </c>
      <c r="BF32" s="80"/>
      <c r="BG32" s="80">
        <v>0</v>
      </c>
      <c r="BH32" s="80"/>
      <c r="BI32" s="81"/>
      <c r="BJ32" s="80">
        <v>0</v>
      </c>
      <c r="BK32" s="82"/>
      <c r="BL32" s="79">
        <v>0</v>
      </c>
      <c r="BM32" s="80"/>
      <c r="BN32" s="80">
        <v>0</v>
      </c>
      <c r="BO32" s="80"/>
      <c r="BP32" s="81"/>
      <c r="BQ32" s="80">
        <v>0</v>
      </c>
      <c r="BR32" s="82"/>
      <c r="BS32" s="79">
        <v>0</v>
      </c>
      <c r="BT32" s="80"/>
      <c r="BU32" s="80">
        <v>0</v>
      </c>
      <c r="BV32" s="80"/>
      <c r="BW32" s="81"/>
      <c r="BX32" s="80">
        <v>0</v>
      </c>
      <c r="BY32" s="82"/>
      <c r="BZ32" s="79">
        <v>0</v>
      </c>
      <c r="CA32" s="80"/>
      <c r="CB32" s="80">
        <v>0</v>
      </c>
      <c r="CC32" s="80"/>
      <c r="CD32" s="81"/>
      <c r="CE32" s="80">
        <v>0</v>
      </c>
      <c r="CF32" s="82"/>
      <c r="CG32" s="79">
        <v>0</v>
      </c>
      <c r="CH32" s="80"/>
      <c r="CI32" s="80">
        <v>0</v>
      </c>
      <c r="CJ32" s="80"/>
      <c r="CK32" s="81"/>
      <c r="CL32" s="80">
        <v>0</v>
      </c>
      <c r="CM32" s="82"/>
      <c r="CN32" s="79">
        <v>0</v>
      </c>
      <c r="CO32" s="80"/>
      <c r="CP32" s="80">
        <v>0</v>
      </c>
      <c r="CQ32" s="80"/>
      <c r="CR32" s="81"/>
      <c r="CS32" s="80">
        <v>0</v>
      </c>
      <c r="CT32" s="82"/>
      <c r="CU32" s="79">
        <v>0</v>
      </c>
      <c r="CV32" s="80"/>
      <c r="CW32" s="80">
        <v>0</v>
      </c>
      <c r="CX32" s="80"/>
      <c r="CY32" s="81"/>
      <c r="CZ32" s="80">
        <v>0</v>
      </c>
      <c r="DA32" s="82"/>
      <c r="DB32" s="79">
        <v>0</v>
      </c>
      <c r="DC32" s="80"/>
      <c r="DD32" s="80">
        <v>0</v>
      </c>
      <c r="DE32" s="80"/>
      <c r="DF32" s="81"/>
      <c r="DG32" s="80">
        <v>0</v>
      </c>
      <c r="DH32" s="82"/>
      <c r="AIJ32" s="21"/>
      <c r="AIK32" s="21"/>
      <c r="AIL32" s="21"/>
      <c r="AIM32" s="21"/>
      <c r="AIN32" s="21"/>
      <c r="AIO32" s="21"/>
      <c r="AIP32" s="21"/>
      <c r="AIQ32" s="21"/>
      <c r="AIR32" s="21"/>
      <c r="AIS32" s="21"/>
      <c r="AIT32" s="21"/>
      <c r="AIU32" s="21"/>
      <c r="AIV32" s="21"/>
      <c r="AIW32" s="21"/>
      <c r="AIX32" s="21"/>
      <c r="AIY32" s="21"/>
      <c r="AIZ32" s="21"/>
      <c r="AJA32" s="21"/>
      <c r="AJB32" s="21"/>
      <c r="AJC32" s="21"/>
      <c r="AJD32" s="21"/>
      <c r="AJE32" s="21"/>
      <c r="AJF32" s="21"/>
      <c r="AJG32" s="21"/>
      <c r="AJH32" s="21"/>
      <c r="AJI32" s="21"/>
      <c r="AJJ32" s="21"/>
      <c r="AJK32" s="21"/>
      <c r="AJL32" s="21"/>
      <c r="AJM32" s="21"/>
      <c r="AJN32" s="21"/>
      <c r="AJO32" s="21"/>
      <c r="AJP32" s="21"/>
      <c r="AJQ32" s="21"/>
      <c r="AJR32" s="21"/>
      <c r="AJS32" s="21"/>
      <c r="AJT32" s="21"/>
      <c r="AJU32" s="21"/>
      <c r="AJV32" s="21"/>
      <c r="AJW32" s="21"/>
      <c r="AJX32" s="21"/>
      <c r="AJY32" s="21"/>
      <c r="AJZ32" s="21"/>
      <c r="AKA32" s="21"/>
      <c r="AKB32" s="21"/>
      <c r="AKC32" s="21"/>
      <c r="AKD32" s="21"/>
      <c r="AKE32" s="21"/>
      <c r="AKF32" s="21"/>
      <c r="AKG32" s="21"/>
      <c r="AKH32" s="21"/>
      <c r="AKI32" s="21"/>
      <c r="AKJ32" s="21"/>
      <c r="AKK32" s="21"/>
      <c r="AKL32" s="21"/>
      <c r="AKM32" s="21"/>
      <c r="AKN32" s="21"/>
      <c r="AKO32" s="21"/>
      <c r="AKP32" s="21"/>
      <c r="AKQ32" s="21"/>
      <c r="AKR32" s="21"/>
      <c r="AKS32" s="21"/>
      <c r="AKT32" s="21"/>
      <c r="AKU32" s="21"/>
      <c r="AKV32" s="21"/>
      <c r="AKW32" s="21"/>
      <c r="AKX32" s="21"/>
      <c r="AKY32" s="21"/>
      <c r="AKZ32" s="21"/>
      <c r="ALA32" s="21"/>
      <c r="ALB32" s="21"/>
      <c r="ALC32" s="21"/>
      <c r="ALD32" s="21"/>
      <c r="ALE32" s="21"/>
      <c r="ALF32" s="21"/>
      <c r="ALG32" s="21"/>
      <c r="ALH32" s="21"/>
      <c r="ALI32" s="21"/>
      <c r="ALJ32" s="21"/>
      <c r="ALK32" s="21"/>
      <c r="ALL32" s="21"/>
      <c r="ALM32" s="21"/>
      <c r="ALN32" s="21"/>
      <c r="ALO32" s="21"/>
      <c r="ALP32" s="21"/>
      <c r="ALQ32" s="21"/>
      <c r="ALR32" s="21"/>
      <c r="ALS32" s="21"/>
      <c r="ALT32" s="21"/>
      <c r="ALU32" s="21"/>
      <c r="ALV32" s="21"/>
      <c r="ALW32" s="21"/>
      <c r="ALX32" s="21"/>
      <c r="ALY32" s="21"/>
      <c r="ALZ32" s="21"/>
      <c r="AMA32" s="21"/>
      <c r="AMB32" s="21"/>
      <c r="AMC32" s="21"/>
      <c r="AMD32" s="21"/>
      <c r="AME32" s="21"/>
      <c r="AMF32" s="21"/>
      <c r="AMG32" s="21"/>
      <c r="AMH32" s="21"/>
      <c r="AMI32" s="21"/>
      <c r="AMJ32" s="21"/>
    </row>
    <row r="33" spans="1:1024" s="23" customFormat="1" ht="13" x14ac:dyDescent="0.3">
      <c r="A33" s="36" t="s">
        <v>60</v>
      </c>
      <c r="B33" s="83">
        <f>B30+B32</f>
        <v>29215251</v>
      </c>
      <c r="C33" s="83"/>
      <c r="D33" s="83">
        <f>D30+D32</f>
        <v>29900558</v>
      </c>
      <c r="E33" s="83"/>
      <c r="F33" s="84">
        <f>F30+F32</f>
        <v>59115809</v>
      </c>
      <c r="G33" s="83"/>
      <c r="H33" s="85">
        <f>H30+H32</f>
        <v>24333</v>
      </c>
      <c r="I33" s="86"/>
      <c r="J33" s="86">
        <f>J30+J32</f>
        <v>19361</v>
      </c>
      <c r="K33" s="86"/>
      <c r="L33" s="87">
        <f>L30+L32</f>
        <v>0</v>
      </c>
      <c r="M33" s="87">
        <f>M30+M32</f>
        <v>43694</v>
      </c>
      <c r="N33" s="88"/>
      <c r="O33" s="85">
        <f>O30+O32</f>
        <v>23042</v>
      </c>
      <c r="P33" s="86"/>
      <c r="Q33" s="86">
        <f>Q30+Q32</f>
        <v>18063</v>
      </c>
      <c r="R33" s="86"/>
      <c r="S33" s="87">
        <f>S30+S32</f>
        <v>0</v>
      </c>
      <c r="T33" s="87">
        <f>T30+T32</f>
        <v>41105</v>
      </c>
      <c r="U33" s="88"/>
      <c r="V33" s="85">
        <f>V30+V32</f>
        <v>21099</v>
      </c>
      <c r="W33" s="86"/>
      <c r="X33" s="86">
        <f>X30+X32</f>
        <v>16196</v>
      </c>
      <c r="Y33" s="86"/>
      <c r="Z33" s="87">
        <f>Z30+Z32</f>
        <v>0</v>
      </c>
      <c r="AA33" s="87">
        <f>AA30+AA32</f>
        <v>37295</v>
      </c>
      <c r="AB33" s="88"/>
      <c r="AC33" s="85">
        <f>AC30+AC32</f>
        <v>19107</v>
      </c>
      <c r="AD33" s="86"/>
      <c r="AE33" s="86">
        <f>AE30+AE32</f>
        <v>14258</v>
      </c>
      <c r="AF33" s="86"/>
      <c r="AG33" s="87">
        <f>AG30+AG32</f>
        <v>0</v>
      </c>
      <c r="AH33" s="87">
        <f>AH30+AH32</f>
        <v>33365</v>
      </c>
      <c r="AI33" s="88"/>
      <c r="AJ33" s="85">
        <f>AJ30+AJ32</f>
        <v>15953</v>
      </c>
      <c r="AK33" s="86"/>
      <c r="AL33" s="86">
        <f>AL30+AL32</f>
        <v>11377</v>
      </c>
      <c r="AM33" s="86"/>
      <c r="AN33" s="87">
        <f>AN30+AN32</f>
        <v>0</v>
      </c>
      <c r="AO33" s="87">
        <f>AO30+AO32</f>
        <v>27330</v>
      </c>
      <c r="AP33" s="88"/>
      <c r="AQ33" s="85">
        <f>AQ30+AQ32</f>
        <v>11399</v>
      </c>
      <c r="AR33" s="86"/>
      <c r="AS33" s="86">
        <f>AS30+AS32</f>
        <v>7694</v>
      </c>
      <c r="AT33" s="86"/>
      <c r="AU33" s="87">
        <f>AU30+AU32</f>
        <v>0</v>
      </c>
      <c r="AV33" s="87">
        <f>AV30+AV32</f>
        <v>19093</v>
      </c>
      <c r="AW33" s="88"/>
      <c r="AX33" s="85">
        <f>AX30+AX32</f>
        <v>6342</v>
      </c>
      <c r="AY33" s="86"/>
      <c r="AZ33" s="86">
        <f>AZ30+AZ32</f>
        <v>3993</v>
      </c>
      <c r="BA33" s="86"/>
      <c r="BB33" s="87">
        <f>BB30+BB32</f>
        <v>0</v>
      </c>
      <c r="BC33" s="87">
        <f>BC30+BC32</f>
        <v>10335</v>
      </c>
      <c r="BD33" s="88"/>
      <c r="BE33" s="85">
        <f>BE30+BE32</f>
        <v>2523</v>
      </c>
      <c r="BF33" s="86"/>
      <c r="BG33" s="86">
        <f>BG30+BG32</f>
        <v>1599</v>
      </c>
      <c r="BH33" s="86"/>
      <c r="BI33" s="87">
        <f>BI30+BI32</f>
        <v>0</v>
      </c>
      <c r="BJ33" s="87">
        <f>BJ30+BJ32</f>
        <v>4122</v>
      </c>
      <c r="BK33" s="88"/>
      <c r="BL33" s="85">
        <f>BL30+BL32</f>
        <v>397</v>
      </c>
      <c r="BM33" s="86"/>
      <c r="BN33" s="86">
        <f>BN30+BN32</f>
        <v>250</v>
      </c>
      <c r="BO33" s="86"/>
      <c r="BP33" s="87">
        <f>BP30+BP32</f>
        <v>0</v>
      </c>
      <c r="BQ33" s="87">
        <f>BQ30+BQ32</f>
        <v>647</v>
      </c>
      <c r="BR33" s="88"/>
      <c r="BS33" s="85">
        <f>BS30+BS32</f>
        <v>64</v>
      </c>
      <c r="BT33" s="86"/>
      <c r="BU33" s="86">
        <f>BU30+BU32</f>
        <v>44</v>
      </c>
      <c r="BV33" s="86"/>
      <c r="BW33" s="87">
        <f>BW30+BW32</f>
        <v>0</v>
      </c>
      <c r="BX33" s="87">
        <f>BX30+BX32</f>
        <v>108</v>
      </c>
      <c r="BY33" s="88"/>
      <c r="BZ33" s="85">
        <f>BZ30+BZ32</f>
        <v>2</v>
      </c>
      <c r="CA33" s="86"/>
      <c r="CB33" s="86">
        <f>CB30+CB32</f>
        <v>3</v>
      </c>
      <c r="CC33" s="86"/>
      <c r="CD33" s="87">
        <f>CD30+CD32</f>
        <v>0</v>
      </c>
      <c r="CE33" s="87">
        <f>CE30+CE32</f>
        <v>5</v>
      </c>
      <c r="CF33" s="88"/>
      <c r="CG33" s="85">
        <f>CG30+CG32</f>
        <v>0</v>
      </c>
      <c r="CH33" s="86"/>
      <c r="CI33" s="86">
        <f>CI30+CI32</f>
        <v>0</v>
      </c>
      <c r="CJ33" s="86"/>
      <c r="CK33" s="87">
        <f>CK30+CK32</f>
        <v>0</v>
      </c>
      <c r="CL33" s="87">
        <f>CL30+CL32</f>
        <v>0</v>
      </c>
      <c r="CM33" s="88"/>
      <c r="CN33" s="85">
        <f>CN30+CN32</f>
        <v>0</v>
      </c>
      <c r="CO33" s="86"/>
      <c r="CP33" s="86">
        <f>CP30+CP32</f>
        <v>0</v>
      </c>
      <c r="CQ33" s="86"/>
      <c r="CR33" s="87">
        <f>CR30+CR32</f>
        <v>0</v>
      </c>
      <c r="CS33" s="87">
        <f>CS30+CS32</f>
        <v>0</v>
      </c>
      <c r="CT33" s="88"/>
      <c r="CU33" s="85">
        <f>CU30+CU32</f>
        <v>0</v>
      </c>
      <c r="CV33" s="86"/>
      <c r="CW33" s="86">
        <f>CW30+CW32</f>
        <v>0</v>
      </c>
      <c r="CX33" s="86"/>
      <c r="CY33" s="87">
        <f>CY30+CY32</f>
        <v>0</v>
      </c>
      <c r="CZ33" s="87">
        <f>CZ30+CZ32</f>
        <v>0</v>
      </c>
      <c r="DA33" s="88"/>
      <c r="DB33" s="85">
        <f>DB30+DB32</f>
        <v>0</v>
      </c>
      <c r="DC33" s="86"/>
      <c r="DD33" s="86">
        <f>DD30+DD32</f>
        <v>0</v>
      </c>
      <c r="DE33" s="86"/>
      <c r="DF33" s="87">
        <f>DF30+DF32</f>
        <v>0</v>
      </c>
      <c r="DG33" s="87">
        <f>DG30+DG32</f>
        <v>0</v>
      </c>
      <c r="DH33" s="88"/>
      <c r="AIJ33" s="21"/>
      <c r="AIK33" s="21"/>
      <c r="AIL33" s="21"/>
      <c r="AIM33" s="21"/>
      <c r="AIN33" s="21"/>
      <c r="AIO33" s="21"/>
      <c r="AIP33" s="21"/>
      <c r="AIQ33" s="21"/>
      <c r="AIR33" s="21"/>
      <c r="AIS33" s="21"/>
      <c r="AIT33" s="21"/>
      <c r="AIU33" s="21"/>
      <c r="AIV33" s="21"/>
      <c r="AIW33" s="21"/>
      <c r="AIX33" s="21"/>
      <c r="AIY33" s="21"/>
      <c r="AIZ33" s="21"/>
      <c r="AJA33" s="21"/>
      <c r="AJB33" s="21"/>
      <c r="AJC33" s="21"/>
      <c r="AJD33" s="21"/>
      <c r="AJE33" s="21"/>
      <c r="AJF33" s="21"/>
      <c r="AJG33" s="21"/>
      <c r="AJH33" s="21"/>
      <c r="AJI33" s="21"/>
      <c r="AJJ33" s="21"/>
      <c r="AJK33" s="21"/>
      <c r="AJL33" s="21"/>
      <c r="AJM33" s="21"/>
      <c r="AJN33" s="21"/>
      <c r="AJO33" s="21"/>
      <c r="AJP33" s="21"/>
      <c r="AJQ33" s="21"/>
      <c r="AJR33" s="21"/>
      <c r="AJS33" s="21"/>
      <c r="AJT33" s="21"/>
      <c r="AJU33" s="21"/>
      <c r="AJV33" s="21"/>
      <c r="AJW33" s="21"/>
      <c r="AJX33" s="21"/>
      <c r="AJY33" s="21"/>
      <c r="AJZ33" s="21"/>
      <c r="AKA33" s="21"/>
      <c r="AKB33" s="21"/>
      <c r="AKC33" s="21"/>
      <c r="AKD33" s="21"/>
      <c r="AKE33" s="21"/>
      <c r="AKF33" s="21"/>
      <c r="AKG33" s="21"/>
      <c r="AKH33" s="21"/>
      <c r="AKI33" s="21"/>
      <c r="AKJ33" s="21"/>
      <c r="AKK33" s="21"/>
      <c r="AKL33" s="21"/>
      <c r="AKM33" s="21"/>
      <c r="AKN33" s="21"/>
      <c r="AKO33" s="21"/>
      <c r="AKP33" s="21"/>
      <c r="AKQ33" s="21"/>
      <c r="AKR33" s="21"/>
      <c r="AKS33" s="21"/>
      <c r="AKT33" s="21"/>
      <c r="AKU33" s="21"/>
      <c r="AKV33" s="21"/>
      <c r="AKW33" s="21"/>
      <c r="AKX33" s="21"/>
      <c r="AKY33" s="21"/>
      <c r="AKZ33" s="21"/>
      <c r="ALA33" s="21"/>
      <c r="ALB33" s="21"/>
      <c r="ALC33" s="21"/>
      <c r="ALD33" s="21"/>
      <c r="ALE33" s="21"/>
      <c r="ALF33" s="21"/>
      <c r="ALG33" s="21"/>
      <c r="ALH33" s="21"/>
      <c r="ALI33" s="21"/>
      <c r="ALJ33" s="21"/>
      <c r="ALK33" s="21"/>
      <c r="ALL33" s="21"/>
      <c r="ALM33" s="21"/>
      <c r="ALN33" s="21"/>
      <c r="ALO33" s="21"/>
      <c r="ALP33" s="21"/>
      <c r="ALQ33" s="21"/>
      <c r="ALR33" s="21"/>
      <c r="ALS33" s="21"/>
      <c r="ALT33" s="21"/>
      <c r="ALU33" s="21"/>
      <c r="ALV33" s="21"/>
      <c r="ALW33" s="21"/>
      <c r="ALX33" s="21"/>
      <c r="ALY33" s="21"/>
      <c r="ALZ33" s="21"/>
      <c r="AMA33" s="21"/>
      <c r="AMB33" s="21"/>
      <c r="AMC33" s="21"/>
      <c r="AMD33" s="21"/>
      <c r="AME33" s="21"/>
      <c r="AMF33" s="21"/>
      <c r="AMG33" s="21"/>
      <c r="AMH33" s="21"/>
      <c r="AMI33" s="21"/>
      <c r="AMJ33" s="21"/>
    </row>
    <row r="34" spans="1:1024" s="23" customFormat="1" ht="13" x14ac:dyDescent="0.3">
      <c r="AV34" s="89"/>
      <c r="AIJ34" s="21"/>
      <c r="AIK34" s="21"/>
      <c r="AIL34" s="21"/>
      <c r="AIM34" s="21"/>
      <c r="AIN34" s="21"/>
      <c r="AIO34" s="21"/>
      <c r="AIP34" s="21"/>
      <c r="AIQ34" s="21"/>
      <c r="AIR34" s="21"/>
      <c r="AIS34" s="21"/>
      <c r="AIT34" s="21"/>
      <c r="AIU34" s="21"/>
      <c r="AIV34" s="21"/>
      <c r="AIW34" s="21"/>
      <c r="AIX34" s="21"/>
      <c r="AIY34" s="21"/>
      <c r="AIZ34" s="21"/>
      <c r="AJA34" s="21"/>
      <c r="AJB34" s="21"/>
      <c r="AJC34" s="21"/>
      <c r="AJD34" s="21"/>
      <c r="AJE34" s="21"/>
      <c r="AJF34" s="21"/>
      <c r="AJG34" s="21"/>
      <c r="AJH34" s="21"/>
      <c r="AJI34" s="21"/>
      <c r="AJJ34" s="21"/>
      <c r="AJK34" s="21"/>
      <c r="AJL34" s="21"/>
      <c r="AJM34" s="21"/>
      <c r="AJN34" s="21"/>
      <c r="AJO34" s="21"/>
      <c r="AJP34" s="21"/>
      <c r="AJQ34" s="21"/>
      <c r="AJR34" s="21"/>
      <c r="AJS34" s="21"/>
      <c r="AJT34" s="21"/>
      <c r="AJU34" s="21"/>
      <c r="AJV34" s="21"/>
      <c r="AJW34" s="21"/>
      <c r="AJX34" s="21"/>
      <c r="AJY34" s="21"/>
      <c r="AJZ34" s="21"/>
      <c r="AKA34" s="21"/>
      <c r="AKB34" s="21"/>
      <c r="AKC34" s="21"/>
      <c r="AKD34" s="21"/>
      <c r="AKE34" s="21"/>
      <c r="AKF34" s="21"/>
      <c r="AKG34" s="21"/>
      <c r="AKH34" s="21"/>
      <c r="AKI34" s="21"/>
      <c r="AKJ34" s="21"/>
      <c r="AKK34" s="21"/>
      <c r="AKL34" s="21"/>
      <c r="AKM34" s="21"/>
      <c r="AKN34" s="21"/>
      <c r="AKO34" s="21"/>
      <c r="AKP34" s="21"/>
      <c r="AKQ34" s="21"/>
      <c r="AKR34" s="21"/>
      <c r="AKS34" s="21"/>
      <c r="AKT34" s="21"/>
      <c r="AKU34" s="21"/>
      <c r="AKV34" s="21"/>
      <c r="AKW34" s="21"/>
      <c r="AKX34" s="21"/>
      <c r="AKY34" s="21"/>
      <c r="AKZ34" s="21"/>
      <c r="ALA34" s="21"/>
      <c r="ALB34" s="21"/>
      <c r="ALC34" s="21"/>
      <c r="ALD34" s="21"/>
      <c r="ALE34" s="21"/>
      <c r="ALF34" s="21"/>
      <c r="ALG34" s="21"/>
      <c r="ALH34" s="21"/>
      <c r="ALI34" s="21"/>
      <c r="ALJ34" s="21"/>
      <c r="ALK34" s="21"/>
      <c r="ALL34" s="21"/>
      <c r="ALM34" s="21"/>
      <c r="ALN34" s="21"/>
      <c r="ALO34" s="21"/>
      <c r="ALP34" s="21"/>
      <c r="ALQ34" s="21"/>
      <c r="ALR34" s="21"/>
      <c r="ALS34" s="21"/>
      <c r="ALT34" s="21"/>
      <c r="ALU34" s="21"/>
      <c r="ALV34" s="21"/>
      <c r="ALW34" s="21"/>
      <c r="ALX34" s="21"/>
      <c r="ALY34" s="21"/>
      <c r="ALZ34" s="21"/>
      <c r="AMA34" s="21"/>
      <c r="AMB34" s="21"/>
      <c r="AMC34" s="21"/>
      <c r="AMD34" s="21"/>
      <c r="AME34" s="21"/>
      <c r="AMF34" s="21"/>
      <c r="AMG34" s="21"/>
      <c r="AMH34" s="21"/>
      <c r="AMI34" s="21"/>
      <c r="AMJ34" s="21"/>
    </row>
    <row r="35" spans="1:1024" s="23" customFormat="1" ht="13" x14ac:dyDescent="0.3">
      <c r="AIJ35" s="21"/>
      <c r="AIK35" s="21"/>
      <c r="AIL35" s="21"/>
      <c r="AIM35" s="21"/>
      <c r="AIN35" s="21"/>
      <c r="AIO35" s="21"/>
      <c r="AIP35" s="21"/>
      <c r="AIQ35" s="21"/>
      <c r="AIR35" s="21"/>
      <c r="AIS35" s="21"/>
      <c r="AIT35" s="21"/>
      <c r="AIU35" s="21"/>
      <c r="AIV35" s="21"/>
      <c r="AIW35" s="21"/>
      <c r="AIX35" s="21"/>
      <c r="AIY35" s="21"/>
      <c r="AIZ35" s="21"/>
      <c r="AJA35" s="21"/>
      <c r="AJB35" s="21"/>
      <c r="AJC35" s="21"/>
      <c r="AJD35" s="21"/>
      <c r="AJE35" s="21"/>
      <c r="AJF35" s="21"/>
      <c r="AJG35" s="21"/>
      <c r="AJH35" s="21"/>
      <c r="AJI35" s="21"/>
      <c r="AJJ35" s="21"/>
      <c r="AJK35" s="21"/>
      <c r="AJL35" s="21"/>
      <c r="AJM35" s="21"/>
      <c r="AJN35" s="21"/>
      <c r="AJO35" s="21"/>
      <c r="AJP35" s="21"/>
      <c r="AJQ35" s="21"/>
      <c r="AJR35" s="21"/>
      <c r="AJS35" s="21"/>
      <c r="AJT35" s="21"/>
      <c r="AJU35" s="21"/>
      <c r="AJV35" s="21"/>
      <c r="AJW35" s="21"/>
      <c r="AJX35" s="21"/>
      <c r="AJY35" s="21"/>
      <c r="AJZ35" s="21"/>
      <c r="AKA35" s="21"/>
      <c r="AKB35" s="21"/>
      <c r="AKC35" s="21"/>
      <c r="AKD35" s="21"/>
      <c r="AKE35" s="21"/>
      <c r="AKF35" s="21"/>
      <c r="AKG35" s="21"/>
      <c r="AKH35" s="21"/>
      <c r="AKI35" s="21"/>
      <c r="AKJ35" s="21"/>
      <c r="AKK35" s="21"/>
      <c r="AKL35" s="21"/>
      <c r="AKM35" s="21"/>
      <c r="AKN35" s="21"/>
      <c r="AKO35" s="21"/>
      <c r="AKP35" s="21"/>
      <c r="AKQ35" s="21"/>
      <c r="AKR35" s="21"/>
      <c r="AKS35" s="21"/>
      <c r="AKT35" s="21"/>
      <c r="AKU35" s="21"/>
      <c r="AKV35" s="21"/>
      <c r="AKW35" s="21"/>
      <c r="AKX35" s="21"/>
      <c r="AKY35" s="21"/>
      <c r="AKZ35" s="21"/>
      <c r="ALA35" s="21"/>
      <c r="ALB35" s="21"/>
      <c r="ALC35" s="21"/>
      <c r="ALD35" s="21"/>
      <c r="ALE35" s="21"/>
      <c r="ALF35" s="21"/>
      <c r="ALG35" s="21"/>
      <c r="ALH35" s="21"/>
      <c r="ALI35" s="21"/>
      <c r="ALJ35" s="21"/>
      <c r="ALK35" s="21"/>
      <c r="ALL35" s="21"/>
      <c r="ALM35" s="21"/>
      <c r="ALN35" s="21"/>
      <c r="ALO35" s="21"/>
      <c r="ALP35" s="21"/>
      <c r="ALQ35" s="21"/>
      <c r="ALR35" s="21"/>
      <c r="ALS35" s="21"/>
      <c r="ALT35" s="21"/>
      <c r="ALU35" s="21"/>
      <c r="ALV35" s="21"/>
      <c r="ALW35" s="21"/>
      <c r="ALX35" s="21"/>
      <c r="ALY35" s="21"/>
      <c r="ALZ35" s="21"/>
      <c r="AMA35" s="21"/>
      <c r="AMB35" s="21"/>
      <c r="AMC35" s="21"/>
      <c r="AMD35" s="21"/>
      <c r="AME35" s="21"/>
      <c r="AMF35" s="21"/>
      <c r="AMG35" s="21"/>
      <c r="AMH35" s="21"/>
      <c r="AMI35" s="21"/>
      <c r="AMJ35" s="21"/>
    </row>
    <row r="36" spans="1:1024" s="23" customFormat="1" ht="15.5" x14ac:dyDescent="0.35">
      <c r="A36" s="18" t="s">
        <v>3</v>
      </c>
      <c r="B36" s="90"/>
      <c r="C36" s="90"/>
      <c r="D36" s="90"/>
      <c r="E36" s="90"/>
      <c r="F36" s="90"/>
      <c r="BG36" s="49"/>
      <c r="BH36" s="49"/>
      <c r="AIJ36" s="21"/>
      <c r="AIK36" s="21"/>
      <c r="AIL36" s="21"/>
      <c r="AIM36" s="21"/>
      <c r="AIN36" s="21"/>
      <c r="AIO36" s="21"/>
      <c r="AIP36" s="21"/>
      <c r="AIQ36" s="21"/>
      <c r="AIR36" s="21"/>
      <c r="AIS36" s="21"/>
      <c r="AIT36" s="21"/>
      <c r="AIU36" s="21"/>
      <c r="AIV36" s="21"/>
      <c r="AIW36" s="21"/>
      <c r="AIX36" s="21"/>
      <c r="AIY36" s="21"/>
      <c r="AIZ36" s="21"/>
      <c r="AJA36" s="21"/>
      <c r="AJB36" s="21"/>
      <c r="AJC36" s="21"/>
      <c r="AJD36" s="21"/>
      <c r="AJE36" s="21"/>
      <c r="AJF36" s="21"/>
      <c r="AJG36" s="21"/>
      <c r="AJH36" s="21"/>
      <c r="AJI36" s="21"/>
      <c r="AJJ36" s="21"/>
      <c r="AJK36" s="21"/>
      <c r="AJL36" s="21"/>
      <c r="AJM36" s="21"/>
      <c r="AJN36" s="21"/>
      <c r="AJO36" s="21"/>
      <c r="AJP36" s="21"/>
      <c r="AJQ36" s="21"/>
      <c r="AJR36" s="21"/>
      <c r="AJS36" s="21"/>
      <c r="AJT36" s="21"/>
      <c r="AJU36" s="21"/>
      <c r="AJV36" s="21"/>
      <c r="AJW36" s="21"/>
      <c r="AJX36" s="21"/>
      <c r="AJY36" s="21"/>
      <c r="AJZ36" s="21"/>
      <c r="AKA36" s="21"/>
      <c r="AKB36" s="21"/>
      <c r="AKC36" s="21"/>
      <c r="AKD36" s="21"/>
      <c r="AKE36" s="21"/>
      <c r="AKF36" s="21"/>
      <c r="AKG36" s="21"/>
      <c r="AKH36" s="21"/>
      <c r="AKI36" s="21"/>
      <c r="AKJ36" s="21"/>
      <c r="AKK36" s="21"/>
      <c r="AKL36" s="21"/>
      <c r="AKM36" s="21"/>
      <c r="AKN36" s="21"/>
      <c r="AKO36" s="21"/>
      <c r="AKP36" s="21"/>
      <c r="AKQ36" s="21"/>
      <c r="AKR36" s="21"/>
      <c r="AKS36" s="21"/>
      <c r="AKT36" s="21"/>
      <c r="AKU36" s="21"/>
      <c r="AKV36" s="21"/>
      <c r="AKW36" s="21"/>
      <c r="AKX36" s="21"/>
      <c r="AKY36" s="21"/>
      <c r="AKZ36" s="21"/>
      <c r="ALA36" s="21"/>
      <c r="ALB36" s="21"/>
      <c r="ALC36" s="21"/>
      <c r="ALD36" s="21"/>
      <c r="ALE36" s="21"/>
      <c r="ALF36" s="21"/>
      <c r="ALG36" s="21"/>
      <c r="ALH36" s="21"/>
      <c r="ALI36" s="21"/>
      <c r="ALJ36" s="21"/>
      <c r="ALK36" s="21"/>
      <c r="ALL36" s="21"/>
      <c r="ALM36" s="21"/>
      <c r="ALN36" s="21"/>
      <c r="ALO36" s="21"/>
      <c r="ALP36" s="21"/>
      <c r="ALQ36" s="21"/>
      <c r="ALR36" s="21"/>
      <c r="ALS36" s="21"/>
      <c r="ALT36" s="21"/>
      <c r="ALU36" s="21"/>
      <c r="ALV36" s="21"/>
      <c r="ALW36" s="21"/>
      <c r="ALX36" s="21"/>
      <c r="ALY36" s="21"/>
      <c r="ALZ36" s="21"/>
      <c r="AMA36" s="21"/>
      <c r="AMB36" s="21"/>
      <c r="AMC36" s="21"/>
      <c r="AMD36" s="21"/>
      <c r="AME36" s="21"/>
      <c r="AMF36" s="21"/>
      <c r="AMG36" s="21"/>
      <c r="AMH36" s="21"/>
      <c r="AMI36" s="21"/>
      <c r="AMJ36" s="21"/>
    </row>
    <row r="37" spans="1:1024" s="23" customFormat="1" ht="13" x14ac:dyDescent="0.3">
      <c r="A37" s="90" t="s">
        <v>61</v>
      </c>
      <c r="B37" s="21" t="s">
        <v>62</v>
      </c>
      <c r="C37" s="21"/>
      <c r="D37" s="21"/>
      <c r="E37" s="91"/>
      <c r="F37" s="91"/>
      <c r="AIJ37" s="21"/>
      <c r="AIK37" s="21"/>
      <c r="AIL37" s="21"/>
      <c r="AIM37" s="21"/>
      <c r="AIN37" s="21"/>
      <c r="AIO37" s="21"/>
      <c r="AIP37" s="21"/>
      <c r="AIQ37" s="21"/>
      <c r="AIR37" s="21"/>
      <c r="AIS37" s="21"/>
      <c r="AIT37" s="21"/>
      <c r="AIU37" s="21"/>
      <c r="AIV37" s="21"/>
      <c r="AIW37" s="21"/>
      <c r="AIX37" s="21"/>
      <c r="AIY37" s="21"/>
      <c r="AIZ37" s="21"/>
      <c r="AJA37" s="21"/>
      <c r="AJB37" s="21"/>
      <c r="AJC37" s="21"/>
      <c r="AJD37" s="21"/>
      <c r="AJE37" s="21"/>
      <c r="AJF37" s="21"/>
      <c r="AJG37" s="21"/>
      <c r="AJH37" s="21"/>
      <c r="AJI37" s="21"/>
      <c r="AJJ37" s="21"/>
      <c r="AJK37" s="21"/>
      <c r="AJL37" s="21"/>
      <c r="AJM37" s="21"/>
      <c r="AJN37" s="21"/>
      <c r="AJO37" s="21"/>
      <c r="AJP37" s="21"/>
      <c r="AJQ37" s="21"/>
      <c r="AJR37" s="21"/>
      <c r="AJS37" s="21"/>
      <c r="AJT37" s="21"/>
      <c r="AJU37" s="21"/>
      <c r="AJV37" s="21"/>
      <c r="AJW37" s="21"/>
      <c r="AJX37" s="21"/>
      <c r="AJY37" s="21"/>
      <c r="AJZ37" s="21"/>
      <c r="AKA37" s="21"/>
      <c r="AKB37" s="21"/>
      <c r="AKC37" s="21"/>
      <c r="AKD37" s="21"/>
      <c r="AKE37" s="21"/>
      <c r="AKF37" s="21"/>
      <c r="AKG37" s="21"/>
      <c r="AKH37" s="21"/>
      <c r="AKI37" s="21"/>
      <c r="AKJ37" s="21"/>
      <c r="AKK37" s="21"/>
      <c r="AKL37" s="21"/>
      <c r="AKM37" s="21"/>
      <c r="AKN37" s="21"/>
      <c r="AKO37" s="21"/>
      <c r="AKP37" s="21"/>
      <c r="AKQ37" s="21"/>
      <c r="AKR37" s="21"/>
      <c r="AKS37" s="21"/>
      <c r="AKT37" s="21"/>
      <c r="AKU37" s="21"/>
      <c r="AKV37" s="21"/>
      <c r="AKW37" s="21"/>
      <c r="AKX37" s="21"/>
      <c r="AKY37" s="21"/>
      <c r="AKZ37" s="21"/>
      <c r="ALA37" s="21"/>
      <c r="ALB37" s="21"/>
      <c r="ALC37" s="21"/>
      <c r="ALD37" s="21"/>
      <c r="ALE37" s="21"/>
      <c r="ALF37" s="21"/>
      <c r="ALG37" s="21"/>
      <c r="ALH37" s="21"/>
      <c r="ALI37" s="21"/>
      <c r="ALJ37" s="21"/>
      <c r="ALK37" s="21"/>
      <c r="ALL37" s="21"/>
      <c r="ALM37" s="21"/>
      <c r="ALN37" s="21"/>
      <c r="ALO37" s="21"/>
      <c r="ALP37" s="21"/>
      <c r="ALQ37" s="21"/>
      <c r="ALR37" s="21"/>
      <c r="ALS37" s="21"/>
      <c r="ALT37" s="21"/>
      <c r="ALU37" s="21"/>
      <c r="ALV37" s="21"/>
      <c r="ALW37" s="21"/>
      <c r="ALX37" s="21"/>
      <c r="ALY37" s="21"/>
      <c r="ALZ37" s="21"/>
      <c r="AMA37" s="21"/>
      <c r="AMB37" s="21"/>
      <c r="AMC37" s="21"/>
      <c r="AMD37" s="21"/>
      <c r="AME37" s="21"/>
      <c r="AMF37" s="21"/>
      <c r="AMG37" s="21"/>
      <c r="AMH37" s="21"/>
      <c r="AMI37" s="21"/>
      <c r="AMJ37" s="21"/>
    </row>
    <row r="38" spans="1:1024" s="23" customFormat="1" ht="13" x14ac:dyDescent="0.3">
      <c r="A38" s="90" t="s">
        <v>63</v>
      </c>
      <c r="B38" s="21"/>
      <c r="C38" s="21"/>
      <c r="D38" s="21"/>
      <c r="E38" s="21"/>
      <c r="F38" s="21"/>
      <c r="AIJ38" s="21"/>
      <c r="AIK38" s="21"/>
      <c r="AIL38" s="21"/>
      <c r="AIM38" s="21"/>
      <c r="AIN38" s="21"/>
      <c r="AIO38" s="21"/>
      <c r="AIP38" s="21"/>
      <c r="AIQ38" s="21"/>
      <c r="AIR38" s="21"/>
      <c r="AIS38" s="21"/>
      <c r="AIT38" s="21"/>
      <c r="AIU38" s="21"/>
      <c r="AIV38" s="21"/>
      <c r="AIW38" s="21"/>
      <c r="AIX38" s="21"/>
      <c r="AIY38" s="21"/>
      <c r="AIZ38" s="21"/>
      <c r="AJA38" s="21"/>
      <c r="AJB38" s="21"/>
      <c r="AJC38" s="21"/>
      <c r="AJD38" s="21"/>
      <c r="AJE38" s="21"/>
      <c r="AJF38" s="21"/>
      <c r="AJG38" s="21"/>
      <c r="AJH38" s="21"/>
      <c r="AJI38" s="21"/>
      <c r="AJJ38" s="21"/>
      <c r="AJK38" s="21"/>
      <c r="AJL38" s="21"/>
      <c r="AJM38" s="21"/>
      <c r="AJN38" s="21"/>
      <c r="AJO38" s="21"/>
      <c r="AJP38" s="21"/>
      <c r="AJQ38" s="21"/>
      <c r="AJR38" s="21"/>
      <c r="AJS38" s="21"/>
      <c r="AJT38" s="21"/>
      <c r="AJU38" s="21"/>
      <c r="AJV38" s="21"/>
      <c r="AJW38" s="21"/>
      <c r="AJX38" s="21"/>
      <c r="AJY38" s="21"/>
      <c r="AJZ38" s="21"/>
      <c r="AKA38" s="21"/>
      <c r="AKB38" s="21"/>
      <c r="AKC38" s="21"/>
      <c r="AKD38" s="21"/>
      <c r="AKE38" s="21"/>
      <c r="AKF38" s="21"/>
      <c r="AKG38" s="21"/>
      <c r="AKH38" s="21"/>
      <c r="AKI38" s="21"/>
      <c r="AKJ38" s="21"/>
      <c r="AKK38" s="21"/>
      <c r="AKL38" s="21"/>
      <c r="AKM38" s="21"/>
      <c r="AKN38" s="21"/>
      <c r="AKO38" s="21"/>
      <c r="AKP38" s="21"/>
      <c r="AKQ38" s="21"/>
      <c r="AKR38" s="21"/>
      <c r="AKS38" s="21"/>
      <c r="AKT38" s="21"/>
      <c r="AKU38" s="21"/>
      <c r="AKV38" s="21"/>
      <c r="AKW38" s="21"/>
      <c r="AKX38" s="21"/>
      <c r="AKY38" s="21"/>
      <c r="AKZ38" s="21"/>
      <c r="ALA38" s="21"/>
      <c r="ALB38" s="21"/>
      <c r="ALC38" s="21"/>
      <c r="ALD38" s="21"/>
      <c r="ALE38" s="21"/>
      <c r="ALF38" s="21"/>
      <c r="ALG38" s="21"/>
      <c r="ALH38" s="21"/>
      <c r="ALI38" s="21"/>
      <c r="ALJ38" s="21"/>
      <c r="ALK38" s="21"/>
      <c r="ALL38" s="21"/>
      <c r="ALM38" s="21"/>
      <c r="ALN38" s="21"/>
      <c r="ALO38" s="21"/>
      <c r="ALP38" s="21"/>
      <c r="ALQ38" s="21"/>
      <c r="ALR38" s="21"/>
      <c r="ALS38" s="21"/>
      <c r="ALT38" s="21"/>
      <c r="ALU38" s="21"/>
      <c r="ALV38" s="21"/>
      <c r="ALW38" s="21"/>
      <c r="ALX38" s="21"/>
      <c r="ALY38" s="21"/>
      <c r="ALZ38" s="21"/>
      <c r="AMA38" s="21"/>
      <c r="AMB38" s="21"/>
      <c r="AMC38" s="21"/>
      <c r="AMD38" s="21"/>
      <c r="AME38" s="21"/>
      <c r="AMF38" s="21"/>
      <c r="AMG38" s="21"/>
      <c r="AMH38" s="21"/>
      <c r="AMI38" s="21"/>
      <c r="AMJ38" s="21"/>
    </row>
    <row r="39" spans="1:1024" ht="13" x14ac:dyDescent="0.3">
      <c r="A39" s="23" t="s">
        <v>64</v>
      </c>
      <c r="B39" s="92" t="s">
        <v>5</v>
      </c>
    </row>
    <row r="40" spans="1:1024" ht="13" x14ac:dyDescent="0.3">
      <c r="A40" s="23" t="s">
        <v>65</v>
      </c>
      <c r="B40" s="21" t="s">
        <v>66</v>
      </c>
    </row>
    <row r="49" spans="10:11" x14ac:dyDescent="0.25">
      <c r="J49" s="93">
        <v>0</v>
      </c>
      <c r="K49" s="21">
        <f t="shared" ref="K49:K67" si="55">J49+Q10</f>
        <v>1</v>
      </c>
    </row>
    <row r="50" spans="10:11" x14ac:dyDescent="0.25">
      <c r="J50" s="93">
        <v>0</v>
      </c>
      <c r="K50" s="21">
        <f t="shared" si="55"/>
        <v>0</v>
      </c>
    </row>
    <row r="51" spans="10:11" x14ac:dyDescent="0.25">
      <c r="J51" s="93">
        <v>0</v>
      </c>
      <c r="K51" s="21">
        <f t="shared" si="55"/>
        <v>1</v>
      </c>
    </row>
    <row r="52" spans="10:11" x14ac:dyDescent="0.25">
      <c r="J52" s="93">
        <v>0</v>
      </c>
      <c r="K52" s="21">
        <f t="shared" si="55"/>
        <v>4</v>
      </c>
    </row>
    <row r="53" spans="10:11" x14ac:dyDescent="0.25">
      <c r="J53" s="93">
        <v>0</v>
      </c>
      <c r="K53" s="21">
        <f t="shared" si="55"/>
        <v>9</v>
      </c>
    </row>
    <row r="54" spans="10:11" x14ac:dyDescent="0.25">
      <c r="J54" s="93">
        <v>0</v>
      </c>
      <c r="K54" s="21">
        <f t="shared" si="55"/>
        <v>16</v>
      </c>
    </row>
    <row r="55" spans="10:11" x14ac:dyDescent="0.25">
      <c r="J55" s="93">
        <v>1</v>
      </c>
      <c r="K55" s="21">
        <f t="shared" si="55"/>
        <v>29</v>
      </c>
    </row>
    <row r="56" spans="10:11" x14ac:dyDescent="0.25">
      <c r="J56" s="93">
        <v>0</v>
      </c>
      <c r="K56" s="21">
        <f t="shared" si="55"/>
        <v>49</v>
      </c>
    </row>
    <row r="57" spans="10:11" x14ac:dyDescent="0.25">
      <c r="J57" s="93">
        <v>8</v>
      </c>
      <c r="K57" s="21">
        <f t="shared" si="55"/>
        <v>81</v>
      </c>
    </row>
    <row r="58" spans="10:11" x14ac:dyDescent="0.25">
      <c r="J58" s="93">
        <v>7</v>
      </c>
      <c r="K58" s="21">
        <f t="shared" si="55"/>
        <v>153</v>
      </c>
    </row>
    <row r="59" spans="10:11" x14ac:dyDescent="0.25">
      <c r="J59" s="93">
        <v>7</v>
      </c>
      <c r="K59" s="21">
        <f t="shared" si="55"/>
        <v>277</v>
      </c>
    </row>
    <row r="60" spans="10:11" x14ac:dyDescent="0.25">
      <c r="J60" s="93">
        <v>21</v>
      </c>
      <c r="K60" s="21">
        <f t="shared" si="55"/>
        <v>417</v>
      </c>
    </row>
    <row r="61" spans="10:11" x14ac:dyDescent="0.25">
      <c r="J61" s="93">
        <v>33</v>
      </c>
      <c r="K61" s="21">
        <f t="shared" si="55"/>
        <v>617</v>
      </c>
    </row>
    <row r="62" spans="10:11" x14ac:dyDescent="0.25">
      <c r="J62" s="93">
        <v>37</v>
      </c>
      <c r="K62" s="21">
        <f t="shared" si="55"/>
        <v>845</v>
      </c>
    </row>
    <row r="63" spans="10:11" x14ac:dyDescent="0.25">
      <c r="J63" s="93">
        <v>61</v>
      </c>
      <c r="K63" s="21">
        <f t="shared" si="55"/>
        <v>1406</v>
      </c>
    </row>
    <row r="64" spans="10:11" x14ac:dyDescent="0.25">
      <c r="J64" s="93">
        <v>142</v>
      </c>
      <c r="K64" s="21">
        <f t="shared" si="55"/>
        <v>2235</v>
      </c>
    </row>
    <row r="65" spans="10:11" x14ac:dyDescent="0.25">
      <c r="J65" s="93">
        <v>211</v>
      </c>
      <c r="K65" s="21">
        <f t="shared" si="55"/>
        <v>3478</v>
      </c>
    </row>
    <row r="66" spans="10:11" x14ac:dyDescent="0.25">
      <c r="J66" s="93">
        <v>308</v>
      </c>
      <c r="K66" s="21">
        <f t="shared" si="55"/>
        <v>4234</v>
      </c>
    </row>
    <row r="67" spans="10:11" x14ac:dyDescent="0.25">
      <c r="J67" s="93">
        <v>462</v>
      </c>
      <c r="K67" s="21">
        <f t="shared" si="55"/>
        <v>5509</v>
      </c>
    </row>
  </sheetData>
  <mergeCells count="18">
    <mergeCell ref="CU8:DA8"/>
    <mergeCell ref="DB8:DH8"/>
    <mergeCell ref="B7:G7"/>
    <mergeCell ref="H7:DH7"/>
    <mergeCell ref="B8:G8"/>
    <mergeCell ref="H8:N8"/>
    <mergeCell ref="O8:U8"/>
    <mergeCell ref="V8:AB8"/>
    <mergeCell ref="AC8:AI8"/>
    <mergeCell ref="AJ8:AP8"/>
    <mergeCell ref="AQ8:AW8"/>
    <mergeCell ref="AX8:BD8"/>
    <mergeCell ref="BE8:BK8"/>
    <mergeCell ref="BL8:BR8"/>
    <mergeCell ref="BS8:BY8"/>
    <mergeCell ref="BZ8:CF8"/>
    <mergeCell ref="CG8:CM8"/>
    <mergeCell ref="CN8:CT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120" zoomScaleNormal="120" workbookViewId="0">
      <selection activeCell="AF63" sqref="AF63"/>
    </sheetView>
  </sheetViews>
  <sheetFormatPr baseColWidth="10" defaultColWidth="8.7265625" defaultRowHeight="12.5" x14ac:dyDescent="0.25"/>
  <cols>
    <col min="1" max="1" width="11.81640625" style="21" customWidth="1"/>
    <col min="2" max="1025" width="8.81640625" style="21" customWidth="1"/>
  </cols>
  <sheetData>
    <row r="1" spans="1:123" ht="18.5" x14ac:dyDescent="0.45">
      <c r="A1" s="22" t="s">
        <v>19</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row>
    <row r="2" spans="1:123" s="26" customFormat="1" ht="18.5" x14ac:dyDescent="0.45">
      <c r="A2" s="24" t="s">
        <v>20</v>
      </c>
      <c r="B2" s="25" t="s">
        <v>67</v>
      </c>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row>
    <row r="3" spans="1:123" s="27" customFormat="1" ht="15.5" x14ac:dyDescent="0.35">
      <c r="A3" s="18" t="s">
        <v>22</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row>
    <row r="4" spans="1:123" s="27" customFormat="1" ht="15.5" x14ac:dyDescent="0.35">
      <c r="A4" s="28" t="s">
        <v>23</v>
      </c>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c r="CE4" s="15"/>
      <c r="CF4" s="15"/>
      <c r="CG4" s="15"/>
      <c r="CH4" s="15"/>
      <c r="CI4" s="15"/>
      <c r="CJ4" s="15"/>
      <c r="CK4" s="15"/>
      <c r="CL4" s="15"/>
      <c r="CM4" s="15"/>
      <c r="CN4" s="15"/>
      <c r="CO4" s="15"/>
      <c r="CP4" s="15"/>
      <c r="CQ4" s="15"/>
    </row>
    <row r="5" spans="1:123" ht="13" x14ac:dyDescent="0.3">
      <c r="A5" s="23"/>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c r="BV5" s="23"/>
      <c r="BW5" s="23"/>
      <c r="BX5" s="23"/>
      <c r="BY5" s="23"/>
      <c r="BZ5" s="23"/>
      <c r="CA5" s="23"/>
      <c r="CB5" s="23"/>
      <c r="CC5" s="23"/>
      <c r="CD5" s="23"/>
      <c r="CE5" s="23"/>
      <c r="CF5" s="23"/>
      <c r="CG5" s="23"/>
      <c r="CH5" s="23"/>
      <c r="CI5" s="23"/>
      <c r="CJ5" s="23"/>
      <c r="CK5" s="23"/>
      <c r="CL5" s="23"/>
      <c r="CM5" s="23"/>
      <c r="CN5" s="23"/>
      <c r="CO5" s="23"/>
      <c r="CP5" s="23"/>
      <c r="CQ5" s="23"/>
    </row>
    <row r="6" spans="1:123" ht="13" x14ac:dyDescent="0.3">
      <c r="A6" s="23"/>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row>
    <row r="7" spans="1:123" ht="13" x14ac:dyDescent="0.3">
      <c r="A7" s="30"/>
      <c r="B7" s="94"/>
      <c r="C7" s="95"/>
      <c r="D7" s="95"/>
      <c r="E7" s="95"/>
      <c r="F7" s="95"/>
      <c r="G7" s="96"/>
      <c r="H7" s="6" t="s">
        <v>68</v>
      </c>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31"/>
      <c r="DJ7" s="31"/>
      <c r="DK7" s="31"/>
      <c r="DL7" s="31"/>
      <c r="DM7" s="31"/>
      <c r="DN7" s="31"/>
      <c r="DO7" s="31"/>
      <c r="DP7" s="31"/>
      <c r="DQ7" s="31"/>
      <c r="DR7" s="31"/>
      <c r="DS7" s="31"/>
    </row>
    <row r="8" spans="1:123" s="35" customFormat="1" ht="13" x14ac:dyDescent="0.3">
      <c r="A8" s="33" t="s">
        <v>25</v>
      </c>
      <c r="B8" s="5" t="s">
        <v>26</v>
      </c>
      <c r="C8" s="5"/>
      <c r="D8" s="5"/>
      <c r="E8" s="5"/>
      <c r="F8" s="5"/>
      <c r="G8" s="5"/>
      <c r="H8" s="8">
        <v>43973</v>
      </c>
      <c r="I8" s="8"/>
      <c r="J8" s="8"/>
      <c r="K8" s="8"/>
      <c r="L8" s="8"/>
      <c r="M8" s="8"/>
      <c r="N8" s="8"/>
      <c r="O8" s="8">
        <v>43966</v>
      </c>
      <c r="P8" s="8"/>
      <c r="Q8" s="8"/>
      <c r="R8" s="8"/>
      <c r="S8" s="8"/>
      <c r="T8" s="8"/>
      <c r="U8" s="8"/>
      <c r="V8" s="8">
        <v>44048</v>
      </c>
      <c r="W8" s="8"/>
      <c r="X8" s="8"/>
      <c r="Y8" s="8"/>
      <c r="Z8" s="8"/>
      <c r="AA8" s="8"/>
      <c r="AB8" s="8"/>
      <c r="AC8" s="8">
        <v>43835</v>
      </c>
      <c r="AD8" s="8"/>
      <c r="AE8" s="8"/>
      <c r="AF8" s="8"/>
      <c r="AG8" s="8"/>
      <c r="AH8" s="8"/>
      <c r="AI8" s="8"/>
      <c r="AJ8" s="8">
        <v>43945</v>
      </c>
      <c r="AK8" s="8"/>
      <c r="AL8" s="8"/>
      <c r="AM8" s="8"/>
      <c r="AN8" s="8"/>
      <c r="AO8" s="8"/>
      <c r="AP8" s="8"/>
      <c r="AQ8" s="7" t="s">
        <v>69</v>
      </c>
      <c r="AR8" s="7"/>
      <c r="AS8" s="7"/>
      <c r="AT8" s="7"/>
      <c r="AU8" s="7"/>
      <c r="AV8" s="7"/>
      <c r="AW8" s="7"/>
      <c r="AX8" s="7">
        <v>43931</v>
      </c>
      <c r="AY8" s="7"/>
      <c r="AZ8" s="7"/>
      <c r="BA8" s="7"/>
      <c r="BB8" s="7"/>
      <c r="BC8" s="7"/>
      <c r="BD8" s="7"/>
      <c r="BE8" s="7">
        <v>43924</v>
      </c>
      <c r="BF8" s="7"/>
      <c r="BG8" s="7"/>
      <c r="BH8" s="7"/>
      <c r="BI8" s="7"/>
      <c r="BJ8" s="7"/>
      <c r="BK8" s="7"/>
      <c r="BL8" s="7">
        <v>43917</v>
      </c>
      <c r="BM8" s="7"/>
      <c r="BN8" s="7"/>
      <c r="BO8" s="7"/>
      <c r="BP8" s="7"/>
      <c r="BQ8" s="7"/>
      <c r="BR8" s="7"/>
      <c r="BS8" s="7">
        <v>43910</v>
      </c>
      <c r="BT8" s="7"/>
      <c r="BU8" s="7"/>
      <c r="BV8" s="7"/>
      <c r="BW8" s="7"/>
      <c r="BX8" s="7"/>
      <c r="BY8" s="7"/>
      <c r="BZ8" s="7">
        <v>43903</v>
      </c>
      <c r="CA8" s="7"/>
      <c r="CB8" s="7"/>
      <c r="CC8" s="7"/>
      <c r="CD8" s="7"/>
      <c r="CE8" s="7"/>
      <c r="CF8" s="7"/>
      <c r="CG8" s="7">
        <v>43896</v>
      </c>
      <c r="CH8" s="7"/>
      <c r="CI8" s="7"/>
      <c r="CJ8" s="7"/>
      <c r="CK8" s="7"/>
      <c r="CL8" s="7"/>
      <c r="CM8" s="7"/>
      <c r="CN8" s="7">
        <v>43889</v>
      </c>
      <c r="CO8" s="7"/>
      <c r="CP8" s="7"/>
      <c r="CQ8" s="7"/>
      <c r="CR8" s="7"/>
      <c r="CS8" s="7"/>
      <c r="CT8" s="7"/>
      <c r="CU8" s="7">
        <v>43882</v>
      </c>
      <c r="CV8" s="7"/>
      <c r="CW8" s="7"/>
      <c r="CX8" s="7"/>
      <c r="CY8" s="7"/>
      <c r="CZ8" s="7"/>
      <c r="DA8" s="7"/>
      <c r="DB8" s="7">
        <v>43875</v>
      </c>
      <c r="DC8" s="7"/>
      <c r="DD8" s="7"/>
      <c r="DE8" s="7"/>
      <c r="DF8" s="7"/>
      <c r="DG8" s="7"/>
      <c r="DH8" s="7"/>
    </row>
    <row r="9" spans="1:123" ht="13" x14ac:dyDescent="0.3">
      <c r="A9" s="36"/>
      <c r="B9" s="37" t="s">
        <v>35</v>
      </c>
      <c r="C9" s="38" t="s">
        <v>36</v>
      </c>
      <c r="D9" s="39" t="s">
        <v>37</v>
      </c>
      <c r="E9" s="38" t="s">
        <v>36</v>
      </c>
      <c r="F9" s="40" t="s">
        <v>38</v>
      </c>
      <c r="G9" s="41" t="s">
        <v>36</v>
      </c>
      <c r="H9" s="39" t="s">
        <v>35</v>
      </c>
      <c r="I9" s="38" t="s">
        <v>36</v>
      </c>
      <c r="J9" s="39" t="s">
        <v>37</v>
      </c>
      <c r="K9" s="38" t="s">
        <v>36</v>
      </c>
      <c r="L9" s="39" t="s">
        <v>39</v>
      </c>
      <c r="M9" s="39" t="s">
        <v>38</v>
      </c>
      <c r="N9" s="41" t="s">
        <v>36</v>
      </c>
      <c r="O9" s="39" t="s">
        <v>35</v>
      </c>
      <c r="P9" s="38" t="s">
        <v>36</v>
      </c>
      <c r="Q9" s="39" t="s">
        <v>37</v>
      </c>
      <c r="R9" s="38" t="s">
        <v>36</v>
      </c>
      <c r="S9" s="39" t="s">
        <v>39</v>
      </c>
      <c r="T9" s="39" t="s">
        <v>38</v>
      </c>
      <c r="U9" s="41" t="s">
        <v>36</v>
      </c>
      <c r="V9" s="39" t="s">
        <v>35</v>
      </c>
      <c r="W9" s="38" t="s">
        <v>36</v>
      </c>
      <c r="X9" s="39" t="s">
        <v>37</v>
      </c>
      <c r="Y9" s="38" t="s">
        <v>36</v>
      </c>
      <c r="Z9" s="39" t="s">
        <v>39</v>
      </c>
      <c r="AA9" s="39" t="s">
        <v>38</v>
      </c>
      <c r="AB9" s="41" t="s">
        <v>36</v>
      </c>
      <c r="AC9" s="39" t="s">
        <v>35</v>
      </c>
      <c r="AD9" s="38" t="s">
        <v>36</v>
      </c>
      <c r="AE9" s="39" t="s">
        <v>37</v>
      </c>
      <c r="AF9" s="38" t="s">
        <v>36</v>
      </c>
      <c r="AG9" s="39" t="s">
        <v>39</v>
      </c>
      <c r="AH9" s="39" t="s">
        <v>38</v>
      </c>
      <c r="AI9" s="41" t="s">
        <v>36</v>
      </c>
      <c r="AJ9" s="37" t="s">
        <v>35</v>
      </c>
      <c r="AK9" s="38" t="s">
        <v>36</v>
      </c>
      <c r="AL9" s="39" t="s">
        <v>37</v>
      </c>
      <c r="AM9" s="38" t="s">
        <v>36</v>
      </c>
      <c r="AN9" s="39" t="s">
        <v>39</v>
      </c>
      <c r="AO9" s="39" t="s">
        <v>38</v>
      </c>
      <c r="AP9" s="41" t="s">
        <v>36</v>
      </c>
      <c r="AQ9" s="37" t="s">
        <v>35</v>
      </c>
      <c r="AR9" s="38" t="s">
        <v>36</v>
      </c>
      <c r="AS9" s="39" t="s">
        <v>37</v>
      </c>
      <c r="AT9" s="38" t="s">
        <v>36</v>
      </c>
      <c r="AU9" s="39" t="s">
        <v>39</v>
      </c>
      <c r="AV9" s="39" t="s">
        <v>38</v>
      </c>
      <c r="AW9" s="41" t="s">
        <v>36</v>
      </c>
      <c r="AX9" s="37" t="s">
        <v>35</v>
      </c>
      <c r="AY9" s="38" t="s">
        <v>36</v>
      </c>
      <c r="AZ9" s="39" t="s">
        <v>37</v>
      </c>
      <c r="BA9" s="38" t="s">
        <v>36</v>
      </c>
      <c r="BB9" s="39" t="s">
        <v>39</v>
      </c>
      <c r="BC9" s="39" t="s">
        <v>38</v>
      </c>
      <c r="BD9" s="41" t="s">
        <v>36</v>
      </c>
      <c r="BE9" s="37" t="s">
        <v>35</v>
      </c>
      <c r="BF9" s="38" t="s">
        <v>36</v>
      </c>
      <c r="BG9" s="39" t="s">
        <v>37</v>
      </c>
      <c r="BH9" s="38" t="s">
        <v>36</v>
      </c>
      <c r="BI9" s="39" t="s">
        <v>39</v>
      </c>
      <c r="BJ9" s="39" t="s">
        <v>38</v>
      </c>
      <c r="BK9" s="41" t="s">
        <v>36</v>
      </c>
      <c r="BL9" s="37" t="s">
        <v>35</v>
      </c>
      <c r="BM9" s="38" t="s">
        <v>36</v>
      </c>
      <c r="BN9" s="39" t="s">
        <v>37</v>
      </c>
      <c r="BO9" s="38" t="s">
        <v>36</v>
      </c>
      <c r="BP9" s="39" t="s">
        <v>39</v>
      </c>
      <c r="BQ9" s="39" t="s">
        <v>38</v>
      </c>
      <c r="BR9" s="41" t="s">
        <v>36</v>
      </c>
      <c r="BS9" s="37" t="s">
        <v>35</v>
      </c>
      <c r="BT9" s="38" t="s">
        <v>36</v>
      </c>
      <c r="BU9" s="39" t="s">
        <v>37</v>
      </c>
      <c r="BV9" s="38" t="s">
        <v>36</v>
      </c>
      <c r="BW9" s="39" t="s">
        <v>39</v>
      </c>
      <c r="BX9" s="39" t="s">
        <v>38</v>
      </c>
      <c r="BY9" s="41" t="s">
        <v>36</v>
      </c>
      <c r="BZ9" s="37" t="s">
        <v>35</v>
      </c>
      <c r="CA9" s="38" t="s">
        <v>36</v>
      </c>
      <c r="CB9" s="39" t="s">
        <v>37</v>
      </c>
      <c r="CC9" s="38" t="s">
        <v>36</v>
      </c>
      <c r="CD9" s="39" t="s">
        <v>39</v>
      </c>
      <c r="CE9" s="39" t="s">
        <v>38</v>
      </c>
      <c r="CF9" s="41" t="s">
        <v>36</v>
      </c>
      <c r="CG9" s="37" t="s">
        <v>35</v>
      </c>
      <c r="CH9" s="38" t="s">
        <v>36</v>
      </c>
      <c r="CI9" s="39" t="s">
        <v>37</v>
      </c>
      <c r="CJ9" s="38" t="s">
        <v>36</v>
      </c>
      <c r="CK9" s="39" t="s">
        <v>39</v>
      </c>
      <c r="CL9" s="39" t="s">
        <v>38</v>
      </c>
      <c r="CM9" s="41" t="s">
        <v>36</v>
      </c>
      <c r="CN9" s="37" t="s">
        <v>35</v>
      </c>
      <c r="CO9" s="38" t="s">
        <v>36</v>
      </c>
      <c r="CP9" s="39" t="s">
        <v>37</v>
      </c>
      <c r="CQ9" s="38" t="s">
        <v>36</v>
      </c>
      <c r="CR9" s="39" t="s">
        <v>39</v>
      </c>
      <c r="CS9" s="39" t="s">
        <v>38</v>
      </c>
      <c r="CT9" s="41" t="s">
        <v>36</v>
      </c>
      <c r="CU9" s="37" t="s">
        <v>35</v>
      </c>
      <c r="CV9" s="38" t="s">
        <v>36</v>
      </c>
      <c r="CW9" s="39" t="s">
        <v>37</v>
      </c>
      <c r="CX9" s="38" t="s">
        <v>36</v>
      </c>
      <c r="CY9" s="39" t="s">
        <v>39</v>
      </c>
      <c r="CZ9" s="39" t="s">
        <v>38</v>
      </c>
      <c r="DA9" s="41" t="s">
        <v>36</v>
      </c>
      <c r="DB9" s="37" t="s">
        <v>35</v>
      </c>
      <c r="DC9" s="38" t="s">
        <v>36</v>
      </c>
      <c r="DD9" s="39" t="s">
        <v>37</v>
      </c>
      <c r="DE9" s="38" t="s">
        <v>36</v>
      </c>
      <c r="DF9" s="39" t="s">
        <v>39</v>
      </c>
      <c r="DG9" s="39" t="s">
        <v>38</v>
      </c>
      <c r="DH9" s="41" t="s">
        <v>36</v>
      </c>
    </row>
    <row r="10" spans="1:123" ht="13" x14ac:dyDescent="0.3">
      <c r="A10" s="42" t="s">
        <v>40</v>
      </c>
      <c r="B10" s="43">
        <v>1802527</v>
      </c>
      <c r="C10" s="44">
        <f t="shared" ref="C10:C28" si="0">B10/B$30*100</f>
        <v>6.1698152105556101</v>
      </c>
      <c r="D10" s="45">
        <v>1712903</v>
      </c>
      <c r="E10" s="44">
        <f t="shared" ref="E10:E28" si="1">D10/D$30*100</f>
        <v>5.7286656657042991</v>
      </c>
      <c r="F10" s="45">
        <f t="shared" ref="F10:F28" si="2">B10+D10</f>
        <v>3515430</v>
      </c>
      <c r="G10" s="46">
        <f t="shared" ref="G10:G28" si="3">F10/F$30*100</f>
        <v>5.9466833990210644</v>
      </c>
      <c r="H10" s="47">
        <v>2</v>
      </c>
      <c r="I10" s="48">
        <f t="shared" ref="I10:I28" si="4">H10/H$30*100</f>
        <v>8.1011017498379776E-3</v>
      </c>
      <c r="J10" s="49">
        <v>1</v>
      </c>
      <c r="K10" s="48">
        <f t="shared" ref="K10:K28" si="5">J10/J$30*100</f>
        <v>5.0727946025465424E-3</v>
      </c>
      <c r="L10" s="50">
        <v>0</v>
      </c>
      <c r="M10" s="51">
        <f t="shared" ref="M10:M28" si="6">H10+J10</f>
        <v>3</v>
      </c>
      <c r="N10" s="52">
        <f t="shared" ref="N10:N28" si="7">M10/M$30*100</f>
        <v>6.7566045809779058E-3</v>
      </c>
      <c r="O10" s="47">
        <v>2</v>
      </c>
      <c r="P10" s="48">
        <f t="shared" ref="P10:P28" si="8">O10/O$30*100</f>
        <v>8.4277948674729257E-3</v>
      </c>
      <c r="Q10" s="49">
        <v>1</v>
      </c>
      <c r="R10" s="48">
        <f t="shared" ref="R10:R28" si="9">Q10/Q$30*100</f>
        <v>5.3513137475250175E-3</v>
      </c>
      <c r="S10" s="50">
        <v>0</v>
      </c>
      <c r="T10" s="51">
        <f t="shared" ref="T10:T28" si="10">O10+Q10</f>
        <v>3</v>
      </c>
      <c r="U10" s="52">
        <f t="shared" ref="U10:U28" si="11">T10/T$30*100</f>
        <v>7.0724692347588283E-3</v>
      </c>
      <c r="V10" s="47">
        <v>1</v>
      </c>
      <c r="W10" s="48">
        <f t="shared" ref="W10:W28" si="12">V10/V$30*100</f>
        <v>4.4742729306487695E-3</v>
      </c>
      <c r="X10" s="49">
        <v>1</v>
      </c>
      <c r="Y10" s="48">
        <f t="shared" ref="Y10:Y28" si="13">X10/X$30*100</f>
        <v>5.7796786498670672E-3</v>
      </c>
      <c r="Z10" s="50">
        <v>0</v>
      </c>
      <c r="AA10" s="51">
        <f t="shared" ref="AA10:AA28" si="14">V10+X10</f>
        <v>2</v>
      </c>
      <c r="AB10" s="52">
        <f t="shared" ref="AB10:AB28" si="15">AA10/AA$30*100</f>
        <v>5.0438817714112778E-3</v>
      </c>
      <c r="AC10" s="47">
        <v>0</v>
      </c>
      <c r="AD10" s="48">
        <f t="shared" ref="AD10:AD28" si="16">AC10/AC$30*100</f>
        <v>0</v>
      </c>
      <c r="AE10" s="49">
        <v>1</v>
      </c>
      <c r="AF10" s="48">
        <f t="shared" ref="AF10:AF28" si="17">AE10/AE$30*100</f>
        <v>6.5078745281790971E-3</v>
      </c>
      <c r="AG10" s="50">
        <v>0</v>
      </c>
      <c r="AH10" s="51">
        <f t="shared" ref="AH10:AH28" si="18">AC10+AE10</f>
        <v>1</v>
      </c>
      <c r="AI10" s="52">
        <f t="shared" ref="AI10:AI28" si="19">AH10/AH$30*100</f>
        <v>2.796968086594132E-3</v>
      </c>
      <c r="AJ10" s="53">
        <v>0</v>
      </c>
      <c r="AK10" s="48">
        <f t="shared" ref="AK10:AK28" si="20">AJ10/AJ$30*100</f>
        <v>0</v>
      </c>
      <c r="AL10" s="49">
        <v>1</v>
      </c>
      <c r="AM10" s="48">
        <f t="shared" ref="AM10:AM28" si="21">AL10/AL$30*100</f>
        <v>7.763975155279503E-3</v>
      </c>
      <c r="AN10" s="50">
        <v>0</v>
      </c>
      <c r="AO10" s="51">
        <f t="shared" ref="AO10:AO28" si="22">AJ10+AL10</f>
        <v>1</v>
      </c>
      <c r="AP10" s="52">
        <f t="shared" ref="AP10:AP28" si="23">AO10/AO$30*100</f>
        <v>3.2647730982696705E-3</v>
      </c>
      <c r="AQ10" s="53">
        <v>0</v>
      </c>
      <c r="AR10" s="48">
        <f t="shared" ref="AR10:AR28" si="24">AQ10/AQ$30*100</f>
        <v>0</v>
      </c>
      <c r="AS10" s="49">
        <v>1</v>
      </c>
      <c r="AT10" s="48">
        <f t="shared" ref="AT10:AT28" si="25">AS10/AS$30*100</f>
        <v>1.0290183165260341E-2</v>
      </c>
      <c r="AU10" s="50">
        <v>0</v>
      </c>
      <c r="AV10" s="51">
        <f t="shared" ref="AV10:AV28" si="26">AQ10+AS10</f>
        <v>1</v>
      </c>
      <c r="AW10" s="52">
        <f t="shared" ref="AW10:AW28" si="27">AV10/AV$30*100</f>
        <v>4.202563563773902E-3</v>
      </c>
      <c r="AX10" s="53">
        <v>0</v>
      </c>
      <c r="AY10" s="48">
        <f t="shared" ref="AY10:AY28" si="28">AX10/AX$30*100</f>
        <v>0</v>
      </c>
      <c r="AZ10" s="49">
        <v>0</v>
      </c>
      <c r="BA10" s="48">
        <f t="shared" ref="BA10:BA28" si="29">AZ10/AZ$30*100</f>
        <v>0</v>
      </c>
      <c r="BB10" s="50">
        <v>0</v>
      </c>
      <c r="BC10" s="51">
        <f t="shared" ref="BC10:BC28" si="30">AX10+AZ10</f>
        <v>0</v>
      </c>
      <c r="BD10" s="52">
        <f t="shared" ref="BD10:BD28" si="31">BC10/BC$30*100</f>
        <v>0</v>
      </c>
      <c r="BE10" s="53">
        <v>0</v>
      </c>
      <c r="BF10" s="48">
        <f t="shared" ref="BF10:BF28" si="32">BE10/BE$30*100</f>
        <v>0</v>
      </c>
      <c r="BG10" s="49">
        <v>0</v>
      </c>
      <c r="BH10" s="48">
        <f t="shared" ref="BH10:BH28" si="33">BG10/BG$30*100</f>
        <v>0</v>
      </c>
      <c r="BI10" s="50">
        <v>0</v>
      </c>
      <c r="BJ10" s="51">
        <f t="shared" ref="BJ10:BJ28" si="34">BE10+BG10</f>
        <v>0</v>
      </c>
      <c r="BK10" s="52">
        <f t="shared" ref="BK10:BK28" si="35">BJ10/BJ$30*100</f>
        <v>0</v>
      </c>
      <c r="BL10" s="53">
        <v>0</v>
      </c>
      <c r="BM10" s="48">
        <f t="shared" ref="BM10:BM28" si="36">BL10/BL$30*100</f>
        <v>0</v>
      </c>
      <c r="BN10" s="49">
        <v>0</v>
      </c>
      <c r="BO10" s="48">
        <f t="shared" ref="BO10:BO28" si="37">BN10/BN$30*100</f>
        <v>0</v>
      </c>
      <c r="BP10" s="50">
        <v>0</v>
      </c>
      <c r="BQ10" s="51">
        <f t="shared" ref="BQ10:BQ28" si="38">BL10+BN10</f>
        <v>0</v>
      </c>
      <c r="BR10" s="52">
        <f t="shared" ref="BR10:BR28" si="39">BQ10/BQ$30*100</f>
        <v>0</v>
      </c>
      <c r="BS10" s="53">
        <v>0</v>
      </c>
      <c r="BT10" s="48">
        <f t="shared" ref="BT10:BT28" si="40">BS10/BS$30*100</f>
        <v>0</v>
      </c>
      <c r="BU10" s="49">
        <v>0</v>
      </c>
      <c r="BV10" s="48">
        <f t="shared" ref="BV10:BV28" si="41">BU10/BU$30*100</f>
        <v>0</v>
      </c>
      <c r="BW10" s="50">
        <v>0</v>
      </c>
      <c r="BX10" s="51">
        <f t="shared" ref="BX10:BX28" si="42">BS10+BU10</f>
        <v>0</v>
      </c>
      <c r="BY10" s="52">
        <f t="shared" ref="BY10:BY28" si="43">BX10/BX$30*100</f>
        <v>0</v>
      </c>
      <c r="BZ10" s="53">
        <v>0</v>
      </c>
      <c r="CA10" s="48">
        <f t="shared" ref="CA10:CA28" si="44">BZ10/BZ$30*100</f>
        <v>0</v>
      </c>
      <c r="CB10" s="49">
        <v>0</v>
      </c>
      <c r="CC10" s="48">
        <f t="shared" ref="CC10:CC28" si="45">CB10/CB$30*100</f>
        <v>0</v>
      </c>
      <c r="CD10" s="50">
        <v>0</v>
      </c>
      <c r="CE10" s="51">
        <f t="shared" ref="CE10:CE28" si="46">BZ10+CB10</f>
        <v>0</v>
      </c>
      <c r="CF10" s="52">
        <f t="shared" ref="CF10:CF28" si="47">CE10/CE$30*100</f>
        <v>0</v>
      </c>
      <c r="CG10" s="53">
        <v>0</v>
      </c>
      <c r="CH10" s="48">
        <f t="shared" ref="CH10:CH28" si="48">CG10/CG$30*100</f>
        <v>0</v>
      </c>
      <c r="CI10" s="49">
        <v>0</v>
      </c>
      <c r="CJ10" s="48">
        <f t="shared" ref="CJ10:CJ28" si="49">CI10/CI$30*100</f>
        <v>0</v>
      </c>
      <c r="CK10" s="50">
        <v>0</v>
      </c>
      <c r="CL10" s="51">
        <f t="shared" ref="CL10:CL28" si="50">CG10+CI10</f>
        <v>0</v>
      </c>
      <c r="CM10" s="52">
        <f t="shared" ref="CM10:CM28" si="51">CL10/CL$30*100</f>
        <v>0</v>
      </c>
      <c r="CN10" s="53">
        <v>0</v>
      </c>
      <c r="CO10" s="48">
        <f t="shared" ref="CO10:CO28" si="52">CN10/CN$30*100</f>
        <v>0</v>
      </c>
      <c r="CP10" s="49">
        <v>0</v>
      </c>
      <c r="CQ10" s="48"/>
      <c r="CR10" s="50">
        <v>0</v>
      </c>
      <c r="CS10" s="51">
        <f t="shared" ref="CS10:CS28" si="53">CN10+CP10</f>
        <v>0</v>
      </c>
      <c r="CT10" s="52">
        <f t="shared" ref="CT10:CT28" si="54">CS10/CS$30*100</f>
        <v>0</v>
      </c>
      <c r="CU10" s="53">
        <v>0</v>
      </c>
      <c r="CV10" s="48">
        <f t="shared" ref="CV10:CV28" si="55">CU10/CU$30*100</f>
        <v>0</v>
      </c>
      <c r="CW10" s="49">
        <v>0</v>
      </c>
      <c r="CX10" s="48"/>
      <c r="CY10" s="50">
        <v>0</v>
      </c>
      <c r="CZ10" s="51">
        <f t="shared" ref="CZ10:CZ28" si="56">CU10+CW10</f>
        <v>0</v>
      </c>
      <c r="DA10" s="52">
        <f t="shared" ref="DA10:DA28" si="57">CZ10/CZ$30*100</f>
        <v>0</v>
      </c>
      <c r="DB10" s="53">
        <v>0</v>
      </c>
      <c r="DC10" s="48">
        <f t="shared" ref="DC10:DC28" si="58">DB10/DB$30*100</f>
        <v>0</v>
      </c>
      <c r="DD10" s="49">
        <v>0</v>
      </c>
      <c r="DE10" s="48"/>
      <c r="DF10" s="50">
        <v>0</v>
      </c>
      <c r="DG10" s="51">
        <f t="shared" ref="DG10:DG28" si="59">DB10+DD10</f>
        <v>0</v>
      </c>
      <c r="DH10" s="52">
        <f t="shared" ref="DH10:DH28" si="60">DG10/DG$30*100</f>
        <v>0</v>
      </c>
    </row>
    <row r="11" spans="1:123" ht="13" x14ac:dyDescent="0.3">
      <c r="A11" s="42" t="s">
        <v>41</v>
      </c>
      <c r="B11" s="43">
        <v>1898484</v>
      </c>
      <c r="C11" s="44">
        <f t="shared" si="0"/>
        <v>6.4982635268134441</v>
      </c>
      <c r="D11" s="45">
        <v>1809836</v>
      </c>
      <c r="E11" s="44">
        <f t="shared" si="1"/>
        <v>6.0528502511558484</v>
      </c>
      <c r="F11" s="45">
        <f t="shared" si="2"/>
        <v>3708320</v>
      </c>
      <c r="G11" s="46">
        <f t="shared" si="3"/>
        <v>6.2729751359742032</v>
      </c>
      <c r="H11" s="47">
        <v>0</v>
      </c>
      <c r="I11" s="48">
        <f t="shared" si="4"/>
        <v>0</v>
      </c>
      <c r="J11" s="49">
        <v>0</v>
      </c>
      <c r="K11" s="48">
        <f t="shared" si="5"/>
        <v>0</v>
      </c>
      <c r="L11" s="50">
        <v>0</v>
      </c>
      <c r="M11" s="51">
        <f t="shared" si="6"/>
        <v>0</v>
      </c>
      <c r="N11" s="52">
        <f t="shared" si="7"/>
        <v>0</v>
      </c>
      <c r="O11" s="47">
        <v>0</v>
      </c>
      <c r="P11" s="48">
        <f t="shared" si="8"/>
        <v>0</v>
      </c>
      <c r="Q11" s="49">
        <v>0</v>
      </c>
      <c r="R11" s="48">
        <f t="shared" si="9"/>
        <v>0</v>
      </c>
      <c r="S11" s="50">
        <v>0</v>
      </c>
      <c r="T11" s="51">
        <f t="shared" si="10"/>
        <v>0</v>
      </c>
      <c r="U11" s="52">
        <f t="shared" si="11"/>
        <v>0</v>
      </c>
      <c r="V11" s="47">
        <v>0</v>
      </c>
      <c r="W11" s="48">
        <f t="shared" si="12"/>
        <v>0</v>
      </c>
      <c r="X11" s="49">
        <v>0</v>
      </c>
      <c r="Y11" s="48">
        <f t="shared" si="13"/>
        <v>0</v>
      </c>
      <c r="Z11" s="50">
        <v>0</v>
      </c>
      <c r="AA11" s="51">
        <f t="shared" si="14"/>
        <v>0</v>
      </c>
      <c r="AB11" s="52">
        <f t="shared" si="15"/>
        <v>0</v>
      </c>
      <c r="AC11" s="47">
        <v>0</v>
      </c>
      <c r="AD11" s="48">
        <f t="shared" si="16"/>
        <v>0</v>
      </c>
      <c r="AE11" s="49">
        <v>0</v>
      </c>
      <c r="AF11" s="48">
        <f t="shared" si="17"/>
        <v>0</v>
      </c>
      <c r="AG11" s="50">
        <v>0</v>
      </c>
      <c r="AH11" s="51">
        <f t="shared" si="18"/>
        <v>0</v>
      </c>
      <c r="AI11" s="52">
        <f t="shared" si="19"/>
        <v>0</v>
      </c>
      <c r="AJ11" s="53">
        <v>0</v>
      </c>
      <c r="AK11" s="48">
        <f t="shared" si="20"/>
        <v>0</v>
      </c>
      <c r="AL11" s="49">
        <v>0</v>
      </c>
      <c r="AM11" s="48">
        <f t="shared" si="21"/>
        <v>0</v>
      </c>
      <c r="AN11" s="50">
        <v>0</v>
      </c>
      <c r="AO11" s="51">
        <f t="shared" si="22"/>
        <v>0</v>
      </c>
      <c r="AP11" s="52">
        <f t="shared" si="23"/>
        <v>0</v>
      </c>
      <c r="AQ11" s="53">
        <v>0</v>
      </c>
      <c r="AR11" s="48">
        <f t="shared" si="24"/>
        <v>0</v>
      </c>
      <c r="AS11" s="49">
        <v>0</v>
      </c>
      <c r="AT11" s="48">
        <f t="shared" si="25"/>
        <v>0</v>
      </c>
      <c r="AU11" s="50">
        <v>0</v>
      </c>
      <c r="AV11" s="51">
        <f t="shared" si="26"/>
        <v>0</v>
      </c>
      <c r="AW11" s="52">
        <f t="shared" si="27"/>
        <v>0</v>
      </c>
      <c r="AX11" s="53">
        <v>0</v>
      </c>
      <c r="AY11" s="48">
        <f t="shared" si="28"/>
        <v>0</v>
      </c>
      <c r="AZ11" s="49">
        <v>0</v>
      </c>
      <c r="BA11" s="48">
        <f t="shared" si="29"/>
        <v>0</v>
      </c>
      <c r="BB11" s="50">
        <v>0</v>
      </c>
      <c r="BC11" s="51">
        <f t="shared" si="30"/>
        <v>0</v>
      </c>
      <c r="BD11" s="52">
        <f t="shared" si="31"/>
        <v>0</v>
      </c>
      <c r="BE11" s="53">
        <v>0</v>
      </c>
      <c r="BF11" s="48">
        <f t="shared" si="32"/>
        <v>0</v>
      </c>
      <c r="BG11" s="49">
        <v>0</v>
      </c>
      <c r="BH11" s="48">
        <f t="shared" si="33"/>
        <v>0</v>
      </c>
      <c r="BI11" s="50">
        <v>0</v>
      </c>
      <c r="BJ11" s="51">
        <f t="shared" si="34"/>
        <v>0</v>
      </c>
      <c r="BK11" s="52">
        <f t="shared" si="35"/>
        <v>0</v>
      </c>
      <c r="BL11" s="53">
        <v>0</v>
      </c>
      <c r="BM11" s="48">
        <f t="shared" si="36"/>
        <v>0</v>
      </c>
      <c r="BN11" s="49">
        <v>0</v>
      </c>
      <c r="BO11" s="48">
        <f t="shared" si="37"/>
        <v>0</v>
      </c>
      <c r="BP11" s="50">
        <v>0</v>
      </c>
      <c r="BQ11" s="51">
        <f t="shared" si="38"/>
        <v>0</v>
      </c>
      <c r="BR11" s="52">
        <f t="shared" si="39"/>
        <v>0</v>
      </c>
      <c r="BS11" s="53">
        <v>0</v>
      </c>
      <c r="BT11" s="48">
        <f t="shared" si="40"/>
        <v>0</v>
      </c>
      <c r="BU11" s="49">
        <v>0</v>
      </c>
      <c r="BV11" s="48">
        <f t="shared" si="41"/>
        <v>0</v>
      </c>
      <c r="BW11" s="50">
        <v>0</v>
      </c>
      <c r="BX11" s="51">
        <f t="shared" si="42"/>
        <v>0</v>
      </c>
      <c r="BY11" s="52">
        <f t="shared" si="43"/>
        <v>0</v>
      </c>
      <c r="BZ11" s="53">
        <v>0</v>
      </c>
      <c r="CA11" s="48">
        <f t="shared" si="44"/>
        <v>0</v>
      </c>
      <c r="CB11" s="49">
        <v>0</v>
      </c>
      <c r="CC11" s="48">
        <f t="shared" si="45"/>
        <v>0</v>
      </c>
      <c r="CD11" s="50">
        <v>0</v>
      </c>
      <c r="CE11" s="51">
        <f t="shared" si="46"/>
        <v>0</v>
      </c>
      <c r="CF11" s="52">
        <f t="shared" si="47"/>
        <v>0</v>
      </c>
      <c r="CG11" s="97">
        <v>0</v>
      </c>
      <c r="CH11" s="48">
        <f t="shared" si="48"/>
        <v>0</v>
      </c>
      <c r="CI11" s="97">
        <v>0</v>
      </c>
      <c r="CJ11" s="48">
        <f t="shared" si="49"/>
        <v>0</v>
      </c>
      <c r="CK11" s="50">
        <v>0</v>
      </c>
      <c r="CL11" s="51">
        <f t="shared" si="50"/>
        <v>0</v>
      </c>
      <c r="CM11" s="52">
        <f t="shared" si="51"/>
        <v>0</v>
      </c>
      <c r="CN11" s="97">
        <v>0</v>
      </c>
      <c r="CO11" s="48">
        <f t="shared" si="52"/>
        <v>0</v>
      </c>
      <c r="CP11" s="97">
        <v>0</v>
      </c>
      <c r="CQ11" s="48"/>
      <c r="CR11" s="50">
        <v>0</v>
      </c>
      <c r="CS11" s="51">
        <f t="shared" si="53"/>
        <v>0</v>
      </c>
      <c r="CT11" s="52">
        <f t="shared" si="54"/>
        <v>0</v>
      </c>
      <c r="CU11" s="97">
        <v>0</v>
      </c>
      <c r="CV11" s="48">
        <f t="shared" si="55"/>
        <v>0</v>
      </c>
      <c r="CW11" s="97">
        <v>0</v>
      </c>
      <c r="CX11" s="48"/>
      <c r="CY11" s="50">
        <v>0</v>
      </c>
      <c r="CZ11" s="51">
        <f t="shared" si="56"/>
        <v>0</v>
      </c>
      <c r="DA11" s="52">
        <f t="shared" si="57"/>
        <v>0</v>
      </c>
      <c r="DB11" s="97">
        <v>0</v>
      </c>
      <c r="DC11" s="48">
        <f t="shared" si="58"/>
        <v>0</v>
      </c>
      <c r="DD11" s="97">
        <v>0</v>
      </c>
      <c r="DE11" s="48"/>
      <c r="DF11" s="50">
        <v>0</v>
      </c>
      <c r="DG11" s="51">
        <f t="shared" si="59"/>
        <v>0</v>
      </c>
      <c r="DH11" s="52">
        <f t="shared" si="60"/>
        <v>0</v>
      </c>
    </row>
    <row r="12" spans="1:123" ht="13" x14ac:dyDescent="0.3">
      <c r="A12" s="42" t="s">
        <v>42</v>
      </c>
      <c r="B12" s="43">
        <v>1768144</v>
      </c>
      <c r="C12" s="44">
        <f t="shared" si="0"/>
        <v>6.052126678630966</v>
      </c>
      <c r="D12" s="45">
        <v>1682638</v>
      </c>
      <c r="E12" s="44">
        <f t="shared" si="1"/>
        <v>5.6274468188854536</v>
      </c>
      <c r="F12" s="45">
        <f t="shared" si="2"/>
        <v>3450782</v>
      </c>
      <c r="G12" s="46">
        <f t="shared" si="3"/>
        <v>5.8373251730345093</v>
      </c>
      <c r="H12" s="47">
        <v>1</v>
      </c>
      <c r="I12" s="48">
        <f t="shared" si="4"/>
        <v>4.0505508749189888E-3</v>
      </c>
      <c r="J12" s="49">
        <v>1</v>
      </c>
      <c r="K12" s="48">
        <f t="shared" si="5"/>
        <v>5.0727946025465424E-3</v>
      </c>
      <c r="L12" s="50">
        <v>0</v>
      </c>
      <c r="M12" s="51">
        <f t="shared" si="6"/>
        <v>2</v>
      </c>
      <c r="N12" s="52">
        <f t="shared" si="7"/>
        <v>4.5044030539852708E-3</v>
      </c>
      <c r="O12" s="47">
        <v>0</v>
      </c>
      <c r="P12" s="48">
        <f t="shared" si="8"/>
        <v>0</v>
      </c>
      <c r="Q12" s="49">
        <v>1</v>
      </c>
      <c r="R12" s="48">
        <f t="shared" si="9"/>
        <v>5.3513137475250175E-3</v>
      </c>
      <c r="S12" s="50">
        <v>0</v>
      </c>
      <c r="T12" s="51">
        <f t="shared" si="10"/>
        <v>1</v>
      </c>
      <c r="U12" s="52">
        <f t="shared" si="11"/>
        <v>2.3574897449196094E-3</v>
      </c>
      <c r="V12" s="47">
        <v>0</v>
      </c>
      <c r="W12" s="48">
        <f t="shared" si="12"/>
        <v>0</v>
      </c>
      <c r="X12" s="49">
        <v>1</v>
      </c>
      <c r="Y12" s="48">
        <f t="shared" si="13"/>
        <v>5.7796786498670672E-3</v>
      </c>
      <c r="Z12" s="50">
        <v>0</v>
      </c>
      <c r="AA12" s="51">
        <f t="shared" si="14"/>
        <v>1</v>
      </c>
      <c r="AB12" s="52">
        <f t="shared" si="15"/>
        <v>2.5219408857056389E-3</v>
      </c>
      <c r="AC12" s="47">
        <v>0</v>
      </c>
      <c r="AD12" s="48">
        <f t="shared" si="16"/>
        <v>0</v>
      </c>
      <c r="AE12" s="49">
        <v>1</v>
      </c>
      <c r="AF12" s="48">
        <f t="shared" si="17"/>
        <v>6.5078745281790971E-3</v>
      </c>
      <c r="AG12" s="50">
        <v>0</v>
      </c>
      <c r="AH12" s="51">
        <f t="shared" si="18"/>
        <v>1</v>
      </c>
      <c r="AI12" s="52">
        <f t="shared" si="19"/>
        <v>2.796968086594132E-3</v>
      </c>
      <c r="AJ12" s="53">
        <v>0</v>
      </c>
      <c r="AK12" s="48">
        <f t="shared" si="20"/>
        <v>0</v>
      </c>
      <c r="AL12" s="49">
        <v>1</v>
      </c>
      <c r="AM12" s="48">
        <f t="shared" si="21"/>
        <v>7.763975155279503E-3</v>
      </c>
      <c r="AN12" s="50">
        <v>0</v>
      </c>
      <c r="AO12" s="51">
        <f t="shared" si="22"/>
        <v>1</v>
      </c>
      <c r="AP12" s="52">
        <f t="shared" si="23"/>
        <v>3.2647730982696705E-3</v>
      </c>
      <c r="AQ12" s="53">
        <v>0</v>
      </c>
      <c r="AR12" s="48">
        <f t="shared" si="24"/>
        <v>0</v>
      </c>
      <c r="AS12" s="49">
        <v>1</v>
      </c>
      <c r="AT12" s="48">
        <f t="shared" si="25"/>
        <v>1.0290183165260341E-2</v>
      </c>
      <c r="AU12" s="50">
        <v>0</v>
      </c>
      <c r="AV12" s="51">
        <f t="shared" si="26"/>
        <v>1</v>
      </c>
      <c r="AW12" s="52">
        <f t="shared" si="27"/>
        <v>4.202563563773902E-3</v>
      </c>
      <c r="AX12" s="53">
        <v>0</v>
      </c>
      <c r="AY12" s="48">
        <f t="shared" si="28"/>
        <v>0</v>
      </c>
      <c r="AZ12" s="49">
        <v>1</v>
      </c>
      <c r="BA12" s="48">
        <f t="shared" si="29"/>
        <v>1.6337199803953602E-2</v>
      </c>
      <c r="BB12" s="50">
        <v>0</v>
      </c>
      <c r="BC12" s="51">
        <f t="shared" si="30"/>
        <v>1</v>
      </c>
      <c r="BD12" s="52">
        <f t="shared" si="31"/>
        <v>6.4151911726969468E-3</v>
      </c>
      <c r="BE12" s="53">
        <v>0</v>
      </c>
      <c r="BF12" s="48">
        <f t="shared" si="32"/>
        <v>0</v>
      </c>
      <c r="BG12" s="49">
        <v>0</v>
      </c>
      <c r="BH12" s="48">
        <f t="shared" si="33"/>
        <v>0</v>
      </c>
      <c r="BI12" s="50">
        <v>0</v>
      </c>
      <c r="BJ12" s="51">
        <f t="shared" si="34"/>
        <v>0</v>
      </c>
      <c r="BK12" s="52">
        <f t="shared" si="35"/>
        <v>0</v>
      </c>
      <c r="BL12" s="53">
        <v>0</v>
      </c>
      <c r="BM12" s="48">
        <f t="shared" si="36"/>
        <v>0</v>
      </c>
      <c r="BN12" s="49">
        <v>0</v>
      </c>
      <c r="BO12" s="48">
        <f t="shared" si="37"/>
        <v>0</v>
      </c>
      <c r="BP12" s="50">
        <v>0</v>
      </c>
      <c r="BQ12" s="51">
        <f t="shared" si="38"/>
        <v>0</v>
      </c>
      <c r="BR12" s="52">
        <f t="shared" si="39"/>
        <v>0</v>
      </c>
      <c r="BS12" s="53">
        <v>0</v>
      </c>
      <c r="BT12" s="48">
        <f t="shared" si="40"/>
        <v>0</v>
      </c>
      <c r="BU12" s="49">
        <v>0</v>
      </c>
      <c r="BV12" s="48">
        <f t="shared" si="41"/>
        <v>0</v>
      </c>
      <c r="BW12" s="50">
        <v>0</v>
      </c>
      <c r="BX12" s="51">
        <f t="shared" si="42"/>
        <v>0</v>
      </c>
      <c r="BY12" s="52">
        <f t="shared" si="43"/>
        <v>0</v>
      </c>
      <c r="BZ12" s="53">
        <v>0</v>
      </c>
      <c r="CA12" s="48">
        <f t="shared" si="44"/>
        <v>0</v>
      </c>
      <c r="CB12" s="49">
        <v>0</v>
      </c>
      <c r="CC12" s="48">
        <f t="shared" si="45"/>
        <v>0</v>
      </c>
      <c r="CD12" s="50">
        <v>0</v>
      </c>
      <c r="CE12" s="51">
        <f t="shared" si="46"/>
        <v>0</v>
      </c>
      <c r="CF12" s="52">
        <f t="shared" si="47"/>
        <v>0</v>
      </c>
      <c r="CG12" s="97">
        <v>0</v>
      </c>
      <c r="CH12" s="48">
        <f t="shared" si="48"/>
        <v>0</v>
      </c>
      <c r="CI12" s="97">
        <v>0</v>
      </c>
      <c r="CJ12" s="48">
        <f t="shared" si="49"/>
        <v>0</v>
      </c>
      <c r="CK12" s="50">
        <v>0</v>
      </c>
      <c r="CL12" s="51">
        <f t="shared" si="50"/>
        <v>0</v>
      </c>
      <c r="CM12" s="52">
        <f t="shared" si="51"/>
        <v>0</v>
      </c>
      <c r="CN12" s="97">
        <v>0</v>
      </c>
      <c r="CO12" s="48">
        <f t="shared" si="52"/>
        <v>0</v>
      </c>
      <c r="CP12" s="97">
        <v>0</v>
      </c>
      <c r="CQ12" s="48"/>
      <c r="CR12" s="50">
        <v>0</v>
      </c>
      <c r="CS12" s="51">
        <f t="shared" si="53"/>
        <v>0</v>
      </c>
      <c r="CT12" s="52">
        <f t="shared" si="54"/>
        <v>0</v>
      </c>
      <c r="CU12" s="97">
        <v>0</v>
      </c>
      <c r="CV12" s="48">
        <f t="shared" si="55"/>
        <v>0</v>
      </c>
      <c r="CW12" s="97">
        <v>0</v>
      </c>
      <c r="CX12" s="48"/>
      <c r="CY12" s="50">
        <v>0</v>
      </c>
      <c r="CZ12" s="51">
        <f t="shared" si="56"/>
        <v>0</v>
      </c>
      <c r="DA12" s="52">
        <f t="shared" si="57"/>
        <v>0</v>
      </c>
      <c r="DB12" s="97">
        <v>0</v>
      </c>
      <c r="DC12" s="48">
        <f t="shared" si="58"/>
        <v>0</v>
      </c>
      <c r="DD12" s="97">
        <v>0</v>
      </c>
      <c r="DE12" s="48"/>
      <c r="DF12" s="50">
        <v>0</v>
      </c>
      <c r="DG12" s="51">
        <f t="shared" si="59"/>
        <v>0</v>
      </c>
      <c r="DH12" s="52">
        <f t="shared" si="60"/>
        <v>0</v>
      </c>
    </row>
    <row r="13" spans="1:123" ht="13" x14ac:dyDescent="0.3">
      <c r="A13" s="42" t="s">
        <v>43</v>
      </c>
      <c r="B13" s="43">
        <v>1680191</v>
      </c>
      <c r="C13" s="44">
        <f t="shared" si="0"/>
        <v>5.7510750121571776</v>
      </c>
      <c r="D13" s="45">
        <v>1590604</v>
      </c>
      <c r="E13" s="44">
        <f t="shared" si="1"/>
        <v>5.3196465430511362</v>
      </c>
      <c r="F13" s="45">
        <f t="shared" si="2"/>
        <v>3270795</v>
      </c>
      <c r="G13" s="46">
        <f t="shared" si="3"/>
        <v>5.5328600848547973</v>
      </c>
      <c r="H13" s="47">
        <v>5</v>
      </c>
      <c r="I13" s="48">
        <f t="shared" si="4"/>
        <v>2.0252754374594947E-2</v>
      </c>
      <c r="J13" s="49">
        <v>4</v>
      </c>
      <c r="K13" s="48">
        <f t="shared" si="5"/>
        <v>2.029117841018617E-2</v>
      </c>
      <c r="L13" s="50">
        <v>0</v>
      </c>
      <c r="M13" s="51">
        <f t="shared" si="6"/>
        <v>9</v>
      </c>
      <c r="N13" s="52">
        <f t="shared" si="7"/>
        <v>2.0269813742933719E-2</v>
      </c>
      <c r="O13" s="47">
        <v>5</v>
      </c>
      <c r="P13" s="48">
        <f t="shared" si="8"/>
        <v>2.1069487168682313E-2</v>
      </c>
      <c r="Q13" s="49">
        <v>4</v>
      </c>
      <c r="R13" s="48">
        <f t="shared" si="9"/>
        <v>2.140525499010007E-2</v>
      </c>
      <c r="S13" s="50">
        <v>0</v>
      </c>
      <c r="T13" s="51">
        <f t="shared" si="10"/>
        <v>9</v>
      </c>
      <c r="U13" s="52">
        <f t="shared" si="11"/>
        <v>2.1217407704276485E-2</v>
      </c>
      <c r="V13" s="47">
        <v>5</v>
      </c>
      <c r="W13" s="48">
        <f t="shared" si="12"/>
        <v>2.2371364653243849E-2</v>
      </c>
      <c r="X13" s="49">
        <v>3</v>
      </c>
      <c r="Y13" s="48">
        <f t="shared" si="13"/>
        <v>1.7339035949601202E-2</v>
      </c>
      <c r="Z13" s="50">
        <v>0</v>
      </c>
      <c r="AA13" s="51">
        <f t="shared" si="14"/>
        <v>8</v>
      </c>
      <c r="AB13" s="52">
        <f t="shared" si="15"/>
        <v>2.0175527085645111E-2</v>
      </c>
      <c r="AC13" s="47">
        <v>5</v>
      </c>
      <c r="AD13" s="48">
        <f t="shared" si="16"/>
        <v>2.4525432873890224E-2</v>
      </c>
      <c r="AE13" s="49">
        <v>3</v>
      </c>
      <c r="AF13" s="48">
        <f t="shared" si="17"/>
        <v>1.952362358453729E-2</v>
      </c>
      <c r="AG13" s="50">
        <v>0</v>
      </c>
      <c r="AH13" s="51">
        <f t="shared" si="18"/>
        <v>8</v>
      </c>
      <c r="AI13" s="52">
        <f t="shared" si="19"/>
        <v>2.2375744692753056E-2</v>
      </c>
      <c r="AJ13" s="53">
        <v>5</v>
      </c>
      <c r="AK13" s="48">
        <f t="shared" si="20"/>
        <v>2.8169014084507043E-2</v>
      </c>
      <c r="AL13" s="49">
        <v>3</v>
      </c>
      <c r="AM13" s="48">
        <f t="shared" si="21"/>
        <v>2.3291925465838508E-2</v>
      </c>
      <c r="AN13" s="50">
        <v>0</v>
      </c>
      <c r="AO13" s="51">
        <f t="shared" si="22"/>
        <v>8</v>
      </c>
      <c r="AP13" s="52">
        <f t="shared" si="23"/>
        <v>2.6118184786157364E-2</v>
      </c>
      <c r="AQ13" s="53">
        <v>5</v>
      </c>
      <c r="AR13" s="48">
        <f t="shared" si="24"/>
        <v>3.5518931590537754E-2</v>
      </c>
      <c r="AS13" s="49">
        <v>3</v>
      </c>
      <c r="AT13" s="48">
        <f t="shared" si="25"/>
        <v>3.0870549495781024E-2</v>
      </c>
      <c r="AU13" s="50">
        <v>0</v>
      </c>
      <c r="AV13" s="51">
        <f t="shared" si="26"/>
        <v>8</v>
      </c>
      <c r="AW13" s="52">
        <f t="shared" si="27"/>
        <v>3.3620508510191216E-2</v>
      </c>
      <c r="AX13" s="53">
        <v>3</v>
      </c>
      <c r="AY13" s="48">
        <f t="shared" si="28"/>
        <v>3.1689025034329778E-2</v>
      </c>
      <c r="AZ13" s="49">
        <v>3</v>
      </c>
      <c r="BA13" s="48">
        <f t="shared" si="29"/>
        <v>4.9011599411860805E-2</v>
      </c>
      <c r="BB13" s="50">
        <v>0</v>
      </c>
      <c r="BC13" s="51">
        <f t="shared" si="30"/>
        <v>6</v>
      </c>
      <c r="BD13" s="52">
        <f t="shared" si="31"/>
        <v>3.8491147036181679E-2</v>
      </c>
      <c r="BE13" s="53">
        <v>2</v>
      </c>
      <c r="BF13" s="48">
        <f t="shared" si="32"/>
        <v>4.3563493792202139E-2</v>
      </c>
      <c r="BG13" s="49">
        <v>3</v>
      </c>
      <c r="BH13" s="48">
        <f t="shared" si="33"/>
        <v>0.10541110330288123</v>
      </c>
      <c r="BI13" s="50">
        <v>0</v>
      </c>
      <c r="BJ13" s="51">
        <f t="shared" si="34"/>
        <v>5</v>
      </c>
      <c r="BK13" s="52">
        <f t="shared" si="35"/>
        <v>6.7231410514992596E-2</v>
      </c>
      <c r="BL13" s="53">
        <v>1</v>
      </c>
      <c r="BM13" s="48">
        <f t="shared" si="36"/>
        <v>7.1377587437544618E-2</v>
      </c>
      <c r="BN13" s="49">
        <v>1</v>
      </c>
      <c r="BO13" s="48">
        <f t="shared" si="37"/>
        <v>0.11074197120708748</v>
      </c>
      <c r="BP13" s="50">
        <v>0</v>
      </c>
      <c r="BQ13" s="51">
        <f t="shared" si="38"/>
        <v>2</v>
      </c>
      <c r="BR13" s="52">
        <f t="shared" si="39"/>
        <v>8.6805555555555552E-2</v>
      </c>
      <c r="BS13" s="53">
        <v>0</v>
      </c>
      <c r="BT13" s="48">
        <f t="shared" si="40"/>
        <v>0</v>
      </c>
      <c r="BU13" s="49">
        <v>0</v>
      </c>
      <c r="BV13" s="48">
        <f t="shared" si="41"/>
        <v>0</v>
      </c>
      <c r="BW13" s="50">
        <v>0</v>
      </c>
      <c r="BX13" s="51">
        <f t="shared" si="42"/>
        <v>0</v>
      </c>
      <c r="BY13" s="52">
        <f t="shared" si="43"/>
        <v>0</v>
      </c>
      <c r="BZ13" s="53">
        <v>0</v>
      </c>
      <c r="CA13" s="48">
        <f t="shared" si="44"/>
        <v>0</v>
      </c>
      <c r="CB13" s="49">
        <v>0</v>
      </c>
      <c r="CC13" s="48">
        <f t="shared" si="45"/>
        <v>0</v>
      </c>
      <c r="CD13" s="50">
        <v>0</v>
      </c>
      <c r="CE13" s="51">
        <f t="shared" si="46"/>
        <v>0</v>
      </c>
      <c r="CF13" s="52">
        <f t="shared" si="47"/>
        <v>0</v>
      </c>
      <c r="CG13" s="21">
        <v>0</v>
      </c>
      <c r="CH13" s="48">
        <f t="shared" si="48"/>
        <v>0</v>
      </c>
      <c r="CI13" s="21">
        <v>0</v>
      </c>
      <c r="CJ13" s="48">
        <f t="shared" si="49"/>
        <v>0</v>
      </c>
      <c r="CK13" s="50">
        <v>0</v>
      </c>
      <c r="CL13" s="51">
        <f t="shared" si="50"/>
        <v>0</v>
      </c>
      <c r="CM13" s="52">
        <f t="shared" si="51"/>
        <v>0</v>
      </c>
      <c r="CN13" s="21">
        <v>0</v>
      </c>
      <c r="CO13" s="48">
        <f t="shared" si="52"/>
        <v>0</v>
      </c>
      <c r="CP13" s="21">
        <v>0</v>
      </c>
      <c r="CQ13" s="48"/>
      <c r="CR13" s="50">
        <v>0</v>
      </c>
      <c r="CS13" s="51">
        <f t="shared" si="53"/>
        <v>0</v>
      </c>
      <c r="CT13" s="52">
        <f t="shared" si="54"/>
        <v>0</v>
      </c>
      <c r="CU13" s="21">
        <v>0</v>
      </c>
      <c r="CV13" s="48">
        <f t="shared" si="55"/>
        <v>0</v>
      </c>
      <c r="CW13" s="21">
        <v>0</v>
      </c>
      <c r="CX13" s="48"/>
      <c r="CY13" s="50">
        <v>0</v>
      </c>
      <c r="CZ13" s="51">
        <f t="shared" si="56"/>
        <v>0</v>
      </c>
      <c r="DA13" s="52">
        <f t="shared" si="57"/>
        <v>0</v>
      </c>
      <c r="DB13" s="21">
        <v>0</v>
      </c>
      <c r="DC13" s="48">
        <f t="shared" si="58"/>
        <v>0</v>
      </c>
      <c r="DD13" s="21">
        <v>0</v>
      </c>
      <c r="DE13" s="48"/>
      <c r="DF13" s="50">
        <v>0</v>
      </c>
      <c r="DG13" s="51">
        <f t="shared" si="59"/>
        <v>0</v>
      </c>
      <c r="DH13" s="52">
        <f t="shared" si="60"/>
        <v>0</v>
      </c>
    </row>
    <row r="14" spans="1:123" ht="13" x14ac:dyDescent="0.3">
      <c r="A14" s="42" t="s">
        <v>44</v>
      </c>
      <c r="B14" s="43">
        <v>1913637</v>
      </c>
      <c r="C14" s="44">
        <f t="shared" si="0"/>
        <v>6.5501302727127007</v>
      </c>
      <c r="D14" s="45">
        <v>1804323</v>
      </c>
      <c r="E14" s="44">
        <f t="shared" si="1"/>
        <v>6.0344124681552769</v>
      </c>
      <c r="F14" s="45">
        <f t="shared" si="2"/>
        <v>3717960</v>
      </c>
      <c r="G14" s="46">
        <f t="shared" si="3"/>
        <v>6.2892821106448862</v>
      </c>
      <c r="H14" s="47">
        <v>13</v>
      </c>
      <c r="I14" s="48">
        <f t="shared" si="4"/>
        <v>5.2657161373946854E-2</v>
      </c>
      <c r="J14" s="49">
        <v>9</v>
      </c>
      <c r="K14" s="48">
        <f t="shared" si="5"/>
        <v>4.5655151422918885E-2</v>
      </c>
      <c r="L14" s="50">
        <v>0</v>
      </c>
      <c r="M14" s="51">
        <f t="shared" si="6"/>
        <v>22</v>
      </c>
      <c r="N14" s="52">
        <f t="shared" si="7"/>
        <v>4.9548433593837982E-2</v>
      </c>
      <c r="O14" s="47">
        <v>13</v>
      </c>
      <c r="P14" s="48">
        <f t="shared" si="8"/>
        <v>5.4780666638574019E-2</v>
      </c>
      <c r="Q14" s="49">
        <v>9</v>
      </c>
      <c r="R14" s="48">
        <f t="shared" si="9"/>
        <v>4.8161823727725157E-2</v>
      </c>
      <c r="S14" s="50">
        <v>0</v>
      </c>
      <c r="T14" s="51">
        <f t="shared" si="10"/>
        <v>22</v>
      </c>
      <c r="U14" s="52">
        <f t="shared" si="11"/>
        <v>5.1864774388231415E-2</v>
      </c>
      <c r="V14" s="47">
        <v>13</v>
      </c>
      <c r="W14" s="48">
        <f t="shared" si="12"/>
        <v>5.8165548098434008E-2</v>
      </c>
      <c r="X14" s="49">
        <v>9</v>
      </c>
      <c r="Y14" s="48">
        <f t="shared" si="13"/>
        <v>5.2017107848803611E-2</v>
      </c>
      <c r="Z14" s="50">
        <v>0</v>
      </c>
      <c r="AA14" s="51">
        <f t="shared" si="14"/>
        <v>22</v>
      </c>
      <c r="AB14" s="52">
        <f t="shared" si="15"/>
        <v>5.5482699485524062E-2</v>
      </c>
      <c r="AC14" s="47">
        <v>11</v>
      </c>
      <c r="AD14" s="48">
        <f t="shared" si="16"/>
        <v>5.3955952322558495E-2</v>
      </c>
      <c r="AE14" s="49">
        <v>8</v>
      </c>
      <c r="AF14" s="48">
        <f t="shared" si="17"/>
        <v>5.2062996225432777E-2</v>
      </c>
      <c r="AG14" s="50">
        <v>0</v>
      </c>
      <c r="AH14" s="51">
        <f t="shared" si="18"/>
        <v>19</v>
      </c>
      <c r="AI14" s="52">
        <f t="shared" si="19"/>
        <v>5.3142393645288513E-2</v>
      </c>
      <c r="AJ14" s="53">
        <v>9</v>
      </c>
      <c r="AK14" s="48">
        <f t="shared" si="20"/>
        <v>5.0704225352112678E-2</v>
      </c>
      <c r="AL14" s="49">
        <v>7</v>
      </c>
      <c r="AM14" s="48">
        <f t="shared" si="21"/>
        <v>5.434782608695652E-2</v>
      </c>
      <c r="AN14" s="50">
        <v>0</v>
      </c>
      <c r="AO14" s="51">
        <f t="shared" si="22"/>
        <v>16</v>
      </c>
      <c r="AP14" s="52">
        <f t="shared" si="23"/>
        <v>5.2236369572314728E-2</v>
      </c>
      <c r="AQ14" s="53">
        <v>6</v>
      </c>
      <c r="AR14" s="48">
        <f t="shared" si="24"/>
        <v>4.2622717908645309E-2</v>
      </c>
      <c r="AS14" s="49">
        <v>6</v>
      </c>
      <c r="AT14" s="48">
        <f t="shared" si="25"/>
        <v>6.1741098991562049E-2</v>
      </c>
      <c r="AU14" s="50">
        <v>0</v>
      </c>
      <c r="AV14" s="51">
        <f t="shared" si="26"/>
        <v>12</v>
      </c>
      <c r="AW14" s="52">
        <f t="shared" si="27"/>
        <v>5.0430762765286824E-2</v>
      </c>
      <c r="AX14" s="53">
        <v>5</v>
      </c>
      <c r="AY14" s="48">
        <f t="shared" si="28"/>
        <v>5.2815041723882968E-2</v>
      </c>
      <c r="AZ14" s="49">
        <v>4</v>
      </c>
      <c r="BA14" s="48">
        <f t="shared" si="29"/>
        <v>6.5348799215814407E-2</v>
      </c>
      <c r="BB14" s="50">
        <v>0</v>
      </c>
      <c r="BC14" s="51">
        <f t="shared" si="30"/>
        <v>9</v>
      </c>
      <c r="BD14" s="52">
        <f t="shared" si="31"/>
        <v>5.7736720554272515E-2</v>
      </c>
      <c r="BE14" s="53">
        <v>3</v>
      </c>
      <c r="BF14" s="48">
        <f t="shared" si="32"/>
        <v>6.5345240688303205E-2</v>
      </c>
      <c r="BG14" s="49">
        <v>4</v>
      </c>
      <c r="BH14" s="48">
        <f t="shared" si="33"/>
        <v>0.14054813773717498</v>
      </c>
      <c r="BI14" s="50">
        <v>0</v>
      </c>
      <c r="BJ14" s="51">
        <f t="shared" si="34"/>
        <v>7</v>
      </c>
      <c r="BK14" s="52">
        <f t="shared" si="35"/>
        <v>9.4123974720989642E-2</v>
      </c>
      <c r="BL14" s="53">
        <v>0</v>
      </c>
      <c r="BM14" s="48">
        <f t="shared" si="36"/>
        <v>0</v>
      </c>
      <c r="BN14" s="49">
        <v>2</v>
      </c>
      <c r="BO14" s="48">
        <f t="shared" si="37"/>
        <v>0.22148394241417496</v>
      </c>
      <c r="BP14" s="50">
        <v>0</v>
      </c>
      <c r="BQ14" s="51">
        <f t="shared" si="38"/>
        <v>2</v>
      </c>
      <c r="BR14" s="52">
        <f t="shared" si="39"/>
        <v>8.6805555555555552E-2</v>
      </c>
      <c r="BS14" s="53">
        <v>0</v>
      </c>
      <c r="BT14" s="48">
        <f t="shared" si="40"/>
        <v>0</v>
      </c>
      <c r="BU14" s="49">
        <v>1</v>
      </c>
      <c r="BV14" s="48">
        <f t="shared" si="41"/>
        <v>0.5181347150259068</v>
      </c>
      <c r="BW14" s="50">
        <v>0</v>
      </c>
      <c r="BX14" s="51">
        <f t="shared" si="42"/>
        <v>1</v>
      </c>
      <c r="BY14" s="52">
        <f t="shared" si="43"/>
        <v>0.22421524663677131</v>
      </c>
      <c r="BZ14" s="53">
        <v>0</v>
      </c>
      <c r="CA14" s="48">
        <f t="shared" si="44"/>
        <v>0</v>
      </c>
      <c r="CB14" s="49">
        <v>0</v>
      </c>
      <c r="CC14" s="48">
        <f t="shared" si="45"/>
        <v>0</v>
      </c>
      <c r="CD14" s="50">
        <v>0</v>
      </c>
      <c r="CE14" s="51">
        <f t="shared" si="46"/>
        <v>0</v>
      </c>
      <c r="CF14" s="52">
        <f t="shared" si="47"/>
        <v>0</v>
      </c>
      <c r="CG14" s="21">
        <v>0</v>
      </c>
      <c r="CH14" s="48">
        <f t="shared" si="48"/>
        <v>0</v>
      </c>
      <c r="CI14" s="21">
        <v>0</v>
      </c>
      <c r="CJ14" s="48">
        <f t="shared" si="49"/>
        <v>0</v>
      </c>
      <c r="CK14" s="50">
        <v>0</v>
      </c>
      <c r="CL14" s="51">
        <f t="shared" si="50"/>
        <v>0</v>
      </c>
      <c r="CM14" s="52">
        <f t="shared" si="51"/>
        <v>0</v>
      </c>
      <c r="CN14" s="21">
        <v>0</v>
      </c>
      <c r="CO14" s="48">
        <f t="shared" si="52"/>
        <v>0</v>
      </c>
      <c r="CP14" s="21">
        <v>0</v>
      </c>
      <c r="CQ14" s="48"/>
      <c r="CR14" s="50">
        <v>0</v>
      </c>
      <c r="CS14" s="51">
        <f t="shared" si="53"/>
        <v>0</v>
      </c>
      <c r="CT14" s="52">
        <f t="shared" si="54"/>
        <v>0</v>
      </c>
      <c r="CU14" s="21">
        <v>0</v>
      </c>
      <c r="CV14" s="48">
        <f t="shared" si="55"/>
        <v>0</v>
      </c>
      <c r="CW14" s="21">
        <v>0</v>
      </c>
      <c r="CX14" s="48"/>
      <c r="CY14" s="50">
        <v>0</v>
      </c>
      <c r="CZ14" s="51">
        <f t="shared" si="56"/>
        <v>0</v>
      </c>
      <c r="DA14" s="52">
        <f t="shared" si="57"/>
        <v>0</v>
      </c>
      <c r="DB14" s="21">
        <v>0</v>
      </c>
      <c r="DC14" s="48">
        <f t="shared" si="58"/>
        <v>0</v>
      </c>
      <c r="DD14" s="21">
        <v>0</v>
      </c>
      <c r="DE14" s="48"/>
      <c r="DF14" s="50">
        <v>0</v>
      </c>
      <c r="DG14" s="51">
        <f t="shared" si="59"/>
        <v>0</v>
      </c>
      <c r="DH14" s="52">
        <f t="shared" si="60"/>
        <v>0</v>
      </c>
    </row>
    <row r="15" spans="1:123" ht="13" x14ac:dyDescent="0.3">
      <c r="A15" s="42" t="s">
        <v>45</v>
      </c>
      <c r="B15" s="43">
        <v>2040911</v>
      </c>
      <c r="C15" s="44">
        <f t="shared" si="0"/>
        <v>6.985772602124829</v>
      </c>
      <c r="D15" s="45">
        <v>1981361</v>
      </c>
      <c r="E15" s="44">
        <f t="shared" si="1"/>
        <v>6.6265017529104311</v>
      </c>
      <c r="F15" s="45">
        <f t="shared" si="2"/>
        <v>4022272</v>
      </c>
      <c r="G15" s="46">
        <f t="shared" si="3"/>
        <v>6.8040547326350547</v>
      </c>
      <c r="H15" s="47">
        <v>29</v>
      </c>
      <c r="I15" s="48">
        <f t="shared" si="4"/>
        <v>0.11746597537265067</v>
      </c>
      <c r="J15" s="49">
        <v>16</v>
      </c>
      <c r="K15" s="48">
        <f t="shared" si="5"/>
        <v>8.1164713640744679E-2</v>
      </c>
      <c r="L15" s="50">
        <v>0</v>
      </c>
      <c r="M15" s="51">
        <f t="shared" si="6"/>
        <v>45</v>
      </c>
      <c r="N15" s="52">
        <f t="shared" si="7"/>
        <v>0.10134906871466859</v>
      </c>
      <c r="O15" s="47">
        <v>29</v>
      </c>
      <c r="P15" s="48">
        <f t="shared" si="8"/>
        <v>0.12220302557835742</v>
      </c>
      <c r="Q15" s="49">
        <v>16</v>
      </c>
      <c r="R15" s="48">
        <f t="shared" si="9"/>
        <v>8.562101996040028E-2</v>
      </c>
      <c r="S15" s="50">
        <v>0</v>
      </c>
      <c r="T15" s="51">
        <f t="shared" si="10"/>
        <v>45</v>
      </c>
      <c r="U15" s="52">
        <f t="shared" si="11"/>
        <v>0.10608703852138243</v>
      </c>
      <c r="V15" s="47">
        <v>27</v>
      </c>
      <c r="W15" s="48">
        <f t="shared" si="12"/>
        <v>0.12080536912751677</v>
      </c>
      <c r="X15" s="49">
        <v>16</v>
      </c>
      <c r="Y15" s="48">
        <f t="shared" si="13"/>
        <v>9.2474858397873075E-2</v>
      </c>
      <c r="Z15" s="50">
        <v>0</v>
      </c>
      <c r="AA15" s="51">
        <f t="shared" si="14"/>
        <v>43</v>
      </c>
      <c r="AB15" s="52">
        <f t="shared" si="15"/>
        <v>0.10844345808534248</v>
      </c>
      <c r="AC15" s="47">
        <v>24</v>
      </c>
      <c r="AD15" s="48">
        <f t="shared" si="16"/>
        <v>0.11772207779467307</v>
      </c>
      <c r="AE15" s="49">
        <v>16</v>
      </c>
      <c r="AF15" s="48">
        <f t="shared" si="17"/>
        <v>0.10412599245086555</v>
      </c>
      <c r="AG15" s="50">
        <v>0</v>
      </c>
      <c r="AH15" s="51">
        <f t="shared" si="18"/>
        <v>40</v>
      </c>
      <c r="AI15" s="52">
        <f t="shared" si="19"/>
        <v>0.11187872346376529</v>
      </c>
      <c r="AJ15" s="53">
        <v>22</v>
      </c>
      <c r="AK15" s="48">
        <f t="shared" si="20"/>
        <v>0.12394366197183099</v>
      </c>
      <c r="AL15" s="49">
        <v>16</v>
      </c>
      <c r="AM15" s="48">
        <f t="shared" si="21"/>
        <v>0.12422360248447205</v>
      </c>
      <c r="AN15" s="50">
        <v>0</v>
      </c>
      <c r="AO15" s="51">
        <f t="shared" si="22"/>
        <v>38</v>
      </c>
      <c r="AP15" s="52">
        <f t="shared" si="23"/>
        <v>0.12406137773424747</v>
      </c>
      <c r="AQ15" s="53">
        <v>17</v>
      </c>
      <c r="AR15" s="48">
        <f t="shared" si="24"/>
        <v>0.12076436740782837</v>
      </c>
      <c r="AS15" s="49">
        <v>13</v>
      </c>
      <c r="AT15" s="48">
        <f t="shared" si="25"/>
        <v>0.13377238114838444</v>
      </c>
      <c r="AU15" s="50">
        <v>0</v>
      </c>
      <c r="AV15" s="51">
        <f t="shared" si="26"/>
        <v>30</v>
      </c>
      <c r="AW15" s="52">
        <f t="shared" si="27"/>
        <v>0.12607690691321705</v>
      </c>
      <c r="AX15" s="53">
        <v>13</v>
      </c>
      <c r="AY15" s="48">
        <f t="shared" si="28"/>
        <v>0.13731910848209572</v>
      </c>
      <c r="AZ15" s="49">
        <v>11</v>
      </c>
      <c r="BA15" s="48">
        <f t="shared" si="29"/>
        <v>0.17970919784348963</v>
      </c>
      <c r="BB15" s="50">
        <v>0</v>
      </c>
      <c r="BC15" s="51">
        <f t="shared" si="30"/>
        <v>24</v>
      </c>
      <c r="BD15" s="52">
        <f t="shared" si="31"/>
        <v>0.15396458814472672</v>
      </c>
      <c r="BE15" s="53">
        <v>5</v>
      </c>
      <c r="BF15" s="48">
        <f t="shared" si="32"/>
        <v>0.10890873448050534</v>
      </c>
      <c r="BG15" s="49">
        <v>6</v>
      </c>
      <c r="BH15" s="48">
        <f t="shared" si="33"/>
        <v>0.21082220660576245</v>
      </c>
      <c r="BI15" s="50">
        <v>0</v>
      </c>
      <c r="BJ15" s="51">
        <f t="shared" si="34"/>
        <v>11</v>
      </c>
      <c r="BK15" s="52">
        <f t="shared" si="35"/>
        <v>0.14790910313298372</v>
      </c>
      <c r="BL15" s="53">
        <v>2</v>
      </c>
      <c r="BM15" s="48">
        <f t="shared" si="36"/>
        <v>0.14275517487508924</v>
      </c>
      <c r="BN15" s="49">
        <v>3</v>
      </c>
      <c r="BO15" s="48">
        <f t="shared" si="37"/>
        <v>0.33222591362126247</v>
      </c>
      <c r="BP15" s="50">
        <v>0</v>
      </c>
      <c r="BQ15" s="51">
        <f t="shared" si="38"/>
        <v>5</v>
      </c>
      <c r="BR15" s="52">
        <f t="shared" si="39"/>
        <v>0.2170138888888889</v>
      </c>
      <c r="BS15" s="53">
        <v>1</v>
      </c>
      <c r="BT15" s="48">
        <f t="shared" si="40"/>
        <v>0.39525691699604742</v>
      </c>
      <c r="BU15" s="49">
        <v>1</v>
      </c>
      <c r="BV15" s="48">
        <f t="shared" si="41"/>
        <v>0.5181347150259068</v>
      </c>
      <c r="BW15" s="50">
        <v>0</v>
      </c>
      <c r="BX15" s="51">
        <f t="shared" si="42"/>
        <v>2</v>
      </c>
      <c r="BY15" s="52">
        <f t="shared" si="43"/>
        <v>0.44843049327354262</v>
      </c>
      <c r="BZ15" s="53">
        <v>0</v>
      </c>
      <c r="CA15" s="48">
        <f t="shared" si="44"/>
        <v>0</v>
      </c>
      <c r="CB15" s="49">
        <v>0</v>
      </c>
      <c r="CC15" s="48">
        <f t="shared" si="45"/>
        <v>0</v>
      </c>
      <c r="CD15" s="50">
        <v>0</v>
      </c>
      <c r="CE15" s="51">
        <f t="shared" si="46"/>
        <v>0</v>
      </c>
      <c r="CF15" s="52">
        <f t="shared" si="47"/>
        <v>0</v>
      </c>
      <c r="CG15" s="21">
        <v>0</v>
      </c>
      <c r="CH15" s="48">
        <f t="shared" si="48"/>
        <v>0</v>
      </c>
      <c r="CI15" s="21">
        <v>0</v>
      </c>
      <c r="CJ15" s="48">
        <f t="shared" si="49"/>
        <v>0</v>
      </c>
      <c r="CK15" s="50">
        <v>0</v>
      </c>
      <c r="CL15" s="51">
        <f t="shared" si="50"/>
        <v>0</v>
      </c>
      <c r="CM15" s="52">
        <f t="shared" si="51"/>
        <v>0</v>
      </c>
      <c r="CN15" s="21">
        <v>0</v>
      </c>
      <c r="CO15" s="48">
        <f t="shared" si="52"/>
        <v>0</v>
      </c>
      <c r="CP15" s="21">
        <v>0</v>
      </c>
      <c r="CQ15" s="48"/>
      <c r="CR15" s="50">
        <v>0</v>
      </c>
      <c r="CS15" s="51">
        <f t="shared" si="53"/>
        <v>0</v>
      </c>
      <c r="CT15" s="52">
        <f t="shared" si="54"/>
        <v>0</v>
      </c>
      <c r="CU15" s="21">
        <v>0</v>
      </c>
      <c r="CV15" s="48">
        <f t="shared" si="55"/>
        <v>0</v>
      </c>
      <c r="CW15" s="21">
        <v>0</v>
      </c>
      <c r="CX15" s="48"/>
      <c r="CY15" s="50">
        <v>0</v>
      </c>
      <c r="CZ15" s="51">
        <f t="shared" si="56"/>
        <v>0</v>
      </c>
      <c r="DA15" s="52">
        <f t="shared" si="57"/>
        <v>0</v>
      </c>
      <c r="DB15" s="21">
        <v>0</v>
      </c>
      <c r="DC15" s="48">
        <f t="shared" si="58"/>
        <v>0</v>
      </c>
      <c r="DD15" s="21">
        <v>0</v>
      </c>
      <c r="DE15" s="48"/>
      <c r="DF15" s="50">
        <v>0</v>
      </c>
      <c r="DG15" s="51">
        <f t="shared" si="59"/>
        <v>0</v>
      </c>
      <c r="DH15" s="52">
        <f t="shared" si="60"/>
        <v>0</v>
      </c>
    </row>
    <row r="16" spans="1:123" ht="13" x14ac:dyDescent="0.3">
      <c r="A16" s="42" t="s">
        <v>46</v>
      </c>
      <c r="B16" s="43">
        <v>1983871</v>
      </c>
      <c r="C16" s="44">
        <f t="shared" si="0"/>
        <v>6.7905321094109379</v>
      </c>
      <c r="D16" s="45">
        <v>1992159</v>
      </c>
      <c r="E16" s="44">
        <f t="shared" si="1"/>
        <v>6.6626147913360008</v>
      </c>
      <c r="F16" s="45">
        <f t="shared" si="2"/>
        <v>3976030</v>
      </c>
      <c r="G16" s="46">
        <f t="shared" si="3"/>
        <v>6.7258320020622566</v>
      </c>
      <c r="H16" s="47">
        <v>46</v>
      </c>
      <c r="I16" s="48">
        <f t="shared" si="4"/>
        <v>0.18632534024627348</v>
      </c>
      <c r="J16" s="49">
        <v>29</v>
      </c>
      <c r="K16" s="48">
        <f t="shared" si="5"/>
        <v>0.14711104347384973</v>
      </c>
      <c r="L16" s="50">
        <v>0</v>
      </c>
      <c r="M16" s="51">
        <f t="shared" si="6"/>
        <v>75</v>
      </c>
      <c r="N16" s="52">
        <f t="shared" si="7"/>
        <v>0.16891511452444766</v>
      </c>
      <c r="O16" s="47">
        <v>44</v>
      </c>
      <c r="P16" s="48">
        <f t="shared" si="8"/>
        <v>0.18541148708440436</v>
      </c>
      <c r="Q16" s="49">
        <v>29</v>
      </c>
      <c r="R16" s="48">
        <f t="shared" si="9"/>
        <v>0.15518809867822553</v>
      </c>
      <c r="S16" s="50">
        <v>0</v>
      </c>
      <c r="T16" s="51">
        <f t="shared" si="10"/>
        <v>73</v>
      </c>
      <c r="U16" s="52">
        <f t="shared" si="11"/>
        <v>0.1720967513791315</v>
      </c>
      <c r="V16" s="47">
        <v>42</v>
      </c>
      <c r="W16" s="48">
        <f t="shared" si="12"/>
        <v>0.18791946308724833</v>
      </c>
      <c r="X16" s="49">
        <v>27</v>
      </c>
      <c r="Y16" s="48">
        <f t="shared" si="13"/>
        <v>0.15605132354641083</v>
      </c>
      <c r="Z16" s="50">
        <v>0</v>
      </c>
      <c r="AA16" s="51">
        <f t="shared" si="14"/>
        <v>69</v>
      </c>
      <c r="AB16" s="52">
        <f t="shared" si="15"/>
        <v>0.17401392111368907</v>
      </c>
      <c r="AC16" s="47">
        <v>42</v>
      </c>
      <c r="AD16" s="48">
        <f t="shared" si="16"/>
        <v>0.20601363614067789</v>
      </c>
      <c r="AE16" s="49">
        <v>24</v>
      </c>
      <c r="AF16" s="48">
        <f t="shared" si="17"/>
        <v>0.15618898867629832</v>
      </c>
      <c r="AG16" s="50">
        <v>0</v>
      </c>
      <c r="AH16" s="51">
        <f t="shared" si="18"/>
        <v>66</v>
      </c>
      <c r="AI16" s="52">
        <f t="shared" si="19"/>
        <v>0.18459989371521271</v>
      </c>
      <c r="AJ16" s="53">
        <v>36</v>
      </c>
      <c r="AK16" s="48">
        <f t="shared" si="20"/>
        <v>0.20281690140845071</v>
      </c>
      <c r="AL16" s="49">
        <v>21</v>
      </c>
      <c r="AM16" s="48">
        <f t="shared" si="21"/>
        <v>0.16304347826086957</v>
      </c>
      <c r="AN16" s="50">
        <v>0</v>
      </c>
      <c r="AO16" s="51">
        <f t="shared" si="22"/>
        <v>57</v>
      </c>
      <c r="AP16" s="52">
        <f t="shared" si="23"/>
        <v>0.1860920666013712</v>
      </c>
      <c r="AQ16" s="53">
        <v>29</v>
      </c>
      <c r="AR16" s="48">
        <f t="shared" si="24"/>
        <v>0.20600980322511897</v>
      </c>
      <c r="AS16" s="49">
        <v>16</v>
      </c>
      <c r="AT16" s="48">
        <f t="shared" si="25"/>
        <v>0.16464293064416546</v>
      </c>
      <c r="AU16" s="50">
        <v>0</v>
      </c>
      <c r="AV16" s="51">
        <f t="shared" si="26"/>
        <v>45</v>
      </c>
      <c r="AW16" s="52">
        <f t="shared" si="27"/>
        <v>0.1891153603698256</v>
      </c>
      <c r="AX16" s="53">
        <v>21</v>
      </c>
      <c r="AY16" s="48">
        <f t="shared" si="28"/>
        <v>0.22182317524030845</v>
      </c>
      <c r="AZ16" s="49">
        <v>14</v>
      </c>
      <c r="BA16" s="48">
        <f t="shared" si="29"/>
        <v>0.22872079725535041</v>
      </c>
      <c r="BB16" s="50">
        <v>0</v>
      </c>
      <c r="BC16" s="51">
        <f t="shared" si="30"/>
        <v>35</v>
      </c>
      <c r="BD16" s="52">
        <f t="shared" si="31"/>
        <v>0.22453169104439313</v>
      </c>
      <c r="BE16" s="53">
        <v>17</v>
      </c>
      <c r="BF16" s="48">
        <f t="shared" si="32"/>
        <v>0.37028969723371813</v>
      </c>
      <c r="BG16" s="49">
        <v>8</v>
      </c>
      <c r="BH16" s="48">
        <f t="shared" si="33"/>
        <v>0.28109627547434995</v>
      </c>
      <c r="BI16" s="50">
        <v>0</v>
      </c>
      <c r="BJ16" s="51">
        <f t="shared" si="34"/>
        <v>25</v>
      </c>
      <c r="BK16" s="52">
        <f t="shared" si="35"/>
        <v>0.33615705257496303</v>
      </c>
      <c r="BL16" s="53">
        <v>9</v>
      </c>
      <c r="BM16" s="48">
        <f t="shared" si="36"/>
        <v>0.64239828693790146</v>
      </c>
      <c r="BN16" s="49">
        <v>3</v>
      </c>
      <c r="BO16" s="48">
        <f t="shared" si="37"/>
        <v>0.33222591362126247</v>
      </c>
      <c r="BP16" s="50">
        <v>0</v>
      </c>
      <c r="BQ16" s="51">
        <f t="shared" si="38"/>
        <v>12</v>
      </c>
      <c r="BR16" s="52">
        <f t="shared" si="39"/>
        <v>0.52083333333333326</v>
      </c>
      <c r="BS16" s="53">
        <v>0</v>
      </c>
      <c r="BT16" s="48">
        <f t="shared" si="40"/>
        <v>0</v>
      </c>
      <c r="BU16" s="49">
        <v>0</v>
      </c>
      <c r="BV16" s="48">
        <f t="shared" si="41"/>
        <v>0</v>
      </c>
      <c r="BW16" s="50">
        <v>0</v>
      </c>
      <c r="BX16" s="51">
        <f t="shared" si="42"/>
        <v>0</v>
      </c>
      <c r="BY16" s="52">
        <f t="shared" si="43"/>
        <v>0</v>
      </c>
      <c r="BZ16" s="53">
        <v>0</v>
      </c>
      <c r="CA16" s="48">
        <f t="shared" si="44"/>
        <v>0</v>
      </c>
      <c r="CB16" s="49">
        <v>0</v>
      </c>
      <c r="CC16" s="48">
        <f t="shared" si="45"/>
        <v>0</v>
      </c>
      <c r="CD16" s="50">
        <v>0</v>
      </c>
      <c r="CE16" s="51">
        <f t="shared" si="46"/>
        <v>0</v>
      </c>
      <c r="CF16" s="52">
        <f t="shared" si="47"/>
        <v>0</v>
      </c>
      <c r="CG16" s="21">
        <v>0</v>
      </c>
      <c r="CH16" s="48">
        <f t="shared" si="48"/>
        <v>0</v>
      </c>
      <c r="CI16" s="21">
        <v>0</v>
      </c>
      <c r="CJ16" s="48">
        <f t="shared" si="49"/>
        <v>0</v>
      </c>
      <c r="CK16" s="50">
        <v>0</v>
      </c>
      <c r="CL16" s="51">
        <f t="shared" si="50"/>
        <v>0</v>
      </c>
      <c r="CM16" s="52">
        <f t="shared" si="51"/>
        <v>0</v>
      </c>
      <c r="CN16" s="21">
        <v>0</v>
      </c>
      <c r="CO16" s="48">
        <f t="shared" si="52"/>
        <v>0</v>
      </c>
      <c r="CP16" s="21">
        <v>0</v>
      </c>
      <c r="CQ16" s="48"/>
      <c r="CR16" s="50">
        <v>0</v>
      </c>
      <c r="CS16" s="51">
        <f t="shared" si="53"/>
        <v>0</v>
      </c>
      <c r="CT16" s="52">
        <f t="shared" si="54"/>
        <v>0</v>
      </c>
      <c r="CU16" s="21">
        <v>0</v>
      </c>
      <c r="CV16" s="48">
        <f t="shared" si="55"/>
        <v>0</v>
      </c>
      <c r="CW16" s="21">
        <v>0</v>
      </c>
      <c r="CX16" s="48"/>
      <c r="CY16" s="50">
        <v>0</v>
      </c>
      <c r="CZ16" s="51">
        <f t="shared" si="56"/>
        <v>0</v>
      </c>
      <c r="DA16" s="52">
        <f t="shared" si="57"/>
        <v>0</v>
      </c>
      <c r="DB16" s="21">
        <v>0</v>
      </c>
      <c r="DC16" s="48">
        <f t="shared" si="58"/>
        <v>0</v>
      </c>
      <c r="DD16" s="21">
        <v>0</v>
      </c>
      <c r="DE16" s="48"/>
      <c r="DF16" s="50">
        <v>0</v>
      </c>
      <c r="DG16" s="51">
        <f t="shared" si="59"/>
        <v>0</v>
      </c>
      <c r="DH16" s="52">
        <f t="shared" si="60"/>
        <v>0</v>
      </c>
    </row>
    <row r="17" spans="1:112" ht="13" x14ac:dyDescent="0.3">
      <c r="A17" s="42" t="s">
        <v>47</v>
      </c>
      <c r="B17" s="43">
        <v>1936734</v>
      </c>
      <c r="C17" s="44">
        <f t="shared" si="0"/>
        <v>6.6291882962087172</v>
      </c>
      <c r="D17" s="45">
        <v>1964167</v>
      </c>
      <c r="E17" s="44">
        <f t="shared" si="1"/>
        <v>6.5689978093385424</v>
      </c>
      <c r="F17" s="45">
        <f t="shared" si="2"/>
        <v>3900901</v>
      </c>
      <c r="G17" s="46">
        <f t="shared" si="3"/>
        <v>6.5987441701085405</v>
      </c>
      <c r="H17" s="47">
        <v>66</v>
      </c>
      <c r="I17" s="48">
        <f t="shared" si="4"/>
        <v>0.26733635774465325</v>
      </c>
      <c r="J17" s="49">
        <v>49</v>
      </c>
      <c r="K17" s="48">
        <f t="shared" si="5"/>
        <v>0.24856693552478057</v>
      </c>
      <c r="L17" s="50">
        <v>0</v>
      </c>
      <c r="M17" s="51">
        <f t="shared" si="6"/>
        <v>115</v>
      </c>
      <c r="N17" s="52">
        <f t="shared" si="7"/>
        <v>0.25900317560415304</v>
      </c>
      <c r="O17" s="47">
        <v>66</v>
      </c>
      <c r="P17" s="48">
        <f t="shared" si="8"/>
        <v>0.27811723062660654</v>
      </c>
      <c r="Q17" s="49">
        <v>49</v>
      </c>
      <c r="R17" s="48">
        <f t="shared" si="9"/>
        <v>0.26221437362872585</v>
      </c>
      <c r="S17" s="50">
        <v>0</v>
      </c>
      <c r="T17" s="51">
        <f t="shared" si="10"/>
        <v>115</v>
      </c>
      <c r="U17" s="52">
        <f t="shared" si="11"/>
        <v>0.27111132066575511</v>
      </c>
      <c r="V17" s="47">
        <v>63</v>
      </c>
      <c r="W17" s="48">
        <f t="shared" si="12"/>
        <v>0.28187919463087246</v>
      </c>
      <c r="X17" s="49">
        <v>47</v>
      </c>
      <c r="Y17" s="48">
        <f t="shared" si="13"/>
        <v>0.27164489654375218</v>
      </c>
      <c r="Z17" s="50">
        <v>0</v>
      </c>
      <c r="AA17" s="51">
        <f t="shared" si="14"/>
        <v>110</v>
      </c>
      <c r="AB17" s="52">
        <f t="shared" si="15"/>
        <v>0.27741349742762028</v>
      </c>
      <c r="AC17" s="47">
        <v>58</v>
      </c>
      <c r="AD17" s="48">
        <f t="shared" si="16"/>
        <v>0.28449502133712662</v>
      </c>
      <c r="AE17" s="49">
        <v>44</v>
      </c>
      <c r="AF17" s="48">
        <f t="shared" si="17"/>
        <v>0.28634647923988021</v>
      </c>
      <c r="AG17" s="50">
        <v>0</v>
      </c>
      <c r="AH17" s="51">
        <f t="shared" si="18"/>
        <v>102</v>
      </c>
      <c r="AI17" s="52">
        <f t="shared" si="19"/>
        <v>0.28529074483260147</v>
      </c>
      <c r="AJ17" s="53">
        <v>53</v>
      </c>
      <c r="AK17" s="48">
        <f t="shared" si="20"/>
        <v>0.29859154929577469</v>
      </c>
      <c r="AL17" s="49">
        <v>39</v>
      </c>
      <c r="AM17" s="48">
        <f t="shared" si="21"/>
        <v>0.30279503105590061</v>
      </c>
      <c r="AN17" s="50">
        <v>0</v>
      </c>
      <c r="AO17" s="51">
        <f t="shared" si="22"/>
        <v>92</v>
      </c>
      <c r="AP17" s="52">
        <f t="shared" si="23"/>
        <v>0.30035912504080964</v>
      </c>
      <c r="AQ17" s="53">
        <v>47</v>
      </c>
      <c r="AR17" s="48">
        <f t="shared" si="24"/>
        <v>0.33387795695105488</v>
      </c>
      <c r="AS17" s="49">
        <v>30</v>
      </c>
      <c r="AT17" s="48">
        <f t="shared" si="25"/>
        <v>0.30870549495781024</v>
      </c>
      <c r="AU17" s="50">
        <v>0</v>
      </c>
      <c r="AV17" s="51">
        <f t="shared" si="26"/>
        <v>77</v>
      </c>
      <c r="AW17" s="52">
        <f t="shared" si="27"/>
        <v>0.32359739441059049</v>
      </c>
      <c r="AX17" s="53">
        <v>34</v>
      </c>
      <c r="AY17" s="48">
        <f t="shared" si="28"/>
        <v>0.35914228372240414</v>
      </c>
      <c r="AZ17" s="49">
        <v>18</v>
      </c>
      <c r="BA17" s="48">
        <f t="shared" si="29"/>
        <v>0.29406959647116482</v>
      </c>
      <c r="BB17" s="50">
        <v>0</v>
      </c>
      <c r="BC17" s="51">
        <f t="shared" si="30"/>
        <v>52</v>
      </c>
      <c r="BD17" s="52">
        <f t="shared" si="31"/>
        <v>0.33358994098024125</v>
      </c>
      <c r="BE17" s="53">
        <v>16</v>
      </c>
      <c r="BF17" s="48">
        <f t="shared" si="32"/>
        <v>0.34850795033761711</v>
      </c>
      <c r="BG17" s="49">
        <v>8</v>
      </c>
      <c r="BH17" s="48">
        <f t="shared" si="33"/>
        <v>0.28109627547434995</v>
      </c>
      <c r="BI17" s="50">
        <v>0</v>
      </c>
      <c r="BJ17" s="51">
        <f t="shared" si="34"/>
        <v>24</v>
      </c>
      <c r="BK17" s="52">
        <f t="shared" si="35"/>
        <v>0.3227107704719645</v>
      </c>
      <c r="BL17" s="53">
        <v>5</v>
      </c>
      <c r="BM17" s="48">
        <f t="shared" si="36"/>
        <v>0.35688793718772305</v>
      </c>
      <c r="BN17" s="49">
        <v>4</v>
      </c>
      <c r="BO17" s="48">
        <f t="shared" si="37"/>
        <v>0.44296788482834992</v>
      </c>
      <c r="BP17" s="50">
        <v>0</v>
      </c>
      <c r="BQ17" s="51">
        <f t="shared" si="38"/>
        <v>9</v>
      </c>
      <c r="BR17" s="52">
        <f t="shared" si="39"/>
        <v>0.390625</v>
      </c>
      <c r="BS17" s="53">
        <v>0</v>
      </c>
      <c r="BT17" s="48">
        <f t="shared" si="40"/>
        <v>0</v>
      </c>
      <c r="BU17" s="49">
        <v>0</v>
      </c>
      <c r="BV17" s="48">
        <f t="shared" si="41"/>
        <v>0</v>
      </c>
      <c r="BW17" s="50">
        <v>0</v>
      </c>
      <c r="BX17" s="51">
        <f t="shared" si="42"/>
        <v>0</v>
      </c>
      <c r="BY17" s="52">
        <f t="shared" si="43"/>
        <v>0</v>
      </c>
      <c r="BZ17" s="53">
        <v>0</v>
      </c>
      <c r="CA17" s="48">
        <f t="shared" si="44"/>
        <v>0</v>
      </c>
      <c r="CB17" s="49">
        <v>0</v>
      </c>
      <c r="CC17" s="48">
        <f t="shared" si="45"/>
        <v>0</v>
      </c>
      <c r="CD17" s="50">
        <v>0</v>
      </c>
      <c r="CE17" s="51">
        <f t="shared" si="46"/>
        <v>0</v>
      </c>
      <c r="CF17" s="52">
        <f t="shared" si="47"/>
        <v>0</v>
      </c>
      <c r="CG17" s="21">
        <v>0</v>
      </c>
      <c r="CH17" s="48">
        <f t="shared" si="48"/>
        <v>0</v>
      </c>
      <c r="CI17" s="21">
        <v>0</v>
      </c>
      <c r="CJ17" s="48">
        <f t="shared" si="49"/>
        <v>0</v>
      </c>
      <c r="CK17" s="50">
        <v>0</v>
      </c>
      <c r="CL17" s="51">
        <f t="shared" si="50"/>
        <v>0</v>
      </c>
      <c r="CM17" s="52">
        <f t="shared" si="51"/>
        <v>0</v>
      </c>
      <c r="CN17" s="21">
        <v>0</v>
      </c>
      <c r="CO17" s="48">
        <f t="shared" si="52"/>
        <v>0</v>
      </c>
      <c r="CP17" s="21">
        <v>0</v>
      </c>
      <c r="CQ17" s="48"/>
      <c r="CR17" s="50">
        <v>0</v>
      </c>
      <c r="CS17" s="51">
        <f t="shared" si="53"/>
        <v>0</v>
      </c>
      <c r="CT17" s="52">
        <f t="shared" si="54"/>
        <v>0</v>
      </c>
      <c r="CU17" s="21">
        <v>0</v>
      </c>
      <c r="CV17" s="48">
        <f t="shared" si="55"/>
        <v>0</v>
      </c>
      <c r="CW17" s="21">
        <v>0</v>
      </c>
      <c r="CX17" s="48"/>
      <c r="CY17" s="50">
        <v>0</v>
      </c>
      <c r="CZ17" s="51">
        <f t="shared" si="56"/>
        <v>0</v>
      </c>
      <c r="DA17" s="52">
        <f t="shared" si="57"/>
        <v>0</v>
      </c>
      <c r="DB17" s="21">
        <v>0</v>
      </c>
      <c r="DC17" s="48">
        <f t="shared" si="58"/>
        <v>0</v>
      </c>
      <c r="DD17" s="21">
        <v>0</v>
      </c>
      <c r="DE17" s="48"/>
      <c r="DF17" s="50">
        <v>0</v>
      </c>
      <c r="DG17" s="51">
        <f t="shared" si="59"/>
        <v>0</v>
      </c>
      <c r="DH17" s="52">
        <f t="shared" si="60"/>
        <v>0</v>
      </c>
    </row>
    <row r="18" spans="1:112" ht="13" x14ac:dyDescent="0.3">
      <c r="A18" s="42" t="s">
        <v>48</v>
      </c>
      <c r="B18" s="43">
        <v>1769761</v>
      </c>
      <c r="C18" s="44">
        <f t="shared" si="0"/>
        <v>6.057661459078342</v>
      </c>
      <c r="D18" s="45">
        <v>1790194</v>
      </c>
      <c r="E18" s="44">
        <f t="shared" si="1"/>
        <v>5.98715916940413</v>
      </c>
      <c r="F18" s="45">
        <f t="shared" si="2"/>
        <v>3559955</v>
      </c>
      <c r="G18" s="46">
        <f t="shared" si="3"/>
        <v>6.0220016611800071</v>
      </c>
      <c r="H18" s="47">
        <v>140</v>
      </c>
      <c r="I18" s="48">
        <f t="shared" si="4"/>
        <v>0.56707712248865849</v>
      </c>
      <c r="J18" s="49">
        <v>81</v>
      </c>
      <c r="K18" s="48">
        <f t="shared" si="5"/>
        <v>0.41089636280627001</v>
      </c>
      <c r="L18" s="50">
        <v>0</v>
      </c>
      <c r="M18" s="51">
        <f t="shared" si="6"/>
        <v>221</v>
      </c>
      <c r="N18" s="52">
        <f t="shared" si="7"/>
        <v>0.49773653746537239</v>
      </c>
      <c r="O18" s="47">
        <v>136</v>
      </c>
      <c r="P18" s="48">
        <f t="shared" si="8"/>
        <v>0.57309005098815902</v>
      </c>
      <c r="Q18" s="49">
        <v>77</v>
      </c>
      <c r="R18" s="48">
        <f t="shared" si="9"/>
        <v>0.41205115855942637</v>
      </c>
      <c r="S18" s="50">
        <v>0</v>
      </c>
      <c r="T18" s="51">
        <f t="shared" si="10"/>
        <v>213</v>
      </c>
      <c r="U18" s="52">
        <f t="shared" si="11"/>
        <v>0.50214531566787679</v>
      </c>
      <c r="V18" s="47">
        <v>129</v>
      </c>
      <c r="W18" s="48">
        <f t="shared" si="12"/>
        <v>0.57718120805369122</v>
      </c>
      <c r="X18" s="49">
        <v>71</v>
      </c>
      <c r="Y18" s="48">
        <f t="shared" si="13"/>
        <v>0.41035718414056183</v>
      </c>
      <c r="Z18" s="50">
        <v>0</v>
      </c>
      <c r="AA18" s="51">
        <f t="shared" si="14"/>
        <v>200</v>
      </c>
      <c r="AB18" s="52">
        <f t="shared" si="15"/>
        <v>0.50438817714112782</v>
      </c>
      <c r="AC18" s="47">
        <v>122</v>
      </c>
      <c r="AD18" s="48">
        <f t="shared" si="16"/>
        <v>0.5984205621229215</v>
      </c>
      <c r="AE18" s="49">
        <v>63</v>
      </c>
      <c r="AF18" s="48">
        <f t="shared" si="17"/>
        <v>0.40999609527528313</v>
      </c>
      <c r="AG18" s="50">
        <v>0</v>
      </c>
      <c r="AH18" s="51">
        <f t="shared" si="18"/>
        <v>185</v>
      </c>
      <c r="AI18" s="52">
        <f t="shared" si="19"/>
        <v>0.51743909601991445</v>
      </c>
      <c r="AJ18" s="53">
        <v>112</v>
      </c>
      <c r="AK18" s="48">
        <f t="shared" si="20"/>
        <v>0.63098591549295768</v>
      </c>
      <c r="AL18" s="49">
        <v>59</v>
      </c>
      <c r="AM18" s="48">
        <f t="shared" si="21"/>
        <v>0.45807453416149069</v>
      </c>
      <c r="AN18" s="50">
        <v>0</v>
      </c>
      <c r="AO18" s="51">
        <f t="shared" si="22"/>
        <v>171</v>
      </c>
      <c r="AP18" s="52">
        <f t="shared" si="23"/>
        <v>0.55827619980411358</v>
      </c>
      <c r="AQ18" s="53">
        <v>88</v>
      </c>
      <c r="AR18" s="48">
        <f t="shared" si="24"/>
        <v>0.62513319599346451</v>
      </c>
      <c r="AS18" s="49">
        <v>49</v>
      </c>
      <c r="AT18" s="48">
        <f t="shared" si="25"/>
        <v>0.50421897509775671</v>
      </c>
      <c r="AU18" s="50">
        <v>0</v>
      </c>
      <c r="AV18" s="51">
        <f t="shared" si="26"/>
        <v>137</v>
      </c>
      <c r="AW18" s="52">
        <f t="shared" si="27"/>
        <v>0.57575120823702464</v>
      </c>
      <c r="AX18" s="53">
        <v>58</v>
      </c>
      <c r="AY18" s="48">
        <f t="shared" si="28"/>
        <v>0.61265448399704237</v>
      </c>
      <c r="AZ18" s="49">
        <v>35</v>
      </c>
      <c r="BA18" s="48">
        <f t="shared" si="29"/>
        <v>0.5718019931383761</v>
      </c>
      <c r="BB18" s="50">
        <v>0</v>
      </c>
      <c r="BC18" s="51">
        <f t="shared" si="30"/>
        <v>93</v>
      </c>
      <c r="BD18" s="52">
        <f t="shared" si="31"/>
        <v>0.596612779060816</v>
      </c>
      <c r="BE18" s="53">
        <v>26</v>
      </c>
      <c r="BF18" s="48">
        <f t="shared" si="32"/>
        <v>0.56632541929862779</v>
      </c>
      <c r="BG18" s="49">
        <v>15</v>
      </c>
      <c r="BH18" s="48">
        <f t="shared" si="33"/>
        <v>0.52705551651440619</v>
      </c>
      <c r="BI18" s="50">
        <v>0</v>
      </c>
      <c r="BJ18" s="51">
        <f t="shared" si="34"/>
        <v>41</v>
      </c>
      <c r="BK18" s="52">
        <f t="shared" si="35"/>
        <v>0.55129756622293935</v>
      </c>
      <c r="BL18" s="53">
        <v>9</v>
      </c>
      <c r="BM18" s="48">
        <f t="shared" si="36"/>
        <v>0.64239828693790146</v>
      </c>
      <c r="BN18" s="49">
        <v>4</v>
      </c>
      <c r="BO18" s="48">
        <f t="shared" si="37"/>
        <v>0.44296788482834992</v>
      </c>
      <c r="BP18" s="50">
        <v>0</v>
      </c>
      <c r="BQ18" s="51">
        <f t="shared" si="38"/>
        <v>13</v>
      </c>
      <c r="BR18" s="52">
        <f t="shared" si="39"/>
        <v>0.56423611111111105</v>
      </c>
      <c r="BS18" s="53">
        <v>1</v>
      </c>
      <c r="BT18" s="48">
        <f t="shared" si="40"/>
        <v>0.39525691699604742</v>
      </c>
      <c r="BU18" s="49">
        <v>2</v>
      </c>
      <c r="BV18" s="48">
        <f t="shared" si="41"/>
        <v>1.0362694300518136</v>
      </c>
      <c r="BW18" s="50">
        <v>0</v>
      </c>
      <c r="BX18" s="51">
        <f t="shared" si="42"/>
        <v>3</v>
      </c>
      <c r="BY18" s="52">
        <f t="shared" si="43"/>
        <v>0.67264573991031396</v>
      </c>
      <c r="BZ18" s="53">
        <v>0</v>
      </c>
      <c r="CA18" s="48">
        <f t="shared" si="44"/>
        <v>0</v>
      </c>
      <c r="CB18" s="49">
        <v>1</v>
      </c>
      <c r="CC18" s="48">
        <f t="shared" si="45"/>
        <v>6.666666666666667</v>
      </c>
      <c r="CD18" s="50">
        <v>0</v>
      </c>
      <c r="CE18" s="51">
        <f t="shared" si="46"/>
        <v>1</v>
      </c>
      <c r="CF18" s="52">
        <f t="shared" si="47"/>
        <v>2.1276595744680851</v>
      </c>
      <c r="CG18" s="21">
        <v>0</v>
      </c>
      <c r="CH18" s="48">
        <f t="shared" si="48"/>
        <v>0</v>
      </c>
      <c r="CI18" s="21">
        <v>0</v>
      </c>
      <c r="CJ18" s="48">
        <f t="shared" si="49"/>
        <v>0</v>
      </c>
      <c r="CK18" s="50">
        <v>0</v>
      </c>
      <c r="CL18" s="51">
        <f t="shared" si="50"/>
        <v>0</v>
      </c>
      <c r="CM18" s="52">
        <f t="shared" si="51"/>
        <v>0</v>
      </c>
      <c r="CN18" s="21">
        <v>0</v>
      </c>
      <c r="CO18" s="48">
        <f t="shared" si="52"/>
        <v>0</v>
      </c>
      <c r="CP18" s="21">
        <v>0</v>
      </c>
      <c r="CQ18" s="48"/>
      <c r="CR18" s="50">
        <v>0</v>
      </c>
      <c r="CS18" s="51">
        <f t="shared" si="53"/>
        <v>0</v>
      </c>
      <c r="CT18" s="52">
        <f t="shared" si="54"/>
        <v>0</v>
      </c>
      <c r="CU18" s="21">
        <v>0</v>
      </c>
      <c r="CV18" s="48">
        <f t="shared" si="55"/>
        <v>0</v>
      </c>
      <c r="CW18" s="21">
        <v>0</v>
      </c>
      <c r="CX18" s="48"/>
      <c r="CY18" s="50">
        <v>0</v>
      </c>
      <c r="CZ18" s="51">
        <f t="shared" si="56"/>
        <v>0</v>
      </c>
      <c r="DA18" s="52">
        <f t="shared" si="57"/>
        <v>0</v>
      </c>
      <c r="DB18" s="21">
        <v>0</v>
      </c>
      <c r="DC18" s="48">
        <f t="shared" si="58"/>
        <v>0</v>
      </c>
      <c r="DD18" s="21">
        <v>0</v>
      </c>
      <c r="DE18" s="48"/>
      <c r="DF18" s="50">
        <v>0</v>
      </c>
      <c r="DG18" s="51">
        <f t="shared" si="59"/>
        <v>0</v>
      </c>
      <c r="DH18" s="52">
        <f t="shared" si="60"/>
        <v>0</v>
      </c>
    </row>
    <row r="19" spans="1:112" ht="13" x14ac:dyDescent="0.3">
      <c r="A19" s="42" t="s">
        <v>49</v>
      </c>
      <c r="B19" s="43">
        <v>1980181</v>
      </c>
      <c r="C19" s="44">
        <f t="shared" si="0"/>
        <v>6.7779017198928049</v>
      </c>
      <c r="D19" s="45">
        <v>2025216</v>
      </c>
      <c r="E19" s="44">
        <f t="shared" si="1"/>
        <v>6.7731712565364175</v>
      </c>
      <c r="F19" s="45">
        <f t="shared" si="2"/>
        <v>4005397</v>
      </c>
      <c r="G19" s="46">
        <f t="shared" si="3"/>
        <v>6.7755090689869446</v>
      </c>
      <c r="H19" s="47">
        <v>259</v>
      </c>
      <c r="I19" s="48">
        <f t="shared" si="4"/>
        <v>1.0490926766040183</v>
      </c>
      <c r="J19" s="49">
        <v>156</v>
      </c>
      <c r="K19" s="48">
        <f t="shared" si="5"/>
        <v>0.79135595799726066</v>
      </c>
      <c r="L19" s="50">
        <v>0</v>
      </c>
      <c r="M19" s="51">
        <f t="shared" si="6"/>
        <v>415</v>
      </c>
      <c r="N19" s="52">
        <f t="shared" si="7"/>
        <v>0.93466363370194372</v>
      </c>
      <c r="O19" s="47">
        <v>247</v>
      </c>
      <c r="P19" s="48">
        <f t="shared" si="8"/>
        <v>1.0408326661329064</v>
      </c>
      <c r="Q19" s="49">
        <v>151</v>
      </c>
      <c r="R19" s="48">
        <f t="shared" si="9"/>
        <v>0.80804837587627765</v>
      </c>
      <c r="S19" s="50">
        <v>0</v>
      </c>
      <c r="T19" s="51">
        <f t="shared" si="10"/>
        <v>398</v>
      </c>
      <c r="U19" s="52">
        <f t="shared" si="11"/>
        <v>0.93828091847800466</v>
      </c>
      <c r="V19" s="47">
        <v>237</v>
      </c>
      <c r="W19" s="48">
        <f t="shared" si="12"/>
        <v>1.0604026845637584</v>
      </c>
      <c r="X19" s="49">
        <v>144</v>
      </c>
      <c r="Y19" s="48">
        <f t="shared" si="13"/>
        <v>0.83227372558085777</v>
      </c>
      <c r="Z19" s="50">
        <v>0</v>
      </c>
      <c r="AA19" s="51">
        <f t="shared" si="14"/>
        <v>381</v>
      </c>
      <c r="AB19" s="52">
        <f t="shared" si="15"/>
        <v>0.96085947745384848</v>
      </c>
      <c r="AC19" s="47">
        <v>221</v>
      </c>
      <c r="AD19" s="48">
        <f t="shared" si="16"/>
        <v>1.0840241330259479</v>
      </c>
      <c r="AE19" s="49">
        <v>137</v>
      </c>
      <c r="AF19" s="48">
        <f t="shared" si="17"/>
        <v>0.89157881036053632</v>
      </c>
      <c r="AG19" s="50">
        <v>0</v>
      </c>
      <c r="AH19" s="51">
        <f t="shared" si="18"/>
        <v>358</v>
      </c>
      <c r="AI19" s="52">
        <f t="shared" si="19"/>
        <v>1.0013145750006991</v>
      </c>
      <c r="AJ19" s="53">
        <v>199</v>
      </c>
      <c r="AK19" s="48">
        <f t="shared" si="20"/>
        <v>1.1211267605633801</v>
      </c>
      <c r="AL19" s="49">
        <v>118</v>
      </c>
      <c r="AM19" s="48">
        <f t="shared" si="21"/>
        <v>0.91614906832298137</v>
      </c>
      <c r="AN19" s="50">
        <v>0</v>
      </c>
      <c r="AO19" s="51">
        <f t="shared" si="22"/>
        <v>317</v>
      </c>
      <c r="AP19" s="52">
        <f t="shared" si="23"/>
        <v>1.0349330721514856</v>
      </c>
      <c r="AQ19" s="53">
        <v>164</v>
      </c>
      <c r="AR19" s="48">
        <f t="shared" si="24"/>
        <v>1.1650209561696383</v>
      </c>
      <c r="AS19" s="49">
        <v>100</v>
      </c>
      <c r="AT19" s="48">
        <f t="shared" si="25"/>
        <v>1.029018316526034</v>
      </c>
      <c r="AU19" s="50">
        <v>0</v>
      </c>
      <c r="AV19" s="51">
        <f t="shared" si="26"/>
        <v>264</v>
      </c>
      <c r="AW19" s="52">
        <f t="shared" si="27"/>
        <v>1.1094767808363102</v>
      </c>
      <c r="AX19" s="53">
        <v>116</v>
      </c>
      <c r="AY19" s="48">
        <f t="shared" si="28"/>
        <v>1.2253089679940847</v>
      </c>
      <c r="AZ19" s="49">
        <v>77</v>
      </c>
      <c r="BA19" s="48">
        <f t="shared" si="29"/>
        <v>1.2579643849044273</v>
      </c>
      <c r="BB19" s="50">
        <v>0</v>
      </c>
      <c r="BC19" s="51">
        <f t="shared" si="30"/>
        <v>193</v>
      </c>
      <c r="BD19" s="52">
        <f t="shared" si="31"/>
        <v>1.2381318963305106</v>
      </c>
      <c r="BE19" s="53">
        <v>57</v>
      </c>
      <c r="BF19" s="48">
        <f t="shared" si="32"/>
        <v>1.2415595730777609</v>
      </c>
      <c r="BG19" s="49">
        <v>48</v>
      </c>
      <c r="BH19" s="48">
        <f t="shared" si="33"/>
        <v>1.6865776528460996</v>
      </c>
      <c r="BI19" s="50">
        <v>0</v>
      </c>
      <c r="BJ19" s="51">
        <f t="shared" si="34"/>
        <v>105</v>
      </c>
      <c r="BK19" s="52">
        <f t="shared" si="35"/>
        <v>1.4118596208148446</v>
      </c>
      <c r="BL19" s="53">
        <v>15</v>
      </c>
      <c r="BM19" s="48">
        <f t="shared" si="36"/>
        <v>1.070663811563169</v>
      </c>
      <c r="BN19" s="49">
        <v>18</v>
      </c>
      <c r="BO19" s="48">
        <f t="shared" si="37"/>
        <v>1.9933554817275747</v>
      </c>
      <c r="BP19" s="50">
        <v>0</v>
      </c>
      <c r="BQ19" s="51">
        <f t="shared" si="38"/>
        <v>33</v>
      </c>
      <c r="BR19" s="52">
        <f t="shared" si="39"/>
        <v>1.4322916666666665</v>
      </c>
      <c r="BS19" s="53">
        <v>2</v>
      </c>
      <c r="BT19" s="48">
        <f t="shared" si="40"/>
        <v>0.79051383399209485</v>
      </c>
      <c r="BU19" s="49">
        <v>5</v>
      </c>
      <c r="BV19" s="48">
        <f t="shared" si="41"/>
        <v>2.5906735751295336</v>
      </c>
      <c r="BW19" s="50">
        <v>0</v>
      </c>
      <c r="BX19" s="51">
        <f t="shared" si="42"/>
        <v>7</v>
      </c>
      <c r="BY19" s="52">
        <f t="shared" si="43"/>
        <v>1.5695067264573992</v>
      </c>
      <c r="BZ19" s="53">
        <v>0</v>
      </c>
      <c r="CA19" s="48">
        <f t="shared" si="44"/>
        <v>0</v>
      </c>
      <c r="CB19" s="49">
        <v>0</v>
      </c>
      <c r="CC19" s="48">
        <f t="shared" si="45"/>
        <v>0</v>
      </c>
      <c r="CD19" s="50">
        <v>0</v>
      </c>
      <c r="CE19" s="51">
        <f t="shared" si="46"/>
        <v>0</v>
      </c>
      <c r="CF19" s="52">
        <f t="shared" si="47"/>
        <v>0</v>
      </c>
      <c r="CG19" s="21">
        <v>0</v>
      </c>
      <c r="CH19" s="48">
        <f t="shared" si="48"/>
        <v>0</v>
      </c>
      <c r="CI19" s="21">
        <v>0</v>
      </c>
      <c r="CJ19" s="48">
        <f t="shared" si="49"/>
        <v>0</v>
      </c>
      <c r="CK19" s="50">
        <v>0</v>
      </c>
      <c r="CL19" s="51">
        <f t="shared" si="50"/>
        <v>0</v>
      </c>
      <c r="CM19" s="52">
        <f t="shared" si="51"/>
        <v>0</v>
      </c>
      <c r="CN19" s="21">
        <v>0</v>
      </c>
      <c r="CO19" s="48">
        <f t="shared" si="52"/>
        <v>0</v>
      </c>
      <c r="CP19" s="21">
        <v>0</v>
      </c>
      <c r="CQ19" s="48"/>
      <c r="CR19" s="50">
        <v>0</v>
      </c>
      <c r="CS19" s="51">
        <f t="shared" si="53"/>
        <v>0</v>
      </c>
      <c r="CT19" s="52">
        <f t="shared" si="54"/>
        <v>0</v>
      </c>
      <c r="CU19" s="21">
        <v>0</v>
      </c>
      <c r="CV19" s="48">
        <f t="shared" si="55"/>
        <v>0</v>
      </c>
      <c r="CW19" s="21">
        <v>0</v>
      </c>
      <c r="CX19" s="48"/>
      <c r="CY19" s="50">
        <v>0</v>
      </c>
      <c r="CZ19" s="51">
        <f t="shared" si="56"/>
        <v>0</v>
      </c>
      <c r="DA19" s="52">
        <f t="shared" si="57"/>
        <v>0</v>
      </c>
      <c r="DB19" s="21">
        <v>0</v>
      </c>
      <c r="DC19" s="48">
        <f t="shared" si="58"/>
        <v>0</v>
      </c>
      <c r="DD19" s="21">
        <v>0</v>
      </c>
      <c r="DE19" s="48"/>
      <c r="DF19" s="50">
        <v>0</v>
      </c>
      <c r="DG19" s="51">
        <f t="shared" si="59"/>
        <v>0</v>
      </c>
      <c r="DH19" s="52">
        <f t="shared" si="60"/>
        <v>0</v>
      </c>
    </row>
    <row r="20" spans="1:112" ht="13" x14ac:dyDescent="0.3">
      <c r="A20" s="42" t="s">
        <v>50</v>
      </c>
      <c r="B20" s="43">
        <v>2039373</v>
      </c>
      <c r="C20" s="44">
        <f t="shared" si="0"/>
        <v>6.9805082283907121</v>
      </c>
      <c r="D20" s="45">
        <v>2097758</v>
      </c>
      <c r="E20" s="44">
        <f t="shared" si="1"/>
        <v>7.0157821134976821</v>
      </c>
      <c r="F20" s="45">
        <f t="shared" si="2"/>
        <v>4137131</v>
      </c>
      <c r="G20" s="46">
        <f t="shared" si="3"/>
        <v>6.9983496292844434</v>
      </c>
      <c r="H20" s="47">
        <v>479</v>
      </c>
      <c r="I20" s="48">
        <f t="shared" si="4"/>
        <v>1.9402138690861956</v>
      </c>
      <c r="J20" s="49">
        <v>281</v>
      </c>
      <c r="K20" s="48">
        <f t="shared" si="5"/>
        <v>1.4254552833155787</v>
      </c>
      <c r="L20" s="50">
        <v>0</v>
      </c>
      <c r="M20" s="51">
        <f t="shared" si="6"/>
        <v>760</v>
      </c>
      <c r="N20" s="52">
        <f t="shared" si="7"/>
        <v>1.7116731605144029</v>
      </c>
      <c r="O20" s="47">
        <v>463</v>
      </c>
      <c r="P20" s="48">
        <f t="shared" si="8"/>
        <v>1.9510345118199823</v>
      </c>
      <c r="Q20" s="49">
        <v>275</v>
      </c>
      <c r="R20" s="48">
        <f t="shared" si="9"/>
        <v>1.4716112805693797</v>
      </c>
      <c r="S20" s="50">
        <v>0</v>
      </c>
      <c r="T20" s="51">
        <f t="shared" si="10"/>
        <v>738</v>
      </c>
      <c r="U20" s="52">
        <f t="shared" si="11"/>
        <v>1.7398274317506717</v>
      </c>
      <c r="V20" s="47">
        <v>441</v>
      </c>
      <c r="W20" s="48">
        <f t="shared" si="12"/>
        <v>1.9731543624161074</v>
      </c>
      <c r="X20" s="49">
        <v>270</v>
      </c>
      <c r="Y20" s="48">
        <f t="shared" si="13"/>
        <v>1.560513235464108</v>
      </c>
      <c r="Z20" s="50">
        <v>0</v>
      </c>
      <c r="AA20" s="51">
        <f t="shared" si="14"/>
        <v>711</v>
      </c>
      <c r="AB20" s="52">
        <f t="shared" si="15"/>
        <v>1.7930999697367094</v>
      </c>
      <c r="AC20" s="47">
        <v>415</v>
      </c>
      <c r="AD20" s="48">
        <f t="shared" si="16"/>
        <v>2.0356109285328885</v>
      </c>
      <c r="AE20" s="49">
        <v>250</v>
      </c>
      <c r="AF20" s="48">
        <f t="shared" si="17"/>
        <v>1.6269686320447743</v>
      </c>
      <c r="AG20" s="50">
        <v>0</v>
      </c>
      <c r="AH20" s="51">
        <f t="shared" si="18"/>
        <v>665</v>
      </c>
      <c r="AI20" s="52">
        <f t="shared" si="19"/>
        <v>1.8599837775850978</v>
      </c>
      <c r="AJ20" s="53">
        <v>372</v>
      </c>
      <c r="AK20" s="48">
        <f t="shared" si="20"/>
        <v>2.0957746478873238</v>
      </c>
      <c r="AL20" s="49">
        <v>220</v>
      </c>
      <c r="AM20" s="48">
        <f t="shared" si="21"/>
        <v>1.7080745341614907</v>
      </c>
      <c r="AN20" s="50">
        <v>0</v>
      </c>
      <c r="AO20" s="51">
        <f t="shared" si="22"/>
        <v>592</v>
      </c>
      <c r="AP20" s="52">
        <f t="shared" si="23"/>
        <v>1.9327456741756448</v>
      </c>
      <c r="AQ20" s="53">
        <v>290</v>
      </c>
      <c r="AR20" s="48">
        <f t="shared" si="24"/>
        <v>2.0600980322511901</v>
      </c>
      <c r="AS20" s="49">
        <v>187</v>
      </c>
      <c r="AT20" s="48">
        <f t="shared" si="25"/>
        <v>1.9242642519036839</v>
      </c>
      <c r="AU20" s="50">
        <v>0</v>
      </c>
      <c r="AV20" s="51">
        <f t="shared" si="26"/>
        <v>477</v>
      </c>
      <c r="AW20" s="52">
        <f t="shared" si="27"/>
        <v>2.0046228199201512</v>
      </c>
      <c r="AX20" s="53">
        <v>201</v>
      </c>
      <c r="AY20" s="48">
        <f t="shared" si="28"/>
        <v>2.1231646773000952</v>
      </c>
      <c r="AZ20" s="49">
        <v>123</v>
      </c>
      <c r="BA20" s="48">
        <f t="shared" si="29"/>
        <v>2.009475575886293</v>
      </c>
      <c r="BB20" s="50">
        <v>0</v>
      </c>
      <c r="BC20" s="51">
        <f t="shared" si="30"/>
        <v>324</v>
      </c>
      <c r="BD20" s="52">
        <f t="shared" si="31"/>
        <v>2.0785219399538106</v>
      </c>
      <c r="BE20" s="53">
        <v>99</v>
      </c>
      <c r="BF20" s="48">
        <f t="shared" si="32"/>
        <v>2.1563929427140054</v>
      </c>
      <c r="BG20" s="49">
        <v>54</v>
      </c>
      <c r="BH20" s="48">
        <f t="shared" si="33"/>
        <v>1.8973998594518624</v>
      </c>
      <c r="BI20" s="50">
        <v>0</v>
      </c>
      <c r="BJ20" s="51">
        <f t="shared" si="34"/>
        <v>153</v>
      </c>
      <c r="BK20" s="52">
        <f t="shared" si="35"/>
        <v>2.0572811617587736</v>
      </c>
      <c r="BL20" s="53">
        <v>35</v>
      </c>
      <c r="BM20" s="48">
        <f t="shared" si="36"/>
        <v>2.4982155603140614</v>
      </c>
      <c r="BN20" s="49">
        <v>22</v>
      </c>
      <c r="BO20" s="48">
        <f t="shared" si="37"/>
        <v>2.436323366555925</v>
      </c>
      <c r="BP20" s="50">
        <v>0</v>
      </c>
      <c r="BQ20" s="51">
        <f t="shared" si="38"/>
        <v>57</v>
      </c>
      <c r="BR20" s="52">
        <f t="shared" si="39"/>
        <v>2.473958333333333</v>
      </c>
      <c r="BS20" s="53">
        <v>8</v>
      </c>
      <c r="BT20" s="48">
        <f t="shared" si="40"/>
        <v>3.1620553359683794</v>
      </c>
      <c r="BU20" s="49">
        <v>8</v>
      </c>
      <c r="BV20" s="48">
        <f t="shared" si="41"/>
        <v>4.1450777202072544</v>
      </c>
      <c r="BW20" s="50">
        <v>0</v>
      </c>
      <c r="BX20" s="51">
        <f t="shared" si="42"/>
        <v>16</v>
      </c>
      <c r="BY20" s="52">
        <f t="shared" si="43"/>
        <v>3.5874439461883409</v>
      </c>
      <c r="BZ20" s="53">
        <v>0</v>
      </c>
      <c r="CA20" s="48">
        <f t="shared" si="44"/>
        <v>0</v>
      </c>
      <c r="CB20" s="49">
        <v>0</v>
      </c>
      <c r="CC20" s="48">
        <f t="shared" si="45"/>
        <v>0</v>
      </c>
      <c r="CD20" s="50">
        <v>0</v>
      </c>
      <c r="CE20" s="51">
        <f t="shared" si="46"/>
        <v>0</v>
      </c>
      <c r="CF20" s="52">
        <f t="shared" si="47"/>
        <v>0</v>
      </c>
      <c r="CG20" s="21">
        <v>0</v>
      </c>
      <c r="CH20" s="48">
        <f t="shared" si="48"/>
        <v>0</v>
      </c>
      <c r="CI20" s="21">
        <v>0</v>
      </c>
      <c r="CJ20" s="48">
        <f t="shared" si="49"/>
        <v>0</v>
      </c>
      <c r="CK20" s="50">
        <v>0</v>
      </c>
      <c r="CL20" s="51">
        <f t="shared" si="50"/>
        <v>0</v>
      </c>
      <c r="CM20" s="52">
        <f t="shared" si="51"/>
        <v>0</v>
      </c>
      <c r="CN20" s="21">
        <v>0</v>
      </c>
      <c r="CO20" s="48">
        <f t="shared" si="52"/>
        <v>0</v>
      </c>
      <c r="CP20" s="21">
        <v>0</v>
      </c>
      <c r="CQ20" s="48"/>
      <c r="CR20" s="50">
        <v>0</v>
      </c>
      <c r="CS20" s="51">
        <f t="shared" si="53"/>
        <v>0</v>
      </c>
      <c r="CT20" s="52">
        <f t="shared" si="54"/>
        <v>0</v>
      </c>
      <c r="CU20" s="21">
        <v>0</v>
      </c>
      <c r="CV20" s="48">
        <f t="shared" si="55"/>
        <v>0</v>
      </c>
      <c r="CW20" s="21">
        <v>0</v>
      </c>
      <c r="CX20" s="48"/>
      <c r="CY20" s="50">
        <v>0</v>
      </c>
      <c r="CZ20" s="51">
        <f t="shared" si="56"/>
        <v>0</v>
      </c>
      <c r="DA20" s="52">
        <f t="shared" si="57"/>
        <v>0</v>
      </c>
      <c r="DB20" s="21">
        <v>0</v>
      </c>
      <c r="DC20" s="48">
        <f t="shared" si="58"/>
        <v>0</v>
      </c>
      <c r="DD20" s="21">
        <v>0</v>
      </c>
      <c r="DE20" s="48"/>
      <c r="DF20" s="50">
        <v>0</v>
      </c>
      <c r="DG20" s="51">
        <f t="shared" si="59"/>
        <v>0</v>
      </c>
      <c r="DH20" s="52">
        <f t="shared" si="60"/>
        <v>0</v>
      </c>
    </row>
    <row r="21" spans="1:112" ht="13" x14ac:dyDescent="0.3">
      <c r="A21" s="42" t="s">
        <v>51</v>
      </c>
      <c r="B21" s="43">
        <v>1866897</v>
      </c>
      <c r="C21" s="44">
        <f t="shared" si="0"/>
        <v>6.3901453388163594</v>
      </c>
      <c r="D21" s="45">
        <v>1918667</v>
      </c>
      <c r="E21" s="44">
        <f t="shared" si="1"/>
        <v>6.4168267361431841</v>
      </c>
      <c r="F21" s="45">
        <f t="shared" si="2"/>
        <v>3785564</v>
      </c>
      <c r="G21" s="46">
        <f t="shared" si="3"/>
        <v>6.4036406911051484</v>
      </c>
      <c r="H21" s="47">
        <v>885</v>
      </c>
      <c r="I21" s="48">
        <f t="shared" si="4"/>
        <v>3.5847375243033053</v>
      </c>
      <c r="J21" s="49">
        <v>421</v>
      </c>
      <c r="K21" s="48">
        <f t="shared" si="5"/>
        <v>2.1356465276720948</v>
      </c>
      <c r="L21" s="50">
        <v>0</v>
      </c>
      <c r="M21" s="51">
        <f t="shared" si="6"/>
        <v>1306</v>
      </c>
      <c r="N21" s="52">
        <f t="shared" si="7"/>
        <v>2.9413751942523816</v>
      </c>
      <c r="O21" s="47">
        <v>861</v>
      </c>
      <c r="P21" s="48">
        <f t="shared" si="8"/>
        <v>3.6281656904470947</v>
      </c>
      <c r="Q21" s="49">
        <v>408</v>
      </c>
      <c r="R21" s="48">
        <f t="shared" si="9"/>
        <v>2.183336008990207</v>
      </c>
      <c r="S21" s="50">
        <v>0</v>
      </c>
      <c r="T21" s="51">
        <f t="shared" si="10"/>
        <v>1269</v>
      </c>
      <c r="U21" s="52">
        <f t="shared" si="11"/>
        <v>2.9916544863029846</v>
      </c>
      <c r="V21" s="47">
        <v>817</v>
      </c>
      <c r="W21" s="48">
        <f t="shared" si="12"/>
        <v>3.6554809843400449</v>
      </c>
      <c r="X21" s="49">
        <v>391</v>
      </c>
      <c r="Y21" s="48">
        <f t="shared" si="13"/>
        <v>2.2598543520980234</v>
      </c>
      <c r="Z21" s="50">
        <v>0</v>
      </c>
      <c r="AA21" s="51">
        <f t="shared" si="14"/>
        <v>1208</v>
      </c>
      <c r="AB21" s="52">
        <f t="shared" si="15"/>
        <v>3.0465045899324119</v>
      </c>
      <c r="AC21" s="47">
        <v>761</v>
      </c>
      <c r="AD21" s="48">
        <f t="shared" si="16"/>
        <v>3.7327708834060918</v>
      </c>
      <c r="AE21" s="49">
        <v>366</v>
      </c>
      <c r="AF21" s="48">
        <f t="shared" si="17"/>
        <v>2.3818820773135494</v>
      </c>
      <c r="AG21" s="50">
        <v>0</v>
      </c>
      <c r="AH21" s="51">
        <f t="shared" si="18"/>
        <v>1127</v>
      </c>
      <c r="AI21" s="52">
        <f t="shared" si="19"/>
        <v>3.1521830335915864</v>
      </c>
      <c r="AJ21" s="53">
        <v>678</v>
      </c>
      <c r="AK21" s="48">
        <f t="shared" si="20"/>
        <v>3.8197183098591547</v>
      </c>
      <c r="AL21" s="49">
        <v>333</v>
      </c>
      <c r="AM21" s="48">
        <f t="shared" si="21"/>
        <v>2.5854037267080745</v>
      </c>
      <c r="AN21" s="50">
        <v>0</v>
      </c>
      <c r="AO21" s="51">
        <f t="shared" si="22"/>
        <v>1011</v>
      </c>
      <c r="AP21" s="52">
        <f t="shared" si="23"/>
        <v>3.3006856023506366</v>
      </c>
      <c r="AQ21" s="53">
        <v>533</v>
      </c>
      <c r="AR21" s="48">
        <f t="shared" si="24"/>
        <v>3.7863181075513253</v>
      </c>
      <c r="AS21" s="49">
        <v>266</v>
      </c>
      <c r="AT21" s="48">
        <f t="shared" si="25"/>
        <v>2.7371887219592508</v>
      </c>
      <c r="AU21" s="50">
        <v>0</v>
      </c>
      <c r="AV21" s="51">
        <f t="shared" si="26"/>
        <v>799</v>
      </c>
      <c r="AW21" s="52">
        <f t="shared" si="27"/>
        <v>3.3578482874553477</v>
      </c>
      <c r="AX21" s="53">
        <v>364</v>
      </c>
      <c r="AY21" s="48">
        <f t="shared" si="28"/>
        <v>3.8449350374986797</v>
      </c>
      <c r="AZ21" s="49">
        <v>191</v>
      </c>
      <c r="BA21" s="48">
        <f t="shared" si="29"/>
        <v>3.1204051625551381</v>
      </c>
      <c r="BB21" s="50">
        <v>0</v>
      </c>
      <c r="BC21" s="51">
        <f t="shared" si="30"/>
        <v>555</v>
      </c>
      <c r="BD21" s="52">
        <f t="shared" si="31"/>
        <v>3.560431100846805</v>
      </c>
      <c r="BE21" s="53">
        <v>183</v>
      </c>
      <c r="BF21" s="48">
        <f t="shared" si="32"/>
        <v>3.9860596819864953</v>
      </c>
      <c r="BG21" s="49">
        <v>108</v>
      </c>
      <c r="BH21" s="48">
        <f t="shared" si="33"/>
        <v>3.7947997189037248</v>
      </c>
      <c r="BI21" s="50">
        <v>0</v>
      </c>
      <c r="BJ21" s="51">
        <f t="shared" si="34"/>
        <v>291</v>
      </c>
      <c r="BK21" s="52">
        <f t="shared" si="35"/>
        <v>3.9128680919725696</v>
      </c>
      <c r="BL21" s="53">
        <v>58</v>
      </c>
      <c r="BM21" s="48">
        <f t="shared" si="36"/>
        <v>4.1399000713775873</v>
      </c>
      <c r="BN21" s="49">
        <v>32</v>
      </c>
      <c r="BO21" s="48">
        <f t="shared" si="37"/>
        <v>3.5437430786267994</v>
      </c>
      <c r="BP21" s="50">
        <v>0</v>
      </c>
      <c r="BQ21" s="51">
        <f t="shared" si="38"/>
        <v>90</v>
      </c>
      <c r="BR21" s="52">
        <f t="shared" si="39"/>
        <v>3.90625</v>
      </c>
      <c r="BS21" s="53">
        <v>9</v>
      </c>
      <c r="BT21" s="48">
        <f t="shared" si="40"/>
        <v>3.5573122529644272</v>
      </c>
      <c r="BU21" s="49">
        <v>5</v>
      </c>
      <c r="BV21" s="48">
        <f t="shared" si="41"/>
        <v>2.5906735751295336</v>
      </c>
      <c r="BW21" s="50">
        <v>0</v>
      </c>
      <c r="BX21" s="51">
        <f t="shared" si="42"/>
        <v>14</v>
      </c>
      <c r="BY21" s="52">
        <f t="shared" si="43"/>
        <v>3.1390134529147984</v>
      </c>
      <c r="BZ21" s="53">
        <v>1</v>
      </c>
      <c r="CA21" s="48">
        <f t="shared" si="44"/>
        <v>3.125</v>
      </c>
      <c r="CB21" s="49">
        <v>0</v>
      </c>
      <c r="CC21" s="48">
        <f t="shared" si="45"/>
        <v>0</v>
      </c>
      <c r="CD21" s="50">
        <v>0</v>
      </c>
      <c r="CE21" s="51">
        <f t="shared" si="46"/>
        <v>1</v>
      </c>
      <c r="CF21" s="52">
        <f t="shared" si="47"/>
        <v>2.1276595744680851</v>
      </c>
      <c r="CG21" s="21">
        <v>0</v>
      </c>
      <c r="CH21" s="48">
        <f t="shared" si="48"/>
        <v>0</v>
      </c>
      <c r="CI21" s="21">
        <v>0</v>
      </c>
      <c r="CJ21" s="48">
        <f t="shared" si="49"/>
        <v>0</v>
      </c>
      <c r="CK21" s="50">
        <v>0</v>
      </c>
      <c r="CL21" s="51">
        <f t="shared" si="50"/>
        <v>0</v>
      </c>
      <c r="CM21" s="52">
        <f t="shared" si="51"/>
        <v>0</v>
      </c>
      <c r="CN21" s="21">
        <v>0</v>
      </c>
      <c r="CO21" s="48">
        <f t="shared" si="52"/>
        <v>0</v>
      </c>
      <c r="CP21" s="21">
        <v>0</v>
      </c>
      <c r="CQ21" s="48"/>
      <c r="CR21" s="50">
        <v>0</v>
      </c>
      <c r="CS21" s="51">
        <f t="shared" si="53"/>
        <v>0</v>
      </c>
      <c r="CT21" s="52">
        <f t="shared" si="54"/>
        <v>0</v>
      </c>
      <c r="CU21" s="21">
        <v>0</v>
      </c>
      <c r="CV21" s="48">
        <f t="shared" si="55"/>
        <v>0</v>
      </c>
      <c r="CW21" s="21">
        <v>0</v>
      </c>
      <c r="CX21" s="48"/>
      <c r="CY21" s="50">
        <v>0</v>
      </c>
      <c r="CZ21" s="51">
        <f t="shared" si="56"/>
        <v>0</v>
      </c>
      <c r="DA21" s="52">
        <f t="shared" si="57"/>
        <v>0</v>
      </c>
      <c r="DB21" s="21">
        <v>0</v>
      </c>
      <c r="DC21" s="48">
        <f t="shared" si="58"/>
        <v>0</v>
      </c>
      <c r="DD21" s="21">
        <v>0</v>
      </c>
      <c r="DE21" s="48"/>
      <c r="DF21" s="50">
        <v>0</v>
      </c>
      <c r="DG21" s="51">
        <f t="shared" si="59"/>
        <v>0</v>
      </c>
      <c r="DH21" s="52">
        <f t="shared" si="60"/>
        <v>0</v>
      </c>
    </row>
    <row r="22" spans="1:112" ht="13" x14ac:dyDescent="0.3">
      <c r="A22" s="42" t="s">
        <v>52</v>
      </c>
      <c r="B22" s="43">
        <v>1585580</v>
      </c>
      <c r="C22" s="44">
        <f t="shared" si="0"/>
        <v>5.4272338786341416</v>
      </c>
      <c r="D22" s="45">
        <v>1648446</v>
      </c>
      <c r="E22" s="44">
        <f t="shared" si="1"/>
        <v>5.5130944379031321</v>
      </c>
      <c r="F22" s="45">
        <f t="shared" si="2"/>
        <v>3234026</v>
      </c>
      <c r="G22" s="46">
        <f t="shared" si="3"/>
        <v>5.4706618326072469</v>
      </c>
      <c r="H22" s="47">
        <v>1255</v>
      </c>
      <c r="I22" s="48">
        <f t="shared" si="4"/>
        <v>5.0834413480233316</v>
      </c>
      <c r="J22" s="49">
        <v>623</v>
      </c>
      <c r="K22" s="48">
        <f t="shared" si="5"/>
        <v>3.160351037386496</v>
      </c>
      <c r="L22" s="50">
        <v>0</v>
      </c>
      <c r="M22" s="51">
        <f t="shared" si="6"/>
        <v>1878</v>
      </c>
      <c r="N22" s="52">
        <f t="shared" si="7"/>
        <v>4.2296344676921693</v>
      </c>
      <c r="O22" s="47">
        <v>1214</v>
      </c>
      <c r="P22" s="48">
        <f t="shared" si="8"/>
        <v>5.1156714845560662</v>
      </c>
      <c r="Q22" s="49">
        <v>599</v>
      </c>
      <c r="R22" s="48">
        <f t="shared" si="9"/>
        <v>3.2054369347674854</v>
      </c>
      <c r="S22" s="50">
        <v>0</v>
      </c>
      <c r="T22" s="51">
        <f t="shared" si="10"/>
        <v>1813</v>
      </c>
      <c r="U22" s="52">
        <f t="shared" si="11"/>
        <v>4.2741289075392519</v>
      </c>
      <c r="V22" s="47">
        <v>1168</v>
      </c>
      <c r="W22" s="48">
        <f t="shared" si="12"/>
        <v>5.2259507829977636</v>
      </c>
      <c r="X22" s="49">
        <v>567</v>
      </c>
      <c r="Y22" s="48">
        <f t="shared" si="13"/>
        <v>3.2770777944746277</v>
      </c>
      <c r="Z22" s="50">
        <v>0</v>
      </c>
      <c r="AA22" s="51">
        <f t="shared" si="14"/>
        <v>1735</v>
      </c>
      <c r="AB22" s="52">
        <f t="shared" si="15"/>
        <v>4.3755674366992841</v>
      </c>
      <c r="AC22" s="47">
        <v>1066</v>
      </c>
      <c r="AD22" s="48">
        <f t="shared" si="16"/>
        <v>5.2288222887133955</v>
      </c>
      <c r="AE22" s="49">
        <v>536</v>
      </c>
      <c r="AF22" s="48">
        <f t="shared" si="17"/>
        <v>3.4882207471039957</v>
      </c>
      <c r="AG22" s="50">
        <v>0</v>
      </c>
      <c r="AH22" s="51">
        <f t="shared" si="18"/>
        <v>1602</v>
      </c>
      <c r="AI22" s="52">
        <f t="shared" si="19"/>
        <v>4.4807428747237994</v>
      </c>
      <c r="AJ22" s="53">
        <v>966</v>
      </c>
      <c r="AK22" s="48">
        <f t="shared" si="20"/>
        <v>5.4422535211267604</v>
      </c>
      <c r="AL22" s="49">
        <v>475</v>
      </c>
      <c r="AM22" s="48">
        <f t="shared" si="21"/>
        <v>3.6878881987577641</v>
      </c>
      <c r="AN22" s="50">
        <v>0</v>
      </c>
      <c r="AO22" s="51">
        <f t="shared" si="22"/>
        <v>1441</v>
      </c>
      <c r="AP22" s="52">
        <f t="shared" si="23"/>
        <v>4.7045380346065953</v>
      </c>
      <c r="AQ22" s="53">
        <v>793</v>
      </c>
      <c r="AR22" s="48">
        <f t="shared" si="24"/>
        <v>5.6333025502592875</v>
      </c>
      <c r="AS22" s="49">
        <v>394</v>
      </c>
      <c r="AT22" s="48">
        <f t="shared" si="25"/>
        <v>4.0543321671125749</v>
      </c>
      <c r="AU22" s="50">
        <v>0</v>
      </c>
      <c r="AV22" s="51">
        <f t="shared" si="26"/>
        <v>1187</v>
      </c>
      <c r="AW22" s="52">
        <f t="shared" si="27"/>
        <v>4.9884429501996213</v>
      </c>
      <c r="AX22" s="53">
        <v>554</v>
      </c>
      <c r="AY22" s="48">
        <f t="shared" si="28"/>
        <v>5.8519066230062329</v>
      </c>
      <c r="AZ22" s="49">
        <v>272</v>
      </c>
      <c r="BA22" s="48">
        <f t="shared" si="29"/>
        <v>4.4437183466753805</v>
      </c>
      <c r="BB22" s="50">
        <v>0</v>
      </c>
      <c r="BC22" s="51">
        <f t="shared" si="30"/>
        <v>826</v>
      </c>
      <c r="BD22" s="52">
        <f t="shared" si="31"/>
        <v>5.2989479086476781</v>
      </c>
      <c r="BE22" s="53">
        <v>265</v>
      </c>
      <c r="BF22" s="48">
        <f t="shared" si="32"/>
        <v>5.7721629274667823</v>
      </c>
      <c r="BG22" s="49">
        <v>129</v>
      </c>
      <c r="BH22" s="48">
        <f t="shared" si="33"/>
        <v>4.5326774420238936</v>
      </c>
      <c r="BI22" s="50">
        <v>0</v>
      </c>
      <c r="BJ22" s="51">
        <f t="shared" si="34"/>
        <v>394</v>
      </c>
      <c r="BK22" s="52">
        <f t="shared" si="35"/>
        <v>5.2978351485814175</v>
      </c>
      <c r="BL22" s="53">
        <v>75</v>
      </c>
      <c r="BM22" s="48">
        <f t="shared" si="36"/>
        <v>5.3533190578158463</v>
      </c>
      <c r="BN22" s="49">
        <v>42</v>
      </c>
      <c r="BO22" s="48">
        <f t="shared" si="37"/>
        <v>4.6511627906976747</v>
      </c>
      <c r="BP22" s="50">
        <v>0</v>
      </c>
      <c r="BQ22" s="51">
        <f t="shared" si="38"/>
        <v>117</v>
      </c>
      <c r="BR22" s="52">
        <f t="shared" si="39"/>
        <v>5.078125</v>
      </c>
      <c r="BS22" s="53">
        <v>12</v>
      </c>
      <c r="BT22" s="48">
        <f t="shared" si="40"/>
        <v>4.7430830039525684</v>
      </c>
      <c r="BU22" s="49">
        <v>12</v>
      </c>
      <c r="BV22" s="48">
        <f t="shared" si="41"/>
        <v>6.2176165803108807</v>
      </c>
      <c r="BW22" s="50">
        <v>0</v>
      </c>
      <c r="BX22" s="51">
        <f t="shared" si="42"/>
        <v>24</v>
      </c>
      <c r="BY22" s="52">
        <f t="shared" si="43"/>
        <v>5.3811659192825116</v>
      </c>
      <c r="BZ22" s="53">
        <v>1</v>
      </c>
      <c r="CA22" s="48">
        <f t="shared" si="44"/>
        <v>3.125</v>
      </c>
      <c r="CB22" s="49">
        <v>3</v>
      </c>
      <c r="CC22" s="48">
        <f t="shared" si="45"/>
        <v>20</v>
      </c>
      <c r="CD22" s="50">
        <v>0</v>
      </c>
      <c r="CE22" s="51">
        <f t="shared" si="46"/>
        <v>4</v>
      </c>
      <c r="CF22" s="52">
        <f t="shared" si="47"/>
        <v>8.5106382978723403</v>
      </c>
      <c r="CG22" s="21">
        <v>0</v>
      </c>
      <c r="CH22" s="48">
        <f t="shared" si="48"/>
        <v>0</v>
      </c>
      <c r="CI22" s="21">
        <v>0</v>
      </c>
      <c r="CJ22" s="48">
        <f t="shared" si="49"/>
        <v>0</v>
      </c>
      <c r="CK22" s="50">
        <v>0</v>
      </c>
      <c r="CL22" s="51">
        <f t="shared" si="50"/>
        <v>0</v>
      </c>
      <c r="CM22" s="52">
        <f t="shared" si="51"/>
        <v>0</v>
      </c>
      <c r="CN22" s="21">
        <v>0</v>
      </c>
      <c r="CO22" s="48">
        <f t="shared" si="52"/>
        <v>0</v>
      </c>
      <c r="CP22" s="21">
        <v>0</v>
      </c>
      <c r="CQ22" s="48"/>
      <c r="CR22" s="50">
        <v>0</v>
      </c>
      <c r="CS22" s="51">
        <f t="shared" si="53"/>
        <v>0</v>
      </c>
      <c r="CT22" s="52">
        <f t="shared" si="54"/>
        <v>0</v>
      </c>
      <c r="CU22" s="21">
        <v>0</v>
      </c>
      <c r="CV22" s="48">
        <f t="shared" si="55"/>
        <v>0</v>
      </c>
      <c r="CW22" s="21">
        <v>0</v>
      </c>
      <c r="CX22" s="48"/>
      <c r="CY22" s="50">
        <v>0</v>
      </c>
      <c r="CZ22" s="51">
        <f t="shared" si="56"/>
        <v>0</v>
      </c>
      <c r="DA22" s="52">
        <f t="shared" si="57"/>
        <v>0</v>
      </c>
      <c r="DB22" s="21">
        <v>0</v>
      </c>
      <c r="DC22" s="48">
        <f t="shared" si="58"/>
        <v>0</v>
      </c>
      <c r="DD22" s="21">
        <v>0</v>
      </c>
      <c r="DE22" s="48"/>
      <c r="DF22" s="50">
        <v>0</v>
      </c>
      <c r="DG22" s="51">
        <f t="shared" si="59"/>
        <v>0</v>
      </c>
      <c r="DH22" s="52">
        <f t="shared" si="60"/>
        <v>0</v>
      </c>
    </row>
    <row r="23" spans="1:112" ht="13" x14ac:dyDescent="0.3">
      <c r="A23" s="42" t="s">
        <v>53</v>
      </c>
      <c r="B23" s="43">
        <v>1455983</v>
      </c>
      <c r="C23" s="44">
        <f t="shared" si="0"/>
        <v>4.9836402227042313</v>
      </c>
      <c r="D23" s="45">
        <v>1550793</v>
      </c>
      <c r="E23" s="44">
        <f t="shared" si="1"/>
        <v>5.186501870633986</v>
      </c>
      <c r="F23" s="45">
        <f t="shared" si="2"/>
        <v>3006776</v>
      </c>
      <c r="G23" s="46">
        <f t="shared" si="3"/>
        <v>5.0862468954793458</v>
      </c>
      <c r="H23" s="47">
        <v>1657</v>
      </c>
      <c r="I23" s="48">
        <f t="shared" si="4"/>
        <v>6.7117627997407645</v>
      </c>
      <c r="J23" s="49">
        <v>857</v>
      </c>
      <c r="K23" s="48">
        <f t="shared" si="5"/>
        <v>4.3473849743823871</v>
      </c>
      <c r="L23" s="50">
        <v>0</v>
      </c>
      <c r="M23" s="51">
        <f t="shared" si="6"/>
        <v>2514</v>
      </c>
      <c r="N23" s="52">
        <f t="shared" si="7"/>
        <v>5.6620346388594855</v>
      </c>
      <c r="O23" s="47">
        <v>1624</v>
      </c>
      <c r="P23" s="48">
        <f t="shared" si="8"/>
        <v>6.8433694323880161</v>
      </c>
      <c r="Q23" s="49">
        <v>826</v>
      </c>
      <c r="R23" s="48">
        <f t="shared" si="9"/>
        <v>4.4201851554556644</v>
      </c>
      <c r="S23" s="50">
        <v>0</v>
      </c>
      <c r="T23" s="51">
        <f t="shared" si="10"/>
        <v>2450</v>
      </c>
      <c r="U23" s="52">
        <f t="shared" si="11"/>
        <v>5.7758498750530434</v>
      </c>
      <c r="V23" s="47">
        <v>1550</v>
      </c>
      <c r="W23" s="48">
        <f t="shared" si="12"/>
        <v>6.9351230425055936</v>
      </c>
      <c r="X23" s="49">
        <v>777</v>
      </c>
      <c r="Y23" s="48">
        <f t="shared" si="13"/>
        <v>4.4908103109467117</v>
      </c>
      <c r="Z23" s="50">
        <v>0</v>
      </c>
      <c r="AA23" s="51">
        <f t="shared" si="14"/>
        <v>2327</v>
      </c>
      <c r="AB23" s="52">
        <f t="shared" si="15"/>
        <v>5.8685564410370219</v>
      </c>
      <c r="AC23" s="47">
        <v>1434</v>
      </c>
      <c r="AD23" s="48">
        <f t="shared" si="16"/>
        <v>7.0338941482317159</v>
      </c>
      <c r="AE23" s="49">
        <v>718</v>
      </c>
      <c r="AF23" s="48">
        <f t="shared" si="17"/>
        <v>4.672653911232592</v>
      </c>
      <c r="AG23" s="50">
        <v>0</v>
      </c>
      <c r="AH23" s="51">
        <f t="shared" si="18"/>
        <v>2152</v>
      </c>
      <c r="AI23" s="52">
        <f t="shared" si="19"/>
        <v>6.019075322350572</v>
      </c>
      <c r="AJ23" s="53">
        <v>1264</v>
      </c>
      <c r="AK23" s="48">
        <f t="shared" si="20"/>
        <v>7.1211267605633806</v>
      </c>
      <c r="AL23" s="49">
        <v>627</v>
      </c>
      <c r="AM23" s="48">
        <f t="shared" si="21"/>
        <v>4.8680124223602483</v>
      </c>
      <c r="AN23" s="50">
        <v>0</v>
      </c>
      <c r="AO23" s="51">
        <f t="shared" si="22"/>
        <v>1891</v>
      </c>
      <c r="AP23" s="52">
        <f t="shared" si="23"/>
        <v>6.1736859288279469</v>
      </c>
      <c r="AQ23" s="53">
        <v>1032</v>
      </c>
      <c r="AR23" s="48">
        <f t="shared" si="24"/>
        <v>7.3311074802869927</v>
      </c>
      <c r="AS23" s="49">
        <v>516</v>
      </c>
      <c r="AT23" s="48">
        <f t="shared" si="25"/>
        <v>5.3097345132743365</v>
      </c>
      <c r="AU23" s="50">
        <v>0</v>
      </c>
      <c r="AV23" s="51">
        <f t="shared" si="26"/>
        <v>1548</v>
      </c>
      <c r="AW23" s="52">
        <f t="shared" si="27"/>
        <v>6.5055683967220004</v>
      </c>
      <c r="AX23" s="53">
        <v>709</v>
      </c>
      <c r="AY23" s="48">
        <f t="shared" si="28"/>
        <v>7.4891729164466039</v>
      </c>
      <c r="AZ23" s="49">
        <v>353</v>
      </c>
      <c r="BA23" s="48">
        <f t="shared" si="29"/>
        <v>5.7670315307956219</v>
      </c>
      <c r="BB23" s="50">
        <v>0</v>
      </c>
      <c r="BC23" s="51">
        <f t="shared" si="30"/>
        <v>1062</v>
      </c>
      <c r="BD23" s="52">
        <f t="shared" si="31"/>
        <v>6.8129330254041571</v>
      </c>
      <c r="BE23" s="53">
        <v>359</v>
      </c>
      <c r="BF23" s="48">
        <f t="shared" si="32"/>
        <v>7.8196471357002837</v>
      </c>
      <c r="BG23" s="49">
        <v>172</v>
      </c>
      <c r="BH23" s="48">
        <f t="shared" si="33"/>
        <v>6.0435699226985244</v>
      </c>
      <c r="BI23" s="50">
        <v>0</v>
      </c>
      <c r="BJ23" s="51">
        <f t="shared" si="34"/>
        <v>531</v>
      </c>
      <c r="BK23" s="52">
        <f t="shared" si="35"/>
        <v>7.139975796692215</v>
      </c>
      <c r="BL23" s="53">
        <v>107</v>
      </c>
      <c r="BM23" s="48">
        <f t="shared" si="36"/>
        <v>7.6374018558172736</v>
      </c>
      <c r="BN23" s="49">
        <v>57</v>
      </c>
      <c r="BO23" s="48">
        <f t="shared" si="37"/>
        <v>6.3122923588039868</v>
      </c>
      <c r="BP23" s="50">
        <v>0</v>
      </c>
      <c r="BQ23" s="51">
        <f t="shared" si="38"/>
        <v>164</v>
      </c>
      <c r="BR23" s="52">
        <f t="shared" si="39"/>
        <v>7.1180555555555554</v>
      </c>
      <c r="BS23" s="53">
        <v>21</v>
      </c>
      <c r="BT23" s="48">
        <f t="shared" si="40"/>
        <v>8.3003952569169961</v>
      </c>
      <c r="BU23" s="49">
        <v>12</v>
      </c>
      <c r="BV23" s="48">
        <f t="shared" si="41"/>
        <v>6.2176165803108807</v>
      </c>
      <c r="BW23" s="50">
        <v>0</v>
      </c>
      <c r="BX23" s="51">
        <f t="shared" si="42"/>
        <v>33</v>
      </c>
      <c r="BY23" s="52">
        <f t="shared" si="43"/>
        <v>7.3991031390134534</v>
      </c>
      <c r="BZ23" s="53">
        <v>4</v>
      </c>
      <c r="CA23" s="48">
        <f t="shared" si="44"/>
        <v>12.5</v>
      </c>
      <c r="CB23" s="49">
        <v>1</v>
      </c>
      <c r="CC23" s="48">
        <f t="shared" si="45"/>
        <v>6.666666666666667</v>
      </c>
      <c r="CD23" s="50">
        <v>0</v>
      </c>
      <c r="CE23" s="51">
        <f t="shared" si="46"/>
        <v>5</v>
      </c>
      <c r="CF23" s="52">
        <f t="shared" si="47"/>
        <v>10.638297872340425</v>
      </c>
      <c r="CG23" s="21">
        <v>0</v>
      </c>
      <c r="CH23" s="48">
        <f t="shared" si="48"/>
        <v>0</v>
      </c>
      <c r="CI23" s="21">
        <v>0</v>
      </c>
      <c r="CJ23" s="48">
        <f t="shared" si="49"/>
        <v>0</v>
      </c>
      <c r="CK23" s="50">
        <v>0</v>
      </c>
      <c r="CL23" s="51">
        <f t="shared" si="50"/>
        <v>0</v>
      </c>
      <c r="CM23" s="52">
        <f t="shared" si="51"/>
        <v>0</v>
      </c>
      <c r="CN23" s="21">
        <v>0</v>
      </c>
      <c r="CO23" s="48">
        <f t="shared" si="52"/>
        <v>0</v>
      </c>
      <c r="CP23" s="21">
        <v>0</v>
      </c>
      <c r="CQ23" s="48"/>
      <c r="CR23" s="50">
        <v>0</v>
      </c>
      <c r="CS23" s="51">
        <f t="shared" si="53"/>
        <v>0</v>
      </c>
      <c r="CT23" s="52">
        <f t="shared" si="54"/>
        <v>0</v>
      </c>
      <c r="CU23" s="21">
        <v>0</v>
      </c>
      <c r="CV23" s="48">
        <f t="shared" si="55"/>
        <v>0</v>
      </c>
      <c r="CW23" s="21">
        <v>0</v>
      </c>
      <c r="CX23" s="48"/>
      <c r="CY23" s="50">
        <v>0</v>
      </c>
      <c r="CZ23" s="51">
        <f t="shared" si="56"/>
        <v>0</v>
      </c>
      <c r="DA23" s="52">
        <f t="shared" si="57"/>
        <v>0</v>
      </c>
      <c r="DB23" s="21">
        <v>0</v>
      </c>
      <c r="DC23" s="48">
        <f t="shared" si="58"/>
        <v>0</v>
      </c>
      <c r="DD23" s="21">
        <v>0</v>
      </c>
      <c r="DE23" s="48"/>
      <c r="DF23" s="50">
        <v>0</v>
      </c>
      <c r="DG23" s="51">
        <f t="shared" si="59"/>
        <v>0</v>
      </c>
      <c r="DH23" s="52">
        <f t="shared" si="60"/>
        <v>0</v>
      </c>
    </row>
    <row r="24" spans="1:112" ht="13" x14ac:dyDescent="0.3">
      <c r="A24" s="42" t="s">
        <v>54</v>
      </c>
      <c r="B24" s="43">
        <v>1389405</v>
      </c>
      <c r="C24" s="44">
        <f t="shared" si="0"/>
        <v>4.7557523979513299</v>
      </c>
      <c r="D24" s="45">
        <v>1510747</v>
      </c>
      <c r="E24" s="44">
        <f t="shared" si="1"/>
        <v>5.0525712597069257</v>
      </c>
      <c r="F24" s="45">
        <f t="shared" si="2"/>
        <v>2900152</v>
      </c>
      <c r="G24" s="46">
        <f t="shared" si="3"/>
        <v>4.9058822826902357</v>
      </c>
      <c r="H24" s="47">
        <v>2697</v>
      </c>
      <c r="I24" s="48">
        <f t="shared" si="4"/>
        <v>10.924335709656512</v>
      </c>
      <c r="J24" s="49">
        <v>1425</v>
      </c>
      <c r="K24" s="48">
        <f t="shared" si="5"/>
        <v>7.2287323086288238</v>
      </c>
      <c r="L24" s="50">
        <v>0</v>
      </c>
      <c r="M24" s="51">
        <f t="shared" si="6"/>
        <v>4122</v>
      </c>
      <c r="N24" s="52">
        <f t="shared" si="7"/>
        <v>9.2835746942636419</v>
      </c>
      <c r="O24" s="47">
        <v>2597</v>
      </c>
      <c r="P24" s="48">
        <f t="shared" si="8"/>
        <v>10.943491635413594</v>
      </c>
      <c r="Q24" s="49">
        <v>1371</v>
      </c>
      <c r="R24" s="48">
        <f t="shared" si="9"/>
        <v>7.3366511478567986</v>
      </c>
      <c r="S24" s="50">
        <v>0</v>
      </c>
      <c r="T24" s="51">
        <f t="shared" si="10"/>
        <v>3968</v>
      </c>
      <c r="U24" s="52">
        <f t="shared" si="11"/>
        <v>9.3545193078410112</v>
      </c>
      <c r="V24" s="47">
        <v>2473</v>
      </c>
      <c r="W24" s="48">
        <f t="shared" si="12"/>
        <v>11.064876957494407</v>
      </c>
      <c r="X24" s="49">
        <v>1304</v>
      </c>
      <c r="Y24" s="48">
        <f t="shared" si="13"/>
        <v>7.536700959426657</v>
      </c>
      <c r="Z24" s="50">
        <v>0</v>
      </c>
      <c r="AA24" s="51">
        <f t="shared" si="14"/>
        <v>3777</v>
      </c>
      <c r="AB24" s="52">
        <f t="shared" si="15"/>
        <v>9.5253707253101982</v>
      </c>
      <c r="AC24" s="47">
        <v>2263</v>
      </c>
      <c r="AD24" s="48">
        <f t="shared" si="16"/>
        <v>11.100210918722714</v>
      </c>
      <c r="AE24" s="49">
        <v>1181</v>
      </c>
      <c r="AF24" s="48">
        <f t="shared" si="17"/>
        <v>7.6857998177795137</v>
      </c>
      <c r="AG24" s="50">
        <v>0</v>
      </c>
      <c r="AH24" s="51">
        <f t="shared" si="18"/>
        <v>3444</v>
      </c>
      <c r="AI24" s="52">
        <f t="shared" si="19"/>
        <v>9.6327580902301904</v>
      </c>
      <c r="AJ24" s="53">
        <v>2019</v>
      </c>
      <c r="AK24" s="48">
        <f t="shared" si="20"/>
        <v>11.374647887323944</v>
      </c>
      <c r="AL24" s="49">
        <v>1040</v>
      </c>
      <c r="AM24" s="48">
        <f t="shared" si="21"/>
        <v>8.0745341614906838</v>
      </c>
      <c r="AN24" s="50">
        <v>0</v>
      </c>
      <c r="AO24" s="51">
        <f t="shared" si="22"/>
        <v>3059</v>
      </c>
      <c r="AP24" s="52">
        <f t="shared" si="23"/>
        <v>9.9869409076069218</v>
      </c>
      <c r="AQ24" s="53">
        <v>1653</v>
      </c>
      <c r="AR24" s="48">
        <f t="shared" si="24"/>
        <v>11.742558783831782</v>
      </c>
      <c r="AS24" s="49">
        <v>835</v>
      </c>
      <c r="AT24" s="48">
        <f t="shared" si="25"/>
        <v>8.5923029429923865</v>
      </c>
      <c r="AU24" s="50">
        <v>0</v>
      </c>
      <c r="AV24" s="51">
        <f t="shared" si="26"/>
        <v>2488</v>
      </c>
      <c r="AW24" s="52">
        <f t="shared" si="27"/>
        <v>10.455978146669469</v>
      </c>
      <c r="AX24" s="53">
        <v>1137</v>
      </c>
      <c r="AY24" s="48">
        <f t="shared" si="28"/>
        <v>12.010140488010986</v>
      </c>
      <c r="AZ24" s="49">
        <v>572</v>
      </c>
      <c r="BA24" s="48">
        <f t="shared" si="29"/>
        <v>9.3448782878614605</v>
      </c>
      <c r="BB24" s="50">
        <v>0</v>
      </c>
      <c r="BC24" s="51">
        <f t="shared" si="30"/>
        <v>1709</v>
      </c>
      <c r="BD24" s="52">
        <f t="shared" si="31"/>
        <v>10.963561714139082</v>
      </c>
      <c r="BE24" s="53">
        <v>573</v>
      </c>
      <c r="BF24" s="48">
        <f t="shared" si="32"/>
        <v>12.480940971465913</v>
      </c>
      <c r="BG24" s="49">
        <v>278</v>
      </c>
      <c r="BH24" s="48">
        <f t="shared" si="33"/>
        <v>9.7680955727336602</v>
      </c>
      <c r="BI24" s="50">
        <v>0</v>
      </c>
      <c r="BJ24" s="51">
        <f t="shared" si="34"/>
        <v>851</v>
      </c>
      <c r="BK24" s="52">
        <f t="shared" si="35"/>
        <v>11.442786069651742</v>
      </c>
      <c r="BL24" s="53">
        <v>170</v>
      </c>
      <c r="BM24" s="48">
        <f t="shared" si="36"/>
        <v>12.134189864382584</v>
      </c>
      <c r="BN24" s="49">
        <v>90</v>
      </c>
      <c r="BO24" s="48">
        <f t="shared" si="37"/>
        <v>9.9667774086378742</v>
      </c>
      <c r="BP24" s="50">
        <v>0</v>
      </c>
      <c r="BQ24" s="51">
        <f t="shared" si="38"/>
        <v>260</v>
      </c>
      <c r="BR24" s="52">
        <f t="shared" si="39"/>
        <v>11.284722222222223</v>
      </c>
      <c r="BS24" s="53">
        <v>29</v>
      </c>
      <c r="BT24" s="48">
        <f t="shared" si="40"/>
        <v>11.462450592885375</v>
      </c>
      <c r="BU24" s="49">
        <v>15</v>
      </c>
      <c r="BV24" s="48">
        <f t="shared" si="41"/>
        <v>7.7720207253886011</v>
      </c>
      <c r="BW24" s="50">
        <v>0</v>
      </c>
      <c r="BX24" s="51">
        <f t="shared" si="42"/>
        <v>44</v>
      </c>
      <c r="BY24" s="52">
        <f t="shared" si="43"/>
        <v>9.8654708520179373</v>
      </c>
      <c r="BZ24" s="53">
        <v>5</v>
      </c>
      <c r="CA24" s="48">
        <f t="shared" si="44"/>
        <v>15.625</v>
      </c>
      <c r="CB24" s="49">
        <v>2</v>
      </c>
      <c r="CC24" s="48">
        <f t="shared" si="45"/>
        <v>13.333333333333334</v>
      </c>
      <c r="CD24" s="50">
        <v>0</v>
      </c>
      <c r="CE24" s="51">
        <f t="shared" si="46"/>
        <v>7</v>
      </c>
      <c r="CF24" s="52">
        <f t="shared" si="47"/>
        <v>14.893617021276595</v>
      </c>
      <c r="CG24" s="21">
        <v>1</v>
      </c>
      <c r="CH24" s="48">
        <f t="shared" si="48"/>
        <v>33.333333333333329</v>
      </c>
      <c r="CI24" s="21">
        <v>0</v>
      </c>
      <c r="CJ24" s="48">
        <f t="shared" si="49"/>
        <v>0</v>
      </c>
      <c r="CK24" s="50">
        <v>0</v>
      </c>
      <c r="CL24" s="51">
        <f t="shared" si="50"/>
        <v>1</v>
      </c>
      <c r="CM24" s="52">
        <f t="shared" si="51"/>
        <v>16.666666666666664</v>
      </c>
      <c r="CN24" s="21">
        <v>0</v>
      </c>
      <c r="CO24" s="48">
        <f t="shared" si="52"/>
        <v>0</v>
      </c>
      <c r="CP24" s="21">
        <v>0</v>
      </c>
      <c r="CQ24" s="48"/>
      <c r="CR24" s="50">
        <v>0</v>
      </c>
      <c r="CS24" s="51">
        <f t="shared" si="53"/>
        <v>0</v>
      </c>
      <c r="CT24" s="52">
        <f t="shared" si="54"/>
        <v>0</v>
      </c>
      <c r="CU24" s="21">
        <v>0</v>
      </c>
      <c r="CV24" s="48">
        <f t="shared" si="55"/>
        <v>0</v>
      </c>
      <c r="CW24" s="21">
        <v>0</v>
      </c>
      <c r="CX24" s="48"/>
      <c r="CY24" s="50">
        <v>0</v>
      </c>
      <c r="CZ24" s="51">
        <f t="shared" si="56"/>
        <v>0</v>
      </c>
      <c r="DA24" s="52">
        <f t="shared" si="57"/>
        <v>0</v>
      </c>
      <c r="DB24" s="21">
        <v>0</v>
      </c>
      <c r="DC24" s="48">
        <f t="shared" si="58"/>
        <v>0</v>
      </c>
      <c r="DD24" s="21">
        <v>0</v>
      </c>
      <c r="DE24" s="48"/>
      <c r="DF24" s="50">
        <v>0</v>
      </c>
      <c r="DG24" s="51">
        <f t="shared" si="59"/>
        <v>0</v>
      </c>
      <c r="DH24" s="52">
        <f t="shared" si="60"/>
        <v>0</v>
      </c>
    </row>
    <row r="25" spans="1:112" ht="13" x14ac:dyDescent="0.3">
      <c r="A25" s="42" t="s">
        <v>55</v>
      </c>
      <c r="B25" s="43">
        <v>918891</v>
      </c>
      <c r="C25" s="44">
        <f t="shared" si="0"/>
        <v>3.1452442424677445</v>
      </c>
      <c r="D25" s="45">
        <v>1066234</v>
      </c>
      <c r="E25" s="44">
        <f t="shared" si="1"/>
        <v>3.5659334518104977</v>
      </c>
      <c r="F25" s="45">
        <f t="shared" si="2"/>
        <v>1985125</v>
      </c>
      <c r="G25" s="46">
        <f t="shared" si="3"/>
        <v>3.3580272918196887</v>
      </c>
      <c r="H25" s="47">
        <v>3693</v>
      </c>
      <c r="I25" s="48">
        <f t="shared" si="4"/>
        <v>14.958684381075827</v>
      </c>
      <c r="J25" s="49">
        <v>2268</v>
      </c>
      <c r="K25" s="48">
        <f t="shared" si="5"/>
        <v>11.50509815857556</v>
      </c>
      <c r="L25" s="50">
        <v>0</v>
      </c>
      <c r="M25" s="51">
        <f t="shared" si="6"/>
        <v>5961</v>
      </c>
      <c r="N25" s="52">
        <f t="shared" si="7"/>
        <v>13.425373302403099</v>
      </c>
      <c r="O25" s="47">
        <v>3562</v>
      </c>
      <c r="P25" s="48">
        <f t="shared" si="8"/>
        <v>15.009902658969281</v>
      </c>
      <c r="Q25" s="49">
        <v>2164</v>
      </c>
      <c r="R25" s="48">
        <f t="shared" si="9"/>
        <v>11.580242949644138</v>
      </c>
      <c r="S25" s="50">
        <v>0</v>
      </c>
      <c r="T25" s="51">
        <f t="shared" si="10"/>
        <v>5726</v>
      </c>
      <c r="U25" s="52">
        <f t="shared" si="11"/>
        <v>13.498986279409683</v>
      </c>
      <c r="V25" s="47">
        <v>3358</v>
      </c>
      <c r="W25" s="48">
        <f t="shared" si="12"/>
        <v>15.024608501118569</v>
      </c>
      <c r="X25" s="49">
        <v>2028</v>
      </c>
      <c r="Y25" s="48">
        <f t="shared" si="13"/>
        <v>11.721188301930413</v>
      </c>
      <c r="Z25" s="50">
        <v>0</v>
      </c>
      <c r="AA25" s="51">
        <f t="shared" si="14"/>
        <v>5386</v>
      </c>
      <c r="AB25" s="52">
        <f t="shared" si="15"/>
        <v>13.583173610410574</v>
      </c>
      <c r="AC25" s="47">
        <v>3082</v>
      </c>
      <c r="AD25" s="48">
        <f t="shared" si="16"/>
        <v>15.117476823465934</v>
      </c>
      <c r="AE25" s="49">
        <v>1841</v>
      </c>
      <c r="AF25" s="48">
        <f t="shared" si="17"/>
        <v>11.980997006377716</v>
      </c>
      <c r="AG25" s="50">
        <v>0</v>
      </c>
      <c r="AH25" s="51">
        <f t="shared" si="18"/>
        <v>4923</v>
      </c>
      <c r="AI25" s="52">
        <f t="shared" si="19"/>
        <v>13.76947389030291</v>
      </c>
      <c r="AJ25" s="53">
        <v>2703</v>
      </c>
      <c r="AK25" s="48">
        <f t="shared" si="20"/>
        <v>15.228169014084509</v>
      </c>
      <c r="AL25" s="49">
        <v>1564</v>
      </c>
      <c r="AM25" s="48">
        <f t="shared" si="21"/>
        <v>12.142857142857142</v>
      </c>
      <c r="AN25" s="50">
        <v>0</v>
      </c>
      <c r="AO25" s="51">
        <f t="shared" si="22"/>
        <v>4267</v>
      </c>
      <c r="AP25" s="52">
        <f t="shared" si="23"/>
        <v>13.930786810316684</v>
      </c>
      <c r="AQ25" s="53">
        <v>2206</v>
      </c>
      <c r="AR25" s="48">
        <f t="shared" si="24"/>
        <v>15.670952617745259</v>
      </c>
      <c r="AS25" s="49">
        <v>1229</v>
      </c>
      <c r="AT25" s="48">
        <f t="shared" si="25"/>
        <v>12.64663511010496</v>
      </c>
      <c r="AU25" s="50">
        <v>0</v>
      </c>
      <c r="AV25" s="51">
        <f t="shared" si="26"/>
        <v>3435</v>
      </c>
      <c r="AW25" s="52">
        <f t="shared" si="27"/>
        <v>14.435805841563354</v>
      </c>
      <c r="AX25" s="53">
        <v>1529</v>
      </c>
      <c r="AY25" s="48">
        <f t="shared" si="28"/>
        <v>16.150839759163411</v>
      </c>
      <c r="AZ25" s="49">
        <v>829</v>
      </c>
      <c r="BA25" s="48">
        <f t="shared" si="29"/>
        <v>13.543538637477537</v>
      </c>
      <c r="BB25" s="50">
        <v>0</v>
      </c>
      <c r="BC25" s="51">
        <f t="shared" si="30"/>
        <v>2358</v>
      </c>
      <c r="BD25" s="52">
        <f t="shared" si="31"/>
        <v>15.127020785219401</v>
      </c>
      <c r="BE25" s="53">
        <v>751</v>
      </c>
      <c r="BF25" s="48">
        <f t="shared" si="32"/>
        <v>16.358091918971901</v>
      </c>
      <c r="BG25" s="49">
        <v>397</v>
      </c>
      <c r="BH25" s="48">
        <f t="shared" si="33"/>
        <v>13.949402670414617</v>
      </c>
      <c r="BI25" s="50">
        <v>0</v>
      </c>
      <c r="BJ25" s="51">
        <f t="shared" si="34"/>
        <v>1148</v>
      </c>
      <c r="BK25" s="52">
        <f t="shared" si="35"/>
        <v>15.436331854242303</v>
      </c>
      <c r="BL25" s="53">
        <v>225</v>
      </c>
      <c r="BM25" s="48">
        <f t="shared" si="36"/>
        <v>16.059957173447536</v>
      </c>
      <c r="BN25" s="49">
        <v>116</v>
      </c>
      <c r="BO25" s="48">
        <f t="shared" si="37"/>
        <v>12.846068660022148</v>
      </c>
      <c r="BP25" s="50">
        <v>0</v>
      </c>
      <c r="BQ25" s="51">
        <f t="shared" si="38"/>
        <v>341</v>
      </c>
      <c r="BR25" s="52">
        <f t="shared" si="39"/>
        <v>14.800347222222221</v>
      </c>
      <c r="BS25" s="53">
        <v>33</v>
      </c>
      <c r="BT25" s="48">
        <f t="shared" si="40"/>
        <v>13.043478260869565</v>
      </c>
      <c r="BU25" s="49">
        <v>19</v>
      </c>
      <c r="BV25" s="48">
        <f t="shared" si="41"/>
        <v>9.8445595854922274</v>
      </c>
      <c r="BW25" s="50">
        <v>0</v>
      </c>
      <c r="BX25" s="51">
        <f t="shared" si="42"/>
        <v>52</v>
      </c>
      <c r="BY25" s="52">
        <f t="shared" si="43"/>
        <v>11.659192825112108</v>
      </c>
      <c r="BZ25" s="53">
        <v>2</v>
      </c>
      <c r="CA25" s="48">
        <f t="shared" si="44"/>
        <v>6.25</v>
      </c>
      <c r="CB25" s="49">
        <v>3</v>
      </c>
      <c r="CC25" s="48">
        <f t="shared" si="45"/>
        <v>20</v>
      </c>
      <c r="CD25" s="50">
        <v>0</v>
      </c>
      <c r="CE25" s="51">
        <f t="shared" si="46"/>
        <v>5</v>
      </c>
      <c r="CF25" s="52">
        <f t="shared" si="47"/>
        <v>10.638297872340425</v>
      </c>
      <c r="CG25" s="21">
        <v>1</v>
      </c>
      <c r="CH25" s="48">
        <f t="shared" si="48"/>
        <v>33.333333333333329</v>
      </c>
      <c r="CI25" s="21">
        <v>2</v>
      </c>
      <c r="CJ25" s="48">
        <f t="shared" si="49"/>
        <v>66.666666666666657</v>
      </c>
      <c r="CK25" s="50">
        <v>0</v>
      </c>
      <c r="CL25" s="51">
        <f t="shared" si="50"/>
        <v>3</v>
      </c>
      <c r="CM25" s="52">
        <f t="shared" si="51"/>
        <v>50</v>
      </c>
      <c r="CN25" s="21">
        <v>1</v>
      </c>
      <c r="CO25" s="48">
        <f t="shared" si="52"/>
        <v>100</v>
      </c>
      <c r="CP25" s="21">
        <v>0</v>
      </c>
      <c r="CQ25" s="48"/>
      <c r="CR25" s="50">
        <v>0</v>
      </c>
      <c r="CS25" s="51">
        <f t="shared" si="53"/>
        <v>1</v>
      </c>
      <c r="CT25" s="52">
        <f t="shared" si="54"/>
        <v>100</v>
      </c>
      <c r="CU25" s="21">
        <v>1</v>
      </c>
      <c r="CV25" s="48">
        <f t="shared" si="55"/>
        <v>100</v>
      </c>
      <c r="CW25" s="21">
        <v>0</v>
      </c>
      <c r="CX25" s="48"/>
      <c r="CY25" s="50">
        <v>0</v>
      </c>
      <c r="CZ25" s="51">
        <f t="shared" si="56"/>
        <v>1</v>
      </c>
      <c r="DA25" s="52">
        <f t="shared" si="57"/>
        <v>100</v>
      </c>
      <c r="DB25" s="21">
        <v>1</v>
      </c>
      <c r="DC25" s="48">
        <f t="shared" si="58"/>
        <v>100</v>
      </c>
      <c r="DD25" s="21">
        <v>0</v>
      </c>
      <c r="DE25" s="48"/>
      <c r="DF25" s="50">
        <v>0</v>
      </c>
      <c r="DG25" s="51">
        <f t="shared" si="59"/>
        <v>1</v>
      </c>
      <c r="DH25" s="52">
        <f t="shared" si="60"/>
        <v>100</v>
      </c>
    </row>
    <row r="26" spans="1:112" ht="13" x14ac:dyDescent="0.3">
      <c r="A26" s="42" t="s">
        <v>56</v>
      </c>
      <c r="B26" s="43">
        <v>655504</v>
      </c>
      <c r="C26" s="44">
        <f t="shared" si="0"/>
        <v>2.2437048375863688</v>
      </c>
      <c r="D26" s="45">
        <v>836293</v>
      </c>
      <c r="E26" s="44">
        <f t="shared" si="1"/>
        <v>2.7969143585882246</v>
      </c>
      <c r="F26" s="45">
        <f t="shared" si="2"/>
        <v>1491797</v>
      </c>
      <c r="G26" s="46">
        <f t="shared" si="3"/>
        <v>2.5235161714525467</v>
      </c>
      <c r="H26" s="47">
        <v>4855</v>
      </c>
      <c r="I26" s="48">
        <f t="shared" si="4"/>
        <v>19.665424497731692</v>
      </c>
      <c r="J26" s="49">
        <v>3548</v>
      </c>
      <c r="K26" s="48">
        <f t="shared" si="5"/>
        <v>17.998275249835132</v>
      </c>
      <c r="L26" s="50">
        <v>0</v>
      </c>
      <c r="M26" s="51">
        <f t="shared" si="6"/>
        <v>8403</v>
      </c>
      <c r="N26" s="52">
        <f t="shared" si="7"/>
        <v>18.925249431319113</v>
      </c>
      <c r="O26" s="47">
        <v>4667</v>
      </c>
      <c r="P26" s="48">
        <f t="shared" si="8"/>
        <v>19.666259323248074</v>
      </c>
      <c r="Q26" s="49">
        <v>3376</v>
      </c>
      <c r="R26" s="48">
        <f t="shared" si="9"/>
        <v>18.066035211644461</v>
      </c>
      <c r="S26" s="50">
        <v>0</v>
      </c>
      <c r="T26" s="51">
        <f t="shared" si="10"/>
        <v>8043</v>
      </c>
      <c r="U26" s="52">
        <f t="shared" si="11"/>
        <v>18.961290018388418</v>
      </c>
      <c r="V26" s="47">
        <v>4377</v>
      </c>
      <c r="W26" s="48">
        <f t="shared" si="12"/>
        <v>19.583892617449663</v>
      </c>
      <c r="X26" s="49">
        <v>3139</v>
      </c>
      <c r="Y26" s="48">
        <f t="shared" si="13"/>
        <v>18.142411281932723</v>
      </c>
      <c r="Z26" s="50">
        <v>0</v>
      </c>
      <c r="AA26" s="51">
        <f t="shared" si="14"/>
        <v>7516</v>
      </c>
      <c r="AB26" s="52">
        <f t="shared" si="15"/>
        <v>18.954907696963584</v>
      </c>
      <c r="AC26" s="47">
        <v>3994</v>
      </c>
      <c r="AD26" s="48">
        <f t="shared" si="16"/>
        <v>19.590915779663511</v>
      </c>
      <c r="AE26" s="49">
        <v>2823</v>
      </c>
      <c r="AF26" s="48">
        <f t="shared" si="17"/>
        <v>18.371729793049589</v>
      </c>
      <c r="AG26" s="50">
        <v>0</v>
      </c>
      <c r="AH26" s="51">
        <f t="shared" si="18"/>
        <v>6817</v>
      </c>
      <c r="AI26" s="52">
        <f t="shared" si="19"/>
        <v>19.066931446312196</v>
      </c>
      <c r="AJ26" s="53">
        <v>3458</v>
      </c>
      <c r="AK26" s="48">
        <f t="shared" si="20"/>
        <v>19.481690140845071</v>
      </c>
      <c r="AL26" s="49">
        <v>2386</v>
      </c>
      <c r="AM26" s="48">
        <f t="shared" si="21"/>
        <v>18.524844720496894</v>
      </c>
      <c r="AN26" s="50">
        <v>0</v>
      </c>
      <c r="AO26" s="51">
        <f t="shared" si="22"/>
        <v>5844</v>
      </c>
      <c r="AP26" s="52">
        <f t="shared" si="23"/>
        <v>19.079333986287953</v>
      </c>
      <c r="AQ26" s="53">
        <v>2761</v>
      </c>
      <c r="AR26" s="48">
        <f t="shared" si="24"/>
        <v>19.613554024294949</v>
      </c>
      <c r="AS26" s="49">
        <v>1771</v>
      </c>
      <c r="AT26" s="48">
        <f t="shared" si="25"/>
        <v>18.223914385676064</v>
      </c>
      <c r="AU26" s="50">
        <v>0</v>
      </c>
      <c r="AV26" s="51">
        <f t="shared" si="26"/>
        <v>4532</v>
      </c>
      <c r="AW26" s="52">
        <f t="shared" si="27"/>
        <v>19.046018071023322</v>
      </c>
      <c r="AX26" s="53">
        <v>1864</v>
      </c>
      <c r="AY26" s="48">
        <f t="shared" si="28"/>
        <v>19.68944755466357</v>
      </c>
      <c r="AZ26" s="49">
        <v>1124</v>
      </c>
      <c r="BA26" s="48">
        <f t="shared" si="29"/>
        <v>18.363012579643851</v>
      </c>
      <c r="BB26" s="50">
        <v>0</v>
      </c>
      <c r="BC26" s="51">
        <f t="shared" si="30"/>
        <v>2988</v>
      </c>
      <c r="BD26" s="52">
        <f t="shared" si="31"/>
        <v>19.168591224018474</v>
      </c>
      <c r="BE26" s="53">
        <v>911</v>
      </c>
      <c r="BF26" s="48">
        <f t="shared" si="32"/>
        <v>19.843171422348071</v>
      </c>
      <c r="BG26" s="49">
        <v>523</v>
      </c>
      <c r="BH26" s="48">
        <f t="shared" si="33"/>
        <v>18.376669009135629</v>
      </c>
      <c r="BI26" s="50">
        <v>0</v>
      </c>
      <c r="BJ26" s="51">
        <f t="shared" si="34"/>
        <v>1434</v>
      </c>
      <c r="BK26" s="52">
        <f t="shared" si="35"/>
        <v>19.281968535699878</v>
      </c>
      <c r="BL26" s="53">
        <v>272</v>
      </c>
      <c r="BM26" s="48">
        <f t="shared" si="36"/>
        <v>19.414703783012136</v>
      </c>
      <c r="BN26" s="49">
        <v>156</v>
      </c>
      <c r="BO26" s="48">
        <f t="shared" si="37"/>
        <v>17.275747508305646</v>
      </c>
      <c r="BP26" s="50">
        <v>0</v>
      </c>
      <c r="BQ26" s="51">
        <f t="shared" si="38"/>
        <v>428</v>
      </c>
      <c r="BR26" s="52">
        <f t="shared" si="39"/>
        <v>18.576388888888889</v>
      </c>
      <c r="BS26" s="53">
        <v>47</v>
      </c>
      <c r="BT26" s="48">
        <f t="shared" si="40"/>
        <v>18.57707509881423</v>
      </c>
      <c r="BU26" s="49">
        <v>34</v>
      </c>
      <c r="BV26" s="48">
        <f t="shared" si="41"/>
        <v>17.616580310880828</v>
      </c>
      <c r="BW26" s="50">
        <v>0</v>
      </c>
      <c r="BX26" s="51">
        <f t="shared" si="42"/>
        <v>81</v>
      </c>
      <c r="BY26" s="52">
        <f t="shared" si="43"/>
        <v>18.161434977578477</v>
      </c>
      <c r="BZ26" s="53">
        <v>7</v>
      </c>
      <c r="CA26" s="48">
        <f t="shared" si="44"/>
        <v>21.875</v>
      </c>
      <c r="CB26" s="49">
        <v>1</v>
      </c>
      <c r="CC26" s="48">
        <f t="shared" si="45"/>
        <v>6.666666666666667</v>
      </c>
      <c r="CD26" s="50">
        <v>0</v>
      </c>
      <c r="CE26" s="51">
        <f t="shared" si="46"/>
        <v>8</v>
      </c>
      <c r="CF26" s="52">
        <f t="shared" si="47"/>
        <v>17.021276595744681</v>
      </c>
      <c r="CG26" s="21">
        <v>1</v>
      </c>
      <c r="CH26" s="48">
        <f t="shared" si="48"/>
        <v>33.333333333333329</v>
      </c>
      <c r="CI26" s="21">
        <v>0</v>
      </c>
      <c r="CJ26" s="48">
        <f t="shared" si="49"/>
        <v>0</v>
      </c>
      <c r="CK26" s="50">
        <v>0</v>
      </c>
      <c r="CL26" s="51">
        <f t="shared" si="50"/>
        <v>1</v>
      </c>
      <c r="CM26" s="52">
        <f t="shared" si="51"/>
        <v>16.666666666666664</v>
      </c>
      <c r="CN26" s="21">
        <v>0</v>
      </c>
      <c r="CO26" s="48">
        <f t="shared" si="52"/>
        <v>0</v>
      </c>
      <c r="CP26" s="21">
        <v>0</v>
      </c>
      <c r="CQ26" s="48"/>
      <c r="CR26" s="50">
        <v>0</v>
      </c>
      <c r="CS26" s="51">
        <f t="shared" si="53"/>
        <v>0</v>
      </c>
      <c r="CT26" s="52">
        <f t="shared" si="54"/>
        <v>0</v>
      </c>
      <c r="CU26" s="21">
        <v>0</v>
      </c>
      <c r="CV26" s="48">
        <f t="shared" si="55"/>
        <v>0</v>
      </c>
      <c r="CW26" s="21">
        <v>0</v>
      </c>
      <c r="CX26" s="48"/>
      <c r="CY26" s="50">
        <v>0</v>
      </c>
      <c r="CZ26" s="51">
        <f t="shared" si="56"/>
        <v>0</v>
      </c>
      <c r="DA26" s="52">
        <f t="shared" si="57"/>
        <v>0</v>
      </c>
      <c r="DB26" s="21">
        <v>0</v>
      </c>
      <c r="DC26" s="48">
        <f t="shared" si="58"/>
        <v>0</v>
      </c>
      <c r="DD26" s="21">
        <v>0</v>
      </c>
      <c r="DE26" s="48"/>
      <c r="DF26" s="50">
        <v>0</v>
      </c>
      <c r="DG26" s="51">
        <f t="shared" si="59"/>
        <v>0</v>
      </c>
      <c r="DH26" s="52">
        <f t="shared" si="60"/>
        <v>0</v>
      </c>
    </row>
    <row r="27" spans="1:112" ht="13" x14ac:dyDescent="0.3">
      <c r="A27" s="42" t="s">
        <v>57</v>
      </c>
      <c r="B27" s="43">
        <v>362168</v>
      </c>
      <c r="C27" s="44">
        <f t="shared" si="0"/>
        <v>1.2396539054208364</v>
      </c>
      <c r="D27" s="45">
        <v>556269</v>
      </c>
      <c r="E27" s="44">
        <f t="shared" si="1"/>
        <v>1.8603967190177522</v>
      </c>
      <c r="F27" s="45">
        <f t="shared" si="2"/>
        <v>918437</v>
      </c>
      <c r="G27" s="46">
        <f t="shared" si="3"/>
        <v>1.5536233294210691</v>
      </c>
      <c r="H27" s="47">
        <v>4736</v>
      </c>
      <c r="I27" s="48">
        <f t="shared" si="4"/>
        <v>19.183408943616332</v>
      </c>
      <c r="J27" s="49">
        <v>4316</v>
      </c>
      <c r="K27" s="48">
        <f t="shared" si="5"/>
        <v>21.894181504590879</v>
      </c>
      <c r="L27" s="50">
        <v>0</v>
      </c>
      <c r="M27" s="51">
        <f t="shared" si="6"/>
        <v>9052</v>
      </c>
      <c r="N27" s="52">
        <f t="shared" si="7"/>
        <v>20.386928222337335</v>
      </c>
      <c r="O27" s="47">
        <v>4507</v>
      </c>
      <c r="P27" s="48">
        <f t="shared" si="8"/>
        <v>18.992035733850237</v>
      </c>
      <c r="Q27" s="49">
        <v>4067</v>
      </c>
      <c r="R27" s="48">
        <f t="shared" si="9"/>
        <v>21.763793011184244</v>
      </c>
      <c r="S27" s="50">
        <v>0</v>
      </c>
      <c r="T27" s="51">
        <f t="shared" si="10"/>
        <v>8574</v>
      </c>
      <c r="U27" s="52">
        <f t="shared" si="11"/>
        <v>20.213117072940733</v>
      </c>
      <c r="V27" s="47">
        <v>4219</v>
      </c>
      <c r="W27" s="48">
        <f t="shared" si="12"/>
        <v>18.876957494407158</v>
      </c>
      <c r="X27" s="49">
        <v>3728</v>
      </c>
      <c r="Y27" s="48">
        <f t="shared" si="13"/>
        <v>21.546642006704428</v>
      </c>
      <c r="Z27" s="50">
        <v>0</v>
      </c>
      <c r="AA27" s="51">
        <f t="shared" si="14"/>
        <v>7947</v>
      </c>
      <c r="AB27" s="52">
        <f t="shared" si="15"/>
        <v>20.041864218702713</v>
      </c>
      <c r="AC27" s="47">
        <v>3828</v>
      </c>
      <c r="AD27" s="48">
        <f t="shared" si="16"/>
        <v>18.776671408250355</v>
      </c>
      <c r="AE27" s="49">
        <v>3232</v>
      </c>
      <c r="AF27" s="48">
        <f t="shared" si="17"/>
        <v>21.03345047507484</v>
      </c>
      <c r="AG27" s="50">
        <v>0</v>
      </c>
      <c r="AH27" s="51">
        <f t="shared" si="18"/>
        <v>7060</v>
      </c>
      <c r="AI27" s="52">
        <f t="shared" si="19"/>
        <v>19.74659469135457</v>
      </c>
      <c r="AJ27" s="53">
        <v>3301</v>
      </c>
      <c r="AK27" s="48">
        <f t="shared" si="20"/>
        <v>18.59718309859155</v>
      </c>
      <c r="AL27" s="49">
        <v>2661</v>
      </c>
      <c r="AM27" s="48">
        <f t="shared" si="21"/>
        <v>20.659937888198758</v>
      </c>
      <c r="AN27" s="50">
        <v>0</v>
      </c>
      <c r="AO27" s="51">
        <f t="shared" si="22"/>
        <v>5962</v>
      </c>
      <c r="AP27" s="52">
        <f t="shared" si="23"/>
        <v>19.464577211883775</v>
      </c>
      <c r="AQ27" s="53">
        <v>2539</v>
      </c>
      <c r="AR27" s="48">
        <f t="shared" si="24"/>
        <v>18.036513461675071</v>
      </c>
      <c r="AS27" s="49">
        <v>1972</v>
      </c>
      <c r="AT27" s="48">
        <f t="shared" si="25"/>
        <v>20.292241201893393</v>
      </c>
      <c r="AU27" s="50">
        <v>0</v>
      </c>
      <c r="AV27" s="51">
        <f t="shared" si="26"/>
        <v>4511</v>
      </c>
      <c r="AW27" s="52">
        <f t="shared" si="27"/>
        <v>18.957764236184072</v>
      </c>
      <c r="AX27" s="53">
        <v>1651</v>
      </c>
      <c r="AY27" s="48">
        <f t="shared" si="28"/>
        <v>17.439526777226156</v>
      </c>
      <c r="AZ27" s="49">
        <v>1149</v>
      </c>
      <c r="BA27" s="48">
        <f t="shared" si="29"/>
        <v>18.771442574742689</v>
      </c>
      <c r="BB27" s="50">
        <v>0</v>
      </c>
      <c r="BC27" s="51">
        <f t="shared" si="30"/>
        <v>2800</v>
      </c>
      <c r="BD27" s="52">
        <f t="shared" si="31"/>
        <v>17.96253528355145</v>
      </c>
      <c r="BE27" s="53">
        <v>755</v>
      </c>
      <c r="BF27" s="48">
        <f t="shared" si="32"/>
        <v>16.445218906556306</v>
      </c>
      <c r="BG27" s="49">
        <v>527</v>
      </c>
      <c r="BH27" s="48">
        <f t="shared" si="33"/>
        <v>18.517217146872806</v>
      </c>
      <c r="BI27" s="50">
        <v>0</v>
      </c>
      <c r="BJ27" s="51">
        <f t="shared" si="34"/>
        <v>1282</v>
      </c>
      <c r="BK27" s="52">
        <f t="shared" si="35"/>
        <v>17.238133656044106</v>
      </c>
      <c r="BL27" s="53">
        <v>238</v>
      </c>
      <c r="BM27" s="48">
        <f t="shared" si="36"/>
        <v>16.987865810135617</v>
      </c>
      <c r="BN27" s="49">
        <v>187</v>
      </c>
      <c r="BO27" s="48">
        <f t="shared" si="37"/>
        <v>20.708748615725359</v>
      </c>
      <c r="BP27" s="50">
        <v>0</v>
      </c>
      <c r="BQ27" s="51">
        <f t="shared" si="38"/>
        <v>425</v>
      </c>
      <c r="BR27" s="52">
        <f t="shared" si="39"/>
        <v>18.446180555555554</v>
      </c>
      <c r="BS27" s="53">
        <v>52</v>
      </c>
      <c r="BT27" s="48">
        <f t="shared" si="40"/>
        <v>20.553359683794469</v>
      </c>
      <c r="BU27" s="49">
        <v>40</v>
      </c>
      <c r="BV27" s="48">
        <f t="shared" si="41"/>
        <v>20.725388601036268</v>
      </c>
      <c r="BW27" s="50">
        <v>0</v>
      </c>
      <c r="BX27" s="51">
        <f t="shared" si="42"/>
        <v>92</v>
      </c>
      <c r="BY27" s="52">
        <f t="shared" si="43"/>
        <v>20.627802690582961</v>
      </c>
      <c r="BZ27" s="53">
        <v>7</v>
      </c>
      <c r="CA27" s="48">
        <f t="shared" si="44"/>
        <v>21.875</v>
      </c>
      <c r="CB27" s="49">
        <v>1</v>
      </c>
      <c r="CC27" s="48">
        <f t="shared" si="45"/>
        <v>6.666666666666667</v>
      </c>
      <c r="CD27" s="50">
        <v>0</v>
      </c>
      <c r="CE27" s="51">
        <f t="shared" si="46"/>
        <v>8</v>
      </c>
      <c r="CF27" s="52">
        <f t="shared" si="47"/>
        <v>17.021276595744681</v>
      </c>
      <c r="CG27" s="21">
        <v>0</v>
      </c>
      <c r="CH27" s="48">
        <f t="shared" si="48"/>
        <v>0</v>
      </c>
      <c r="CI27" s="21">
        <v>0</v>
      </c>
      <c r="CJ27" s="48">
        <f t="shared" si="49"/>
        <v>0</v>
      </c>
      <c r="CK27" s="50">
        <v>0</v>
      </c>
      <c r="CL27" s="51">
        <f t="shared" si="50"/>
        <v>0</v>
      </c>
      <c r="CM27" s="52">
        <f t="shared" si="51"/>
        <v>0</v>
      </c>
      <c r="CN27" s="21">
        <v>0</v>
      </c>
      <c r="CO27" s="48">
        <f t="shared" si="52"/>
        <v>0</v>
      </c>
      <c r="CP27" s="21">
        <v>0</v>
      </c>
      <c r="CQ27" s="48"/>
      <c r="CR27" s="50">
        <v>0</v>
      </c>
      <c r="CS27" s="51">
        <f t="shared" si="53"/>
        <v>0</v>
      </c>
      <c r="CT27" s="52">
        <f t="shared" si="54"/>
        <v>0</v>
      </c>
      <c r="CU27" s="21">
        <v>0</v>
      </c>
      <c r="CV27" s="48">
        <f t="shared" si="55"/>
        <v>0</v>
      </c>
      <c r="CW27" s="21">
        <v>0</v>
      </c>
      <c r="CX27" s="48"/>
      <c r="CY27" s="50">
        <v>0</v>
      </c>
      <c r="CZ27" s="51">
        <f t="shared" si="56"/>
        <v>0</v>
      </c>
      <c r="DA27" s="52">
        <f t="shared" si="57"/>
        <v>0</v>
      </c>
      <c r="DB27" s="21">
        <v>0</v>
      </c>
      <c r="DC27" s="48">
        <f t="shared" si="58"/>
        <v>0</v>
      </c>
      <c r="DD27" s="21">
        <v>0</v>
      </c>
      <c r="DE27" s="48"/>
      <c r="DF27" s="50">
        <v>0</v>
      </c>
      <c r="DG27" s="51">
        <f t="shared" si="59"/>
        <v>0</v>
      </c>
      <c r="DH27" s="52">
        <f t="shared" si="60"/>
        <v>0</v>
      </c>
    </row>
    <row r="28" spans="1:112" ht="13" x14ac:dyDescent="0.3">
      <c r="A28" s="42" t="s">
        <v>58</v>
      </c>
      <c r="B28" s="43">
        <v>167009</v>
      </c>
      <c r="C28" s="44">
        <f t="shared" si="0"/>
        <v>0.57165006044274613</v>
      </c>
      <c r="D28" s="45">
        <v>361950</v>
      </c>
      <c r="E28" s="44">
        <f t="shared" si="1"/>
        <v>1.2105125262210825</v>
      </c>
      <c r="F28" s="45">
        <f t="shared" si="2"/>
        <v>528959</v>
      </c>
      <c r="G28" s="46">
        <f t="shared" si="3"/>
        <v>0.89478433763800824</v>
      </c>
      <c r="H28" s="47">
        <v>3870</v>
      </c>
      <c r="I28" s="48">
        <f t="shared" si="4"/>
        <v>15.675631885936486</v>
      </c>
      <c r="J28" s="49">
        <v>5628</v>
      </c>
      <c r="K28" s="48">
        <f t="shared" si="5"/>
        <v>28.549688023131942</v>
      </c>
      <c r="L28" s="50">
        <v>0</v>
      </c>
      <c r="M28" s="51">
        <f t="shared" si="6"/>
        <v>9498</v>
      </c>
      <c r="N28" s="52">
        <f t="shared" si="7"/>
        <v>21.39141010337605</v>
      </c>
      <c r="O28" s="47">
        <v>3694</v>
      </c>
      <c r="P28" s="48">
        <f t="shared" si="8"/>
        <v>15.566137120222493</v>
      </c>
      <c r="Q28" s="49">
        <v>5264</v>
      </c>
      <c r="R28" s="48">
        <f t="shared" si="9"/>
        <v>28.169315566971694</v>
      </c>
      <c r="S28" s="50">
        <v>0</v>
      </c>
      <c r="T28" s="51">
        <f t="shared" si="10"/>
        <v>8958</v>
      </c>
      <c r="U28" s="52">
        <f t="shared" si="11"/>
        <v>21.118393134989862</v>
      </c>
      <c r="V28" s="47">
        <v>3430</v>
      </c>
      <c r="W28" s="48">
        <f t="shared" si="12"/>
        <v>15.346756152125279</v>
      </c>
      <c r="X28" s="49">
        <v>4779</v>
      </c>
      <c r="Y28" s="48">
        <f t="shared" si="13"/>
        <v>27.621084267714714</v>
      </c>
      <c r="Z28" s="50">
        <v>0</v>
      </c>
      <c r="AA28" s="51">
        <f t="shared" si="14"/>
        <v>8209</v>
      </c>
      <c r="AB28" s="52">
        <f t="shared" si="15"/>
        <v>20.70261273075759</v>
      </c>
      <c r="AC28" s="47">
        <v>3061</v>
      </c>
      <c r="AD28" s="48">
        <f t="shared" si="16"/>
        <v>15.014470005395594</v>
      </c>
      <c r="AE28" s="49">
        <v>4122</v>
      </c>
      <c r="AF28" s="48">
        <f t="shared" si="17"/>
        <v>26.825458805154234</v>
      </c>
      <c r="AG28" s="50">
        <v>0</v>
      </c>
      <c r="AH28" s="51">
        <f t="shared" si="18"/>
        <v>7183</v>
      </c>
      <c r="AI28" s="52">
        <f t="shared" si="19"/>
        <v>20.090621766005651</v>
      </c>
      <c r="AJ28" s="53">
        <v>2553</v>
      </c>
      <c r="AK28" s="48">
        <f t="shared" si="20"/>
        <v>14.383098591549295</v>
      </c>
      <c r="AL28" s="49">
        <v>3309</v>
      </c>
      <c r="AM28" s="48">
        <f t="shared" si="21"/>
        <v>25.690993788819878</v>
      </c>
      <c r="AN28" s="50">
        <v>0</v>
      </c>
      <c r="AO28" s="51">
        <f t="shared" si="22"/>
        <v>5862</v>
      </c>
      <c r="AP28" s="52">
        <f t="shared" si="23"/>
        <v>19.138099902056808</v>
      </c>
      <c r="AQ28" s="53">
        <v>1914</v>
      </c>
      <c r="AR28" s="48">
        <f t="shared" si="24"/>
        <v>13.596647012857854</v>
      </c>
      <c r="AS28" s="49">
        <v>2329</v>
      </c>
      <c r="AT28" s="48">
        <f t="shared" si="25"/>
        <v>23.965836591891335</v>
      </c>
      <c r="AU28" s="50">
        <v>0</v>
      </c>
      <c r="AV28" s="51">
        <f t="shared" si="26"/>
        <v>4243</v>
      </c>
      <c r="AW28" s="52">
        <f t="shared" si="27"/>
        <v>17.831477201092667</v>
      </c>
      <c r="AX28" s="53">
        <v>1208</v>
      </c>
      <c r="AY28" s="48">
        <f t="shared" si="28"/>
        <v>12.760114080490123</v>
      </c>
      <c r="AZ28" s="49">
        <v>1345</v>
      </c>
      <c r="BA28" s="48">
        <f t="shared" si="29"/>
        <v>21.973533736317595</v>
      </c>
      <c r="BB28" s="50">
        <v>0</v>
      </c>
      <c r="BC28" s="51">
        <f t="shared" si="30"/>
        <v>2553</v>
      </c>
      <c r="BD28" s="52">
        <f t="shared" si="31"/>
        <v>16.377983063895304</v>
      </c>
      <c r="BE28" s="53">
        <v>569</v>
      </c>
      <c r="BF28" s="48">
        <f t="shared" si="32"/>
        <v>12.393813983881508</v>
      </c>
      <c r="BG28" s="49">
        <v>566</v>
      </c>
      <c r="BH28" s="48">
        <f t="shared" si="33"/>
        <v>19.88756148981026</v>
      </c>
      <c r="BI28" s="50">
        <v>0</v>
      </c>
      <c r="BJ28" s="51">
        <f t="shared" si="34"/>
        <v>1135</v>
      </c>
      <c r="BK28" s="52">
        <f t="shared" si="35"/>
        <v>15.261530186903322</v>
      </c>
      <c r="BL28" s="53">
        <v>180</v>
      </c>
      <c r="BM28" s="48">
        <f t="shared" si="36"/>
        <v>12.847965738758029</v>
      </c>
      <c r="BN28" s="49">
        <v>166</v>
      </c>
      <c r="BO28" s="48">
        <f t="shared" si="37"/>
        <v>18.383167220376524</v>
      </c>
      <c r="BP28" s="50">
        <v>0</v>
      </c>
      <c r="BQ28" s="51">
        <f t="shared" si="38"/>
        <v>346</v>
      </c>
      <c r="BR28" s="52">
        <f t="shared" si="39"/>
        <v>15.017361111111111</v>
      </c>
      <c r="BS28" s="53">
        <v>38</v>
      </c>
      <c r="BT28" s="48">
        <f t="shared" si="40"/>
        <v>15.019762845849801</v>
      </c>
      <c r="BU28" s="49">
        <v>39</v>
      </c>
      <c r="BV28" s="48">
        <f t="shared" si="41"/>
        <v>20.207253886010363</v>
      </c>
      <c r="BW28" s="50">
        <v>0</v>
      </c>
      <c r="BX28" s="51">
        <f t="shared" si="42"/>
        <v>77</v>
      </c>
      <c r="BY28" s="52">
        <f t="shared" si="43"/>
        <v>17.264573991031391</v>
      </c>
      <c r="BZ28" s="53">
        <v>5</v>
      </c>
      <c r="CA28" s="48">
        <f t="shared" si="44"/>
        <v>15.625</v>
      </c>
      <c r="CB28" s="49">
        <v>3</v>
      </c>
      <c r="CC28" s="48">
        <f t="shared" si="45"/>
        <v>20</v>
      </c>
      <c r="CD28" s="50">
        <v>0</v>
      </c>
      <c r="CE28" s="51">
        <f t="shared" si="46"/>
        <v>8</v>
      </c>
      <c r="CF28" s="52">
        <f t="shared" si="47"/>
        <v>17.021276595744681</v>
      </c>
      <c r="CG28" s="21">
        <v>0</v>
      </c>
      <c r="CH28" s="48">
        <f t="shared" si="48"/>
        <v>0</v>
      </c>
      <c r="CI28" s="21">
        <v>1</v>
      </c>
      <c r="CJ28" s="48">
        <f t="shared" si="49"/>
        <v>33.333333333333329</v>
      </c>
      <c r="CK28" s="50">
        <v>0</v>
      </c>
      <c r="CL28" s="51">
        <f t="shared" si="50"/>
        <v>1</v>
      </c>
      <c r="CM28" s="52">
        <f t="shared" si="51"/>
        <v>16.666666666666664</v>
      </c>
      <c r="CN28" s="21">
        <v>0</v>
      </c>
      <c r="CO28" s="48">
        <f t="shared" si="52"/>
        <v>0</v>
      </c>
      <c r="CP28" s="21">
        <v>0</v>
      </c>
      <c r="CQ28" s="48"/>
      <c r="CR28" s="50">
        <v>0</v>
      </c>
      <c r="CS28" s="51">
        <f t="shared" si="53"/>
        <v>0</v>
      </c>
      <c r="CT28" s="52">
        <f t="shared" si="54"/>
        <v>0</v>
      </c>
      <c r="CU28" s="21">
        <v>0</v>
      </c>
      <c r="CV28" s="48">
        <f t="shared" si="55"/>
        <v>0</v>
      </c>
      <c r="CW28" s="21">
        <v>0</v>
      </c>
      <c r="CX28" s="48"/>
      <c r="CY28" s="50">
        <v>0</v>
      </c>
      <c r="CZ28" s="51">
        <f t="shared" si="56"/>
        <v>0</v>
      </c>
      <c r="DA28" s="52">
        <f t="shared" si="57"/>
        <v>0</v>
      </c>
      <c r="DB28" s="21">
        <v>0</v>
      </c>
      <c r="DC28" s="48">
        <f t="shared" si="58"/>
        <v>0</v>
      </c>
      <c r="DD28" s="21">
        <v>0</v>
      </c>
      <c r="DE28" s="48"/>
      <c r="DF28" s="50">
        <v>0</v>
      </c>
      <c r="DG28" s="51">
        <f t="shared" si="59"/>
        <v>0</v>
      </c>
      <c r="DH28" s="52">
        <f t="shared" si="60"/>
        <v>0</v>
      </c>
    </row>
    <row r="29" spans="1:112" ht="13" x14ac:dyDescent="0.3">
      <c r="A29" s="54"/>
      <c r="B29" s="55"/>
      <c r="C29" s="56"/>
      <c r="D29" s="57"/>
      <c r="E29" s="56"/>
      <c r="F29" s="57"/>
      <c r="G29" s="58"/>
      <c r="H29" s="51"/>
      <c r="I29" s="59"/>
      <c r="J29" s="51"/>
      <c r="K29" s="59"/>
      <c r="L29" s="60"/>
      <c r="M29" s="51"/>
      <c r="N29" s="61"/>
      <c r="O29" s="51"/>
      <c r="P29" s="59"/>
      <c r="Q29" s="51"/>
      <c r="R29" s="59"/>
      <c r="S29" s="60"/>
      <c r="T29" s="51"/>
      <c r="U29" s="61"/>
      <c r="V29" s="51"/>
      <c r="W29" s="59"/>
      <c r="X29" s="51"/>
      <c r="Y29" s="59"/>
      <c r="Z29" s="60"/>
      <c r="AA29" s="51"/>
      <c r="AB29" s="61"/>
      <c r="AC29" s="51"/>
      <c r="AD29" s="59"/>
      <c r="AE29" s="51"/>
      <c r="AF29" s="59"/>
      <c r="AG29" s="60"/>
      <c r="AH29" s="51"/>
      <c r="AI29" s="61"/>
      <c r="AJ29" s="62"/>
      <c r="AK29" s="59"/>
      <c r="AL29" s="51"/>
      <c r="AM29" s="59"/>
      <c r="AN29" s="60"/>
      <c r="AO29" s="51"/>
      <c r="AP29" s="61"/>
      <c r="AQ29" s="62"/>
      <c r="AR29" s="59"/>
      <c r="AS29" s="51"/>
      <c r="AT29" s="59"/>
      <c r="AU29" s="60"/>
      <c r="AV29" s="51"/>
      <c r="AW29" s="61"/>
      <c r="AX29" s="62"/>
      <c r="AY29" s="59"/>
      <c r="AZ29" s="51"/>
      <c r="BA29" s="59"/>
      <c r="BB29" s="60"/>
      <c r="BC29" s="51"/>
      <c r="BD29" s="61"/>
      <c r="BE29" s="62"/>
      <c r="BF29" s="59"/>
      <c r="BG29" s="51"/>
      <c r="BH29" s="59"/>
      <c r="BI29" s="60"/>
      <c r="BJ29" s="51"/>
      <c r="BK29" s="61"/>
      <c r="BL29" s="62"/>
      <c r="BM29" s="59"/>
      <c r="BN29" s="51"/>
      <c r="BO29" s="59"/>
      <c r="BP29" s="60"/>
      <c r="BQ29" s="51"/>
      <c r="BR29" s="61"/>
      <c r="BS29" s="62"/>
      <c r="BT29" s="59"/>
      <c r="BU29" s="51"/>
      <c r="BV29" s="59"/>
      <c r="BW29" s="60"/>
      <c r="BX29" s="51"/>
      <c r="BY29" s="61"/>
      <c r="BZ29" s="62"/>
      <c r="CA29" s="59"/>
      <c r="CB29" s="51"/>
      <c r="CC29" s="59"/>
      <c r="CD29" s="60"/>
      <c r="CE29" s="51"/>
      <c r="CF29" s="61"/>
      <c r="CG29" s="62"/>
      <c r="CH29" s="59"/>
      <c r="CI29" s="51"/>
      <c r="CJ29" s="59"/>
      <c r="CK29" s="60"/>
      <c r="CL29" s="51"/>
      <c r="CM29" s="61"/>
      <c r="CN29" s="62"/>
      <c r="CO29" s="59"/>
      <c r="CP29" s="51"/>
      <c r="CQ29" s="59"/>
      <c r="CR29" s="60"/>
      <c r="CS29" s="51"/>
      <c r="CT29" s="61"/>
      <c r="CU29" s="62"/>
      <c r="CV29" s="59"/>
      <c r="CW29" s="51"/>
      <c r="CX29" s="59"/>
      <c r="CY29" s="60"/>
      <c r="CZ29" s="51"/>
      <c r="DA29" s="61"/>
      <c r="DB29" s="62"/>
      <c r="DC29" s="59"/>
      <c r="DD29" s="51"/>
      <c r="DE29" s="59"/>
      <c r="DF29" s="60"/>
      <c r="DG29" s="51"/>
      <c r="DH29" s="61"/>
    </row>
    <row r="30" spans="1:112" ht="13" x14ac:dyDescent="0.3">
      <c r="A30" s="63" t="s">
        <v>59</v>
      </c>
      <c r="B30" s="43">
        <f t="shared" ref="B30:AG30" si="61">SUM(B10:B28)</f>
        <v>29215251</v>
      </c>
      <c r="C30" s="64">
        <f t="shared" si="61"/>
        <v>99.999999999999986</v>
      </c>
      <c r="D30" s="45">
        <f t="shared" si="61"/>
        <v>29900558</v>
      </c>
      <c r="E30" s="64">
        <f t="shared" si="61"/>
        <v>100</v>
      </c>
      <c r="F30" s="45">
        <f t="shared" si="61"/>
        <v>59115809</v>
      </c>
      <c r="G30" s="65">
        <f t="shared" si="61"/>
        <v>100</v>
      </c>
      <c r="H30" s="66">
        <f t="shared" si="61"/>
        <v>24688</v>
      </c>
      <c r="I30" s="67">
        <f t="shared" si="61"/>
        <v>100</v>
      </c>
      <c r="J30" s="66">
        <f t="shared" si="61"/>
        <v>19713</v>
      </c>
      <c r="K30" s="68">
        <f t="shared" si="61"/>
        <v>100</v>
      </c>
      <c r="L30" s="69">
        <f t="shared" si="61"/>
        <v>0</v>
      </c>
      <c r="M30" s="66">
        <f t="shared" si="61"/>
        <v>44401</v>
      </c>
      <c r="N30" s="70">
        <f t="shared" si="61"/>
        <v>99.999999999999986</v>
      </c>
      <c r="O30" s="66">
        <f t="shared" si="61"/>
        <v>23731</v>
      </c>
      <c r="P30" s="67">
        <f t="shared" si="61"/>
        <v>100</v>
      </c>
      <c r="Q30" s="66">
        <f t="shared" si="61"/>
        <v>18687</v>
      </c>
      <c r="R30" s="68">
        <f t="shared" si="61"/>
        <v>100</v>
      </c>
      <c r="S30" s="69">
        <f t="shared" si="61"/>
        <v>0</v>
      </c>
      <c r="T30" s="66">
        <f t="shared" si="61"/>
        <v>42418</v>
      </c>
      <c r="U30" s="70">
        <f t="shared" si="61"/>
        <v>99.999999999999986</v>
      </c>
      <c r="V30" s="66">
        <f t="shared" si="61"/>
        <v>22350</v>
      </c>
      <c r="W30" s="67">
        <f t="shared" si="61"/>
        <v>100.00000000000001</v>
      </c>
      <c r="X30" s="66">
        <f t="shared" si="61"/>
        <v>17302</v>
      </c>
      <c r="Y30" s="68">
        <f t="shared" si="61"/>
        <v>100</v>
      </c>
      <c r="Z30" s="69">
        <f t="shared" si="61"/>
        <v>0</v>
      </c>
      <c r="AA30" s="66">
        <f t="shared" si="61"/>
        <v>39652</v>
      </c>
      <c r="AB30" s="70">
        <f t="shared" si="61"/>
        <v>100</v>
      </c>
      <c r="AC30" s="66">
        <f t="shared" si="61"/>
        <v>20387</v>
      </c>
      <c r="AD30" s="67">
        <f t="shared" si="61"/>
        <v>99.999999999999986</v>
      </c>
      <c r="AE30" s="66">
        <f t="shared" si="61"/>
        <v>15366</v>
      </c>
      <c r="AF30" s="68">
        <f t="shared" si="61"/>
        <v>100</v>
      </c>
      <c r="AG30" s="69">
        <f t="shared" si="61"/>
        <v>0</v>
      </c>
      <c r="AH30" s="66">
        <f t="shared" ref="AH30:BM30" si="62">SUM(AH10:AH28)</f>
        <v>35753</v>
      </c>
      <c r="AI30" s="70">
        <f t="shared" si="62"/>
        <v>100</v>
      </c>
      <c r="AJ30" s="71">
        <f t="shared" si="62"/>
        <v>17750</v>
      </c>
      <c r="AK30" s="67">
        <f t="shared" si="62"/>
        <v>100</v>
      </c>
      <c r="AL30" s="66">
        <f t="shared" si="62"/>
        <v>12880</v>
      </c>
      <c r="AM30" s="68">
        <f t="shared" si="62"/>
        <v>100.00000000000001</v>
      </c>
      <c r="AN30" s="69">
        <f t="shared" si="62"/>
        <v>0</v>
      </c>
      <c r="AO30" s="66">
        <f t="shared" si="62"/>
        <v>30630</v>
      </c>
      <c r="AP30" s="70">
        <f t="shared" si="62"/>
        <v>100.00000000000001</v>
      </c>
      <c r="AQ30" s="71">
        <f t="shared" si="62"/>
        <v>14077</v>
      </c>
      <c r="AR30" s="67">
        <f t="shared" si="62"/>
        <v>100</v>
      </c>
      <c r="AS30" s="66">
        <f t="shared" si="62"/>
        <v>9718</v>
      </c>
      <c r="AT30" s="68">
        <f t="shared" si="62"/>
        <v>100</v>
      </c>
      <c r="AU30" s="69">
        <f t="shared" si="62"/>
        <v>0</v>
      </c>
      <c r="AV30" s="66">
        <f t="shared" si="62"/>
        <v>23795</v>
      </c>
      <c r="AW30" s="70">
        <f t="shared" si="62"/>
        <v>100</v>
      </c>
      <c r="AX30" s="71">
        <f t="shared" si="62"/>
        <v>9467</v>
      </c>
      <c r="AY30" s="67">
        <f t="shared" si="62"/>
        <v>100</v>
      </c>
      <c r="AZ30" s="66">
        <f t="shared" si="62"/>
        <v>6121</v>
      </c>
      <c r="BA30" s="68">
        <f t="shared" si="62"/>
        <v>100</v>
      </c>
      <c r="BB30" s="69">
        <f t="shared" si="62"/>
        <v>0</v>
      </c>
      <c r="BC30" s="66">
        <f t="shared" si="62"/>
        <v>15588</v>
      </c>
      <c r="BD30" s="70">
        <f t="shared" si="62"/>
        <v>99.999999999999986</v>
      </c>
      <c r="BE30" s="71">
        <f t="shared" si="62"/>
        <v>4591</v>
      </c>
      <c r="BF30" s="67">
        <f t="shared" si="62"/>
        <v>100</v>
      </c>
      <c r="BG30" s="66">
        <f t="shared" si="62"/>
        <v>2846</v>
      </c>
      <c r="BH30" s="68">
        <f t="shared" si="62"/>
        <v>100</v>
      </c>
      <c r="BI30" s="69">
        <f t="shared" si="62"/>
        <v>0</v>
      </c>
      <c r="BJ30" s="66">
        <f t="shared" si="62"/>
        <v>7437</v>
      </c>
      <c r="BK30" s="70">
        <f t="shared" si="62"/>
        <v>100</v>
      </c>
      <c r="BL30" s="71">
        <f t="shared" si="62"/>
        <v>1401</v>
      </c>
      <c r="BM30" s="67">
        <f t="shared" si="62"/>
        <v>100</v>
      </c>
      <c r="BN30" s="66">
        <f t="shared" ref="BN30:CP30" si="63">SUM(BN10:BN28)</f>
        <v>903</v>
      </c>
      <c r="BO30" s="68">
        <f t="shared" si="63"/>
        <v>99.999999999999986</v>
      </c>
      <c r="BP30" s="69">
        <f t="shared" si="63"/>
        <v>0</v>
      </c>
      <c r="BQ30" s="66">
        <f t="shared" si="63"/>
        <v>2304</v>
      </c>
      <c r="BR30" s="70">
        <f t="shared" si="63"/>
        <v>100</v>
      </c>
      <c r="BS30" s="71">
        <f t="shared" si="63"/>
        <v>253</v>
      </c>
      <c r="BT30" s="67">
        <f t="shared" si="63"/>
        <v>100</v>
      </c>
      <c r="BU30" s="66">
        <f t="shared" si="63"/>
        <v>193</v>
      </c>
      <c r="BV30" s="68">
        <f t="shared" si="63"/>
        <v>100</v>
      </c>
      <c r="BW30" s="69">
        <f t="shared" si="63"/>
        <v>0</v>
      </c>
      <c r="BX30" s="66">
        <f t="shared" si="63"/>
        <v>446</v>
      </c>
      <c r="BY30" s="70">
        <f t="shared" si="63"/>
        <v>100</v>
      </c>
      <c r="BZ30" s="71">
        <f t="shared" si="63"/>
        <v>32</v>
      </c>
      <c r="CA30" s="67">
        <f t="shared" si="63"/>
        <v>100</v>
      </c>
      <c r="CB30" s="66">
        <f t="shared" si="63"/>
        <v>15</v>
      </c>
      <c r="CC30" s="68">
        <f t="shared" si="63"/>
        <v>100.00000000000001</v>
      </c>
      <c r="CD30" s="69">
        <f t="shared" si="63"/>
        <v>0</v>
      </c>
      <c r="CE30" s="66">
        <f t="shared" si="63"/>
        <v>47</v>
      </c>
      <c r="CF30" s="70">
        <f t="shared" si="63"/>
        <v>100</v>
      </c>
      <c r="CG30" s="71">
        <f t="shared" si="63"/>
        <v>3</v>
      </c>
      <c r="CH30" s="67">
        <f t="shared" si="63"/>
        <v>99.999999999999986</v>
      </c>
      <c r="CI30" s="66">
        <f t="shared" si="63"/>
        <v>3</v>
      </c>
      <c r="CJ30" s="68">
        <f t="shared" si="63"/>
        <v>99.999999999999986</v>
      </c>
      <c r="CK30" s="69">
        <f t="shared" si="63"/>
        <v>0</v>
      </c>
      <c r="CL30" s="66">
        <f t="shared" si="63"/>
        <v>6</v>
      </c>
      <c r="CM30" s="70">
        <f t="shared" si="63"/>
        <v>99.999999999999972</v>
      </c>
      <c r="CN30" s="71">
        <f t="shared" si="63"/>
        <v>1</v>
      </c>
      <c r="CO30" s="67">
        <f t="shared" si="63"/>
        <v>100</v>
      </c>
      <c r="CP30" s="66">
        <f t="shared" si="63"/>
        <v>0</v>
      </c>
      <c r="CQ30" s="68"/>
      <c r="CR30" s="69">
        <f t="shared" ref="CR30:CW30" si="64">SUM(CR10:CR28)</f>
        <v>0</v>
      </c>
      <c r="CS30" s="66">
        <f t="shared" si="64"/>
        <v>1</v>
      </c>
      <c r="CT30" s="70">
        <f t="shared" si="64"/>
        <v>100</v>
      </c>
      <c r="CU30" s="71">
        <f t="shared" si="64"/>
        <v>1</v>
      </c>
      <c r="CV30" s="67">
        <f t="shared" si="64"/>
        <v>100</v>
      </c>
      <c r="CW30" s="66">
        <f t="shared" si="64"/>
        <v>0</v>
      </c>
      <c r="CX30" s="68"/>
      <c r="CY30" s="69">
        <f t="shared" ref="CY30:DD30" si="65">SUM(CY10:CY28)</f>
        <v>0</v>
      </c>
      <c r="CZ30" s="66">
        <f t="shared" si="65"/>
        <v>1</v>
      </c>
      <c r="DA30" s="70">
        <f t="shared" si="65"/>
        <v>100</v>
      </c>
      <c r="DB30" s="71">
        <f t="shared" si="65"/>
        <v>1</v>
      </c>
      <c r="DC30" s="67">
        <f t="shared" si="65"/>
        <v>100</v>
      </c>
      <c r="DD30" s="66">
        <f t="shared" si="65"/>
        <v>0</v>
      </c>
      <c r="DE30" s="68"/>
      <c r="DF30" s="69">
        <f>SUM(DF10:DF28)</f>
        <v>0</v>
      </c>
      <c r="DG30" s="66">
        <f>SUM(DG10:DG28)</f>
        <v>1</v>
      </c>
      <c r="DH30" s="70">
        <f>SUM(DH10:DH28)</f>
        <v>100</v>
      </c>
    </row>
    <row r="31" spans="1:112" ht="13" x14ac:dyDescent="0.3">
      <c r="A31" s="72"/>
      <c r="B31" s="73"/>
      <c r="C31" s="74"/>
      <c r="D31" s="74"/>
      <c r="E31" s="74"/>
      <c r="F31" s="74"/>
      <c r="G31" s="75"/>
      <c r="H31" s="51"/>
      <c r="I31" s="51"/>
      <c r="J31" s="51"/>
      <c r="K31" s="51"/>
      <c r="L31" s="60"/>
      <c r="M31" s="51"/>
      <c r="N31" s="76"/>
      <c r="O31" s="51"/>
      <c r="P31" s="51"/>
      <c r="Q31" s="51"/>
      <c r="R31" s="51"/>
      <c r="S31" s="60"/>
      <c r="T31" s="51"/>
      <c r="U31" s="76"/>
      <c r="V31" s="51"/>
      <c r="W31" s="51"/>
      <c r="X31" s="51"/>
      <c r="Y31" s="51"/>
      <c r="Z31" s="60"/>
      <c r="AA31" s="51"/>
      <c r="AB31" s="76"/>
      <c r="AC31" s="51"/>
      <c r="AD31" s="51"/>
      <c r="AE31" s="51"/>
      <c r="AF31" s="51"/>
      <c r="AG31" s="60"/>
      <c r="AH31" s="51"/>
      <c r="AI31" s="76"/>
      <c r="AJ31" s="62"/>
      <c r="AK31" s="51"/>
      <c r="AL31" s="51"/>
      <c r="AM31" s="51"/>
      <c r="AN31" s="60"/>
      <c r="AO31" s="51"/>
      <c r="AP31" s="76"/>
      <c r="AQ31" s="62"/>
      <c r="AR31" s="51"/>
      <c r="AS31" s="51"/>
      <c r="AT31" s="51"/>
      <c r="AU31" s="60"/>
      <c r="AV31" s="51"/>
      <c r="AW31" s="76"/>
      <c r="AX31" s="62"/>
      <c r="AY31" s="51"/>
      <c r="AZ31" s="51"/>
      <c r="BA31" s="51"/>
      <c r="BB31" s="60"/>
      <c r="BC31" s="51"/>
      <c r="BD31" s="76"/>
      <c r="BE31" s="62"/>
      <c r="BF31" s="51"/>
      <c r="BG31" s="51"/>
      <c r="BH31" s="51"/>
      <c r="BI31" s="60"/>
      <c r="BJ31" s="51"/>
      <c r="BK31" s="76"/>
      <c r="BL31" s="62"/>
      <c r="BM31" s="51"/>
      <c r="BN31" s="51"/>
      <c r="BO31" s="51"/>
      <c r="BP31" s="60"/>
      <c r="BQ31" s="51"/>
      <c r="BR31" s="76"/>
      <c r="BS31" s="62"/>
      <c r="BT31" s="51"/>
      <c r="BU31" s="51"/>
      <c r="BV31" s="51"/>
      <c r="BW31" s="60"/>
      <c r="BX31" s="51"/>
      <c r="BY31" s="76"/>
      <c r="BZ31" s="62"/>
      <c r="CA31" s="51"/>
      <c r="CB31" s="51"/>
      <c r="CC31" s="51"/>
      <c r="CD31" s="60"/>
      <c r="CE31" s="51"/>
      <c r="CF31" s="76"/>
      <c r="CG31" s="62"/>
      <c r="CH31" s="51"/>
      <c r="CI31" s="51"/>
      <c r="CJ31" s="51"/>
      <c r="CK31" s="60"/>
      <c r="CL31" s="51"/>
      <c r="CM31" s="76"/>
      <c r="CN31" s="62"/>
      <c r="CO31" s="51"/>
      <c r="CP31" s="51"/>
      <c r="CQ31" s="51"/>
      <c r="CR31" s="60"/>
      <c r="CS31" s="51"/>
      <c r="CT31" s="76"/>
      <c r="CU31" s="62"/>
      <c r="CV31" s="51"/>
      <c r="CW31" s="51"/>
      <c r="CX31" s="51"/>
      <c r="CY31" s="60"/>
      <c r="CZ31" s="51"/>
      <c r="DA31" s="76"/>
      <c r="DB31" s="62"/>
      <c r="DC31" s="51"/>
      <c r="DD31" s="51"/>
      <c r="DE31" s="51"/>
      <c r="DF31" s="60"/>
      <c r="DG31" s="51"/>
      <c r="DH31" s="76"/>
    </row>
    <row r="32" spans="1:112" ht="13" x14ac:dyDescent="0.3">
      <c r="A32" s="77" t="s">
        <v>39</v>
      </c>
      <c r="B32" s="78"/>
      <c r="C32" s="78"/>
      <c r="D32" s="78"/>
      <c r="E32" s="78"/>
      <c r="F32" s="78"/>
      <c r="G32" s="78"/>
      <c r="H32" s="79">
        <v>0</v>
      </c>
      <c r="I32" s="80"/>
      <c r="J32" s="80">
        <v>0</v>
      </c>
      <c r="K32" s="80"/>
      <c r="L32" s="81"/>
      <c r="M32" s="80">
        <v>0</v>
      </c>
      <c r="N32" s="82"/>
      <c r="O32" s="79">
        <v>0</v>
      </c>
      <c r="P32" s="80"/>
      <c r="Q32" s="80">
        <v>0</v>
      </c>
      <c r="R32" s="80"/>
      <c r="S32" s="81"/>
      <c r="T32" s="80">
        <v>0</v>
      </c>
      <c r="U32" s="82"/>
      <c r="V32" s="79">
        <v>0</v>
      </c>
      <c r="W32" s="80"/>
      <c r="X32" s="80">
        <v>0</v>
      </c>
      <c r="Y32" s="80"/>
      <c r="Z32" s="81"/>
      <c r="AA32" s="80">
        <v>0</v>
      </c>
      <c r="AB32" s="82"/>
      <c r="AC32" s="79">
        <v>0</v>
      </c>
      <c r="AD32" s="80"/>
      <c r="AE32" s="80">
        <v>0</v>
      </c>
      <c r="AF32" s="80"/>
      <c r="AG32" s="81"/>
      <c r="AH32" s="80">
        <v>0</v>
      </c>
      <c r="AI32" s="82"/>
      <c r="AJ32" s="79">
        <v>0</v>
      </c>
      <c r="AK32" s="80"/>
      <c r="AL32" s="80">
        <v>0</v>
      </c>
      <c r="AM32" s="80"/>
      <c r="AN32" s="81"/>
      <c r="AO32" s="80">
        <v>0</v>
      </c>
      <c r="AP32" s="82"/>
      <c r="AQ32" s="79">
        <v>0</v>
      </c>
      <c r="AR32" s="80"/>
      <c r="AS32" s="80">
        <v>0</v>
      </c>
      <c r="AT32" s="80"/>
      <c r="AU32" s="81"/>
      <c r="AV32" s="80">
        <v>0</v>
      </c>
      <c r="AW32" s="82"/>
      <c r="AX32" s="79">
        <v>0</v>
      </c>
      <c r="AY32" s="80"/>
      <c r="AZ32" s="80">
        <v>0</v>
      </c>
      <c r="BA32" s="80"/>
      <c r="BB32" s="81"/>
      <c r="BC32" s="80">
        <v>0</v>
      </c>
      <c r="BD32" s="82"/>
      <c r="BE32" s="79">
        <v>0</v>
      </c>
      <c r="BF32" s="80"/>
      <c r="BG32" s="80">
        <v>0</v>
      </c>
      <c r="BH32" s="80"/>
      <c r="BI32" s="81"/>
      <c r="BJ32" s="80">
        <v>0</v>
      </c>
      <c r="BK32" s="82"/>
      <c r="BL32" s="79">
        <v>0</v>
      </c>
      <c r="BM32" s="80"/>
      <c r="BN32" s="80">
        <v>0</v>
      </c>
      <c r="BO32" s="80"/>
      <c r="BP32" s="81"/>
      <c r="BQ32" s="80">
        <v>0</v>
      </c>
      <c r="BR32" s="82"/>
      <c r="BS32" s="79">
        <v>0</v>
      </c>
      <c r="BT32" s="80"/>
      <c r="BU32" s="80">
        <v>0</v>
      </c>
      <c r="BV32" s="80"/>
      <c r="BW32" s="81"/>
      <c r="BX32" s="80">
        <v>0</v>
      </c>
      <c r="BY32" s="82"/>
      <c r="BZ32" s="79">
        <v>0</v>
      </c>
      <c r="CA32" s="80"/>
      <c r="CB32" s="80">
        <v>0</v>
      </c>
      <c r="CC32" s="80"/>
      <c r="CD32" s="81"/>
      <c r="CE32" s="80">
        <v>0</v>
      </c>
      <c r="CF32" s="82"/>
      <c r="CG32" s="79">
        <v>0</v>
      </c>
      <c r="CH32" s="80"/>
      <c r="CI32" s="80">
        <v>0</v>
      </c>
      <c r="CJ32" s="80"/>
      <c r="CK32" s="81"/>
      <c r="CL32" s="80">
        <v>0</v>
      </c>
      <c r="CM32" s="82"/>
      <c r="CN32" s="79">
        <v>0</v>
      </c>
      <c r="CO32" s="80"/>
      <c r="CP32" s="80">
        <v>0</v>
      </c>
      <c r="CQ32" s="80"/>
      <c r="CR32" s="81"/>
      <c r="CS32" s="80">
        <v>0</v>
      </c>
      <c r="CT32" s="82"/>
      <c r="CU32" s="79">
        <v>0</v>
      </c>
      <c r="CV32" s="80"/>
      <c r="CW32" s="80">
        <v>0</v>
      </c>
      <c r="CX32" s="80"/>
      <c r="CY32" s="81"/>
      <c r="CZ32" s="80">
        <v>0</v>
      </c>
      <c r="DA32" s="82"/>
      <c r="DB32" s="79">
        <v>0</v>
      </c>
      <c r="DC32" s="80"/>
      <c r="DD32" s="80">
        <v>0</v>
      </c>
      <c r="DE32" s="80"/>
      <c r="DF32" s="81"/>
      <c r="DG32" s="80">
        <v>0</v>
      </c>
      <c r="DH32" s="82"/>
    </row>
    <row r="33" spans="1:1024" ht="13" x14ac:dyDescent="0.3">
      <c r="A33" s="36" t="s">
        <v>60</v>
      </c>
      <c r="B33" s="83">
        <f>B30+B32</f>
        <v>29215251</v>
      </c>
      <c r="C33" s="83"/>
      <c r="D33" s="83">
        <f>D30+D32</f>
        <v>29900558</v>
      </c>
      <c r="E33" s="83"/>
      <c r="F33" s="84">
        <f>F30+F32</f>
        <v>59115809</v>
      </c>
      <c r="G33" s="83"/>
      <c r="H33" s="85">
        <f>H30+H32</f>
        <v>24688</v>
      </c>
      <c r="I33" s="86"/>
      <c r="J33" s="86">
        <f>J30+J32</f>
        <v>19713</v>
      </c>
      <c r="K33" s="86"/>
      <c r="L33" s="87">
        <f>L30+L32</f>
        <v>0</v>
      </c>
      <c r="M33" s="87">
        <f>M30+M32</f>
        <v>44401</v>
      </c>
      <c r="N33" s="88"/>
      <c r="O33" s="85">
        <f>O30+O32</f>
        <v>23731</v>
      </c>
      <c r="P33" s="86"/>
      <c r="Q33" s="86">
        <f>Q30+Q32</f>
        <v>18687</v>
      </c>
      <c r="R33" s="86"/>
      <c r="S33" s="87">
        <f>S30+S32</f>
        <v>0</v>
      </c>
      <c r="T33" s="87">
        <f>T30+T32</f>
        <v>42418</v>
      </c>
      <c r="U33" s="88"/>
      <c r="V33" s="85">
        <f>V30+V32</f>
        <v>22350</v>
      </c>
      <c r="W33" s="86"/>
      <c r="X33" s="86">
        <f>X30+X32</f>
        <v>17302</v>
      </c>
      <c r="Y33" s="86"/>
      <c r="Z33" s="87">
        <f>Z30+Z32</f>
        <v>0</v>
      </c>
      <c r="AA33" s="87">
        <f>AA30+AA32</f>
        <v>39652</v>
      </c>
      <c r="AB33" s="88"/>
      <c r="AC33" s="85">
        <f>AC30+AC32</f>
        <v>20387</v>
      </c>
      <c r="AD33" s="86"/>
      <c r="AE33" s="86">
        <f>AE30+AE32</f>
        <v>15366</v>
      </c>
      <c r="AF33" s="86"/>
      <c r="AG33" s="87">
        <f>AG30+AG32</f>
        <v>0</v>
      </c>
      <c r="AH33" s="87">
        <f>AH30+AH32</f>
        <v>35753</v>
      </c>
      <c r="AI33" s="88"/>
      <c r="AJ33" s="85">
        <f>AJ30+AJ32</f>
        <v>17750</v>
      </c>
      <c r="AK33" s="86"/>
      <c r="AL33" s="86">
        <f>AL30+AL32</f>
        <v>12880</v>
      </c>
      <c r="AM33" s="86"/>
      <c r="AN33" s="87">
        <f>AN30+AN32</f>
        <v>0</v>
      </c>
      <c r="AO33" s="87">
        <f>AO30+AO32</f>
        <v>30630</v>
      </c>
      <c r="AP33" s="88"/>
      <c r="AQ33" s="85">
        <f>AQ30+AQ32</f>
        <v>14077</v>
      </c>
      <c r="AR33" s="86"/>
      <c r="AS33" s="86">
        <f>AS30+AS32</f>
        <v>9718</v>
      </c>
      <c r="AT33" s="86"/>
      <c r="AU33" s="87">
        <f>AU30+AU32</f>
        <v>0</v>
      </c>
      <c r="AV33" s="87">
        <f>AV30+AV32</f>
        <v>23795</v>
      </c>
      <c r="AW33" s="88"/>
      <c r="AX33" s="85">
        <f>AX30+AX32</f>
        <v>9467</v>
      </c>
      <c r="AY33" s="86"/>
      <c r="AZ33" s="86">
        <f>AZ30+AZ32</f>
        <v>6121</v>
      </c>
      <c r="BA33" s="86"/>
      <c r="BB33" s="87">
        <f>BB30+BB32</f>
        <v>0</v>
      </c>
      <c r="BC33" s="87">
        <f>BC30+BC32</f>
        <v>15588</v>
      </c>
      <c r="BD33" s="88"/>
      <c r="BE33" s="85">
        <f>BE30+BE32</f>
        <v>4591</v>
      </c>
      <c r="BF33" s="86"/>
      <c r="BG33" s="86">
        <f>BG30+BG32</f>
        <v>2846</v>
      </c>
      <c r="BH33" s="86"/>
      <c r="BI33" s="87">
        <f>BI30+BI32</f>
        <v>0</v>
      </c>
      <c r="BJ33" s="87">
        <f>BJ30+BJ32</f>
        <v>7437</v>
      </c>
      <c r="BK33" s="88"/>
      <c r="BL33" s="85">
        <f>BL30+BL32</f>
        <v>1401</v>
      </c>
      <c r="BM33" s="86"/>
      <c r="BN33" s="86">
        <f>BN30+BN32</f>
        <v>903</v>
      </c>
      <c r="BO33" s="86"/>
      <c r="BP33" s="87">
        <f>BP30+BP32</f>
        <v>0</v>
      </c>
      <c r="BQ33" s="87">
        <f>BQ30+BQ32</f>
        <v>2304</v>
      </c>
      <c r="BR33" s="88"/>
      <c r="BS33" s="85">
        <f>BS30+BS32</f>
        <v>253</v>
      </c>
      <c r="BT33" s="86"/>
      <c r="BU33" s="86">
        <f>BU30+BU32</f>
        <v>193</v>
      </c>
      <c r="BV33" s="86"/>
      <c r="BW33" s="87">
        <f>BW30+BW32</f>
        <v>0</v>
      </c>
      <c r="BX33" s="87">
        <f>BX30+BX32</f>
        <v>446</v>
      </c>
      <c r="BY33" s="88"/>
      <c r="BZ33" s="85">
        <f>BZ30+BZ32</f>
        <v>32</v>
      </c>
      <c r="CA33" s="86"/>
      <c r="CB33" s="86">
        <f>CB30+CB32</f>
        <v>15</v>
      </c>
      <c r="CC33" s="86"/>
      <c r="CD33" s="87">
        <f>CD30+CD32</f>
        <v>0</v>
      </c>
      <c r="CE33" s="87">
        <f>CE30+CE32</f>
        <v>47</v>
      </c>
      <c r="CF33" s="88"/>
      <c r="CG33" s="85">
        <f>CG30+CG32</f>
        <v>3</v>
      </c>
      <c r="CH33" s="86"/>
      <c r="CI33" s="86">
        <f>CI30+CI32</f>
        <v>3</v>
      </c>
      <c r="CJ33" s="86"/>
      <c r="CK33" s="87">
        <f>CK30+CK32</f>
        <v>0</v>
      </c>
      <c r="CL33" s="87">
        <f>CL30+CL32</f>
        <v>6</v>
      </c>
      <c r="CM33" s="88"/>
      <c r="CN33" s="85">
        <f>CN30+CN32</f>
        <v>1</v>
      </c>
      <c r="CO33" s="86"/>
      <c r="CP33" s="86">
        <f>CP30+CP32</f>
        <v>0</v>
      </c>
      <c r="CQ33" s="86"/>
      <c r="CR33" s="87">
        <f>CR30+CR32</f>
        <v>0</v>
      </c>
      <c r="CS33" s="87">
        <f>CS30+CS32</f>
        <v>1</v>
      </c>
      <c r="CT33" s="88"/>
      <c r="CU33" s="85">
        <f>CU30+CU32</f>
        <v>1</v>
      </c>
      <c r="CV33" s="86"/>
      <c r="CW33" s="86">
        <f>CW30+CW32</f>
        <v>0</v>
      </c>
      <c r="CX33" s="86"/>
      <c r="CY33" s="87">
        <f>CY30+CY32</f>
        <v>0</v>
      </c>
      <c r="CZ33" s="87">
        <f>CZ30+CZ32</f>
        <v>1</v>
      </c>
      <c r="DA33" s="88"/>
      <c r="DB33" s="85">
        <f>DB30+DB32</f>
        <v>1</v>
      </c>
      <c r="DC33" s="86"/>
      <c r="DD33" s="86">
        <f>DD30+DD32</f>
        <v>0</v>
      </c>
      <c r="DE33" s="86"/>
      <c r="DF33" s="87">
        <f>DF30+DF32</f>
        <v>0</v>
      </c>
      <c r="DG33" s="87">
        <f>DG30+DG32</f>
        <v>1</v>
      </c>
      <c r="DH33" s="88"/>
    </row>
    <row r="34" spans="1:1024" ht="13" x14ac:dyDescent="0.3">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23"/>
      <c r="CN34" s="23"/>
      <c r="CO34" s="23"/>
      <c r="CP34" s="23"/>
      <c r="CQ34" s="23"/>
    </row>
    <row r="35" spans="1:1024" ht="13" x14ac:dyDescent="0.3">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89"/>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row>
    <row r="36" spans="1:1024" s="23" customFormat="1" ht="15.5" x14ac:dyDescent="0.35">
      <c r="A36" s="18" t="s">
        <v>3</v>
      </c>
      <c r="B36" s="90"/>
      <c r="C36" s="90"/>
      <c r="D36" s="90"/>
      <c r="E36" s="90"/>
      <c r="F36" s="90"/>
      <c r="BG36" s="49"/>
      <c r="BH36" s="49"/>
      <c r="AIJ36" s="21"/>
      <c r="AIK36" s="21"/>
      <c r="AIL36" s="21"/>
      <c r="AIM36" s="21"/>
      <c r="AIN36" s="21"/>
      <c r="AIO36" s="21"/>
      <c r="AIP36" s="21"/>
      <c r="AIQ36" s="21"/>
      <c r="AIR36" s="21"/>
      <c r="AIS36" s="21"/>
      <c r="AIT36" s="21"/>
      <c r="AIU36" s="21"/>
      <c r="AIV36" s="21"/>
      <c r="AIW36" s="21"/>
      <c r="AIX36" s="21"/>
      <c r="AIY36" s="21"/>
      <c r="AIZ36" s="21"/>
      <c r="AJA36" s="21"/>
      <c r="AJB36" s="21"/>
      <c r="AJC36" s="21"/>
      <c r="AJD36" s="21"/>
      <c r="AJE36" s="21"/>
      <c r="AJF36" s="21"/>
      <c r="AJG36" s="21"/>
      <c r="AJH36" s="21"/>
      <c r="AJI36" s="21"/>
      <c r="AJJ36" s="21"/>
      <c r="AJK36" s="21"/>
      <c r="AJL36" s="21"/>
      <c r="AJM36" s="21"/>
      <c r="AJN36" s="21"/>
      <c r="AJO36" s="21"/>
      <c r="AJP36" s="21"/>
      <c r="AJQ36" s="21"/>
      <c r="AJR36" s="21"/>
      <c r="AJS36" s="21"/>
      <c r="AJT36" s="21"/>
      <c r="AJU36" s="21"/>
      <c r="AJV36" s="21"/>
      <c r="AJW36" s="21"/>
      <c r="AJX36" s="21"/>
      <c r="AJY36" s="21"/>
      <c r="AJZ36" s="21"/>
      <c r="AKA36" s="21"/>
      <c r="AKB36" s="21"/>
      <c r="AKC36" s="21"/>
      <c r="AKD36" s="21"/>
      <c r="AKE36" s="21"/>
      <c r="AKF36" s="21"/>
      <c r="AKG36" s="21"/>
      <c r="AKH36" s="21"/>
      <c r="AKI36" s="21"/>
      <c r="AKJ36" s="21"/>
      <c r="AKK36" s="21"/>
      <c r="AKL36" s="21"/>
      <c r="AKM36" s="21"/>
      <c r="AKN36" s="21"/>
      <c r="AKO36" s="21"/>
      <c r="AKP36" s="21"/>
      <c r="AKQ36" s="21"/>
      <c r="AKR36" s="21"/>
      <c r="AKS36" s="21"/>
      <c r="AKT36" s="21"/>
      <c r="AKU36" s="21"/>
      <c r="AKV36" s="21"/>
      <c r="AKW36" s="21"/>
      <c r="AKX36" s="21"/>
      <c r="AKY36" s="21"/>
      <c r="AKZ36" s="21"/>
      <c r="ALA36" s="21"/>
      <c r="ALB36" s="21"/>
      <c r="ALC36" s="21"/>
      <c r="ALD36" s="21"/>
      <c r="ALE36" s="21"/>
      <c r="ALF36" s="21"/>
      <c r="ALG36" s="21"/>
      <c r="ALH36" s="21"/>
      <c r="ALI36" s="21"/>
      <c r="ALJ36" s="21"/>
      <c r="ALK36" s="21"/>
      <c r="ALL36" s="21"/>
      <c r="ALM36" s="21"/>
      <c r="ALN36" s="21"/>
      <c r="ALO36" s="21"/>
      <c r="ALP36" s="21"/>
      <c r="ALQ36" s="21"/>
      <c r="ALR36" s="21"/>
      <c r="ALS36" s="21"/>
      <c r="ALT36" s="21"/>
      <c r="ALU36" s="21"/>
      <c r="ALV36" s="21"/>
      <c r="ALW36" s="21"/>
      <c r="ALX36" s="21"/>
      <c r="ALY36" s="21"/>
      <c r="ALZ36" s="21"/>
      <c r="AMA36" s="21"/>
      <c r="AMB36" s="21"/>
      <c r="AMC36" s="21"/>
      <c r="AMD36" s="21"/>
      <c r="AME36" s="21"/>
      <c r="AMF36" s="21"/>
      <c r="AMG36" s="21"/>
      <c r="AMH36" s="21"/>
      <c r="AMI36" s="21"/>
      <c r="AMJ36" s="21"/>
    </row>
    <row r="37" spans="1:1024" s="23" customFormat="1" ht="13" x14ac:dyDescent="0.3">
      <c r="A37" s="90" t="s">
        <v>61</v>
      </c>
      <c r="B37" s="21" t="s">
        <v>62</v>
      </c>
      <c r="C37" s="21"/>
      <c r="D37" s="21"/>
      <c r="E37" s="91"/>
      <c r="F37" s="91"/>
      <c r="AIJ37" s="21"/>
      <c r="AIK37" s="21"/>
      <c r="AIL37" s="21"/>
      <c r="AIM37" s="21"/>
      <c r="AIN37" s="21"/>
      <c r="AIO37" s="21"/>
      <c r="AIP37" s="21"/>
      <c r="AIQ37" s="21"/>
      <c r="AIR37" s="21"/>
      <c r="AIS37" s="21"/>
      <c r="AIT37" s="21"/>
      <c r="AIU37" s="21"/>
      <c r="AIV37" s="21"/>
      <c r="AIW37" s="21"/>
      <c r="AIX37" s="21"/>
      <c r="AIY37" s="21"/>
      <c r="AIZ37" s="21"/>
      <c r="AJA37" s="21"/>
      <c r="AJB37" s="21"/>
      <c r="AJC37" s="21"/>
      <c r="AJD37" s="21"/>
      <c r="AJE37" s="21"/>
      <c r="AJF37" s="21"/>
      <c r="AJG37" s="21"/>
      <c r="AJH37" s="21"/>
      <c r="AJI37" s="21"/>
      <c r="AJJ37" s="21"/>
      <c r="AJK37" s="21"/>
      <c r="AJL37" s="21"/>
      <c r="AJM37" s="21"/>
      <c r="AJN37" s="21"/>
      <c r="AJO37" s="21"/>
      <c r="AJP37" s="21"/>
      <c r="AJQ37" s="21"/>
      <c r="AJR37" s="21"/>
      <c r="AJS37" s="21"/>
      <c r="AJT37" s="21"/>
      <c r="AJU37" s="21"/>
      <c r="AJV37" s="21"/>
      <c r="AJW37" s="21"/>
      <c r="AJX37" s="21"/>
      <c r="AJY37" s="21"/>
      <c r="AJZ37" s="21"/>
      <c r="AKA37" s="21"/>
      <c r="AKB37" s="21"/>
      <c r="AKC37" s="21"/>
      <c r="AKD37" s="21"/>
      <c r="AKE37" s="21"/>
      <c r="AKF37" s="21"/>
      <c r="AKG37" s="21"/>
      <c r="AKH37" s="21"/>
      <c r="AKI37" s="21"/>
      <c r="AKJ37" s="21"/>
      <c r="AKK37" s="21"/>
      <c r="AKL37" s="21"/>
      <c r="AKM37" s="21"/>
      <c r="AKN37" s="21"/>
      <c r="AKO37" s="21"/>
      <c r="AKP37" s="21"/>
      <c r="AKQ37" s="21"/>
      <c r="AKR37" s="21"/>
      <c r="AKS37" s="21"/>
      <c r="AKT37" s="21"/>
      <c r="AKU37" s="21"/>
      <c r="AKV37" s="21"/>
      <c r="AKW37" s="21"/>
      <c r="AKX37" s="21"/>
      <c r="AKY37" s="21"/>
      <c r="AKZ37" s="21"/>
      <c r="ALA37" s="21"/>
      <c r="ALB37" s="21"/>
      <c r="ALC37" s="21"/>
      <c r="ALD37" s="21"/>
      <c r="ALE37" s="21"/>
      <c r="ALF37" s="21"/>
      <c r="ALG37" s="21"/>
      <c r="ALH37" s="21"/>
      <c r="ALI37" s="21"/>
      <c r="ALJ37" s="21"/>
      <c r="ALK37" s="21"/>
      <c r="ALL37" s="21"/>
      <c r="ALM37" s="21"/>
      <c r="ALN37" s="21"/>
      <c r="ALO37" s="21"/>
      <c r="ALP37" s="21"/>
      <c r="ALQ37" s="21"/>
      <c r="ALR37" s="21"/>
      <c r="ALS37" s="21"/>
      <c r="ALT37" s="21"/>
      <c r="ALU37" s="21"/>
      <c r="ALV37" s="21"/>
      <c r="ALW37" s="21"/>
      <c r="ALX37" s="21"/>
      <c r="ALY37" s="21"/>
      <c r="ALZ37" s="21"/>
      <c r="AMA37" s="21"/>
      <c r="AMB37" s="21"/>
      <c r="AMC37" s="21"/>
      <c r="AMD37" s="21"/>
      <c r="AME37" s="21"/>
      <c r="AMF37" s="21"/>
      <c r="AMG37" s="21"/>
      <c r="AMH37" s="21"/>
      <c r="AMI37" s="21"/>
      <c r="AMJ37" s="21"/>
    </row>
    <row r="38" spans="1:1024" s="23" customFormat="1" ht="13" x14ac:dyDescent="0.3">
      <c r="A38" s="90" t="s">
        <v>63</v>
      </c>
      <c r="B38" s="21"/>
      <c r="C38" s="21"/>
      <c r="D38" s="21"/>
      <c r="E38" s="21"/>
      <c r="F38" s="21"/>
      <c r="AIJ38" s="21"/>
      <c r="AIK38" s="21"/>
      <c r="AIL38" s="21"/>
      <c r="AIM38" s="21"/>
      <c r="AIN38" s="21"/>
      <c r="AIO38" s="21"/>
      <c r="AIP38" s="21"/>
      <c r="AIQ38" s="21"/>
      <c r="AIR38" s="21"/>
      <c r="AIS38" s="21"/>
      <c r="AIT38" s="21"/>
      <c r="AIU38" s="21"/>
      <c r="AIV38" s="21"/>
      <c r="AIW38" s="21"/>
      <c r="AIX38" s="21"/>
      <c r="AIY38" s="21"/>
      <c r="AIZ38" s="21"/>
      <c r="AJA38" s="21"/>
      <c r="AJB38" s="21"/>
      <c r="AJC38" s="21"/>
      <c r="AJD38" s="21"/>
      <c r="AJE38" s="21"/>
      <c r="AJF38" s="21"/>
      <c r="AJG38" s="21"/>
      <c r="AJH38" s="21"/>
      <c r="AJI38" s="21"/>
      <c r="AJJ38" s="21"/>
      <c r="AJK38" s="21"/>
      <c r="AJL38" s="21"/>
      <c r="AJM38" s="21"/>
      <c r="AJN38" s="21"/>
      <c r="AJO38" s="21"/>
      <c r="AJP38" s="21"/>
      <c r="AJQ38" s="21"/>
      <c r="AJR38" s="21"/>
      <c r="AJS38" s="21"/>
      <c r="AJT38" s="21"/>
      <c r="AJU38" s="21"/>
      <c r="AJV38" s="21"/>
      <c r="AJW38" s="21"/>
      <c r="AJX38" s="21"/>
      <c r="AJY38" s="21"/>
      <c r="AJZ38" s="21"/>
      <c r="AKA38" s="21"/>
      <c r="AKB38" s="21"/>
      <c r="AKC38" s="21"/>
      <c r="AKD38" s="21"/>
      <c r="AKE38" s="21"/>
      <c r="AKF38" s="21"/>
      <c r="AKG38" s="21"/>
      <c r="AKH38" s="21"/>
      <c r="AKI38" s="21"/>
      <c r="AKJ38" s="21"/>
      <c r="AKK38" s="21"/>
      <c r="AKL38" s="21"/>
      <c r="AKM38" s="21"/>
      <c r="AKN38" s="21"/>
      <c r="AKO38" s="21"/>
      <c r="AKP38" s="21"/>
      <c r="AKQ38" s="21"/>
      <c r="AKR38" s="21"/>
      <c r="AKS38" s="21"/>
      <c r="AKT38" s="21"/>
      <c r="AKU38" s="21"/>
      <c r="AKV38" s="21"/>
      <c r="AKW38" s="21"/>
      <c r="AKX38" s="21"/>
      <c r="AKY38" s="21"/>
      <c r="AKZ38" s="21"/>
      <c r="ALA38" s="21"/>
      <c r="ALB38" s="21"/>
      <c r="ALC38" s="21"/>
      <c r="ALD38" s="21"/>
      <c r="ALE38" s="21"/>
      <c r="ALF38" s="21"/>
      <c r="ALG38" s="21"/>
      <c r="ALH38" s="21"/>
      <c r="ALI38" s="21"/>
      <c r="ALJ38" s="21"/>
      <c r="ALK38" s="21"/>
      <c r="ALL38" s="21"/>
      <c r="ALM38" s="21"/>
      <c r="ALN38" s="21"/>
      <c r="ALO38" s="21"/>
      <c r="ALP38" s="21"/>
      <c r="ALQ38" s="21"/>
      <c r="ALR38" s="21"/>
      <c r="ALS38" s="21"/>
      <c r="ALT38" s="21"/>
      <c r="ALU38" s="21"/>
      <c r="ALV38" s="21"/>
      <c r="ALW38" s="21"/>
      <c r="ALX38" s="21"/>
      <c r="ALY38" s="21"/>
      <c r="ALZ38" s="21"/>
      <c r="AMA38" s="21"/>
      <c r="AMB38" s="21"/>
      <c r="AMC38" s="21"/>
      <c r="AMD38" s="21"/>
      <c r="AME38" s="21"/>
      <c r="AMF38" s="21"/>
      <c r="AMG38" s="21"/>
      <c r="AMH38" s="21"/>
      <c r="AMI38" s="21"/>
      <c r="AMJ38" s="21"/>
    </row>
    <row r="39" spans="1:1024" ht="13" x14ac:dyDescent="0.3">
      <c r="A39" s="23" t="s">
        <v>64</v>
      </c>
      <c r="B39" s="92" t="s">
        <v>5</v>
      </c>
    </row>
    <row r="40" spans="1:1024" ht="13" x14ac:dyDescent="0.3">
      <c r="A40" s="23" t="s">
        <v>65</v>
      </c>
      <c r="B40" s="21" t="s">
        <v>70</v>
      </c>
    </row>
  </sheetData>
  <mergeCells count="17">
    <mergeCell ref="DB8:DH8"/>
    <mergeCell ref="H7:DH7"/>
    <mergeCell ref="B8:G8"/>
    <mergeCell ref="H8:N8"/>
    <mergeCell ref="O8:U8"/>
    <mergeCell ref="V8:AB8"/>
    <mergeCell ref="AC8:AI8"/>
    <mergeCell ref="AJ8:AP8"/>
    <mergeCell ref="AQ8:AW8"/>
    <mergeCell ref="AX8:BD8"/>
    <mergeCell ref="BE8:BK8"/>
    <mergeCell ref="BL8:BR8"/>
    <mergeCell ref="BS8:BY8"/>
    <mergeCell ref="BZ8:CF8"/>
    <mergeCell ref="CG8:CM8"/>
    <mergeCell ref="CN8:CT8"/>
    <mergeCell ref="CU8:DA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60" zoomScaleNormal="60" workbookViewId="0">
      <pane xSplit="1" ySplit="7" topLeftCell="B8" activePane="bottomRight" state="frozen"/>
      <selection pane="topRight" activeCell="B1" sqref="B1"/>
      <selection pane="bottomLeft" activeCell="A8" sqref="A8"/>
      <selection pane="bottomRight" activeCell="C32" sqref="C32"/>
    </sheetView>
  </sheetViews>
  <sheetFormatPr baseColWidth="10" defaultColWidth="8.7265625" defaultRowHeight="13" x14ac:dyDescent="0.3"/>
  <cols>
    <col min="1" max="1" width="10.81640625" style="98" customWidth="1"/>
    <col min="2" max="2" width="24.453125" style="98" customWidth="1"/>
    <col min="3" max="3" width="10.81640625" style="23" customWidth="1"/>
    <col min="4" max="38" width="13.08984375" style="23" customWidth="1"/>
    <col min="39" max="995" width="10.81640625" style="23" customWidth="1"/>
    <col min="996" max="1025" width="10.81640625" customWidth="1"/>
  </cols>
  <sheetData>
    <row r="1" spans="1:1024" ht="15.5" x14ac:dyDescent="0.35">
      <c r="A1" s="99" t="s">
        <v>71</v>
      </c>
      <c r="B1" s="99"/>
    </row>
    <row r="2" spans="1:1024" s="25" customFormat="1" ht="18.5" x14ac:dyDescent="0.45">
      <c r="A2" s="100" t="s">
        <v>20</v>
      </c>
      <c r="B2" s="25" t="s">
        <v>72</v>
      </c>
    </row>
    <row r="3" spans="1:1024" s="15" customFormat="1" ht="15.5" x14ac:dyDescent="0.35">
      <c r="A3" s="99" t="s">
        <v>22</v>
      </c>
      <c r="B3" s="99"/>
    </row>
    <row r="4" spans="1:1024" s="15" customFormat="1" ht="15.5" x14ac:dyDescent="0.35">
      <c r="A4" s="99" t="s">
        <v>73</v>
      </c>
      <c r="B4" s="99"/>
    </row>
    <row r="5" spans="1:1024" x14ac:dyDescent="0.3">
      <c r="A5" s="101"/>
      <c r="B5" s="101"/>
    </row>
    <row r="6" spans="1:1024" x14ac:dyDescent="0.3">
      <c r="A6" s="101"/>
    </row>
    <row r="7" spans="1:1024" x14ac:dyDescent="0.3">
      <c r="A7" s="102"/>
      <c r="B7" s="4" t="s">
        <v>26</v>
      </c>
      <c r="C7" s="3" t="s">
        <v>74</v>
      </c>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row>
    <row r="8" spans="1:1024" s="34" customFormat="1" ht="26" x14ac:dyDescent="0.3">
      <c r="A8" s="103" t="s">
        <v>25</v>
      </c>
      <c r="B8" s="4"/>
      <c r="C8" s="104" t="s">
        <v>75</v>
      </c>
      <c r="D8" s="105" t="s">
        <v>76</v>
      </c>
      <c r="E8" s="106">
        <v>43983</v>
      </c>
      <c r="F8" s="106">
        <v>43982</v>
      </c>
      <c r="G8" s="106">
        <v>43981</v>
      </c>
      <c r="H8" s="106">
        <v>43980</v>
      </c>
      <c r="I8" s="106">
        <v>43979</v>
      </c>
      <c r="J8" s="107">
        <v>43978</v>
      </c>
      <c r="K8" s="108">
        <v>43977</v>
      </c>
      <c r="L8" s="108">
        <v>43976</v>
      </c>
      <c r="M8" s="108">
        <v>43975</v>
      </c>
      <c r="N8" s="109">
        <v>43974</v>
      </c>
      <c r="O8" s="109">
        <v>43973</v>
      </c>
      <c r="P8" s="109">
        <v>43972</v>
      </c>
      <c r="Q8" s="109">
        <v>43971</v>
      </c>
      <c r="R8" s="109">
        <v>43970</v>
      </c>
      <c r="S8" s="109">
        <v>43969</v>
      </c>
      <c r="T8" s="109">
        <v>43968</v>
      </c>
      <c r="U8" s="109">
        <v>43967</v>
      </c>
      <c r="V8" s="109">
        <v>43966</v>
      </c>
      <c r="W8" s="109">
        <v>43965</v>
      </c>
      <c r="X8" s="109">
        <v>43964</v>
      </c>
      <c r="Y8" s="109">
        <v>43963</v>
      </c>
      <c r="Z8" s="109">
        <v>43962</v>
      </c>
      <c r="AA8" s="109">
        <v>43961</v>
      </c>
      <c r="AB8" s="109">
        <v>43960</v>
      </c>
      <c r="AC8" s="109">
        <v>43959</v>
      </c>
      <c r="AD8" s="109">
        <v>43958</v>
      </c>
      <c r="AE8" s="109">
        <v>43957</v>
      </c>
      <c r="AF8" s="109">
        <v>43956</v>
      </c>
      <c r="AG8" s="109">
        <v>43955</v>
      </c>
      <c r="AH8" s="109">
        <v>43954</v>
      </c>
      <c r="AI8" s="109">
        <v>43953</v>
      </c>
      <c r="AJ8" s="109">
        <v>43952</v>
      </c>
      <c r="AK8" s="109">
        <v>43951</v>
      </c>
      <c r="AL8" s="109">
        <v>43950</v>
      </c>
      <c r="AM8" s="109">
        <v>43949</v>
      </c>
      <c r="AN8" s="109">
        <v>43948</v>
      </c>
      <c r="AO8" s="109">
        <v>43947</v>
      </c>
      <c r="AP8" s="109">
        <v>43946</v>
      </c>
      <c r="AQ8" s="109">
        <v>43945</v>
      </c>
      <c r="AR8" s="109">
        <v>43944</v>
      </c>
      <c r="AS8" s="109">
        <v>43943</v>
      </c>
      <c r="AT8" s="109">
        <v>43942</v>
      </c>
      <c r="AU8" s="109">
        <v>43941</v>
      </c>
      <c r="AV8" s="109">
        <v>43940</v>
      </c>
      <c r="AW8" s="109">
        <v>43939</v>
      </c>
      <c r="AX8" s="109">
        <v>43938</v>
      </c>
      <c r="AY8" s="109">
        <v>43937</v>
      </c>
      <c r="AZ8" s="109">
        <v>43936</v>
      </c>
      <c r="BA8" s="109">
        <v>43935</v>
      </c>
      <c r="BB8" s="109">
        <v>43934</v>
      </c>
      <c r="BC8" s="109">
        <v>43933</v>
      </c>
      <c r="BD8" s="109">
        <v>43932</v>
      </c>
      <c r="BE8" s="109">
        <v>43931</v>
      </c>
      <c r="BF8" s="109">
        <v>43930</v>
      </c>
      <c r="BG8" s="109">
        <v>43929</v>
      </c>
      <c r="BH8" s="109">
        <v>43928</v>
      </c>
      <c r="BI8" s="109">
        <v>43927</v>
      </c>
      <c r="BJ8" s="109">
        <v>43926</v>
      </c>
      <c r="BK8" s="109">
        <v>43925</v>
      </c>
      <c r="BL8" s="109">
        <v>43924</v>
      </c>
      <c r="BM8" s="109">
        <v>43923</v>
      </c>
      <c r="BN8" s="109">
        <v>43922</v>
      </c>
      <c r="BO8" s="109">
        <v>43921</v>
      </c>
      <c r="BP8" s="109">
        <v>43920</v>
      </c>
      <c r="BQ8" s="109">
        <v>43919</v>
      </c>
      <c r="BR8" s="109">
        <v>43918</v>
      </c>
      <c r="BS8" s="109">
        <v>43917</v>
      </c>
      <c r="BT8" s="109">
        <v>43916</v>
      </c>
      <c r="BU8" s="109">
        <v>43915</v>
      </c>
      <c r="BV8" s="109">
        <v>43914</v>
      </c>
      <c r="BW8" s="109">
        <v>43913</v>
      </c>
      <c r="BX8" s="109">
        <v>43912</v>
      </c>
      <c r="BY8" s="109">
        <v>43911</v>
      </c>
      <c r="BZ8" s="109">
        <v>43910</v>
      </c>
      <c r="CA8" s="109">
        <v>43909</v>
      </c>
      <c r="CB8" s="109">
        <v>43908</v>
      </c>
      <c r="CC8" s="109">
        <v>43907</v>
      </c>
      <c r="CD8" s="109">
        <v>43906</v>
      </c>
      <c r="CE8" s="109">
        <v>43905</v>
      </c>
      <c r="CF8" s="109">
        <v>43904</v>
      </c>
      <c r="CG8" s="109">
        <v>43903</v>
      </c>
      <c r="CH8" s="109">
        <v>43902</v>
      </c>
      <c r="CI8" s="109">
        <v>43901</v>
      </c>
      <c r="CJ8" s="109">
        <v>43900</v>
      </c>
      <c r="CK8" s="109">
        <v>43899</v>
      </c>
      <c r="CL8" s="109">
        <v>43898</v>
      </c>
      <c r="CM8" s="109">
        <v>43897</v>
      </c>
      <c r="CN8" s="109">
        <v>43896</v>
      </c>
      <c r="CO8" s="109">
        <v>43895</v>
      </c>
      <c r="CP8" s="109">
        <v>43894</v>
      </c>
      <c r="CQ8" s="109">
        <v>43893</v>
      </c>
      <c r="CR8" s="109">
        <v>43892</v>
      </c>
      <c r="CS8" s="109">
        <v>43891</v>
      </c>
      <c r="ALH8" s="110"/>
      <c r="ALI8" s="110"/>
      <c r="ALJ8" s="110"/>
      <c r="ALK8" s="110"/>
      <c r="ALL8" s="110"/>
      <c r="ALM8" s="110"/>
      <c r="ALN8" s="110"/>
      <c r="ALO8" s="110"/>
      <c r="ALP8" s="110"/>
      <c r="ALQ8" s="110"/>
      <c r="ALR8" s="110"/>
      <c r="ALS8" s="110"/>
      <c r="ALT8" s="110"/>
      <c r="ALU8" s="110"/>
      <c r="ALV8" s="110"/>
      <c r="ALW8" s="110"/>
      <c r="ALX8" s="110"/>
      <c r="ALY8" s="110"/>
      <c r="ALZ8" s="110"/>
      <c r="AMA8" s="110"/>
      <c r="AMB8" s="110"/>
      <c r="AMC8" s="110"/>
      <c r="AMD8" s="110"/>
      <c r="AME8" s="110"/>
      <c r="AMF8" s="110"/>
      <c r="AMG8" s="110"/>
      <c r="AMH8" s="110"/>
      <c r="AMI8" s="110"/>
      <c r="AMJ8" s="110"/>
    </row>
    <row r="9" spans="1:1024" x14ac:dyDescent="0.3">
      <c r="A9" s="111"/>
      <c r="B9" s="4"/>
      <c r="C9" s="112"/>
      <c r="D9" s="113" t="s">
        <v>38</v>
      </c>
      <c r="E9" s="113" t="s">
        <v>38</v>
      </c>
      <c r="F9" s="113" t="s">
        <v>38</v>
      </c>
      <c r="G9" s="113" t="s">
        <v>38</v>
      </c>
      <c r="H9" s="113" t="s">
        <v>38</v>
      </c>
      <c r="I9" s="113" t="s">
        <v>38</v>
      </c>
      <c r="J9" s="114" t="s">
        <v>38</v>
      </c>
      <c r="K9" s="115" t="s">
        <v>38</v>
      </c>
      <c r="L9" s="115" t="s">
        <v>38</v>
      </c>
      <c r="M9" s="115" t="s">
        <v>38</v>
      </c>
      <c r="N9" s="116" t="s">
        <v>38</v>
      </c>
      <c r="O9" s="116" t="s">
        <v>38</v>
      </c>
      <c r="P9" s="116" t="s">
        <v>38</v>
      </c>
      <c r="Q9" s="116" t="s">
        <v>38</v>
      </c>
      <c r="R9" s="116" t="s">
        <v>38</v>
      </c>
      <c r="S9" s="116" t="s">
        <v>38</v>
      </c>
      <c r="T9" s="116" t="s">
        <v>38</v>
      </c>
      <c r="U9" s="116" t="s">
        <v>38</v>
      </c>
      <c r="V9" s="116" t="s">
        <v>38</v>
      </c>
      <c r="W9" s="116" t="s">
        <v>38</v>
      </c>
      <c r="X9" s="116" t="s">
        <v>38</v>
      </c>
      <c r="Y9" s="116" t="s">
        <v>38</v>
      </c>
      <c r="Z9" s="116" t="s">
        <v>38</v>
      </c>
      <c r="AA9" s="116" t="s">
        <v>38</v>
      </c>
      <c r="AB9" s="116" t="s">
        <v>38</v>
      </c>
      <c r="AC9" s="116" t="s">
        <v>38</v>
      </c>
      <c r="AD9" s="116" t="s">
        <v>38</v>
      </c>
      <c r="AE9" s="116" t="s">
        <v>38</v>
      </c>
      <c r="AF9" s="116" t="s">
        <v>38</v>
      </c>
      <c r="AG9" s="116" t="s">
        <v>38</v>
      </c>
      <c r="AH9" s="116" t="s">
        <v>38</v>
      </c>
      <c r="AI9" s="116" t="s">
        <v>38</v>
      </c>
      <c r="AJ9" s="116" t="s">
        <v>38</v>
      </c>
      <c r="AK9" s="116" t="s">
        <v>38</v>
      </c>
      <c r="AL9" s="116" t="s">
        <v>38</v>
      </c>
      <c r="AM9" s="116" t="s">
        <v>38</v>
      </c>
      <c r="AN9" s="116" t="s">
        <v>38</v>
      </c>
      <c r="AO9" s="116" t="s">
        <v>38</v>
      </c>
      <c r="AP9" s="116" t="s">
        <v>38</v>
      </c>
      <c r="AQ9" s="116" t="s">
        <v>38</v>
      </c>
      <c r="AR9" s="116" t="s">
        <v>38</v>
      </c>
      <c r="AS9" s="116" t="s">
        <v>38</v>
      </c>
      <c r="AT9" s="116" t="s">
        <v>38</v>
      </c>
      <c r="AU9" s="116" t="s">
        <v>38</v>
      </c>
      <c r="AV9" s="116" t="s">
        <v>38</v>
      </c>
      <c r="AW9" s="116" t="s">
        <v>38</v>
      </c>
      <c r="AX9" s="116" t="s">
        <v>38</v>
      </c>
      <c r="AY9" s="116" t="s">
        <v>38</v>
      </c>
      <c r="AZ9" s="116" t="s">
        <v>38</v>
      </c>
      <c r="BA9" s="116" t="s">
        <v>38</v>
      </c>
      <c r="BB9" s="116" t="s">
        <v>38</v>
      </c>
      <c r="BC9" s="116" t="s">
        <v>38</v>
      </c>
      <c r="BD9" s="116" t="s">
        <v>38</v>
      </c>
      <c r="BE9" s="116" t="s">
        <v>38</v>
      </c>
      <c r="BF9" s="116" t="s">
        <v>38</v>
      </c>
      <c r="BG9" s="116" t="s">
        <v>38</v>
      </c>
      <c r="BH9" s="116" t="s">
        <v>38</v>
      </c>
      <c r="BI9" s="116" t="s">
        <v>38</v>
      </c>
      <c r="BJ9" s="116" t="s">
        <v>38</v>
      </c>
      <c r="BK9" s="116" t="s">
        <v>38</v>
      </c>
      <c r="BL9" s="116" t="s">
        <v>38</v>
      </c>
      <c r="BM9" s="116" t="s">
        <v>38</v>
      </c>
      <c r="BN9" s="116" t="s">
        <v>38</v>
      </c>
      <c r="BO9" s="116" t="s">
        <v>38</v>
      </c>
      <c r="BP9" s="116" t="s">
        <v>38</v>
      </c>
      <c r="BQ9" s="116" t="s">
        <v>38</v>
      </c>
      <c r="BR9" s="116" t="s">
        <v>38</v>
      </c>
      <c r="BS9" s="116" t="s">
        <v>38</v>
      </c>
      <c r="BT9" s="116" t="s">
        <v>38</v>
      </c>
      <c r="BU9" s="116" t="s">
        <v>38</v>
      </c>
      <c r="BV9" s="116" t="s">
        <v>38</v>
      </c>
      <c r="BW9" s="116" t="s">
        <v>38</v>
      </c>
      <c r="BX9" s="116" t="s">
        <v>38</v>
      </c>
      <c r="BY9" s="116" t="s">
        <v>38</v>
      </c>
      <c r="BZ9" s="116" t="s">
        <v>38</v>
      </c>
      <c r="CA9" s="116" t="s">
        <v>38</v>
      </c>
      <c r="CB9" s="116" t="s">
        <v>38</v>
      </c>
      <c r="CC9" s="116" t="s">
        <v>38</v>
      </c>
      <c r="CD9" s="116" t="s">
        <v>38</v>
      </c>
      <c r="CE9" s="116" t="s">
        <v>38</v>
      </c>
      <c r="CF9" s="116" t="s">
        <v>38</v>
      </c>
      <c r="CG9" s="116" t="s">
        <v>38</v>
      </c>
      <c r="CH9" s="116" t="s">
        <v>38</v>
      </c>
      <c r="CI9" s="116" t="s">
        <v>38</v>
      </c>
      <c r="CJ9" s="116" t="s">
        <v>38</v>
      </c>
      <c r="CK9" s="116" t="s">
        <v>38</v>
      </c>
      <c r="CL9" s="116" t="s">
        <v>38</v>
      </c>
      <c r="CM9" s="116" t="s">
        <v>38</v>
      </c>
      <c r="CN9" s="116" t="s">
        <v>38</v>
      </c>
      <c r="CO9" s="116" t="s">
        <v>38</v>
      </c>
      <c r="CP9" s="116" t="s">
        <v>38</v>
      </c>
      <c r="CQ9" s="116" t="s">
        <v>38</v>
      </c>
      <c r="CR9" s="116" t="s">
        <v>38</v>
      </c>
      <c r="CS9" s="116" t="s">
        <v>38</v>
      </c>
    </row>
    <row r="10" spans="1:1024" x14ac:dyDescent="0.3">
      <c r="A10" s="117" t="s">
        <v>77</v>
      </c>
      <c r="B10" s="23">
        <v>13241287</v>
      </c>
      <c r="C10" s="118">
        <f t="shared" ref="C10:C16" si="0">SUM(D10:CS10)</f>
        <v>16</v>
      </c>
      <c r="D10" s="119">
        <v>0</v>
      </c>
      <c r="E10" s="119">
        <v>0</v>
      </c>
      <c r="F10" s="119">
        <v>0</v>
      </c>
      <c r="G10" s="119">
        <v>0</v>
      </c>
      <c r="H10" s="119">
        <v>0</v>
      </c>
      <c r="I10" s="119">
        <v>0</v>
      </c>
      <c r="J10" s="120">
        <v>0</v>
      </c>
      <c r="K10" s="121">
        <v>0</v>
      </c>
      <c r="L10" s="121">
        <v>0</v>
      </c>
      <c r="M10" s="121">
        <v>0</v>
      </c>
      <c r="N10" s="118">
        <v>0</v>
      </c>
      <c r="O10" s="118">
        <v>0</v>
      </c>
      <c r="P10" s="118">
        <v>0</v>
      </c>
      <c r="Q10" s="118">
        <v>0</v>
      </c>
      <c r="R10" s="118">
        <v>0</v>
      </c>
      <c r="S10" s="118">
        <v>1</v>
      </c>
      <c r="T10" s="122">
        <v>1</v>
      </c>
      <c r="U10" s="122">
        <v>0</v>
      </c>
      <c r="V10" s="122">
        <v>1</v>
      </c>
      <c r="W10" s="122">
        <v>0</v>
      </c>
      <c r="X10" s="122">
        <v>1</v>
      </c>
      <c r="Y10" s="122">
        <v>0</v>
      </c>
      <c r="Z10" s="122">
        <v>0</v>
      </c>
      <c r="AA10" s="122">
        <v>0</v>
      </c>
      <c r="AB10" s="122">
        <v>0</v>
      </c>
      <c r="AC10" s="122">
        <v>0</v>
      </c>
      <c r="AD10" s="122">
        <v>0</v>
      </c>
      <c r="AE10" s="122">
        <v>0</v>
      </c>
      <c r="AF10" s="122">
        <v>0</v>
      </c>
      <c r="AG10" s="122">
        <v>0</v>
      </c>
      <c r="AH10" s="122">
        <v>1</v>
      </c>
      <c r="AI10" s="122">
        <v>0</v>
      </c>
      <c r="AJ10" s="122">
        <v>0</v>
      </c>
      <c r="AK10" s="122">
        <v>0</v>
      </c>
      <c r="AL10" s="122">
        <v>0</v>
      </c>
      <c r="AM10" s="122">
        <v>0</v>
      </c>
      <c r="AN10" s="122">
        <v>0</v>
      </c>
      <c r="AO10" s="122">
        <v>0</v>
      </c>
      <c r="AP10" s="122">
        <v>0</v>
      </c>
      <c r="AQ10" s="122">
        <v>0</v>
      </c>
      <c r="AR10" s="122">
        <v>0</v>
      </c>
      <c r="AS10" s="122">
        <v>0</v>
      </c>
      <c r="AT10" s="122">
        <v>0</v>
      </c>
      <c r="AU10" s="122">
        <v>1</v>
      </c>
      <c r="AV10" s="122">
        <v>0</v>
      </c>
      <c r="AW10" s="122">
        <v>0</v>
      </c>
      <c r="AX10" s="122">
        <v>0</v>
      </c>
      <c r="AY10" s="122">
        <v>0</v>
      </c>
      <c r="AZ10" s="122">
        <v>0</v>
      </c>
      <c r="BA10" s="122">
        <v>0</v>
      </c>
      <c r="BB10" s="122">
        <v>0</v>
      </c>
      <c r="BC10" s="122">
        <v>0</v>
      </c>
      <c r="BD10" s="122">
        <v>1</v>
      </c>
      <c r="BE10" s="122">
        <v>0</v>
      </c>
      <c r="BF10" s="122">
        <v>1</v>
      </c>
      <c r="BG10" s="122">
        <v>1</v>
      </c>
      <c r="BH10" s="122">
        <v>0</v>
      </c>
      <c r="BI10" s="122">
        <v>0</v>
      </c>
      <c r="BJ10" s="122">
        <v>0</v>
      </c>
      <c r="BK10" s="122">
        <v>1</v>
      </c>
      <c r="BL10" s="122">
        <v>0</v>
      </c>
      <c r="BM10" s="122">
        <v>1</v>
      </c>
      <c r="BN10" s="122">
        <v>0</v>
      </c>
      <c r="BO10" s="122">
        <v>1</v>
      </c>
      <c r="BP10" s="122">
        <v>0</v>
      </c>
      <c r="BQ10" s="122">
        <v>1</v>
      </c>
      <c r="BR10" s="122">
        <v>0</v>
      </c>
      <c r="BS10" s="122">
        <v>0</v>
      </c>
      <c r="BT10" s="122">
        <v>1</v>
      </c>
      <c r="BU10" s="122">
        <v>0</v>
      </c>
      <c r="BV10" s="122">
        <v>1</v>
      </c>
      <c r="BW10" s="122">
        <v>0</v>
      </c>
      <c r="BX10" s="122">
        <v>0</v>
      </c>
      <c r="BY10" s="122">
        <v>0</v>
      </c>
      <c r="BZ10" s="122">
        <v>0</v>
      </c>
      <c r="CA10" s="122">
        <v>0</v>
      </c>
      <c r="CB10" s="122">
        <v>1</v>
      </c>
      <c r="CC10" s="122">
        <v>0</v>
      </c>
      <c r="CD10" s="122">
        <v>0</v>
      </c>
      <c r="CE10" s="122">
        <v>0</v>
      </c>
      <c r="CF10" s="122">
        <v>0</v>
      </c>
      <c r="CG10" s="122">
        <v>0</v>
      </c>
      <c r="CH10" s="122">
        <v>0</v>
      </c>
      <c r="CI10" s="122">
        <v>0</v>
      </c>
      <c r="CJ10" s="122">
        <v>0</v>
      </c>
      <c r="CK10" s="122">
        <v>0</v>
      </c>
      <c r="CL10" s="122">
        <v>0</v>
      </c>
      <c r="CM10" s="122">
        <v>0</v>
      </c>
      <c r="CN10" s="122">
        <v>0</v>
      </c>
      <c r="CO10" s="122">
        <v>0</v>
      </c>
      <c r="CP10" s="122">
        <v>0</v>
      </c>
      <c r="CQ10" s="122">
        <v>0</v>
      </c>
      <c r="CR10" s="122">
        <v>0</v>
      </c>
      <c r="CS10" s="122">
        <v>0</v>
      </c>
    </row>
    <row r="11" spans="1:1024" x14ac:dyDescent="0.3">
      <c r="A11" s="117" t="s">
        <v>78</v>
      </c>
      <c r="B11" s="23">
        <v>14833658</v>
      </c>
      <c r="C11" s="118">
        <f t="shared" si="0"/>
        <v>187</v>
      </c>
      <c r="D11" s="119">
        <v>0</v>
      </c>
      <c r="E11" s="119">
        <v>0</v>
      </c>
      <c r="F11" s="119">
        <v>0</v>
      </c>
      <c r="G11" s="119">
        <v>1</v>
      </c>
      <c r="H11" s="119">
        <v>0</v>
      </c>
      <c r="I11" s="119">
        <v>0</v>
      </c>
      <c r="J11" s="120">
        <v>1</v>
      </c>
      <c r="K11" s="121">
        <v>1</v>
      </c>
      <c r="L11" s="121">
        <v>0</v>
      </c>
      <c r="M11" s="121">
        <v>0</v>
      </c>
      <c r="N11" s="118">
        <v>0</v>
      </c>
      <c r="O11" s="118">
        <v>0</v>
      </c>
      <c r="P11" s="118">
        <v>0</v>
      </c>
      <c r="Q11" s="118">
        <v>0</v>
      </c>
      <c r="R11" s="118">
        <v>0</v>
      </c>
      <c r="S11" s="118">
        <v>1</v>
      </c>
      <c r="T11" s="122">
        <v>0</v>
      </c>
      <c r="U11" s="122">
        <v>0</v>
      </c>
      <c r="V11" s="122">
        <v>0</v>
      </c>
      <c r="W11" s="122">
        <v>0</v>
      </c>
      <c r="X11" s="122">
        <v>2</v>
      </c>
      <c r="Y11" s="122">
        <v>4</v>
      </c>
      <c r="Z11" s="122">
        <v>0</v>
      </c>
      <c r="AA11" s="122">
        <v>3</v>
      </c>
      <c r="AB11" s="122">
        <v>2</v>
      </c>
      <c r="AC11" s="122">
        <v>1</v>
      </c>
      <c r="AD11" s="122">
        <v>1</v>
      </c>
      <c r="AE11" s="122">
        <v>3</v>
      </c>
      <c r="AF11" s="122">
        <v>0</v>
      </c>
      <c r="AG11" s="122">
        <v>3</v>
      </c>
      <c r="AH11" s="122">
        <v>1</v>
      </c>
      <c r="AI11" s="122">
        <v>3</v>
      </c>
      <c r="AJ11" s="122">
        <v>2</v>
      </c>
      <c r="AK11" s="122">
        <v>2</v>
      </c>
      <c r="AL11" s="122">
        <v>2</v>
      </c>
      <c r="AM11" s="122">
        <v>0</v>
      </c>
      <c r="AN11" s="122">
        <v>3</v>
      </c>
      <c r="AO11" s="122">
        <v>3</v>
      </c>
      <c r="AP11" s="122">
        <v>4</v>
      </c>
      <c r="AQ11" s="122">
        <v>3</v>
      </c>
      <c r="AR11" s="122">
        <v>2</v>
      </c>
      <c r="AS11" s="122">
        <v>4</v>
      </c>
      <c r="AT11" s="122">
        <v>4</v>
      </c>
      <c r="AU11" s="122">
        <v>6</v>
      </c>
      <c r="AV11" s="122">
        <v>3</v>
      </c>
      <c r="AW11" s="122">
        <v>5</v>
      </c>
      <c r="AX11" s="122">
        <v>2</v>
      </c>
      <c r="AY11" s="122">
        <v>3</v>
      </c>
      <c r="AZ11" s="122">
        <v>2</v>
      </c>
      <c r="BA11" s="122">
        <v>3</v>
      </c>
      <c r="BB11" s="122">
        <v>2</v>
      </c>
      <c r="BC11" s="122">
        <v>9</v>
      </c>
      <c r="BD11" s="122">
        <v>9</v>
      </c>
      <c r="BE11" s="122">
        <v>3</v>
      </c>
      <c r="BF11" s="122">
        <v>5</v>
      </c>
      <c r="BG11" s="122">
        <v>9</v>
      </c>
      <c r="BH11" s="122">
        <v>8</v>
      </c>
      <c r="BI11" s="122">
        <v>3</v>
      </c>
      <c r="BJ11" s="122">
        <v>7</v>
      </c>
      <c r="BK11" s="122">
        <v>1</v>
      </c>
      <c r="BL11" s="122">
        <v>5</v>
      </c>
      <c r="BM11" s="122">
        <v>5</v>
      </c>
      <c r="BN11" s="122">
        <v>5</v>
      </c>
      <c r="BO11" s="122">
        <v>5</v>
      </c>
      <c r="BP11" s="122">
        <v>3</v>
      </c>
      <c r="BQ11" s="122">
        <v>2</v>
      </c>
      <c r="BR11" s="122">
        <v>3</v>
      </c>
      <c r="BS11" s="122">
        <v>2</v>
      </c>
      <c r="BT11" s="122">
        <v>4</v>
      </c>
      <c r="BU11" s="122">
        <v>5</v>
      </c>
      <c r="BV11" s="122">
        <v>1</v>
      </c>
      <c r="BW11" s="122">
        <v>3</v>
      </c>
      <c r="BX11" s="122">
        <v>1</v>
      </c>
      <c r="BY11" s="122">
        <v>2</v>
      </c>
      <c r="BZ11" s="122">
        <v>1</v>
      </c>
      <c r="CA11" s="122">
        <v>1</v>
      </c>
      <c r="CB11" s="122">
        <v>2</v>
      </c>
      <c r="CC11" s="122">
        <v>0</v>
      </c>
      <c r="CD11" s="122">
        <v>0</v>
      </c>
      <c r="CE11" s="122">
        <v>0</v>
      </c>
      <c r="CF11" s="122">
        <v>1</v>
      </c>
      <c r="CG11" s="122">
        <v>0</v>
      </c>
      <c r="CH11" s="122">
        <v>0</v>
      </c>
      <c r="CI11" s="122">
        <v>0</v>
      </c>
      <c r="CJ11" s="122">
        <v>0</v>
      </c>
      <c r="CK11" s="122">
        <v>0</v>
      </c>
      <c r="CL11" s="122">
        <v>0</v>
      </c>
      <c r="CM11" s="122">
        <v>0</v>
      </c>
      <c r="CN11" s="122">
        <v>0</v>
      </c>
      <c r="CO11" s="122">
        <v>0</v>
      </c>
      <c r="CP11" s="122">
        <v>0</v>
      </c>
      <c r="CQ11" s="122">
        <v>0</v>
      </c>
      <c r="CR11" s="122">
        <v>0</v>
      </c>
      <c r="CS11" s="122">
        <v>0</v>
      </c>
    </row>
    <row r="12" spans="1:1024" x14ac:dyDescent="0.3">
      <c r="A12" s="117" t="s">
        <v>79</v>
      </c>
      <c r="B12" s="23">
        <v>14678606</v>
      </c>
      <c r="C12" s="118">
        <f t="shared" si="0"/>
        <v>2113</v>
      </c>
      <c r="D12" s="119">
        <v>0</v>
      </c>
      <c r="E12" s="119">
        <v>2</v>
      </c>
      <c r="F12" s="119">
        <v>1</v>
      </c>
      <c r="G12" s="119">
        <v>4</v>
      </c>
      <c r="H12" s="119">
        <v>7</v>
      </c>
      <c r="I12" s="119">
        <v>8</v>
      </c>
      <c r="J12" s="120">
        <v>10</v>
      </c>
      <c r="K12" s="121">
        <v>9</v>
      </c>
      <c r="L12" s="121">
        <v>9</v>
      </c>
      <c r="M12" s="121">
        <v>7</v>
      </c>
      <c r="N12" s="118">
        <v>11</v>
      </c>
      <c r="O12" s="118">
        <v>3</v>
      </c>
      <c r="P12" s="118">
        <v>8</v>
      </c>
      <c r="Q12" s="118">
        <v>7</v>
      </c>
      <c r="R12" s="118">
        <v>7</v>
      </c>
      <c r="S12" s="118">
        <v>10</v>
      </c>
      <c r="T12" s="122">
        <v>14</v>
      </c>
      <c r="U12" s="122">
        <v>17</v>
      </c>
      <c r="V12" s="122">
        <v>6</v>
      </c>
      <c r="W12" s="122">
        <v>18</v>
      </c>
      <c r="X12" s="122">
        <v>11</v>
      </c>
      <c r="Y12" s="122">
        <v>16</v>
      </c>
      <c r="Z12" s="122">
        <v>13</v>
      </c>
      <c r="AA12" s="122">
        <v>10</v>
      </c>
      <c r="AB12" s="122">
        <v>12</v>
      </c>
      <c r="AC12" s="122">
        <v>12</v>
      </c>
      <c r="AD12" s="122">
        <v>12</v>
      </c>
      <c r="AE12" s="122">
        <v>17</v>
      </c>
      <c r="AF12" s="122">
        <v>24</v>
      </c>
      <c r="AG12" s="122">
        <v>17</v>
      </c>
      <c r="AH12" s="122">
        <v>15</v>
      </c>
      <c r="AI12" s="122">
        <v>20</v>
      </c>
      <c r="AJ12" s="122">
        <v>17</v>
      </c>
      <c r="AK12" s="122">
        <v>26</v>
      </c>
      <c r="AL12" s="122">
        <v>20</v>
      </c>
      <c r="AM12" s="122">
        <v>29</v>
      </c>
      <c r="AN12" s="122">
        <v>31</v>
      </c>
      <c r="AO12" s="122">
        <v>27</v>
      </c>
      <c r="AP12" s="122">
        <v>33</v>
      </c>
      <c r="AQ12" s="122">
        <v>33</v>
      </c>
      <c r="AR12" s="122">
        <v>47</v>
      </c>
      <c r="AS12" s="122">
        <v>50</v>
      </c>
      <c r="AT12" s="122">
        <v>47</v>
      </c>
      <c r="AU12" s="122">
        <v>50</v>
      </c>
      <c r="AV12" s="122">
        <v>39</v>
      </c>
      <c r="AW12" s="122">
        <v>51</v>
      </c>
      <c r="AX12" s="122">
        <v>51</v>
      </c>
      <c r="AY12" s="122">
        <v>46</v>
      </c>
      <c r="AZ12" s="122">
        <v>54</v>
      </c>
      <c r="BA12" s="122">
        <v>66</v>
      </c>
      <c r="BB12" s="122">
        <v>61</v>
      </c>
      <c r="BC12" s="122">
        <v>56</v>
      </c>
      <c r="BD12" s="122">
        <v>73</v>
      </c>
      <c r="BE12" s="122">
        <v>68</v>
      </c>
      <c r="BF12" s="122">
        <v>71</v>
      </c>
      <c r="BG12" s="122">
        <v>68</v>
      </c>
      <c r="BH12" s="122">
        <v>64</v>
      </c>
      <c r="BI12" s="122">
        <v>56</v>
      </c>
      <c r="BJ12" s="122">
        <v>50</v>
      </c>
      <c r="BK12" s="122">
        <v>59</v>
      </c>
      <c r="BL12" s="122">
        <v>51</v>
      </c>
      <c r="BM12" s="122">
        <v>47</v>
      </c>
      <c r="BN12" s="122">
        <v>48</v>
      </c>
      <c r="BO12" s="122">
        <v>35</v>
      </c>
      <c r="BP12" s="122">
        <v>39</v>
      </c>
      <c r="BQ12" s="122">
        <v>38</v>
      </c>
      <c r="BR12" s="122">
        <v>29</v>
      </c>
      <c r="BS12" s="122">
        <v>30</v>
      </c>
      <c r="BT12" s="122">
        <v>26</v>
      </c>
      <c r="BU12" s="122">
        <v>19</v>
      </c>
      <c r="BV12" s="122">
        <v>10</v>
      </c>
      <c r="BW12" s="122">
        <v>10</v>
      </c>
      <c r="BX12" s="122">
        <v>11</v>
      </c>
      <c r="BY12" s="122">
        <v>8</v>
      </c>
      <c r="BZ12" s="122">
        <v>13</v>
      </c>
      <c r="CA12" s="122">
        <v>5</v>
      </c>
      <c r="CB12" s="122">
        <v>4</v>
      </c>
      <c r="CC12" s="122">
        <v>1</v>
      </c>
      <c r="CD12" s="122">
        <v>3</v>
      </c>
      <c r="CE12" s="122">
        <v>1</v>
      </c>
      <c r="CF12" s="122">
        <v>2</v>
      </c>
      <c r="CG12" s="122">
        <v>0</v>
      </c>
      <c r="CH12" s="122">
        <v>0</v>
      </c>
      <c r="CI12" s="122">
        <v>1</v>
      </c>
      <c r="CJ12" s="122">
        <v>0</v>
      </c>
      <c r="CK12" s="122">
        <v>1</v>
      </c>
      <c r="CL12" s="122">
        <v>0</v>
      </c>
      <c r="CM12" s="122">
        <v>0</v>
      </c>
      <c r="CN12" s="122">
        <v>0</v>
      </c>
      <c r="CO12" s="122">
        <v>1</v>
      </c>
      <c r="CP12" s="122">
        <v>0</v>
      </c>
      <c r="CQ12" s="122">
        <v>0</v>
      </c>
      <c r="CR12" s="122">
        <v>0</v>
      </c>
      <c r="CS12" s="122">
        <v>0</v>
      </c>
    </row>
    <row r="13" spans="1:1024" x14ac:dyDescent="0.3">
      <c r="A13" s="117" t="s">
        <v>80</v>
      </c>
      <c r="B13" s="23">
        <v>10454893</v>
      </c>
      <c r="C13" s="118">
        <f t="shared" si="0"/>
        <v>10278</v>
      </c>
      <c r="D13" s="119">
        <v>0</v>
      </c>
      <c r="E13" s="119">
        <v>4</v>
      </c>
      <c r="F13" s="119">
        <v>14</v>
      </c>
      <c r="G13" s="119">
        <v>32</v>
      </c>
      <c r="H13" s="119">
        <v>32</v>
      </c>
      <c r="I13" s="119">
        <v>29</v>
      </c>
      <c r="J13" s="120">
        <v>45</v>
      </c>
      <c r="K13" s="121">
        <v>45</v>
      </c>
      <c r="L13" s="121">
        <v>49</v>
      </c>
      <c r="M13" s="121">
        <v>35</v>
      </c>
      <c r="N13" s="118">
        <v>37</v>
      </c>
      <c r="O13" s="118">
        <v>29</v>
      </c>
      <c r="P13" s="118">
        <v>54</v>
      </c>
      <c r="Q13" s="118">
        <v>48</v>
      </c>
      <c r="R13" s="118">
        <v>43</v>
      </c>
      <c r="S13" s="118">
        <v>61</v>
      </c>
      <c r="T13" s="122">
        <v>43</v>
      </c>
      <c r="U13" s="122">
        <v>53</v>
      </c>
      <c r="V13" s="122">
        <v>61</v>
      </c>
      <c r="W13" s="122">
        <v>52</v>
      </c>
      <c r="X13" s="122">
        <v>55</v>
      </c>
      <c r="Y13" s="122">
        <v>71</v>
      </c>
      <c r="Z13" s="122">
        <v>50</v>
      </c>
      <c r="AA13" s="122">
        <v>59</v>
      </c>
      <c r="AB13" s="122">
        <v>65</v>
      </c>
      <c r="AC13" s="122">
        <v>80</v>
      </c>
      <c r="AD13" s="122">
        <v>91</v>
      </c>
      <c r="AE13" s="122">
        <v>107</v>
      </c>
      <c r="AF13" s="122">
        <v>94</v>
      </c>
      <c r="AG13" s="122">
        <v>90</v>
      </c>
      <c r="AH13" s="122">
        <v>90</v>
      </c>
      <c r="AI13" s="122">
        <v>97</v>
      </c>
      <c r="AJ13" s="122">
        <v>122</v>
      </c>
      <c r="AK13" s="122">
        <v>103</v>
      </c>
      <c r="AL13" s="122">
        <v>113</v>
      </c>
      <c r="AM13" s="122">
        <v>127</v>
      </c>
      <c r="AN13" s="122">
        <v>123</v>
      </c>
      <c r="AO13" s="122">
        <v>137</v>
      </c>
      <c r="AP13" s="122">
        <v>155</v>
      </c>
      <c r="AQ13" s="122">
        <v>170</v>
      </c>
      <c r="AR13" s="122">
        <v>169</v>
      </c>
      <c r="AS13" s="122">
        <v>190</v>
      </c>
      <c r="AT13" s="122">
        <v>163</v>
      </c>
      <c r="AU13" s="122">
        <v>203</v>
      </c>
      <c r="AV13" s="122">
        <v>181</v>
      </c>
      <c r="AW13" s="122">
        <v>191</v>
      </c>
      <c r="AX13" s="122">
        <v>241</v>
      </c>
      <c r="AY13" s="122">
        <v>252</v>
      </c>
      <c r="AZ13" s="122">
        <v>257</v>
      </c>
      <c r="BA13" s="122">
        <v>241</v>
      </c>
      <c r="BB13" s="122">
        <v>270</v>
      </c>
      <c r="BC13" s="122">
        <v>276</v>
      </c>
      <c r="BD13" s="122">
        <v>319</v>
      </c>
      <c r="BE13" s="122">
        <v>296</v>
      </c>
      <c r="BF13" s="122">
        <v>330</v>
      </c>
      <c r="BG13" s="122">
        <v>354</v>
      </c>
      <c r="BH13" s="122">
        <v>346</v>
      </c>
      <c r="BI13" s="122">
        <v>295</v>
      </c>
      <c r="BJ13" s="122">
        <v>287</v>
      </c>
      <c r="BK13" s="122">
        <v>326</v>
      </c>
      <c r="BL13" s="122">
        <v>293</v>
      </c>
      <c r="BM13" s="122">
        <v>247</v>
      </c>
      <c r="BN13" s="122">
        <v>261</v>
      </c>
      <c r="BO13" s="122">
        <v>258</v>
      </c>
      <c r="BP13" s="122">
        <v>179</v>
      </c>
      <c r="BQ13" s="122">
        <v>176</v>
      </c>
      <c r="BR13" s="122">
        <v>146</v>
      </c>
      <c r="BS13" s="122">
        <v>140</v>
      </c>
      <c r="BT13" s="122">
        <v>132</v>
      </c>
      <c r="BU13" s="122">
        <v>109</v>
      </c>
      <c r="BV13" s="122">
        <v>77</v>
      </c>
      <c r="BW13" s="122">
        <v>67</v>
      </c>
      <c r="BX13" s="122">
        <v>52</v>
      </c>
      <c r="BY13" s="122">
        <v>42</v>
      </c>
      <c r="BZ13" s="122">
        <v>29</v>
      </c>
      <c r="CA13" s="122">
        <v>21</v>
      </c>
      <c r="CB13" s="122">
        <v>20</v>
      </c>
      <c r="CC13" s="122">
        <v>14</v>
      </c>
      <c r="CD13" s="122">
        <v>13</v>
      </c>
      <c r="CE13" s="122">
        <v>17</v>
      </c>
      <c r="CF13" s="122">
        <v>11</v>
      </c>
      <c r="CG13" s="122">
        <v>6</v>
      </c>
      <c r="CH13" s="122">
        <v>3</v>
      </c>
      <c r="CI13" s="122">
        <v>4</v>
      </c>
      <c r="CJ13" s="122">
        <v>0</v>
      </c>
      <c r="CK13" s="122">
        <v>2</v>
      </c>
      <c r="CL13" s="122">
        <v>4</v>
      </c>
      <c r="CM13" s="122">
        <v>0</v>
      </c>
      <c r="CN13" s="122">
        <v>1</v>
      </c>
      <c r="CO13" s="122">
        <v>1</v>
      </c>
      <c r="CP13" s="122">
        <v>0</v>
      </c>
      <c r="CQ13" s="122">
        <v>1</v>
      </c>
      <c r="CR13" s="122">
        <v>0</v>
      </c>
      <c r="CS13" s="122">
        <v>0</v>
      </c>
    </row>
    <row r="14" spans="1:1024" x14ac:dyDescent="0.3">
      <c r="A14" s="117" t="s">
        <v>81</v>
      </c>
      <c r="B14" s="23">
        <v>2768734</v>
      </c>
      <c r="C14" s="118">
        <f t="shared" si="0"/>
        <v>14272</v>
      </c>
      <c r="D14" s="119">
        <v>0</v>
      </c>
      <c r="E14" s="119">
        <v>13</v>
      </c>
      <c r="F14" s="119">
        <v>32</v>
      </c>
      <c r="G14" s="119">
        <v>38</v>
      </c>
      <c r="H14" s="119">
        <v>50</v>
      </c>
      <c r="I14" s="119">
        <v>73</v>
      </c>
      <c r="J14" s="120">
        <v>54</v>
      </c>
      <c r="K14" s="121">
        <v>73</v>
      </c>
      <c r="L14" s="121">
        <v>70</v>
      </c>
      <c r="M14" s="121">
        <v>66</v>
      </c>
      <c r="N14" s="118">
        <v>69</v>
      </c>
      <c r="O14" s="118">
        <v>86</v>
      </c>
      <c r="P14" s="118">
        <v>80</v>
      </c>
      <c r="Q14" s="118">
        <v>94</v>
      </c>
      <c r="R14" s="118">
        <v>88</v>
      </c>
      <c r="S14" s="118">
        <v>72</v>
      </c>
      <c r="T14" s="122">
        <v>76</v>
      </c>
      <c r="U14" s="122">
        <v>93</v>
      </c>
      <c r="V14" s="122">
        <v>99</v>
      </c>
      <c r="W14" s="122">
        <v>103</v>
      </c>
      <c r="X14" s="122">
        <v>89</v>
      </c>
      <c r="Y14" s="122">
        <v>91</v>
      </c>
      <c r="Z14" s="122">
        <v>98</v>
      </c>
      <c r="AA14" s="122">
        <v>120</v>
      </c>
      <c r="AB14" s="122">
        <v>120</v>
      </c>
      <c r="AC14" s="122">
        <v>117</v>
      </c>
      <c r="AD14" s="122">
        <v>145</v>
      </c>
      <c r="AE14" s="122">
        <v>133</v>
      </c>
      <c r="AF14" s="122">
        <v>131</v>
      </c>
      <c r="AG14" s="122">
        <v>147</v>
      </c>
      <c r="AH14" s="122">
        <v>144</v>
      </c>
      <c r="AI14" s="122">
        <v>145</v>
      </c>
      <c r="AJ14" s="122">
        <v>164</v>
      </c>
      <c r="AK14" s="122">
        <v>178</v>
      </c>
      <c r="AL14" s="122">
        <v>186</v>
      </c>
      <c r="AM14" s="122">
        <v>183</v>
      </c>
      <c r="AN14" s="122">
        <v>186</v>
      </c>
      <c r="AO14" s="122">
        <v>212</v>
      </c>
      <c r="AP14" s="122">
        <v>190</v>
      </c>
      <c r="AQ14" s="122">
        <v>231</v>
      </c>
      <c r="AR14" s="122">
        <v>231</v>
      </c>
      <c r="AS14" s="122">
        <v>254</v>
      </c>
      <c r="AT14" s="122">
        <v>268</v>
      </c>
      <c r="AU14" s="122">
        <v>302</v>
      </c>
      <c r="AV14" s="122">
        <v>297</v>
      </c>
      <c r="AW14" s="122">
        <v>323</v>
      </c>
      <c r="AX14" s="122">
        <v>313</v>
      </c>
      <c r="AY14" s="122">
        <v>335</v>
      </c>
      <c r="AZ14" s="122">
        <v>371</v>
      </c>
      <c r="BA14" s="122">
        <v>336</v>
      </c>
      <c r="BB14" s="122">
        <v>361</v>
      </c>
      <c r="BC14" s="122">
        <v>375</v>
      </c>
      <c r="BD14" s="122">
        <v>372</v>
      </c>
      <c r="BE14" s="122">
        <v>370</v>
      </c>
      <c r="BF14" s="122">
        <v>380</v>
      </c>
      <c r="BG14" s="122">
        <v>463</v>
      </c>
      <c r="BH14" s="122">
        <v>391</v>
      </c>
      <c r="BI14" s="122">
        <v>373</v>
      </c>
      <c r="BJ14" s="122">
        <v>398</v>
      </c>
      <c r="BK14" s="122">
        <v>389</v>
      </c>
      <c r="BL14" s="122">
        <v>347</v>
      </c>
      <c r="BM14" s="122">
        <v>342</v>
      </c>
      <c r="BN14" s="122">
        <v>328</v>
      </c>
      <c r="BO14" s="122">
        <v>274</v>
      </c>
      <c r="BP14" s="122">
        <v>275</v>
      </c>
      <c r="BQ14" s="122">
        <v>220</v>
      </c>
      <c r="BR14" s="122">
        <v>181</v>
      </c>
      <c r="BS14" s="122">
        <v>178</v>
      </c>
      <c r="BT14" s="122">
        <v>162</v>
      </c>
      <c r="BU14" s="122">
        <v>130</v>
      </c>
      <c r="BV14" s="122">
        <v>115</v>
      </c>
      <c r="BW14" s="122">
        <v>82</v>
      </c>
      <c r="BX14" s="122">
        <v>87</v>
      </c>
      <c r="BY14" s="122">
        <v>52</v>
      </c>
      <c r="BZ14" s="122">
        <v>63</v>
      </c>
      <c r="CA14" s="122">
        <v>37</v>
      </c>
      <c r="CB14" s="122">
        <v>42</v>
      </c>
      <c r="CC14" s="122">
        <v>33</v>
      </c>
      <c r="CD14" s="122">
        <v>26</v>
      </c>
      <c r="CE14" s="122">
        <v>10</v>
      </c>
      <c r="CF14" s="122">
        <v>9</v>
      </c>
      <c r="CG14" s="122">
        <v>14</v>
      </c>
      <c r="CH14" s="122">
        <v>11</v>
      </c>
      <c r="CI14" s="122">
        <v>6</v>
      </c>
      <c r="CJ14" s="122">
        <v>1</v>
      </c>
      <c r="CK14" s="122">
        <v>1</v>
      </c>
      <c r="CL14" s="122">
        <v>1</v>
      </c>
      <c r="CM14" s="122">
        <v>1</v>
      </c>
      <c r="CN14" s="122">
        <v>1</v>
      </c>
      <c r="CO14" s="122">
        <v>0</v>
      </c>
      <c r="CP14" s="122">
        <v>0</v>
      </c>
      <c r="CQ14" s="122">
        <v>1</v>
      </c>
      <c r="CR14" s="122">
        <v>1</v>
      </c>
      <c r="CS14" s="122">
        <v>0</v>
      </c>
    </row>
    <row r="15" spans="1:1024" x14ac:dyDescent="0.3">
      <c r="A15" s="117"/>
      <c r="B15" s="117"/>
      <c r="C15" s="118">
        <f t="shared" si="0"/>
        <v>0</v>
      </c>
      <c r="D15" s="119"/>
      <c r="E15" s="119"/>
      <c r="F15" s="119"/>
      <c r="G15" s="119"/>
      <c r="H15" s="119"/>
      <c r="I15" s="119"/>
      <c r="J15" s="120"/>
      <c r="K15" s="121"/>
      <c r="L15" s="121"/>
      <c r="M15" s="121"/>
      <c r="N15" s="118"/>
      <c r="O15" s="118"/>
      <c r="P15" s="118"/>
      <c r="Q15" s="118"/>
      <c r="R15" s="118"/>
      <c r="S15" s="118"/>
      <c r="T15" s="118"/>
      <c r="U15" s="118"/>
      <c r="V15" s="118"/>
      <c r="W15" s="118"/>
      <c r="X15" s="118"/>
      <c r="Y15" s="118"/>
      <c r="Z15" s="118"/>
      <c r="AA15" s="118"/>
      <c r="AB15" s="118"/>
      <c r="AC15" s="118"/>
      <c r="AD15" s="118"/>
      <c r="AE15" s="118"/>
      <c r="AF15" s="118"/>
      <c r="AG15" s="118"/>
      <c r="AH15" s="118"/>
      <c r="AI15" s="118"/>
      <c r="AJ15" s="118"/>
      <c r="AK15" s="118"/>
      <c r="AL15" s="118"/>
      <c r="AM15" s="118"/>
      <c r="AN15" s="118"/>
      <c r="AO15" s="118"/>
      <c r="AP15" s="118"/>
      <c r="AQ15" s="118"/>
      <c r="AR15" s="118"/>
      <c r="AS15" s="118"/>
      <c r="AT15" s="118"/>
      <c r="AU15" s="118"/>
      <c r="AV15" s="118"/>
      <c r="AW15" s="118"/>
      <c r="AX15" s="118"/>
      <c r="AY15" s="118"/>
      <c r="AZ15" s="118"/>
      <c r="BA15" s="118"/>
      <c r="BB15" s="118"/>
      <c r="BC15" s="118"/>
      <c r="BD15" s="118"/>
      <c r="BE15" s="118"/>
      <c r="BF15" s="118"/>
      <c r="BG15" s="118"/>
      <c r="BH15" s="118"/>
      <c r="BI15" s="118"/>
      <c r="BJ15" s="118"/>
      <c r="BK15" s="118"/>
      <c r="BL15" s="118"/>
      <c r="BM15" s="118"/>
      <c r="BN15" s="118"/>
      <c r="BO15" s="118"/>
      <c r="BP15" s="118"/>
      <c r="BQ15" s="118"/>
      <c r="BR15" s="118"/>
      <c r="BS15" s="118"/>
      <c r="BT15" s="118"/>
      <c r="BU15" s="118"/>
      <c r="BV15" s="118"/>
      <c r="BW15" s="118"/>
      <c r="BX15" s="118"/>
      <c r="BY15" s="118"/>
      <c r="BZ15" s="118"/>
      <c r="CA15" s="118"/>
      <c r="CB15" s="118"/>
      <c r="CC15" s="118"/>
      <c r="CD15" s="118"/>
      <c r="CE15" s="118"/>
      <c r="CF15" s="118"/>
      <c r="CG15" s="118"/>
      <c r="CH15" s="118"/>
      <c r="CI15" s="118"/>
      <c r="CJ15" s="118"/>
      <c r="CK15" s="118"/>
      <c r="CL15" s="118"/>
      <c r="CM15" s="118"/>
      <c r="CN15" s="118"/>
      <c r="CO15" s="118"/>
      <c r="CP15" s="118"/>
      <c r="CQ15" s="118"/>
      <c r="CR15" s="118"/>
      <c r="CS15" s="118"/>
    </row>
    <row r="16" spans="1:1024" x14ac:dyDescent="0.3">
      <c r="A16" s="63" t="s">
        <v>59</v>
      </c>
      <c r="B16" s="63">
        <v>55977178</v>
      </c>
      <c r="C16" s="118">
        <f t="shared" si="0"/>
        <v>26866</v>
      </c>
      <c r="D16" s="119">
        <v>0</v>
      </c>
      <c r="E16" s="119">
        <f t="shared" ref="E16:AJ16" si="1">SUM(E10:E15)</f>
        <v>19</v>
      </c>
      <c r="F16" s="119">
        <f t="shared" si="1"/>
        <v>47</v>
      </c>
      <c r="G16" s="119">
        <f t="shared" si="1"/>
        <v>75</v>
      </c>
      <c r="H16" s="119">
        <f t="shared" si="1"/>
        <v>89</v>
      </c>
      <c r="I16" s="119">
        <f t="shared" si="1"/>
        <v>110</v>
      </c>
      <c r="J16" s="120">
        <f t="shared" si="1"/>
        <v>110</v>
      </c>
      <c r="K16" s="121">
        <f t="shared" si="1"/>
        <v>128</v>
      </c>
      <c r="L16" s="121">
        <f t="shared" si="1"/>
        <v>128</v>
      </c>
      <c r="M16" s="121">
        <f t="shared" si="1"/>
        <v>108</v>
      </c>
      <c r="N16" s="118">
        <f t="shared" si="1"/>
        <v>117</v>
      </c>
      <c r="O16" s="118">
        <f t="shared" si="1"/>
        <v>118</v>
      </c>
      <c r="P16" s="118">
        <f t="shared" si="1"/>
        <v>142</v>
      </c>
      <c r="Q16" s="118">
        <f t="shared" si="1"/>
        <v>149</v>
      </c>
      <c r="R16" s="118">
        <f t="shared" si="1"/>
        <v>138</v>
      </c>
      <c r="S16" s="118">
        <f t="shared" si="1"/>
        <v>145</v>
      </c>
      <c r="T16" s="118">
        <f t="shared" si="1"/>
        <v>134</v>
      </c>
      <c r="U16" s="118">
        <f t="shared" si="1"/>
        <v>163</v>
      </c>
      <c r="V16" s="118">
        <f t="shared" si="1"/>
        <v>167</v>
      </c>
      <c r="W16" s="118">
        <f t="shared" si="1"/>
        <v>173</v>
      </c>
      <c r="X16" s="118">
        <f t="shared" si="1"/>
        <v>158</v>
      </c>
      <c r="Y16" s="118">
        <f t="shared" si="1"/>
        <v>182</v>
      </c>
      <c r="Z16" s="118">
        <f t="shared" si="1"/>
        <v>161</v>
      </c>
      <c r="AA16" s="118">
        <f t="shared" si="1"/>
        <v>192</v>
      </c>
      <c r="AB16" s="118">
        <f t="shared" si="1"/>
        <v>199</v>
      </c>
      <c r="AC16" s="118">
        <f t="shared" si="1"/>
        <v>210</v>
      </c>
      <c r="AD16" s="118">
        <f t="shared" si="1"/>
        <v>249</v>
      </c>
      <c r="AE16" s="118">
        <f t="shared" si="1"/>
        <v>260</v>
      </c>
      <c r="AF16" s="118">
        <f t="shared" si="1"/>
        <v>249</v>
      </c>
      <c r="AG16" s="118">
        <f t="shared" si="1"/>
        <v>257</v>
      </c>
      <c r="AH16" s="118">
        <f t="shared" si="1"/>
        <v>251</v>
      </c>
      <c r="AI16" s="118">
        <f t="shared" si="1"/>
        <v>265</v>
      </c>
      <c r="AJ16" s="118">
        <f t="shared" si="1"/>
        <v>305</v>
      </c>
      <c r="AK16" s="118">
        <f t="shared" ref="AK16:BP16" si="2">SUM(AK10:AK15)</f>
        <v>309</v>
      </c>
      <c r="AL16" s="118">
        <f t="shared" si="2"/>
        <v>321</v>
      </c>
      <c r="AM16" s="118">
        <f t="shared" si="2"/>
        <v>339</v>
      </c>
      <c r="AN16" s="118">
        <f t="shared" si="2"/>
        <v>343</v>
      </c>
      <c r="AO16" s="118">
        <f t="shared" si="2"/>
        <v>379</v>
      </c>
      <c r="AP16" s="118">
        <f t="shared" si="2"/>
        <v>382</v>
      </c>
      <c r="AQ16" s="118">
        <f t="shared" si="2"/>
        <v>437</v>
      </c>
      <c r="AR16" s="118">
        <f t="shared" si="2"/>
        <v>449</v>
      </c>
      <c r="AS16" s="118">
        <f t="shared" si="2"/>
        <v>498</v>
      </c>
      <c r="AT16" s="118">
        <f t="shared" si="2"/>
        <v>482</v>
      </c>
      <c r="AU16" s="118">
        <f t="shared" si="2"/>
        <v>562</v>
      </c>
      <c r="AV16" s="118">
        <f t="shared" si="2"/>
        <v>520</v>
      </c>
      <c r="AW16" s="118">
        <f t="shared" si="2"/>
        <v>570</v>
      </c>
      <c r="AX16" s="118">
        <f t="shared" si="2"/>
        <v>607</v>
      </c>
      <c r="AY16" s="118">
        <f t="shared" si="2"/>
        <v>636</v>
      </c>
      <c r="AZ16" s="118">
        <f t="shared" si="2"/>
        <v>684</v>
      </c>
      <c r="BA16" s="118">
        <f t="shared" si="2"/>
        <v>646</v>
      </c>
      <c r="BB16" s="118">
        <f t="shared" si="2"/>
        <v>694</v>
      </c>
      <c r="BC16" s="118">
        <f t="shared" si="2"/>
        <v>716</v>
      </c>
      <c r="BD16" s="118">
        <f t="shared" si="2"/>
        <v>774</v>
      </c>
      <c r="BE16" s="118">
        <f t="shared" si="2"/>
        <v>737</v>
      </c>
      <c r="BF16" s="118">
        <f t="shared" si="2"/>
        <v>787</v>
      </c>
      <c r="BG16" s="118">
        <f t="shared" si="2"/>
        <v>895</v>
      </c>
      <c r="BH16" s="118">
        <f t="shared" si="2"/>
        <v>809</v>
      </c>
      <c r="BI16" s="118">
        <f t="shared" si="2"/>
        <v>727</v>
      </c>
      <c r="BJ16" s="118">
        <f t="shared" si="2"/>
        <v>742</v>
      </c>
      <c r="BK16" s="118">
        <f t="shared" si="2"/>
        <v>776</v>
      </c>
      <c r="BL16" s="118">
        <f t="shared" si="2"/>
        <v>696</v>
      </c>
      <c r="BM16" s="118">
        <f t="shared" si="2"/>
        <v>642</v>
      </c>
      <c r="BN16" s="118">
        <f t="shared" si="2"/>
        <v>642</v>
      </c>
      <c r="BO16" s="118">
        <f t="shared" si="2"/>
        <v>573</v>
      </c>
      <c r="BP16" s="118">
        <f t="shared" si="2"/>
        <v>496</v>
      </c>
      <c r="BQ16" s="118">
        <f t="shared" ref="BQ16:CV16" si="3">SUM(BQ10:BQ15)</f>
        <v>437</v>
      </c>
      <c r="BR16" s="118">
        <f t="shared" si="3"/>
        <v>359</v>
      </c>
      <c r="BS16" s="118">
        <f t="shared" si="3"/>
        <v>350</v>
      </c>
      <c r="BT16" s="118">
        <f t="shared" si="3"/>
        <v>325</v>
      </c>
      <c r="BU16" s="118">
        <f t="shared" si="3"/>
        <v>263</v>
      </c>
      <c r="BV16" s="118">
        <f t="shared" si="3"/>
        <v>204</v>
      </c>
      <c r="BW16" s="118">
        <f t="shared" si="3"/>
        <v>162</v>
      </c>
      <c r="BX16" s="118">
        <f t="shared" si="3"/>
        <v>151</v>
      </c>
      <c r="BY16" s="118">
        <f t="shared" si="3"/>
        <v>104</v>
      </c>
      <c r="BZ16" s="118">
        <f t="shared" si="3"/>
        <v>106</v>
      </c>
      <c r="CA16" s="118">
        <f t="shared" si="3"/>
        <v>64</v>
      </c>
      <c r="CB16" s="118">
        <f t="shared" si="3"/>
        <v>69</v>
      </c>
      <c r="CC16" s="118">
        <f t="shared" si="3"/>
        <v>48</v>
      </c>
      <c r="CD16" s="118">
        <f t="shared" si="3"/>
        <v>42</v>
      </c>
      <c r="CE16" s="118">
        <f t="shared" si="3"/>
        <v>28</v>
      </c>
      <c r="CF16" s="118">
        <f t="shared" si="3"/>
        <v>23</v>
      </c>
      <c r="CG16" s="118">
        <f t="shared" si="3"/>
        <v>20</v>
      </c>
      <c r="CH16" s="118">
        <f t="shared" si="3"/>
        <v>14</v>
      </c>
      <c r="CI16" s="118">
        <f t="shared" si="3"/>
        <v>11</v>
      </c>
      <c r="CJ16" s="118">
        <f t="shared" si="3"/>
        <v>1</v>
      </c>
      <c r="CK16" s="118">
        <f t="shared" si="3"/>
        <v>4</v>
      </c>
      <c r="CL16" s="118">
        <f t="shared" si="3"/>
        <v>5</v>
      </c>
      <c r="CM16" s="118">
        <f t="shared" si="3"/>
        <v>1</v>
      </c>
      <c r="CN16" s="118">
        <f t="shared" si="3"/>
        <v>2</v>
      </c>
      <c r="CO16" s="118">
        <f t="shared" si="3"/>
        <v>2</v>
      </c>
      <c r="CP16" s="118">
        <f t="shared" si="3"/>
        <v>0</v>
      </c>
      <c r="CQ16" s="118">
        <f t="shared" si="3"/>
        <v>2</v>
      </c>
      <c r="CR16" s="118">
        <f t="shared" si="3"/>
        <v>1</v>
      </c>
      <c r="CS16" s="118">
        <f t="shared" si="3"/>
        <v>0</v>
      </c>
    </row>
    <row r="17" spans="1:1024" x14ac:dyDescent="0.3">
      <c r="A17" s="117"/>
      <c r="B17" s="117"/>
      <c r="C17" s="118"/>
      <c r="D17" s="119"/>
      <c r="E17" s="119"/>
      <c r="F17" s="119"/>
      <c r="G17" s="119"/>
      <c r="H17" s="119"/>
      <c r="I17" s="119"/>
      <c r="J17" s="120"/>
      <c r="K17" s="121"/>
      <c r="L17" s="121"/>
      <c r="M17" s="121"/>
      <c r="N17" s="118"/>
      <c r="O17" s="118"/>
      <c r="P17" s="118"/>
      <c r="Q17" s="118"/>
      <c r="R17" s="118"/>
      <c r="S17" s="118"/>
      <c r="T17" s="118"/>
      <c r="U17" s="118"/>
      <c r="V17" s="118"/>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c r="AS17" s="118"/>
      <c r="AT17" s="118"/>
      <c r="AU17" s="118"/>
      <c r="AV17" s="118"/>
      <c r="AW17" s="118"/>
      <c r="AX17" s="118"/>
      <c r="AY17" s="118"/>
      <c r="AZ17" s="118"/>
      <c r="BA17" s="118"/>
      <c r="BB17" s="118"/>
      <c r="BC17" s="118"/>
      <c r="BD17" s="118"/>
      <c r="BE17" s="118"/>
      <c r="BF17" s="118"/>
      <c r="BG17" s="118"/>
      <c r="BH17" s="118"/>
      <c r="BI17" s="118"/>
      <c r="BJ17" s="118"/>
      <c r="BK17" s="118"/>
      <c r="BL17" s="118"/>
      <c r="BM17" s="118"/>
      <c r="BN17" s="118"/>
      <c r="BO17" s="118"/>
      <c r="BP17" s="118"/>
      <c r="BQ17" s="118"/>
      <c r="BR17" s="118"/>
      <c r="BS17" s="118"/>
      <c r="BT17" s="118"/>
      <c r="BU17" s="118"/>
      <c r="BV17" s="118"/>
      <c r="BW17" s="118"/>
      <c r="BX17" s="118"/>
      <c r="BY17" s="118"/>
      <c r="BZ17" s="118"/>
      <c r="CA17" s="118"/>
      <c r="CB17" s="118"/>
      <c r="CC17" s="118"/>
      <c r="CD17" s="118"/>
      <c r="CE17" s="118"/>
      <c r="CF17" s="118"/>
      <c r="CG17" s="118"/>
      <c r="CH17" s="118"/>
      <c r="CI17" s="118"/>
      <c r="CJ17" s="118"/>
      <c r="CK17" s="118"/>
      <c r="CL17" s="118"/>
      <c r="CM17" s="118"/>
      <c r="CN17" s="118"/>
      <c r="CO17" s="118"/>
      <c r="CP17" s="118"/>
      <c r="CQ17" s="118"/>
      <c r="CR17" s="118"/>
      <c r="CS17" s="118"/>
    </row>
    <row r="18" spans="1:1024" x14ac:dyDescent="0.3">
      <c r="A18" s="77" t="s">
        <v>39</v>
      </c>
      <c r="B18" s="123">
        <v>0</v>
      </c>
      <c r="C18" s="124">
        <f>SUM(D18:CS18)</f>
        <v>0</v>
      </c>
      <c r="D18" s="125">
        <v>0</v>
      </c>
      <c r="E18" s="125">
        <v>0</v>
      </c>
      <c r="F18" s="125">
        <v>0</v>
      </c>
      <c r="G18" s="125">
        <v>0</v>
      </c>
      <c r="H18" s="125">
        <v>0</v>
      </c>
      <c r="I18" s="125">
        <v>0</v>
      </c>
      <c r="J18" s="126">
        <v>0</v>
      </c>
      <c r="K18" s="127">
        <v>0</v>
      </c>
      <c r="L18" s="127">
        <v>0</v>
      </c>
      <c r="M18" s="127">
        <v>0</v>
      </c>
      <c r="N18" s="128">
        <v>0</v>
      </c>
      <c r="O18" s="128">
        <v>0</v>
      </c>
      <c r="P18" s="128">
        <v>0</v>
      </c>
      <c r="Q18" s="128">
        <v>0</v>
      </c>
      <c r="R18" s="128">
        <v>0</v>
      </c>
      <c r="S18" s="128">
        <v>0</v>
      </c>
      <c r="T18" s="128">
        <v>0</v>
      </c>
      <c r="U18" s="128">
        <v>0</v>
      </c>
      <c r="V18" s="128">
        <v>0</v>
      </c>
      <c r="W18" s="128">
        <v>0</v>
      </c>
      <c r="X18" s="128">
        <v>0</v>
      </c>
      <c r="Y18" s="128">
        <v>0</v>
      </c>
      <c r="Z18" s="128">
        <v>0</v>
      </c>
      <c r="AA18" s="128">
        <v>0</v>
      </c>
      <c r="AB18" s="128">
        <v>0</v>
      </c>
      <c r="AC18" s="128">
        <v>0</v>
      </c>
      <c r="AD18" s="128">
        <v>0</v>
      </c>
      <c r="AE18" s="128">
        <v>0</v>
      </c>
      <c r="AF18" s="128">
        <v>0</v>
      </c>
      <c r="AG18" s="128">
        <v>0</v>
      </c>
      <c r="AH18" s="128">
        <v>0</v>
      </c>
      <c r="AI18" s="128">
        <v>0</v>
      </c>
      <c r="AJ18" s="128">
        <v>0</v>
      </c>
      <c r="AK18" s="128">
        <v>0</v>
      </c>
      <c r="AL18" s="128">
        <v>0</v>
      </c>
      <c r="AM18" s="128">
        <v>0</v>
      </c>
      <c r="AN18" s="128">
        <v>0</v>
      </c>
      <c r="AO18" s="128">
        <v>0</v>
      </c>
      <c r="AP18" s="128">
        <v>0</v>
      </c>
      <c r="AQ18" s="128">
        <v>0</v>
      </c>
      <c r="AR18" s="128">
        <v>0</v>
      </c>
      <c r="AS18" s="128">
        <v>0</v>
      </c>
      <c r="AT18" s="128">
        <v>0</v>
      </c>
      <c r="AU18" s="128">
        <v>0</v>
      </c>
      <c r="AV18" s="128">
        <v>0</v>
      </c>
      <c r="AW18" s="128">
        <v>0</v>
      </c>
      <c r="AX18" s="128">
        <v>0</v>
      </c>
      <c r="AY18" s="128">
        <v>0</v>
      </c>
      <c r="AZ18" s="128">
        <v>0</v>
      </c>
      <c r="BA18" s="128">
        <v>0</v>
      </c>
      <c r="BB18" s="128">
        <v>0</v>
      </c>
      <c r="BC18" s="128">
        <v>0</v>
      </c>
      <c r="BD18" s="128">
        <v>0</v>
      </c>
      <c r="BE18" s="128">
        <v>0</v>
      </c>
      <c r="BF18" s="128">
        <v>0</v>
      </c>
      <c r="BG18" s="128">
        <v>0</v>
      </c>
      <c r="BH18" s="128">
        <v>0</v>
      </c>
      <c r="BI18" s="128">
        <v>0</v>
      </c>
      <c r="BJ18" s="128">
        <v>0</v>
      </c>
      <c r="BK18" s="128">
        <v>0</v>
      </c>
      <c r="BL18" s="128">
        <v>0</v>
      </c>
      <c r="BM18" s="128">
        <v>0</v>
      </c>
      <c r="BN18" s="128">
        <v>0</v>
      </c>
      <c r="BO18" s="128">
        <v>0</v>
      </c>
      <c r="BP18" s="128">
        <v>0</v>
      </c>
      <c r="BQ18" s="128">
        <v>0</v>
      </c>
      <c r="BR18" s="128">
        <v>0</v>
      </c>
      <c r="BS18" s="128">
        <v>0</v>
      </c>
      <c r="BT18" s="128">
        <v>0</v>
      </c>
      <c r="BU18" s="128">
        <v>0</v>
      </c>
      <c r="BV18" s="128">
        <v>0</v>
      </c>
      <c r="BW18" s="128">
        <v>0</v>
      </c>
      <c r="BX18" s="128">
        <v>0</v>
      </c>
      <c r="BY18" s="128">
        <v>0</v>
      </c>
      <c r="BZ18" s="128">
        <v>0</v>
      </c>
      <c r="CA18" s="128">
        <v>0</v>
      </c>
      <c r="CB18" s="128">
        <v>0</v>
      </c>
      <c r="CC18" s="128">
        <v>0</v>
      </c>
      <c r="CD18" s="128">
        <v>0</v>
      </c>
      <c r="CE18" s="128">
        <v>0</v>
      </c>
      <c r="CF18" s="128">
        <v>0</v>
      </c>
      <c r="CG18" s="128">
        <v>0</v>
      </c>
      <c r="CH18" s="128">
        <v>0</v>
      </c>
      <c r="CI18" s="128">
        <v>0</v>
      </c>
      <c r="CJ18" s="128">
        <v>0</v>
      </c>
      <c r="CK18" s="128">
        <v>0</v>
      </c>
      <c r="CL18" s="128">
        <v>0</v>
      </c>
      <c r="CM18" s="128">
        <v>0</v>
      </c>
      <c r="CN18" s="128">
        <v>0</v>
      </c>
      <c r="CO18" s="128">
        <v>0</v>
      </c>
      <c r="CP18" s="128">
        <v>0</v>
      </c>
      <c r="CQ18" s="128">
        <v>0</v>
      </c>
      <c r="CR18" s="128">
        <v>0</v>
      </c>
      <c r="CS18" s="128">
        <v>0</v>
      </c>
    </row>
    <row r="19" spans="1:1024" ht="12.75" customHeight="1" x14ac:dyDescent="0.3">
      <c r="A19" s="129" t="s">
        <v>75</v>
      </c>
      <c r="B19" s="130">
        <v>55977178</v>
      </c>
      <c r="C19" s="131">
        <f>SUM(D19:CS19)</f>
        <v>26866</v>
      </c>
      <c r="D19" s="132">
        <f t="shared" ref="D19:AI19" si="4">SUM(D10:D14)</f>
        <v>0</v>
      </c>
      <c r="E19" s="132">
        <f t="shared" si="4"/>
        <v>19</v>
      </c>
      <c r="F19" s="132">
        <f t="shared" si="4"/>
        <v>47</v>
      </c>
      <c r="G19" s="132">
        <f t="shared" si="4"/>
        <v>75</v>
      </c>
      <c r="H19" s="132">
        <f t="shared" si="4"/>
        <v>89</v>
      </c>
      <c r="I19" s="132">
        <f t="shared" si="4"/>
        <v>110</v>
      </c>
      <c r="J19" s="133">
        <f t="shared" si="4"/>
        <v>110</v>
      </c>
      <c r="K19" s="134">
        <f t="shared" si="4"/>
        <v>128</v>
      </c>
      <c r="L19" s="134">
        <f t="shared" si="4"/>
        <v>128</v>
      </c>
      <c r="M19" s="134">
        <f t="shared" si="4"/>
        <v>108</v>
      </c>
      <c r="N19" s="135">
        <f t="shared" si="4"/>
        <v>117</v>
      </c>
      <c r="O19" s="135">
        <f t="shared" si="4"/>
        <v>118</v>
      </c>
      <c r="P19" s="135">
        <f t="shared" si="4"/>
        <v>142</v>
      </c>
      <c r="Q19" s="135">
        <f t="shared" si="4"/>
        <v>149</v>
      </c>
      <c r="R19" s="135">
        <f t="shared" si="4"/>
        <v>138</v>
      </c>
      <c r="S19" s="135">
        <f t="shared" si="4"/>
        <v>145</v>
      </c>
      <c r="T19" s="135">
        <f t="shared" si="4"/>
        <v>134</v>
      </c>
      <c r="U19" s="135">
        <f t="shared" si="4"/>
        <v>163</v>
      </c>
      <c r="V19" s="136">
        <f t="shared" si="4"/>
        <v>167</v>
      </c>
      <c r="W19" s="136">
        <f t="shared" si="4"/>
        <v>173</v>
      </c>
      <c r="X19" s="136">
        <f t="shared" si="4"/>
        <v>158</v>
      </c>
      <c r="Y19" s="136">
        <f t="shared" si="4"/>
        <v>182</v>
      </c>
      <c r="Z19" s="136">
        <f t="shared" si="4"/>
        <v>161</v>
      </c>
      <c r="AA19" s="136">
        <f t="shared" si="4"/>
        <v>192</v>
      </c>
      <c r="AB19" s="136">
        <f t="shared" si="4"/>
        <v>199</v>
      </c>
      <c r="AC19" s="136">
        <f t="shared" si="4"/>
        <v>210</v>
      </c>
      <c r="AD19" s="136">
        <f t="shared" si="4"/>
        <v>249</v>
      </c>
      <c r="AE19" s="136">
        <f t="shared" si="4"/>
        <v>260</v>
      </c>
      <c r="AF19" s="136">
        <f t="shared" si="4"/>
        <v>249</v>
      </c>
      <c r="AG19" s="136">
        <f t="shared" si="4"/>
        <v>257</v>
      </c>
      <c r="AH19" s="136">
        <f t="shared" si="4"/>
        <v>251</v>
      </c>
      <c r="AI19" s="136">
        <f t="shared" si="4"/>
        <v>265</v>
      </c>
      <c r="AJ19" s="136">
        <f t="shared" ref="AJ19:BO19" si="5">SUM(AJ10:AJ14)</f>
        <v>305</v>
      </c>
      <c r="AK19" s="136">
        <f t="shared" si="5"/>
        <v>309</v>
      </c>
      <c r="AL19" s="136">
        <f t="shared" si="5"/>
        <v>321</v>
      </c>
      <c r="AM19" s="136">
        <f t="shared" si="5"/>
        <v>339</v>
      </c>
      <c r="AN19" s="136">
        <f t="shared" si="5"/>
        <v>343</v>
      </c>
      <c r="AO19" s="136">
        <f t="shared" si="5"/>
        <v>379</v>
      </c>
      <c r="AP19" s="136">
        <f t="shared" si="5"/>
        <v>382</v>
      </c>
      <c r="AQ19" s="136">
        <f t="shared" si="5"/>
        <v>437</v>
      </c>
      <c r="AR19" s="136">
        <f t="shared" si="5"/>
        <v>449</v>
      </c>
      <c r="AS19" s="136">
        <f t="shared" si="5"/>
        <v>498</v>
      </c>
      <c r="AT19" s="136">
        <f t="shared" si="5"/>
        <v>482</v>
      </c>
      <c r="AU19" s="136">
        <f t="shared" si="5"/>
        <v>562</v>
      </c>
      <c r="AV19" s="136">
        <f t="shared" si="5"/>
        <v>520</v>
      </c>
      <c r="AW19" s="136">
        <f t="shared" si="5"/>
        <v>570</v>
      </c>
      <c r="AX19" s="136">
        <f t="shared" si="5"/>
        <v>607</v>
      </c>
      <c r="AY19" s="136">
        <f t="shared" si="5"/>
        <v>636</v>
      </c>
      <c r="AZ19" s="136">
        <f t="shared" si="5"/>
        <v>684</v>
      </c>
      <c r="BA19" s="136">
        <f t="shared" si="5"/>
        <v>646</v>
      </c>
      <c r="BB19" s="136">
        <f t="shared" si="5"/>
        <v>694</v>
      </c>
      <c r="BC19" s="136">
        <f t="shared" si="5"/>
        <v>716</v>
      </c>
      <c r="BD19" s="136">
        <f t="shared" si="5"/>
        <v>774</v>
      </c>
      <c r="BE19" s="136">
        <f t="shared" si="5"/>
        <v>737</v>
      </c>
      <c r="BF19" s="136">
        <f t="shared" si="5"/>
        <v>787</v>
      </c>
      <c r="BG19" s="136">
        <f t="shared" si="5"/>
        <v>895</v>
      </c>
      <c r="BH19" s="136">
        <f t="shared" si="5"/>
        <v>809</v>
      </c>
      <c r="BI19" s="136">
        <f t="shared" si="5"/>
        <v>727</v>
      </c>
      <c r="BJ19" s="136">
        <f t="shared" si="5"/>
        <v>742</v>
      </c>
      <c r="BK19" s="136">
        <f t="shared" si="5"/>
        <v>776</v>
      </c>
      <c r="BL19" s="136">
        <f t="shared" si="5"/>
        <v>696</v>
      </c>
      <c r="BM19" s="136">
        <f t="shared" si="5"/>
        <v>642</v>
      </c>
      <c r="BN19" s="136">
        <f t="shared" si="5"/>
        <v>642</v>
      </c>
      <c r="BO19" s="136">
        <f t="shared" si="5"/>
        <v>573</v>
      </c>
      <c r="BP19" s="136">
        <f t="shared" ref="BP19:CS19" si="6">SUM(BP10:BP14)</f>
        <v>496</v>
      </c>
      <c r="BQ19" s="136">
        <f t="shared" si="6"/>
        <v>437</v>
      </c>
      <c r="BR19" s="136">
        <f t="shared" si="6"/>
        <v>359</v>
      </c>
      <c r="BS19" s="136">
        <f t="shared" si="6"/>
        <v>350</v>
      </c>
      <c r="BT19" s="136">
        <f t="shared" si="6"/>
        <v>325</v>
      </c>
      <c r="BU19" s="136">
        <f t="shared" si="6"/>
        <v>263</v>
      </c>
      <c r="BV19" s="136">
        <f t="shared" si="6"/>
        <v>204</v>
      </c>
      <c r="BW19" s="136">
        <f t="shared" si="6"/>
        <v>162</v>
      </c>
      <c r="BX19" s="136">
        <f t="shared" si="6"/>
        <v>151</v>
      </c>
      <c r="BY19" s="136">
        <f t="shared" si="6"/>
        <v>104</v>
      </c>
      <c r="BZ19" s="136">
        <f t="shared" si="6"/>
        <v>106</v>
      </c>
      <c r="CA19" s="136">
        <f t="shared" si="6"/>
        <v>64</v>
      </c>
      <c r="CB19" s="136">
        <f t="shared" si="6"/>
        <v>69</v>
      </c>
      <c r="CC19" s="136">
        <f t="shared" si="6"/>
        <v>48</v>
      </c>
      <c r="CD19" s="136">
        <f t="shared" si="6"/>
        <v>42</v>
      </c>
      <c r="CE19" s="136">
        <f t="shared" si="6"/>
        <v>28</v>
      </c>
      <c r="CF19" s="136">
        <f t="shared" si="6"/>
        <v>23</v>
      </c>
      <c r="CG19" s="136">
        <f t="shared" si="6"/>
        <v>20</v>
      </c>
      <c r="CH19" s="136">
        <f t="shared" si="6"/>
        <v>14</v>
      </c>
      <c r="CI19" s="136">
        <f t="shared" si="6"/>
        <v>11</v>
      </c>
      <c r="CJ19" s="136">
        <f t="shared" si="6"/>
        <v>1</v>
      </c>
      <c r="CK19" s="136">
        <f t="shared" si="6"/>
        <v>4</v>
      </c>
      <c r="CL19" s="136">
        <f t="shared" si="6"/>
        <v>5</v>
      </c>
      <c r="CM19" s="136">
        <f t="shared" si="6"/>
        <v>1</v>
      </c>
      <c r="CN19" s="136">
        <f t="shared" si="6"/>
        <v>2</v>
      </c>
      <c r="CO19" s="136">
        <f t="shared" si="6"/>
        <v>2</v>
      </c>
      <c r="CP19" s="136">
        <f t="shared" si="6"/>
        <v>0</v>
      </c>
      <c r="CQ19" s="136">
        <f t="shared" si="6"/>
        <v>2</v>
      </c>
      <c r="CR19" s="136">
        <f t="shared" si="6"/>
        <v>1</v>
      </c>
      <c r="CS19" s="136">
        <f t="shared" si="6"/>
        <v>0</v>
      </c>
    </row>
    <row r="20" spans="1:1024" ht="13.5" x14ac:dyDescent="0.3">
      <c r="A20" s="137"/>
      <c r="B20" s="137"/>
      <c r="C20" s="138"/>
      <c r="D20" s="139"/>
      <c r="E20" s="139"/>
      <c r="F20" s="139"/>
      <c r="G20" s="139"/>
      <c r="H20" s="139"/>
      <c r="I20" s="139"/>
      <c r="J20" s="139"/>
      <c r="K20" s="139"/>
      <c r="L20" s="139"/>
      <c r="M20" s="139"/>
      <c r="N20" s="140"/>
      <c r="O20" s="140"/>
      <c r="P20" s="140"/>
      <c r="Q20" s="140"/>
      <c r="R20" s="140"/>
      <c r="S20" s="140"/>
      <c r="T20" s="140"/>
      <c r="U20" s="138"/>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row>
    <row r="21" spans="1:1024" x14ac:dyDescent="0.3">
      <c r="A21" s="137"/>
      <c r="B21" s="137"/>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row>
    <row r="22" spans="1:1024" x14ac:dyDescent="0.3">
      <c r="A22" s="137"/>
      <c r="B22" s="137"/>
      <c r="C22" s="45"/>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5"/>
      <c r="BX22" s="45"/>
      <c r="BY22" s="45"/>
      <c r="BZ22" s="45"/>
      <c r="CA22" s="45"/>
      <c r="CB22" s="45"/>
      <c r="CC22" s="45"/>
      <c r="CD22" s="45"/>
      <c r="CE22" s="45"/>
      <c r="CF22" s="45"/>
      <c r="CG22" s="45"/>
      <c r="CH22" s="45"/>
      <c r="CI22" s="45"/>
      <c r="CJ22" s="45"/>
      <c r="CK22" s="45"/>
      <c r="CL22" s="45"/>
      <c r="CM22" s="45"/>
      <c r="CN22" s="45"/>
      <c r="CO22" s="45"/>
      <c r="CP22" s="45"/>
      <c r="CQ22" s="45"/>
      <c r="CR22" s="45"/>
      <c r="CS22" s="45"/>
    </row>
    <row r="23" spans="1:1024" x14ac:dyDescent="0.3">
      <c r="A23" s="102"/>
      <c r="B23" s="2" t="s">
        <v>26</v>
      </c>
      <c r="C23" s="3" t="s">
        <v>82</v>
      </c>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row>
    <row r="24" spans="1:1024" s="34" customFormat="1" ht="26" x14ac:dyDescent="0.3">
      <c r="A24" s="103" t="s">
        <v>25</v>
      </c>
      <c r="B24" s="2"/>
      <c r="C24" s="104" t="s">
        <v>75</v>
      </c>
      <c r="D24" s="141" t="s">
        <v>76</v>
      </c>
      <c r="E24" s="106">
        <v>43983</v>
      </c>
      <c r="F24" s="106">
        <v>43982</v>
      </c>
      <c r="G24" s="106">
        <v>43981</v>
      </c>
      <c r="H24" s="106">
        <v>43980</v>
      </c>
      <c r="I24" s="106">
        <v>43979</v>
      </c>
      <c r="J24" s="107">
        <v>43978</v>
      </c>
      <c r="K24" s="108">
        <v>43977</v>
      </c>
      <c r="L24" s="108">
        <v>43976</v>
      </c>
      <c r="M24" s="108">
        <v>43975</v>
      </c>
      <c r="N24" s="109">
        <v>43974</v>
      </c>
      <c r="O24" s="109">
        <v>43973</v>
      </c>
      <c r="P24" s="109">
        <v>43972</v>
      </c>
      <c r="Q24" s="109">
        <v>43971</v>
      </c>
      <c r="R24" s="109">
        <v>43970</v>
      </c>
      <c r="S24" s="109">
        <v>43969</v>
      </c>
      <c r="T24" s="109">
        <v>43968</v>
      </c>
      <c r="U24" s="109">
        <v>43967</v>
      </c>
      <c r="V24" s="109">
        <v>43966</v>
      </c>
      <c r="W24" s="109">
        <v>43965</v>
      </c>
      <c r="X24" s="109">
        <v>43964</v>
      </c>
      <c r="Y24" s="109">
        <v>43963</v>
      </c>
      <c r="Z24" s="109">
        <v>43962</v>
      </c>
      <c r="AA24" s="109">
        <v>43961</v>
      </c>
      <c r="AB24" s="109">
        <v>43960</v>
      </c>
      <c r="AC24" s="109">
        <v>43959</v>
      </c>
      <c r="AD24" s="109">
        <v>43958</v>
      </c>
      <c r="AE24" s="109">
        <v>43957</v>
      </c>
      <c r="AF24" s="109">
        <v>43956</v>
      </c>
      <c r="AG24" s="109">
        <v>43955</v>
      </c>
      <c r="AH24" s="109">
        <v>43954</v>
      </c>
      <c r="AI24" s="109">
        <v>43953</v>
      </c>
      <c r="AJ24" s="109">
        <v>43952</v>
      </c>
      <c r="AK24" s="109">
        <v>43951</v>
      </c>
      <c r="AL24" s="109">
        <v>43950</v>
      </c>
      <c r="AM24" s="109">
        <v>43949</v>
      </c>
      <c r="AN24" s="109">
        <v>43948</v>
      </c>
      <c r="AO24" s="109">
        <v>43947</v>
      </c>
      <c r="AP24" s="109">
        <v>43946</v>
      </c>
      <c r="AQ24" s="109">
        <v>43945</v>
      </c>
      <c r="AR24" s="109">
        <v>43944</v>
      </c>
      <c r="AS24" s="116">
        <v>43943</v>
      </c>
      <c r="AT24" s="116">
        <v>43942</v>
      </c>
      <c r="AU24" s="116">
        <v>43941</v>
      </c>
      <c r="AV24" s="116">
        <v>43940</v>
      </c>
      <c r="AW24" s="116">
        <v>43939</v>
      </c>
      <c r="AX24" s="116">
        <v>43938</v>
      </c>
      <c r="AY24" s="116">
        <v>43937</v>
      </c>
      <c r="AZ24" s="116">
        <v>43936</v>
      </c>
      <c r="BA24" s="116">
        <v>43935</v>
      </c>
      <c r="BB24" s="116">
        <v>43934</v>
      </c>
      <c r="BC24" s="116">
        <v>43933</v>
      </c>
      <c r="BD24" s="116">
        <v>43932</v>
      </c>
      <c r="BE24" s="116">
        <v>43931</v>
      </c>
      <c r="BF24" s="116">
        <v>43930</v>
      </c>
      <c r="BG24" s="116">
        <v>43929</v>
      </c>
      <c r="BH24" s="116">
        <v>43928</v>
      </c>
      <c r="BI24" s="116">
        <v>43927</v>
      </c>
      <c r="BJ24" s="116">
        <v>43926</v>
      </c>
      <c r="BK24" s="116">
        <v>43925</v>
      </c>
      <c r="BL24" s="116">
        <v>43924</v>
      </c>
      <c r="BM24" s="116">
        <v>43923</v>
      </c>
      <c r="BN24" s="116">
        <v>43922</v>
      </c>
      <c r="BO24" s="116">
        <v>43921</v>
      </c>
      <c r="BP24" s="116">
        <v>43920</v>
      </c>
      <c r="BQ24" s="116">
        <v>43919</v>
      </c>
      <c r="BR24" s="116">
        <v>43918</v>
      </c>
      <c r="BS24" s="116">
        <v>43917</v>
      </c>
      <c r="BT24" s="116">
        <v>43916</v>
      </c>
      <c r="BU24" s="116">
        <v>43915</v>
      </c>
      <c r="BV24" s="116">
        <v>43914</v>
      </c>
      <c r="BW24" s="116">
        <v>43913</v>
      </c>
      <c r="BX24" s="116">
        <v>43912</v>
      </c>
      <c r="BY24" s="116">
        <v>43911</v>
      </c>
      <c r="BZ24" s="116">
        <v>43910</v>
      </c>
      <c r="CA24" s="116">
        <v>43909</v>
      </c>
      <c r="CB24" s="116">
        <v>43908</v>
      </c>
      <c r="CC24" s="116">
        <v>43907</v>
      </c>
      <c r="CD24" s="116">
        <v>43906</v>
      </c>
      <c r="CE24" s="116">
        <v>43905</v>
      </c>
      <c r="CF24" s="116">
        <v>43904</v>
      </c>
      <c r="CG24" s="116">
        <v>43903</v>
      </c>
      <c r="CH24" s="116">
        <v>43902</v>
      </c>
      <c r="CI24" s="116">
        <v>43901</v>
      </c>
      <c r="CJ24" s="116">
        <v>43900</v>
      </c>
      <c r="CK24" s="116">
        <v>43899</v>
      </c>
      <c r="CL24" s="116">
        <v>43898</v>
      </c>
      <c r="CM24" s="116">
        <v>43897</v>
      </c>
      <c r="CN24" s="116">
        <v>43896</v>
      </c>
      <c r="CO24" s="116">
        <v>43895</v>
      </c>
      <c r="CP24" s="116">
        <v>43894</v>
      </c>
      <c r="CQ24" s="116">
        <v>43893</v>
      </c>
      <c r="CR24" s="116">
        <v>43892</v>
      </c>
      <c r="CS24" s="116">
        <v>43891</v>
      </c>
      <c r="ALH24" s="110"/>
      <c r="ALI24" s="110"/>
      <c r="ALJ24" s="110"/>
      <c r="ALK24" s="110"/>
      <c r="ALL24" s="110"/>
      <c r="ALM24" s="110"/>
      <c r="ALN24" s="110"/>
      <c r="ALO24" s="110"/>
      <c r="ALP24" s="110"/>
      <c r="ALQ24" s="110"/>
      <c r="ALR24" s="110"/>
      <c r="ALS24" s="110"/>
      <c r="ALT24" s="110"/>
      <c r="ALU24" s="110"/>
      <c r="ALV24" s="110"/>
      <c r="ALW24" s="110"/>
      <c r="ALX24" s="110"/>
      <c r="ALY24" s="110"/>
      <c r="ALZ24" s="110"/>
      <c r="AMA24" s="110"/>
      <c r="AMB24" s="110"/>
      <c r="AMC24" s="110"/>
      <c r="AMD24" s="110"/>
      <c r="AME24" s="110"/>
      <c r="AMF24" s="110"/>
      <c r="AMG24" s="110"/>
      <c r="AMH24" s="110"/>
      <c r="AMI24" s="110"/>
      <c r="AMJ24" s="110"/>
    </row>
    <row r="25" spans="1:1024" x14ac:dyDescent="0.3">
      <c r="A25" s="111"/>
      <c r="B25" s="2"/>
      <c r="C25" s="112"/>
      <c r="D25" s="113" t="s">
        <v>38</v>
      </c>
      <c r="E25" s="113" t="s">
        <v>38</v>
      </c>
      <c r="F25" s="113" t="s">
        <v>38</v>
      </c>
      <c r="G25" s="113" t="s">
        <v>38</v>
      </c>
      <c r="H25" s="113" t="s">
        <v>38</v>
      </c>
      <c r="I25" s="113" t="s">
        <v>38</v>
      </c>
      <c r="J25" s="114" t="s">
        <v>38</v>
      </c>
      <c r="K25" s="115" t="s">
        <v>38</v>
      </c>
      <c r="L25" s="115" t="s">
        <v>38</v>
      </c>
      <c r="M25" s="115" t="s">
        <v>38</v>
      </c>
      <c r="N25" s="116" t="s">
        <v>38</v>
      </c>
      <c r="O25" s="116" t="s">
        <v>38</v>
      </c>
      <c r="P25" s="116" t="s">
        <v>38</v>
      </c>
      <c r="Q25" s="116" t="s">
        <v>38</v>
      </c>
      <c r="R25" s="116" t="s">
        <v>38</v>
      </c>
      <c r="S25" s="116" t="s">
        <v>38</v>
      </c>
      <c r="T25" s="116" t="s">
        <v>38</v>
      </c>
      <c r="U25" s="116" t="s">
        <v>38</v>
      </c>
      <c r="V25" s="116" t="s">
        <v>38</v>
      </c>
      <c r="W25" s="116" t="s">
        <v>38</v>
      </c>
      <c r="X25" s="116" t="s">
        <v>38</v>
      </c>
      <c r="Y25" s="116" t="s">
        <v>38</v>
      </c>
      <c r="Z25" s="116" t="s">
        <v>38</v>
      </c>
      <c r="AA25" s="116" t="s">
        <v>38</v>
      </c>
      <c r="AB25" s="116" t="s">
        <v>38</v>
      </c>
      <c r="AC25" s="116" t="s">
        <v>38</v>
      </c>
      <c r="AD25" s="116" t="s">
        <v>38</v>
      </c>
      <c r="AE25" s="116" t="s">
        <v>38</v>
      </c>
      <c r="AF25" s="116" t="s">
        <v>38</v>
      </c>
      <c r="AG25" s="116" t="s">
        <v>38</v>
      </c>
      <c r="AH25" s="116" t="s">
        <v>38</v>
      </c>
      <c r="AI25" s="116" t="s">
        <v>38</v>
      </c>
      <c r="AJ25" s="116" t="s">
        <v>38</v>
      </c>
      <c r="AK25" s="116" t="s">
        <v>38</v>
      </c>
      <c r="AL25" s="116" t="s">
        <v>38</v>
      </c>
      <c r="AM25" s="116" t="s">
        <v>38</v>
      </c>
      <c r="AN25" s="116" t="s">
        <v>38</v>
      </c>
      <c r="AO25" s="116" t="s">
        <v>38</v>
      </c>
      <c r="AP25" s="116" t="s">
        <v>38</v>
      </c>
      <c r="AQ25" s="116" t="s">
        <v>38</v>
      </c>
      <c r="AR25" s="116" t="s">
        <v>38</v>
      </c>
      <c r="AS25" s="116" t="s">
        <v>38</v>
      </c>
      <c r="AT25" s="116" t="s">
        <v>38</v>
      </c>
      <c r="AU25" s="116" t="s">
        <v>38</v>
      </c>
      <c r="AV25" s="116" t="s">
        <v>38</v>
      </c>
      <c r="AW25" s="116" t="s">
        <v>38</v>
      </c>
      <c r="AX25" s="116" t="s">
        <v>38</v>
      </c>
      <c r="AY25" s="116" t="s">
        <v>38</v>
      </c>
      <c r="AZ25" s="116" t="s">
        <v>38</v>
      </c>
      <c r="BA25" s="116" t="s">
        <v>38</v>
      </c>
      <c r="BB25" s="116" t="s">
        <v>38</v>
      </c>
      <c r="BC25" s="116" t="s">
        <v>38</v>
      </c>
      <c r="BD25" s="116" t="s">
        <v>38</v>
      </c>
      <c r="BE25" s="116" t="s">
        <v>38</v>
      </c>
      <c r="BF25" s="116" t="s">
        <v>38</v>
      </c>
      <c r="BG25" s="116" t="s">
        <v>38</v>
      </c>
      <c r="BH25" s="116" t="s">
        <v>38</v>
      </c>
      <c r="BI25" s="116" t="s">
        <v>38</v>
      </c>
      <c r="BJ25" s="116" t="s">
        <v>38</v>
      </c>
      <c r="BK25" s="116" t="s">
        <v>38</v>
      </c>
      <c r="BL25" s="116" t="s">
        <v>38</v>
      </c>
      <c r="BM25" s="116" t="s">
        <v>38</v>
      </c>
      <c r="BN25" s="116" t="s">
        <v>38</v>
      </c>
      <c r="BO25" s="116" t="s">
        <v>38</v>
      </c>
      <c r="BP25" s="116" t="s">
        <v>38</v>
      </c>
      <c r="BQ25" s="116" t="s">
        <v>38</v>
      </c>
      <c r="BR25" s="116" t="s">
        <v>38</v>
      </c>
      <c r="BS25" s="116" t="s">
        <v>38</v>
      </c>
      <c r="BT25" s="116" t="s">
        <v>38</v>
      </c>
      <c r="BU25" s="116" t="s">
        <v>38</v>
      </c>
      <c r="BV25" s="116" t="s">
        <v>38</v>
      </c>
      <c r="BW25" s="116" t="s">
        <v>38</v>
      </c>
      <c r="BX25" s="116" t="s">
        <v>38</v>
      </c>
      <c r="BY25" s="116" t="s">
        <v>38</v>
      </c>
      <c r="BZ25" s="116" t="s">
        <v>38</v>
      </c>
      <c r="CA25" s="116" t="s">
        <v>38</v>
      </c>
      <c r="CB25" s="116" t="s">
        <v>38</v>
      </c>
      <c r="CC25" s="116" t="s">
        <v>38</v>
      </c>
      <c r="CD25" s="116" t="s">
        <v>38</v>
      </c>
      <c r="CE25" s="116" t="s">
        <v>38</v>
      </c>
      <c r="CF25" s="116" t="s">
        <v>38</v>
      </c>
      <c r="CG25" s="116" t="s">
        <v>38</v>
      </c>
      <c r="CH25" s="116" t="s">
        <v>38</v>
      </c>
      <c r="CI25" s="116" t="s">
        <v>38</v>
      </c>
      <c r="CJ25" s="116" t="s">
        <v>38</v>
      </c>
      <c r="CK25" s="116" t="s">
        <v>38</v>
      </c>
      <c r="CL25" s="116" t="s">
        <v>38</v>
      </c>
      <c r="CM25" s="116" t="s">
        <v>38</v>
      </c>
      <c r="CN25" s="116" t="s">
        <v>38</v>
      </c>
      <c r="CO25" s="116" t="s">
        <v>38</v>
      </c>
      <c r="CP25" s="116" t="s">
        <v>38</v>
      </c>
      <c r="CQ25" s="116" t="s">
        <v>38</v>
      </c>
      <c r="CR25" s="116" t="s">
        <v>38</v>
      </c>
      <c r="CS25" s="116" t="s">
        <v>38</v>
      </c>
    </row>
    <row r="26" spans="1:1024" x14ac:dyDescent="0.3">
      <c r="A26" s="142" t="s">
        <v>77</v>
      </c>
      <c r="B26" s="23">
        <v>13241287</v>
      </c>
      <c r="C26" s="118">
        <f>D26+E26</f>
        <v>16</v>
      </c>
      <c r="D26" s="119">
        <v>0</v>
      </c>
      <c r="E26" s="119">
        <v>16</v>
      </c>
      <c r="F26" s="119">
        <v>16</v>
      </c>
      <c r="G26" s="119">
        <v>16</v>
      </c>
      <c r="H26" s="119">
        <v>16</v>
      </c>
      <c r="I26" s="119">
        <v>16</v>
      </c>
      <c r="J26" s="120">
        <v>16</v>
      </c>
      <c r="K26" s="121">
        <v>16</v>
      </c>
      <c r="L26" s="121">
        <v>16</v>
      </c>
      <c r="M26" s="121">
        <v>16</v>
      </c>
      <c r="N26" s="118">
        <v>16</v>
      </c>
      <c r="O26" s="118">
        <v>16</v>
      </c>
      <c r="P26" s="118">
        <v>16</v>
      </c>
      <c r="Q26" s="118">
        <v>16</v>
      </c>
      <c r="R26" s="118">
        <v>16</v>
      </c>
      <c r="S26" s="118">
        <v>16</v>
      </c>
      <c r="T26" s="143">
        <v>15</v>
      </c>
      <c r="U26" s="143">
        <v>14</v>
      </c>
      <c r="V26" s="143">
        <v>14</v>
      </c>
      <c r="W26" s="143">
        <v>13</v>
      </c>
      <c r="X26" s="143">
        <v>13</v>
      </c>
      <c r="Y26" s="143">
        <v>12</v>
      </c>
      <c r="Z26" s="143">
        <v>12</v>
      </c>
      <c r="AA26" s="143">
        <v>12</v>
      </c>
      <c r="AB26" s="143">
        <v>12</v>
      </c>
      <c r="AC26" s="143">
        <v>12</v>
      </c>
      <c r="AD26" s="143">
        <v>12</v>
      </c>
      <c r="AE26" s="143">
        <v>12</v>
      </c>
      <c r="AF26" s="143">
        <v>12</v>
      </c>
      <c r="AG26" s="143">
        <v>12</v>
      </c>
      <c r="AH26" s="143">
        <v>12</v>
      </c>
      <c r="AI26" s="143">
        <v>11</v>
      </c>
      <c r="AJ26" s="143">
        <v>11</v>
      </c>
      <c r="AK26" s="143">
        <v>11</v>
      </c>
      <c r="AL26" s="143">
        <v>11</v>
      </c>
      <c r="AM26" s="143">
        <v>11</v>
      </c>
      <c r="AN26" s="143">
        <v>11</v>
      </c>
      <c r="AO26" s="143">
        <v>11</v>
      </c>
      <c r="AP26" s="143">
        <v>11</v>
      </c>
      <c r="AQ26" s="143">
        <v>11</v>
      </c>
      <c r="AR26" s="143">
        <v>11</v>
      </c>
      <c r="AS26" s="143">
        <v>11</v>
      </c>
      <c r="AT26" s="143">
        <v>11</v>
      </c>
      <c r="AU26" s="143">
        <v>11</v>
      </c>
      <c r="AV26" s="143">
        <v>10</v>
      </c>
      <c r="AW26" s="143">
        <v>10</v>
      </c>
      <c r="AX26" s="143">
        <v>10</v>
      </c>
      <c r="AY26" s="143">
        <v>10</v>
      </c>
      <c r="AZ26" s="143">
        <v>10</v>
      </c>
      <c r="BA26" s="143">
        <v>10</v>
      </c>
      <c r="BB26" s="143">
        <v>10</v>
      </c>
      <c r="BC26" s="143">
        <v>10</v>
      </c>
      <c r="BD26" s="143">
        <v>10</v>
      </c>
      <c r="BE26" s="143">
        <v>9</v>
      </c>
      <c r="BF26" s="143">
        <v>9</v>
      </c>
      <c r="BG26" s="143">
        <v>8</v>
      </c>
      <c r="BH26" s="143">
        <v>7</v>
      </c>
      <c r="BI26" s="143">
        <v>7</v>
      </c>
      <c r="BJ26" s="143">
        <v>7</v>
      </c>
      <c r="BK26" s="143">
        <v>7</v>
      </c>
      <c r="BL26" s="143">
        <v>6</v>
      </c>
      <c r="BM26" s="143">
        <v>6</v>
      </c>
      <c r="BN26" s="143">
        <v>5</v>
      </c>
      <c r="BO26" s="143">
        <v>5</v>
      </c>
      <c r="BP26" s="143">
        <v>4</v>
      </c>
      <c r="BQ26" s="143">
        <v>4</v>
      </c>
      <c r="BR26" s="143">
        <v>3</v>
      </c>
      <c r="BS26" s="143">
        <v>3</v>
      </c>
      <c r="BT26" s="143">
        <v>3</v>
      </c>
      <c r="BU26" s="143">
        <v>2</v>
      </c>
      <c r="BV26" s="143">
        <v>2</v>
      </c>
      <c r="BW26" s="143">
        <v>1</v>
      </c>
      <c r="BX26" s="143">
        <v>1</v>
      </c>
      <c r="BY26" s="143">
        <v>1</v>
      </c>
      <c r="BZ26" s="143">
        <v>1</v>
      </c>
      <c r="CA26" s="143">
        <v>1</v>
      </c>
      <c r="CB26" s="143">
        <v>1</v>
      </c>
      <c r="CC26" s="143">
        <v>0</v>
      </c>
      <c r="CD26" s="143">
        <v>0</v>
      </c>
      <c r="CE26" s="143">
        <v>0</v>
      </c>
      <c r="CF26" s="143">
        <v>0</v>
      </c>
      <c r="CG26" s="143">
        <v>0</v>
      </c>
      <c r="CH26" s="143">
        <v>0</v>
      </c>
      <c r="CI26" s="143">
        <v>0</v>
      </c>
      <c r="CJ26" s="143">
        <v>0</v>
      </c>
      <c r="CK26" s="143">
        <v>0</v>
      </c>
      <c r="CL26" s="143">
        <v>0</v>
      </c>
      <c r="CM26" s="143">
        <v>0</v>
      </c>
      <c r="CN26" s="143">
        <v>0</v>
      </c>
      <c r="CO26" s="143">
        <v>0</v>
      </c>
      <c r="CP26" s="143">
        <v>0</v>
      </c>
      <c r="CQ26" s="143">
        <v>0</v>
      </c>
      <c r="CR26" s="143">
        <v>0</v>
      </c>
      <c r="CS26" s="143">
        <v>0</v>
      </c>
    </row>
    <row r="27" spans="1:1024" x14ac:dyDescent="0.3">
      <c r="A27" s="142" t="s">
        <v>78</v>
      </c>
      <c r="B27" s="23">
        <v>14833658</v>
      </c>
      <c r="C27" s="118">
        <f t="shared" ref="C27:C32" si="7">D27+E27</f>
        <v>187</v>
      </c>
      <c r="D27" s="119">
        <v>0</v>
      </c>
      <c r="E27" s="119">
        <v>187</v>
      </c>
      <c r="F27" s="119">
        <v>187</v>
      </c>
      <c r="G27" s="119">
        <v>187</v>
      </c>
      <c r="H27" s="119">
        <v>186</v>
      </c>
      <c r="I27" s="119">
        <v>186</v>
      </c>
      <c r="J27" s="120">
        <v>186</v>
      </c>
      <c r="K27" s="121">
        <v>185</v>
      </c>
      <c r="L27" s="121">
        <v>184</v>
      </c>
      <c r="M27" s="121">
        <v>184</v>
      </c>
      <c r="N27" s="118">
        <v>184</v>
      </c>
      <c r="O27" s="118">
        <v>184</v>
      </c>
      <c r="P27" s="118">
        <v>184</v>
      </c>
      <c r="Q27" s="118">
        <v>184</v>
      </c>
      <c r="R27" s="118">
        <v>184</v>
      </c>
      <c r="S27" s="118">
        <v>184</v>
      </c>
      <c r="T27" s="143">
        <v>183</v>
      </c>
      <c r="U27" s="143">
        <v>183</v>
      </c>
      <c r="V27" s="143">
        <v>183</v>
      </c>
      <c r="W27" s="143">
        <v>183</v>
      </c>
      <c r="X27" s="143">
        <v>183</v>
      </c>
      <c r="Y27" s="143">
        <v>181</v>
      </c>
      <c r="Z27" s="143">
        <v>177</v>
      </c>
      <c r="AA27" s="143">
        <v>177</v>
      </c>
      <c r="AB27" s="143">
        <v>174</v>
      </c>
      <c r="AC27" s="143">
        <v>172</v>
      </c>
      <c r="AD27" s="143">
        <v>171</v>
      </c>
      <c r="AE27" s="143">
        <v>170</v>
      </c>
      <c r="AF27" s="143">
        <v>167</v>
      </c>
      <c r="AG27" s="143">
        <v>167</v>
      </c>
      <c r="AH27" s="143">
        <v>164</v>
      </c>
      <c r="AI27" s="143">
        <v>163</v>
      </c>
      <c r="AJ27" s="143">
        <v>160</v>
      </c>
      <c r="AK27" s="143">
        <v>158</v>
      </c>
      <c r="AL27" s="143">
        <v>156</v>
      </c>
      <c r="AM27" s="143">
        <v>154</v>
      </c>
      <c r="AN27" s="143">
        <v>154</v>
      </c>
      <c r="AO27" s="143">
        <v>151</v>
      </c>
      <c r="AP27" s="143">
        <v>148</v>
      </c>
      <c r="AQ27" s="143">
        <v>144</v>
      </c>
      <c r="AR27" s="143">
        <v>141</v>
      </c>
      <c r="AS27" s="143">
        <v>139</v>
      </c>
      <c r="AT27" s="143">
        <v>135</v>
      </c>
      <c r="AU27" s="143">
        <v>131</v>
      </c>
      <c r="AV27" s="143">
        <v>125</v>
      </c>
      <c r="AW27" s="143">
        <v>122</v>
      </c>
      <c r="AX27" s="143">
        <v>117</v>
      </c>
      <c r="AY27" s="143">
        <v>115</v>
      </c>
      <c r="AZ27" s="143">
        <v>112</v>
      </c>
      <c r="BA27" s="143">
        <v>110</v>
      </c>
      <c r="BB27" s="143">
        <v>107</v>
      </c>
      <c r="BC27" s="143">
        <v>105</v>
      </c>
      <c r="BD27" s="143">
        <v>96</v>
      </c>
      <c r="BE27" s="143">
        <v>87</v>
      </c>
      <c r="BF27" s="143">
        <v>84</v>
      </c>
      <c r="BG27" s="143">
        <v>79</v>
      </c>
      <c r="BH27" s="143">
        <v>70</v>
      </c>
      <c r="BI27" s="143">
        <v>62</v>
      </c>
      <c r="BJ27" s="143">
        <v>59</v>
      </c>
      <c r="BK27" s="143">
        <v>52</v>
      </c>
      <c r="BL27" s="143">
        <v>51</v>
      </c>
      <c r="BM27" s="143">
        <v>46</v>
      </c>
      <c r="BN27" s="143">
        <v>41</v>
      </c>
      <c r="BO27" s="143">
        <v>36</v>
      </c>
      <c r="BP27" s="143">
        <v>31</v>
      </c>
      <c r="BQ27" s="143">
        <v>28</v>
      </c>
      <c r="BR27" s="143">
        <v>26</v>
      </c>
      <c r="BS27" s="143">
        <v>23</v>
      </c>
      <c r="BT27" s="143">
        <v>21</v>
      </c>
      <c r="BU27" s="143">
        <v>17</v>
      </c>
      <c r="BV27" s="143">
        <v>12</v>
      </c>
      <c r="BW27" s="143">
        <v>11</v>
      </c>
      <c r="BX27" s="143">
        <v>8</v>
      </c>
      <c r="BY27" s="143">
        <v>7</v>
      </c>
      <c r="BZ27" s="143">
        <v>5</v>
      </c>
      <c r="CA27" s="143">
        <v>4</v>
      </c>
      <c r="CB27" s="143">
        <v>3</v>
      </c>
      <c r="CC27" s="143">
        <v>1</v>
      </c>
      <c r="CD27" s="143">
        <v>1</v>
      </c>
      <c r="CE27" s="143">
        <v>1</v>
      </c>
      <c r="CF27" s="143">
        <v>1</v>
      </c>
      <c r="CG27" s="143">
        <v>0</v>
      </c>
      <c r="CH27" s="143">
        <v>0</v>
      </c>
      <c r="CI27" s="143">
        <v>0</v>
      </c>
      <c r="CJ27" s="143">
        <v>0</v>
      </c>
      <c r="CK27" s="143">
        <v>0</v>
      </c>
      <c r="CL27" s="143">
        <v>0</v>
      </c>
      <c r="CM27" s="143">
        <v>0</v>
      </c>
      <c r="CN27" s="143">
        <v>0</v>
      </c>
      <c r="CO27" s="143">
        <v>0</v>
      </c>
      <c r="CP27" s="143">
        <v>0</v>
      </c>
      <c r="CQ27" s="143">
        <v>0</v>
      </c>
      <c r="CR27" s="143">
        <v>0</v>
      </c>
      <c r="CS27" s="143">
        <v>0</v>
      </c>
    </row>
    <row r="28" spans="1:1024" x14ac:dyDescent="0.3">
      <c r="A28" s="142" t="s">
        <v>79</v>
      </c>
      <c r="B28" s="23">
        <v>14678606</v>
      </c>
      <c r="C28" s="118">
        <f t="shared" si="7"/>
        <v>2113</v>
      </c>
      <c r="D28" s="119">
        <v>0</v>
      </c>
      <c r="E28" s="119">
        <v>2113</v>
      </c>
      <c r="F28" s="119">
        <v>2111</v>
      </c>
      <c r="G28" s="119">
        <v>2110</v>
      </c>
      <c r="H28" s="119">
        <v>2106</v>
      </c>
      <c r="I28" s="119">
        <v>2099</v>
      </c>
      <c r="J28" s="120">
        <v>2091</v>
      </c>
      <c r="K28" s="121">
        <v>2081</v>
      </c>
      <c r="L28" s="121">
        <v>2072</v>
      </c>
      <c r="M28" s="121">
        <v>2063</v>
      </c>
      <c r="N28" s="118">
        <v>2056</v>
      </c>
      <c r="O28" s="118">
        <v>2045</v>
      </c>
      <c r="P28" s="118">
        <v>2042</v>
      </c>
      <c r="Q28" s="118">
        <v>2034</v>
      </c>
      <c r="R28" s="118">
        <v>2027</v>
      </c>
      <c r="S28" s="118">
        <v>2020</v>
      </c>
      <c r="T28" s="143">
        <v>2010</v>
      </c>
      <c r="U28" s="143">
        <v>1996</v>
      </c>
      <c r="V28" s="143">
        <v>1979</v>
      </c>
      <c r="W28" s="143">
        <v>1973</v>
      </c>
      <c r="X28" s="143">
        <v>1955</v>
      </c>
      <c r="Y28" s="143">
        <v>1944</v>
      </c>
      <c r="Z28" s="143">
        <v>1928</v>
      </c>
      <c r="AA28" s="143">
        <v>1915</v>
      </c>
      <c r="AB28" s="143">
        <v>1905</v>
      </c>
      <c r="AC28" s="143">
        <v>1893</v>
      </c>
      <c r="AD28" s="143">
        <v>1881</v>
      </c>
      <c r="AE28" s="143">
        <v>1869</v>
      </c>
      <c r="AF28" s="143">
        <v>1852</v>
      </c>
      <c r="AG28" s="143">
        <v>1828</v>
      </c>
      <c r="AH28" s="143">
        <v>1811</v>
      </c>
      <c r="AI28" s="143">
        <v>1796</v>
      </c>
      <c r="AJ28" s="143">
        <v>1776</v>
      </c>
      <c r="AK28" s="143">
        <v>1759</v>
      </c>
      <c r="AL28" s="143">
        <v>1733</v>
      </c>
      <c r="AM28" s="143">
        <v>1713</v>
      </c>
      <c r="AN28" s="143">
        <v>1684</v>
      </c>
      <c r="AO28" s="143">
        <v>1653</v>
      </c>
      <c r="AP28" s="143">
        <v>1626</v>
      </c>
      <c r="AQ28" s="143">
        <v>1593</v>
      </c>
      <c r="AR28" s="143">
        <v>1560</v>
      </c>
      <c r="AS28" s="143">
        <v>1513</v>
      </c>
      <c r="AT28" s="143">
        <v>1463</v>
      </c>
      <c r="AU28" s="143">
        <v>1416</v>
      </c>
      <c r="AV28" s="143">
        <v>1366</v>
      </c>
      <c r="AW28" s="143">
        <v>1327</v>
      </c>
      <c r="AX28" s="143">
        <v>1276</v>
      </c>
      <c r="AY28" s="143">
        <v>1225</v>
      </c>
      <c r="AZ28" s="143">
        <v>1179</v>
      </c>
      <c r="BA28" s="143">
        <v>1125</v>
      </c>
      <c r="BB28" s="143">
        <v>1059</v>
      </c>
      <c r="BC28" s="143">
        <v>998</v>
      </c>
      <c r="BD28" s="143">
        <v>942</v>
      </c>
      <c r="BE28" s="143">
        <v>869</v>
      </c>
      <c r="BF28" s="143">
        <v>801</v>
      </c>
      <c r="BG28" s="143">
        <v>730</v>
      </c>
      <c r="BH28" s="143">
        <v>662</v>
      </c>
      <c r="BI28" s="143">
        <v>598</v>
      </c>
      <c r="BJ28" s="143">
        <v>542</v>
      </c>
      <c r="BK28" s="143">
        <v>492</v>
      </c>
      <c r="BL28" s="143">
        <v>433</v>
      </c>
      <c r="BM28" s="143">
        <v>382</v>
      </c>
      <c r="BN28" s="143">
        <v>335</v>
      </c>
      <c r="BO28" s="143">
        <v>287</v>
      </c>
      <c r="BP28" s="143">
        <v>252</v>
      </c>
      <c r="BQ28" s="143">
        <v>213</v>
      </c>
      <c r="BR28" s="143">
        <v>175</v>
      </c>
      <c r="BS28" s="143">
        <v>146</v>
      </c>
      <c r="BT28" s="143">
        <v>116</v>
      </c>
      <c r="BU28" s="143">
        <v>90</v>
      </c>
      <c r="BV28" s="143">
        <v>71</v>
      </c>
      <c r="BW28" s="143">
        <v>61</v>
      </c>
      <c r="BX28" s="143">
        <v>51</v>
      </c>
      <c r="BY28" s="143">
        <v>40</v>
      </c>
      <c r="BZ28" s="143">
        <v>32</v>
      </c>
      <c r="CA28" s="143">
        <v>19</v>
      </c>
      <c r="CB28" s="143">
        <v>14</v>
      </c>
      <c r="CC28" s="143">
        <v>10</v>
      </c>
      <c r="CD28" s="143">
        <v>9</v>
      </c>
      <c r="CE28" s="143">
        <v>6</v>
      </c>
      <c r="CF28" s="143">
        <v>5</v>
      </c>
      <c r="CG28" s="143">
        <v>3</v>
      </c>
      <c r="CH28" s="143">
        <v>3</v>
      </c>
      <c r="CI28" s="143">
        <v>3</v>
      </c>
      <c r="CJ28" s="143">
        <v>2</v>
      </c>
      <c r="CK28" s="143">
        <v>2</v>
      </c>
      <c r="CL28" s="143">
        <v>1</v>
      </c>
      <c r="CM28" s="143">
        <v>1</v>
      </c>
      <c r="CN28" s="143">
        <v>1</v>
      </c>
      <c r="CO28" s="143">
        <v>1</v>
      </c>
      <c r="CP28" s="143">
        <v>0</v>
      </c>
      <c r="CQ28" s="143">
        <v>0</v>
      </c>
      <c r="CR28" s="143">
        <v>0</v>
      </c>
      <c r="CS28" s="143">
        <v>0</v>
      </c>
    </row>
    <row r="29" spans="1:1024" x14ac:dyDescent="0.3">
      <c r="A29" s="142" t="s">
        <v>80</v>
      </c>
      <c r="B29" s="23">
        <v>10454893</v>
      </c>
      <c r="C29" s="118">
        <f t="shared" si="7"/>
        <v>10278</v>
      </c>
      <c r="D29" s="119">
        <v>0</v>
      </c>
      <c r="E29" s="119">
        <v>10278</v>
      </c>
      <c r="F29" s="119">
        <v>10274</v>
      </c>
      <c r="G29" s="119">
        <v>10260</v>
      </c>
      <c r="H29" s="119">
        <v>10228</v>
      </c>
      <c r="I29" s="119">
        <v>10196</v>
      </c>
      <c r="J29" s="120">
        <v>10167</v>
      </c>
      <c r="K29" s="121">
        <v>10122</v>
      </c>
      <c r="L29" s="121">
        <v>10077</v>
      </c>
      <c r="M29" s="121">
        <v>10028</v>
      </c>
      <c r="N29" s="118">
        <v>9993</v>
      </c>
      <c r="O29" s="118">
        <v>9956</v>
      </c>
      <c r="P29" s="118">
        <v>9927</v>
      </c>
      <c r="Q29" s="118">
        <v>9873</v>
      </c>
      <c r="R29" s="118">
        <v>9825</v>
      </c>
      <c r="S29" s="118">
        <v>9782</v>
      </c>
      <c r="T29" s="143">
        <v>9721</v>
      </c>
      <c r="U29" s="143">
        <v>9678</v>
      </c>
      <c r="V29" s="143">
        <v>9625</v>
      </c>
      <c r="W29" s="143">
        <v>9564</v>
      </c>
      <c r="X29" s="143">
        <v>9512</v>
      </c>
      <c r="Y29" s="143">
        <v>9457</v>
      </c>
      <c r="Z29" s="143">
        <v>9386</v>
      </c>
      <c r="AA29" s="143">
        <v>9336</v>
      </c>
      <c r="AB29" s="143">
        <v>9277</v>
      </c>
      <c r="AC29" s="143">
        <v>9212</v>
      </c>
      <c r="AD29" s="143">
        <v>9132</v>
      </c>
      <c r="AE29" s="143">
        <v>9041</v>
      </c>
      <c r="AF29" s="143">
        <v>8934</v>
      </c>
      <c r="AG29" s="143">
        <v>8840</v>
      </c>
      <c r="AH29" s="143">
        <v>8750</v>
      </c>
      <c r="AI29" s="143">
        <v>8660</v>
      </c>
      <c r="AJ29" s="143">
        <v>8563</v>
      </c>
      <c r="AK29" s="143">
        <v>8441</v>
      </c>
      <c r="AL29" s="143">
        <v>8338</v>
      </c>
      <c r="AM29" s="143">
        <v>8225</v>
      </c>
      <c r="AN29" s="143">
        <v>8098</v>
      </c>
      <c r="AO29" s="143">
        <v>7975</v>
      </c>
      <c r="AP29" s="143">
        <v>7838</v>
      </c>
      <c r="AQ29" s="143">
        <v>7683</v>
      </c>
      <c r="AR29" s="143">
        <v>7513</v>
      </c>
      <c r="AS29" s="143">
        <v>7344</v>
      </c>
      <c r="AT29" s="143">
        <v>7154</v>
      </c>
      <c r="AU29" s="143">
        <v>6991</v>
      </c>
      <c r="AV29" s="143">
        <v>6788</v>
      </c>
      <c r="AW29" s="143">
        <v>6607</v>
      </c>
      <c r="AX29" s="143">
        <v>6416</v>
      </c>
      <c r="AY29" s="143">
        <v>6175</v>
      </c>
      <c r="AZ29" s="143">
        <v>5923</v>
      </c>
      <c r="BA29" s="143">
        <v>5666</v>
      </c>
      <c r="BB29" s="143">
        <v>5425</v>
      </c>
      <c r="BC29" s="143">
        <v>5155</v>
      </c>
      <c r="BD29" s="143">
        <v>4879</v>
      </c>
      <c r="BE29" s="143">
        <v>4560</v>
      </c>
      <c r="BF29" s="143">
        <v>4264</v>
      </c>
      <c r="BG29" s="143">
        <v>3934</v>
      </c>
      <c r="BH29" s="143">
        <v>3580</v>
      </c>
      <c r="BI29" s="143">
        <v>3234</v>
      </c>
      <c r="BJ29" s="143">
        <v>2939</v>
      </c>
      <c r="BK29" s="143">
        <v>2652</v>
      </c>
      <c r="BL29" s="143">
        <v>2326</v>
      </c>
      <c r="BM29" s="143">
        <v>2033</v>
      </c>
      <c r="BN29" s="143">
        <v>1786</v>
      </c>
      <c r="BO29" s="143">
        <v>1525</v>
      </c>
      <c r="BP29" s="143">
        <v>1267</v>
      </c>
      <c r="BQ29" s="143">
        <v>1088</v>
      </c>
      <c r="BR29" s="143">
        <v>912</v>
      </c>
      <c r="BS29" s="143">
        <v>766</v>
      </c>
      <c r="BT29" s="143">
        <v>626</v>
      </c>
      <c r="BU29" s="143">
        <v>494</v>
      </c>
      <c r="BV29" s="143">
        <v>385</v>
      </c>
      <c r="BW29" s="143">
        <v>308</v>
      </c>
      <c r="BX29" s="143">
        <v>241</v>
      </c>
      <c r="BY29" s="143">
        <v>189</v>
      </c>
      <c r="BZ29" s="143">
        <v>147</v>
      </c>
      <c r="CA29" s="143">
        <v>118</v>
      </c>
      <c r="CB29" s="143">
        <v>97</v>
      </c>
      <c r="CC29" s="143">
        <v>77</v>
      </c>
      <c r="CD29" s="143">
        <v>63</v>
      </c>
      <c r="CE29" s="143">
        <v>50</v>
      </c>
      <c r="CF29" s="143">
        <v>33</v>
      </c>
      <c r="CG29" s="143">
        <v>22</v>
      </c>
      <c r="CH29" s="143">
        <v>16</v>
      </c>
      <c r="CI29" s="143">
        <v>13</v>
      </c>
      <c r="CJ29" s="143">
        <v>9</v>
      </c>
      <c r="CK29" s="143">
        <v>9</v>
      </c>
      <c r="CL29" s="143">
        <v>7</v>
      </c>
      <c r="CM29" s="143">
        <v>3</v>
      </c>
      <c r="CN29" s="143">
        <v>3</v>
      </c>
      <c r="CO29" s="143">
        <v>2</v>
      </c>
      <c r="CP29" s="143">
        <v>1</v>
      </c>
      <c r="CQ29" s="143">
        <v>1</v>
      </c>
      <c r="CR29" s="143">
        <v>0</v>
      </c>
      <c r="CS29" s="143">
        <v>0</v>
      </c>
    </row>
    <row r="30" spans="1:1024" x14ac:dyDescent="0.3">
      <c r="A30" s="142" t="s">
        <v>81</v>
      </c>
      <c r="B30" s="23">
        <v>2768734</v>
      </c>
      <c r="C30" s="118">
        <f t="shared" si="7"/>
        <v>14272</v>
      </c>
      <c r="D30" s="119">
        <v>0</v>
      </c>
      <c r="E30" s="119">
        <v>14272</v>
      </c>
      <c r="F30" s="119">
        <v>14259</v>
      </c>
      <c r="G30" s="119">
        <v>14227</v>
      </c>
      <c r="H30" s="119">
        <v>14189</v>
      </c>
      <c r="I30" s="119">
        <v>14139</v>
      </c>
      <c r="J30" s="120">
        <v>14066</v>
      </c>
      <c r="K30" s="121">
        <v>14012</v>
      </c>
      <c r="L30" s="121">
        <v>13939</v>
      </c>
      <c r="M30" s="121">
        <v>13869</v>
      </c>
      <c r="N30" s="118">
        <v>13803</v>
      </c>
      <c r="O30" s="118">
        <v>13734</v>
      </c>
      <c r="P30" s="118">
        <v>13648</v>
      </c>
      <c r="Q30" s="118">
        <v>13568</v>
      </c>
      <c r="R30" s="118">
        <v>13474</v>
      </c>
      <c r="S30" s="118">
        <v>13386</v>
      </c>
      <c r="T30" s="143">
        <v>13314</v>
      </c>
      <c r="U30" s="143">
        <v>13238</v>
      </c>
      <c r="V30" s="143">
        <v>13145</v>
      </c>
      <c r="W30" s="143">
        <v>13046</v>
      </c>
      <c r="X30" s="143">
        <v>12943</v>
      </c>
      <c r="Y30" s="143">
        <v>12854</v>
      </c>
      <c r="Z30" s="143">
        <v>12763</v>
      </c>
      <c r="AA30" s="143">
        <v>12665</v>
      </c>
      <c r="AB30" s="143">
        <v>12545</v>
      </c>
      <c r="AC30" s="143">
        <v>12425</v>
      </c>
      <c r="AD30" s="143">
        <v>12308</v>
      </c>
      <c r="AE30" s="143">
        <v>12163</v>
      </c>
      <c r="AF30" s="143">
        <v>12030</v>
      </c>
      <c r="AG30" s="143">
        <v>11899</v>
      </c>
      <c r="AH30" s="143">
        <v>11752</v>
      </c>
      <c r="AI30" s="143">
        <v>11608</v>
      </c>
      <c r="AJ30" s="143">
        <v>11463</v>
      </c>
      <c r="AK30" s="143">
        <v>11299</v>
      </c>
      <c r="AL30" s="143">
        <v>11121</v>
      </c>
      <c r="AM30" s="143">
        <v>10935</v>
      </c>
      <c r="AN30" s="143">
        <v>10752</v>
      </c>
      <c r="AO30" s="143">
        <v>10566</v>
      </c>
      <c r="AP30" s="143">
        <v>10354</v>
      </c>
      <c r="AQ30" s="143">
        <v>10164</v>
      </c>
      <c r="AR30" s="143">
        <v>9933</v>
      </c>
      <c r="AS30" s="143">
        <v>9702</v>
      </c>
      <c r="AT30" s="143">
        <v>9448</v>
      </c>
      <c r="AU30" s="143">
        <v>9180</v>
      </c>
      <c r="AV30" s="143">
        <v>8878</v>
      </c>
      <c r="AW30" s="143">
        <v>8581</v>
      </c>
      <c r="AX30" s="143">
        <v>8258</v>
      </c>
      <c r="AY30" s="143">
        <v>7945</v>
      </c>
      <c r="AZ30" s="143">
        <v>7610</v>
      </c>
      <c r="BA30" s="143">
        <v>7239</v>
      </c>
      <c r="BB30" s="143">
        <v>6903</v>
      </c>
      <c r="BC30" s="143">
        <v>6542</v>
      </c>
      <c r="BD30" s="143">
        <v>6167</v>
      </c>
      <c r="BE30" s="143">
        <v>5795</v>
      </c>
      <c r="BF30" s="143">
        <v>5425</v>
      </c>
      <c r="BG30" s="143">
        <v>5045</v>
      </c>
      <c r="BH30" s="143">
        <v>4582</v>
      </c>
      <c r="BI30" s="143">
        <v>4191</v>
      </c>
      <c r="BJ30" s="143">
        <v>3818</v>
      </c>
      <c r="BK30" s="143">
        <v>3420</v>
      </c>
      <c r="BL30" s="143">
        <v>3031</v>
      </c>
      <c r="BM30" s="143">
        <v>2684</v>
      </c>
      <c r="BN30" s="143">
        <v>2342</v>
      </c>
      <c r="BO30" s="143">
        <v>2014</v>
      </c>
      <c r="BP30" s="143">
        <v>1740</v>
      </c>
      <c r="BQ30" s="143">
        <v>1465</v>
      </c>
      <c r="BR30" s="143">
        <v>1245</v>
      </c>
      <c r="BS30" s="143">
        <v>1064</v>
      </c>
      <c r="BT30" s="143">
        <v>886</v>
      </c>
      <c r="BU30" s="143">
        <v>724</v>
      </c>
      <c r="BV30" s="143">
        <v>594</v>
      </c>
      <c r="BW30" s="143">
        <v>479</v>
      </c>
      <c r="BX30" s="143">
        <v>397</v>
      </c>
      <c r="BY30" s="143">
        <v>310</v>
      </c>
      <c r="BZ30" s="143">
        <v>258</v>
      </c>
      <c r="CA30" s="143">
        <v>195</v>
      </c>
      <c r="CB30" s="143">
        <v>158</v>
      </c>
      <c r="CC30" s="143">
        <v>116</v>
      </c>
      <c r="CD30" s="143">
        <v>83</v>
      </c>
      <c r="CE30" s="143">
        <v>57</v>
      </c>
      <c r="CF30" s="143">
        <v>47</v>
      </c>
      <c r="CG30" s="143">
        <v>38</v>
      </c>
      <c r="CH30" s="143">
        <v>24</v>
      </c>
      <c r="CI30" s="143">
        <v>13</v>
      </c>
      <c r="CJ30" s="143">
        <v>7</v>
      </c>
      <c r="CK30" s="143">
        <v>6</v>
      </c>
      <c r="CL30" s="143">
        <v>5</v>
      </c>
      <c r="CM30" s="143">
        <v>4</v>
      </c>
      <c r="CN30" s="143">
        <v>3</v>
      </c>
      <c r="CO30" s="143">
        <v>2</v>
      </c>
      <c r="CP30" s="143">
        <v>2</v>
      </c>
      <c r="CQ30" s="143">
        <v>2</v>
      </c>
      <c r="CR30" s="143">
        <v>1</v>
      </c>
      <c r="CS30" s="143">
        <v>0</v>
      </c>
    </row>
    <row r="31" spans="1:1024" x14ac:dyDescent="0.3">
      <c r="A31" s="117"/>
      <c r="B31" s="117"/>
      <c r="C31" s="118"/>
      <c r="D31" s="119"/>
      <c r="E31" s="119"/>
      <c r="F31" s="119"/>
      <c r="G31" s="119"/>
      <c r="H31" s="119"/>
      <c r="I31" s="119"/>
      <c r="J31" s="120"/>
      <c r="K31" s="121"/>
      <c r="L31" s="121"/>
      <c r="M31" s="121"/>
      <c r="N31" s="118"/>
      <c r="O31" s="118"/>
      <c r="P31" s="118"/>
      <c r="Q31" s="118"/>
      <c r="R31" s="118"/>
      <c r="S31" s="118"/>
      <c r="T31" s="118"/>
      <c r="U31" s="118"/>
      <c r="V31" s="118"/>
      <c r="W31" s="118"/>
      <c r="X31" s="118"/>
      <c r="Y31" s="118"/>
      <c r="Z31" s="118"/>
      <c r="AA31" s="118"/>
      <c r="AB31" s="118"/>
      <c r="AC31" s="118"/>
      <c r="AD31" s="118"/>
      <c r="AE31" s="118"/>
      <c r="AF31" s="118"/>
      <c r="AG31" s="118"/>
      <c r="AH31" s="118"/>
      <c r="AI31" s="118"/>
      <c r="AJ31" s="118"/>
      <c r="AK31" s="118"/>
      <c r="AL31" s="118"/>
      <c r="AM31" s="118"/>
      <c r="AN31" s="118"/>
      <c r="AO31" s="118"/>
      <c r="AP31" s="118"/>
      <c r="AQ31" s="118"/>
      <c r="AR31" s="118"/>
      <c r="AS31" s="118"/>
      <c r="AT31" s="118"/>
      <c r="AU31" s="118"/>
      <c r="AV31" s="118"/>
      <c r="AW31" s="118"/>
      <c r="AX31" s="118"/>
      <c r="AY31" s="118"/>
      <c r="AZ31" s="118"/>
      <c r="BA31" s="118"/>
      <c r="BB31" s="118"/>
      <c r="BC31" s="118"/>
      <c r="BD31" s="118"/>
      <c r="BE31" s="118"/>
      <c r="BF31" s="118"/>
      <c r="BG31" s="118"/>
      <c r="BH31" s="118"/>
      <c r="BI31" s="118"/>
      <c r="BJ31" s="118"/>
      <c r="BK31" s="118"/>
      <c r="BL31" s="118"/>
      <c r="BM31" s="118"/>
      <c r="BN31" s="118"/>
      <c r="BO31" s="118"/>
      <c r="BP31" s="118"/>
      <c r="BQ31" s="118"/>
      <c r="BR31" s="118"/>
      <c r="BS31" s="118"/>
      <c r="BT31" s="118"/>
      <c r="BU31" s="118"/>
      <c r="BV31" s="118"/>
      <c r="BW31" s="118"/>
      <c r="BX31" s="118"/>
      <c r="BY31" s="118"/>
      <c r="BZ31" s="118"/>
      <c r="CA31" s="118"/>
      <c r="CB31" s="118"/>
      <c r="CC31" s="118"/>
      <c r="CD31" s="118"/>
      <c r="CE31" s="118"/>
      <c r="CF31" s="118"/>
      <c r="CG31" s="118"/>
      <c r="CH31" s="118"/>
      <c r="CI31" s="118"/>
      <c r="CJ31" s="118"/>
      <c r="CK31" s="118"/>
      <c r="CL31" s="118"/>
      <c r="CM31" s="118"/>
      <c r="CN31" s="118"/>
      <c r="CO31" s="118"/>
      <c r="CP31" s="118"/>
      <c r="CQ31" s="118"/>
      <c r="CR31" s="118"/>
      <c r="CS31" s="118"/>
    </row>
    <row r="32" spans="1:1024" x14ac:dyDescent="0.3">
      <c r="A32" s="63" t="s">
        <v>59</v>
      </c>
      <c r="B32" s="63">
        <f>SUM(B26:B30)</f>
        <v>55977178</v>
      </c>
      <c r="C32" s="118">
        <f t="shared" si="7"/>
        <v>26866</v>
      </c>
      <c r="D32" s="119">
        <v>0</v>
      </c>
      <c r="E32" s="119">
        <f t="shared" ref="E32:AJ32" si="8">SUM(E26:E31)</f>
        <v>26866</v>
      </c>
      <c r="F32" s="119">
        <f t="shared" si="8"/>
        <v>26847</v>
      </c>
      <c r="G32" s="119">
        <f t="shared" si="8"/>
        <v>26800</v>
      </c>
      <c r="H32" s="119">
        <f t="shared" si="8"/>
        <v>26725</v>
      </c>
      <c r="I32" s="119">
        <f t="shared" si="8"/>
        <v>26636</v>
      </c>
      <c r="J32" s="120">
        <f t="shared" si="8"/>
        <v>26526</v>
      </c>
      <c r="K32" s="121">
        <f t="shared" si="8"/>
        <v>26416</v>
      </c>
      <c r="L32" s="121">
        <f t="shared" si="8"/>
        <v>26288</v>
      </c>
      <c r="M32" s="121">
        <f t="shared" si="8"/>
        <v>26160</v>
      </c>
      <c r="N32" s="118">
        <f t="shared" si="8"/>
        <v>26052</v>
      </c>
      <c r="O32" s="118">
        <f t="shared" si="8"/>
        <v>25935</v>
      </c>
      <c r="P32" s="118">
        <f t="shared" si="8"/>
        <v>25817</v>
      </c>
      <c r="Q32" s="118">
        <f t="shared" si="8"/>
        <v>25675</v>
      </c>
      <c r="R32" s="118">
        <f t="shared" si="8"/>
        <v>25526</v>
      </c>
      <c r="S32" s="118">
        <f t="shared" si="8"/>
        <v>25388</v>
      </c>
      <c r="T32" s="118">
        <f t="shared" si="8"/>
        <v>25243</v>
      </c>
      <c r="U32" s="118">
        <f t="shared" si="8"/>
        <v>25109</v>
      </c>
      <c r="V32" s="118">
        <f t="shared" si="8"/>
        <v>24946</v>
      </c>
      <c r="W32" s="118">
        <f t="shared" si="8"/>
        <v>24779</v>
      </c>
      <c r="X32" s="118">
        <f t="shared" si="8"/>
        <v>24606</v>
      </c>
      <c r="Y32" s="118">
        <f t="shared" si="8"/>
        <v>24448</v>
      </c>
      <c r="Z32" s="118">
        <f t="shared" si="8"/>
        <v>24266</v>
      </c>
      <c r="AA32" s="118">
        <f t="shared" si="8"/>
        <v>24105</v>
      </c>
      <c r="AB32" s="118">
        <f t="shared" si="8"/>
        <v>23913</v>
      </c>
      <c r="AC32" s="118">
        <f t="shared" si="8"/>
        <v>23714</v>
      </c>
      <c r="AD32" s="118">
        <f t="shared" si="8"/>
        <v>23504</v>
      </c>
      <c r="AE32" s="118">
        <f t="shared" si="8"/>
        <v>23255</v>
      </c>
      <c r="AF32" s="118">
        <f t="shared" si="8"/>
        <v>22995</v>
      </c>
      <c r="AG32" s="118">
        <f t="shared" si="8"/>
        <v>22746</v>
      </c>
      <c r="AH32" s="118">
        <f t="shared" si="8"/>
        <v>22489</v>
      </c>
      <c r="AI32" s="118">
        <f t="shared" si="8"/>
        <v>22238</v>
      </c>
      <c r="AJ32" s="118">
        <f t="shared" si="8"/>
        <v>21973</v>
      </c>
      <c r="AK32" s="118">
        <f t="shared" ref="AK32:BP32" si="9">SUM(AK26:AK31)</f>
        <v>21668</v>
      </c>
      <c r="AL32" s="118">
        <f t="shared" si="9"/>
        <v>21359</v>
      </c>
      <c r="AM32" s="118">
        <f t="shared" si="9"/>
        <v>21038</v>
      </c>
      <c r="AN32" s="118">
        <f t="shared" si="9"/>
        <v>20699</v>
      </c>
      <c r="AO32" s="118">
        <f t="shared" si="9"/>
        <v>20356</v>
      </c>
      <c r="AP32" s="118">
        <f t="shared" si="9"/>
        <v>19977</v>
      </c>
      <c r="AQ32" s="118">
        <f t="shared" si="9"/>
        <v>19595</v>
      </c>
      <c r="AR32" s="118">
        <f t="shared" si="9"/>
        <v>19158</v>
      </c>
      <c r="AS32" s="118">
        <f t="shared" si="9"/>
        <v>18709</v>
      </c>
      <c r="AT32" s="118">
        <f t="shared" si="9"/>
        <v>18211</v>
      </c>
      <c r="AU32" s="118">
        <f t="shared" si="9"/>
        <v>17729</v>
      </c>
      <c r="AV32" s="118">
        <f t="shared" si="9"/>
        <v>17167</v>
      </c>
      <c r="AW32" s="118">
        <f t="shared" si="9"/>
        <v>16647</v>
      </c>
      <c r="AX32" s="118">
        <f t="shared" si="9"/>
        <v>16077</v>
      </c>
      <c r="AY32" s="118">
        <f t="shared" si="9"/>
        <v>15470</v>
      </c>
      <c r="AZ32" s="118">
        <f t="shared" si="9"/>
        <v>14834</v>
      </c>
      <c r="BA32" s="118">
        <f t="shared" si="9"/>
        <v>14150</v>
      </c>
      <c r="BB32" s="118">
        <f t="shared" si="9"/>
        <v>13504</v>
      </c>
      <c r="BC32" s="118">
        <f t="shared" si="9"/>
        <v>12810</v>
      </c>
      <c r="BD32" s="118">
        <f t="shared" si="9"/>
        <v>12094</v>
      </c>
      <c r="BE32" s="118">
        <f t="shared" si="9"/>
        <v>11320</v>
      </c>
      <c r="BF32" s="118">
        <f t="shared" si="9"/>
        <v>10583</v>
      </c>
      <c r="BG32" s="118">
        <f t="shared" si="9"/>
        <v>9796</v>
      </c>
      <c r="BH32" s="118">
        <f t="shared" si="9"/>
        <v>8901</v>
      </c>
      <c r="BI32" s="118">
        <f t="shared" si="9"/>
        <v>8092</v>
      </c>
      <c r="BJ32" s="118">
        <f t="shared" si="9"/>
        <v>7365</v>
      </c>
      <c r="BK32" s="118">
        <f t="shared" si="9"/>
        <v>6623</v>
      </c>
      <c r="BL32" s="118">
        <f t="shared" si="9"/>
        <v>5847</v>
      </c>
      <c r="BM32" s="118">
        <f t="shared" si="9"/>
        <v>5151</v>
      </c>
      <c r="BN32" s="118">
        <f t="shared" si="9"/>
        <v>4509</v>
      </c>
      <c r="BO32" s="118">
        <f t="shared" si="9"/>
        <v>3867</v>
      </c>
      <c r="BP32" s="118">
        <f t="shared" si="9"/>
        <v>3294</v>
      </c>
      <c r="BQ32" s="118">
        <f t="shared" ref="BQ32:CV32" si="10">SUM(BQ26:BQ31)</f>
        <v>2798</v>
      </c>
      <c r="BR32" s="118">
        <f t="shared" si="10"/>
        <v>2361</v>
      </c>
      <c r="BS32" s="118">
        <f t="shared" si="10"/>
        <v>2002</v>
      </c>
      <c r="BT32" s="118">
        <f t="shared" si="10"/>
        <v>1652</v>
      </c>
      <c r="BU32" s="118">
        <f t="shared" si="10"/>
        <v>1327</v>
      </c>
      <c r="BV32" s="118">
        <f t="shared" si="10"/>
        <v>1064</v>
      </c>
      <c r="BW32" s="118">
        <f t="shared" si="10"/>
        <v>860</v>
      </c>
      <c r="BX32" s="118">
        <f t="shared" si="10"/>
        <v>698</v>
      </c>
      <c r="BY32" s="118">
        <f t="shared" si="10"/>
        <v>547</v>
      </c>
      <c r="BZ32" s="118">
        <f t="shared" si="10"/>
        <v>443</v>
      </c>
      <c r="CA32" s="118">
        <f t="shared" si="10"/>
        <v>337</v>
      </c>
      <c r="CB32" s="118">
        <f t="shared" si="10"/>
        <v>273</v>
      </c>
      <c r="CC32" s="118">
        <f t="shared" si="10"/>
        <v>204</v>
      </c>
      <c r="CD32" s="118">
        <f t="shared" si="10"/>
        <v>156</v>
      </c>
      <c r="CE32" s="118">
        <f t="shared" si="10"/>
        <v>114</v>
      </c>
      <c r="CF32" s="118">
        <f t="shared" si="10"/>
        <v>86</v>
      </c>
      <c r="CG32" s="118">
        <f t="shared" si="10"/>
        <v>63</v>
      </c>
      <c r="CH32" s="118">
        <f t="shared" si="10"/>
        <v>43</v>
      </c>
      <c r="CI32" s="118">
        <f t="shared" si="10"/>
        <v>29</v>
      </c>
      <c r="CJ32" s="118">
        <f t="shared" si="10"/>
        <v>18</v>
      </c>
      <c r="CK32" s="118">
        <f t="shared" si="10"/>
        <v>17</v>
      </c>
      <c r="CL32" s="118">
        <f t="shared" si="10"/>
        <v>13</v>
      </c>
      <c r="CM32" s="118">
        <f t="shared" si="10"/>
        <v>8</v>
      </c>
      <c r="CN32" s="118">
        <f t="shared" si="10"/>
        <v>7</v>
      </c>
      <c r="CO32" s="118">
        <f t="shared" si="10"/>
        <v>5</v>
      </c>
      <c r="CP32" s="118">
        <f t="shared" si="10"/>
        <v>3</v>
      </c>
      <c r="CQ32" s="118">
        <f t="shared" si="10"/>
        <v>3</v>
      </c>
      <c r="CR32" s="118">
        <f t="shared" si="10"/>
        <v>1</v>
      </c>
      <c r="CS32" s="118">
        <f t="shared" si="10"/>
        <v>0</v>
      </c>
    </row>
    <row r="33" spans="1:98" x14ac:dyDescent="0.3">
      <c r="A33" s="117"/>
      <c r="B33" s="117"/>
      <c r="C33" s="118"/>
      <c r="D33" s="119"/>
      <c r="E33" s="119"/>
      <c r="F33" s="119"/>
      <c r="G33" s="119"/>
      <c r="H33" s="119"/>
      <c r="I33" s="119"/>
      <c r="J33" s="120"/>
      <c r="K33" s="121"/>
      <c r="L33" s="121"/>
      <c r="M33" s="121"/>
      <c r="N33" s="118"/>
      <c r="O33" s="118"/>
      <c r="P33" s="118"/>
      <c r="Q33" s="118"/>
      <c r="R33" s="118"/>
      <c r="S33" s="118"/>
      <c r="T33" s="118"/>
      <c r="U33" s="118"/>
      <c r="V33" s="118"/>
      <c r="W33" s="118"/>
      <c r="X33" s="118"/>
      <c r="Y33" s="118"/>
      <c r="Z33" s="118"/>
      <c r="AA33" s="118"/>
      <c r="AB33" s="118"/>
      <c r="AC33" s="118"/>
      <c r="AD33" s="118"/>
      <c r="AE33" s="118"/>
      <c r="AF33" s="118"/>
      <c r="AG33" s="118"/>
      <c r="AH33" s="118"/>
      <c r="AI33" s="118"/>
      <c r="AJ33" s="118"/>
      <c r="AK33" s="118"/>
      <c r="AL33" s="118"/>
      <c r="AM33" s="118"/>
      <c r="AN33" s="118"/>
      <c r="AO33" s="118"/>
      <c r="AP33" s="118"/>
      <c r="AQ33" s="118"/>
      <c r="AR33" s="118"/>
      <c r="AS33" s="118"/>
      <c r="AT33" s="118"/>
      <c r="AU33" s="118"/>
      <c r="AV33" s="118"/>
      <c r="AW33" s="118"/>
      <c r="AX33" s="118"/>
      <c r="AY33" s="118"/>
      <c r="AZ33" s="118"/>
      <c r="BA33" s="118"/>
      <c r="BB33" s="118"/>
      <c r="BC33" s="118"/>
      <c r="BD33" s="118"/>
      <c r="BE33" s="118"/>
      <c r="BF33" s="118"/>
      <c r="BG33" s="118"/>
      <c r="BH33" s="118"/>
      <c r="BI33" s="118"/>
      <c r="BJ33" s="118"/>
      <c r="BK33" s="118"/>
      <c r="BL33" s="118"/>
      <c r="BM33" s="118"/>
      <c r="BN33" s="118"/>
      <c r="BO33" s="118"/>
      <c r="BP33" s="118"/>
      <c r="BQ33" s="118"/>
      <c r="BR33" s="118"/>
      <c r="BS33" s="118"/>
      <c r="BT33" s="118"/>
      <c r="BU33" s="118"/>
      <c r="BV33" s="118"/>
      <c r="BW33" s="118"/>
      <c r="BX33" s="118"/>
      <c r="BY33" s="118"/>
      <c r="BZ33" s="118"/>
      <c r="CA33" s="118"/>
      <c r="CB33" s="118"/>
      <c r="CC33" s="118"/>
      <c r="CD33" s="118"/>
      <c r="CE33" s="118"/>
      <c r="CF33" s="118"/>
      <c r="CG33" s="118"/>
      <c r="CH33" s="118"/>
      <c r="CI33" s="118"/>
      <c r="CJ33" s="118"/>
      <c r="CK33" s="118"/>
      <c r="CL33" s="118"/>
      <c r="CM33" s="118"/>
      <c r="CN33" s="118"/>
      <c r="CO33" s="118"/>
      <c r="CP33" s="118"/>
      <c r="CQ33" s="118"/>
      <c r="CR33" s="118"/>
      <c r="CS33" s="118"/>
    </row>
    <row r="34" spans="1:98" x14ac:dyDescent="0.3">
      <c r="A34" s="77" t="s">
        <v>39</v>
      </c>
      <c r="B34" s="123">
        <v>0</v>
      </c>
      <c r="C34" s="124">
        <f>D34+AH34</f>
        <v>0</v>
      </c>
      <c r="D34" s="125">
        <v>0</v>
      </c>
      <c r="E34" s="125">
        <v>0</v>
      </c>
      <c r="F34" s="125">
        <v>0</v>
      </c>
      <c r="G34" s="125">
        <v>0</v>
      </c>
      <c r="H34" s="125">
        <v>0</v>
      </c>
      <c r="I34" s="125">
        <v>0</v>
      </c>
      <c r="J34" s="126">
        <v>0</v>
      </c>
      <c r="K34" s="127">
        <v>0</v>
      </c>
      <c r="L34" s="127">
        <v>0</v>
      </c>
      <c r="M34" s="127">
        <v>0</v>
      </c>
      <c r="N34" s="128">
        <v>0</v>
      </c>
      <c r="O34" s="128">
        <v>0</v>
      </c>
      <c r="P34" s="128">
        <v>0</v>
      </c>
      <c r="Q34" s="128">
        <v>0</v>
      </c>
      <c r="R34" s="128">
        <v>0</v>
      </c>
      <c r="S34" s="128">
        <v>0</v>
      </c>
      <c r="T34" s="128">
        <v>0</v>
      </c>
      <c r="U34" s="128">
        <v>0</v>
      </c>
      <c r="V34" s="128">
        <v>0</v>
      </c>
      <c r="W34" s="128">
        <v>0</v>
      </c>
      <c r="X34" s="128">
        <v>0</v>
      </c>
      <c r="Y34" s="128">
        <v>0</v>
      </c>
      <c r="Z34" s="128">
        <v>0</v>
      </c>
      <c r="AA34" s="128">
        <v>0</v>
      </c>
      <c r="AB34" s="128">
        <v>0</v>
      </c>
      <c r="AC34" s="128">
        <v>0</v>
      </c>
      <c r="AD34" s="128">
        <v>0</v>
      </c>
      <c r="AE34" s="128">
        <v>0</v>
      </c>
      <c r="AF34" s="128">
        <v>0</v>
      </c>
      <c r="AG34" s="128">
        <v>0</v>
      </c>
      <c r="AH34" s="128">
        <v>0</v>
      </c>
      <c r="AI34" s="128">
        <v>0</v>
      </c>
      <c r="AJ34" s="128">
        <v>0</v>
      </c>
      <c r="AK34" s="128">
        <v>0</v>
      </c>
      <c r="AL34" s="128">
        <v>0</v>
      </c>
      <c r="AM34" s="128">
        <v>0</v>
      </c>
      <c r="AN34" s="128">
        <v>0</v>
      </c>
      <c r="AO34" s="128">
        <v>0</v>
      </c>
      <c r="AP34" s="128">
        <v>0</v>
      </c>
      <c r="AQ34" s="128">
        <v>0</v>
      </c>
      <c r="AR34" s="128">
        <v>0</v>
      </c>
      <c r="AS34" s="128">
        <v>0</v>
      </c>
      <c r="AT34" s="128">
        <v>0</v>
      </c>
      <c r="AU34" s="128">
        <v>0</v>
      </c>
      <c r="AV34" s="128">
        <v>0</v>
      </c>
      <c r="AW34" s="128">
        <v>0</v>
      </c>
      <c r="AX34" s="128">
        <v>0</v>
      </c>
      <c r="AY34" s="128">
        <v>0</v>
      </c>
      <c r="AZ34" s="128">
        <v>0</v>
      </c>
      <c r="BA34" s="128">
        <v>0</v>
      </c>
      <c r="BB34" s="128">
        <v>0</v>
      </c>
      <c r="BC34" s="128">
        <v>0</v>
      </c>
      <c r="BD34" s="128">
        <v>0</v>
      </c>
      <c r="BE34" s="128">
        <v>0</v>
      </c>
      <c r="BF34" s="128">
        <v>0</v>
      </c>
      <c r="BG34" s="128">
        <v>0</v>
      </c>
      <c r="BH34" s="128">
        <v>0</v>
      </c>
      <c r="BI34" s="128">
        <v>0</v>
      </c>
      <c r="BJ34" s="128">
        <v>0</v>
      </c>
      <c r="BK34" s="128">
        <v>0</v>
      </c>
      <c r="BL34" s="128">
        <v>0</v>
      </c>
      <c r="BM34" s="128">
        <v>0</v>
      </c>
      <c r="BN34" s="128">
        <v>0</v>
      </c>
      <c r="BO34" s="128">
        <v>0</v>
      </c>
      <c r="BP34" s="128">
        <v>0</v>
      </c>
      <c r="BQ34" s="128">
        <v>0</v>
      </c>
      <c r="BR34" s="128">
        <v>0</v>
      </c>
      <c r="BS34" s="128">
        <v>0</v>
      </c>
      <c r="BT34" s="128">
        <v>0</v>
      </c>
      <c r="BU34" s="128">
        <v>0</v>
      </c>
      <c r="BV34" s="128">
        <v>0</v>
      </c>
      <c r="BW34" s="128">
        <v>0</v>
      </c>
      <c r="BX34" s="128">
        <v>0</v>
      </c>
      <c r="BY34" s="128">
        <v>0</v>
      </c>
      <c r="BZ34" s="128">
        <v>0</v>
      </c>
      <c r="CA34" s="128">
        <v>0</v>
      </c>
      <c r="CB34" s="128">
        <v>0</v>
      </c>
      <c r="CC34" s="128">
        <v>0</v>
      </c>
      <c r="CD34" s="128">
        <v>0</v>
      </c>
      <c r="CE34" s="128">
        <v>0</v>
      </c>
      <c r="CF34" s="128">
        <v>0</v>
      </c>
      <c r="CG34" s="128">
        <v>0</v>
      </c>
      <c r="CH34" s="128">
        <v>0</v>
      </c>
      <c r="CI34" s="128">
        <v>0</v>
      </c>
      <c r="CJ34" s="128">
        <v>0</v>
      </c>
      <c r="CK34" s="128">
        <v>0</v>
      </c>
      <c r="CL34" s="128">
        <v>0</v>
      </c>
      <c r="CM34" s="128">
        <v>0</v>
      </c>
      <c r="CN34" s="128">
        <v>0</v>
      </c>
      <c r="CO34" s="128">
        <v>0</v>
      </c>
      <c r="CP34" s="128">
        <v>0</v>
      </c>
      <c r="CQ34" s="128">
        <v>0</v>
      </c>
      <c r="CR34" s="128">
        <v>0</v>
      </c>
      <c r="CS34" s="128">
        <v>0</v>
      </c>
    </row>
    <row r="35" spans="1:98" x14ac:dyDescent="0.3">
      <c r="A35" s="144" t="s">
        <v>75</v>
      </c>
      <c r="B35" s="130">
        <f>B32+B34</f>
        <v>55977178</v>
      </c>
      <c r="C35" s="145">
        <f>D35+E35</f>
        <v>26866</v>
      </c>
      <c r="D35" s="146">
        <f>SUM(D26:D30)</f>
        <v>0</v>
      </c>
      <c r="E35" s="146">
        <f t="shared" ref="E35:AJ35" si="11">E32+E34</f>
        <v>26866</v>
      </c>
      <c r="F35" s="146">
        <f t="shared" si="11"/>
        <v>26847</v>
      </c>
      <c r="G35" s="146">
        <f t="shared" si="11"/>
        <v>26800</v>
      </c>
      <c r="H35" s="146">
        <f t="shared" si="11"/>
        <v>26725</v>
      </c>
      <c r="I35" s="146">
        <f t="shared" si="11"/>
        <v>26636</v>
      </c>
      <c r="J35" s="147">
        <f t="shared" si="11"/>
        <v>26526</v>
      </c>
      <c r="K35" s="148">
        <f t="shared" si="11"/>
        <v>26416</v>
      </c>
      <c r="L35" s="148">
        <f t="shared" si="11"/>
        <v>26288</v>
      </c>
      <c r="M35" s="148">
        <f t="shared" si="11"/>
        <v>26160</v>
      </c>
      <c r="N35" s="136">
        <f t="shared" si="11"/>
        <v>26052</v>
      </c>
      <c r="O35" s="136">
        <f t="shared" si="11"/>
        <v>25935</v>
      </c>
      <c r="P35" s="136">
        <f t="shared" si="11"/>
        <v>25817</v>
      </c>
      <c r="Q35" s="136">
        <f t="shared" si="11"/>
        <v>25675</v>
      </c>
      <c r="R35" s="136">
        <f t="shared" si="11"/>
        <v>25526</v>
      </c>
      <c r="S35" s="136">
        <f t="shared" si="11"/>
        <v>25388</v>
      </c>
      <c r="T35" s="136">
        <f t="shared" si="11"/>
        <v>25243</v>
      </c>
      <c r="U35" s="136">
        <f t="shared" si="11"/>
        <v>25109</v>
      </c>
      <c r="V35" s="136">
        <f t="shared" si="11"/>
        <v>24946</v>
      </c>
      <c r="W35" s="136">
        <f t="shared" si="11"/>
        <v>24779</v>
      </c>
      <c r="X35" s="136">
        <f t="shared" si="11"/>
        <v>24606</v>
      </c>
      <c r="Y35" s="136">
        <f t="shared" si="11"/>
        <v>24448</v>
      </c>
      <c r="Z35" s="136">
        <f t="shared" si="11"/>
        <v>24266</v>
      </c>
      <c r="AA35" s="136">
        <f t="shared" si="11"/>
        <v>24105</v>
      </c>
      <c r="AB35" s="136">
        <f t="shared" si="11"/>
        <v>23913</v>
      </c>
      <c r="AC35" s="136">
        <f t="shared" si="11"/>
        <v>23714</v>
      </c>
      <c r="AD35" s="136">
        <f t="shared" si="11"/>
        <v>23504</v>
      </c>
      <c r="AE35" s="136">
        <f t="shared" si="11"/>
        <v>23255</v>
      </c>
      <c r="AF35" s="136">
        <f t="shared" si="11"/>
        <v>22995</v>
      </c>
      <c r="AG35" s="136">
        <f t="shared" si="11"/>
        <v>22746</v>
      </c>
      <c r="AH35" s="136">
        <f t="shared" si="11"/>
        <v>22489</v>
      </c>
      <c r="AI35" s="136">
        <f t="shared" si="11"/>
        <v>22238</v>
      </c>
      <c r="AJ35" s="136">
        <f t="shared" si="11"/>
        <v>21973</v>
      </c>
      <c r="AK35" s="136">
        <f t="shared" ref="AK35:BP35" si="12">AK32+AK34</f>
        <v>21668</v>
      </c>
      <c r="AL35" s="136">
        <f t="shared" si="12"/>
        <v>21359</v>
      </c>
      <c r="AM35" s="136">
        <f t="shared" si="12"/>
        <v>21038</v>
      </c>
      <c r="AN35" s="136">
        <f t="shared" si="12"/>
        <v>20699</v>
      </c>
      <c r="AO35" s="136">
        <f t="shared" si="12"/>
        <v>20356</v>
      </c>
      <c r="AP35" s="136">
        <f t="shared" si="12"/>
        <v>19977</v>
      </c>
      <c r="AQ35" s="136">
        <f t="shared" si="12"/>
        <v>19595</v>
      </c>
      <c r="AR35" s="136">
        <f t="shared" si="12"/>
        <v>19158</v>
      </c>
      <c r="AS35" s="136">
        <f t="shared" si="12"/>
        <v>18709</v>
      </c>
      <c r="AT35" s="136">
        <f t="shared" si="12"/>
        <v>18211</v>
      </c>
      <c r="AU35" s="136">
        <f t="shared" si="12"/>
        <v>17729</v>
      </c>
      <c r="AV35" s="136">
        <f t="shared" si="12"/>
        <v>17167</v>
      </c>
      <c r="AW35" s="136">
        <f t="shared" si="12"/>
        <v>16647</v>
      </c>
      <c r="AX35" s="136">
        <f t="shared" si="12"/>
        <v>16077</v>
      </c>
      <c r="AY35" s="136">
        <f t="shared" si="12"/>
        <v>15470</v>
      </c>
      <c r="AZ35" s="136">
        <f t="shared" si="12"/>
        <v>14834</v>
      </c>
      <c r="BA35" s="136">
        <f t="shared" si="12"/>
        <v>14150</v>
      </c>
      <c r="BB35" s="136">
        <f t="shared" si="12"/>
        <v>13504</v>
      </c>
      <c r="BC35" s="136">
        <f t="shared" si="12"/>
        <v>12810</v>
      </c>
      <c r="BD35" s="136">
        <f t="shared" si="12"/>
        <v>12094</v>
      </c>
      <c r="BE35" s="136">
        <f t="shared" si="12"/>
        <v>11320</v>
      </c>
      <c r="BF35" s="136">
        <f t="shared" si="12"/>
        <v>10583</v>
      </c>
      <c r="BG35" s="136">
        <f t="shared" si="12"/>
        <v>9796</v>
      </c>
      <c r="BH35" s="136">
        <f t="shared" si="12"/>
        <v>8901</v>
      </c>
      <c r="BI35" s="136">
        <f t="shared" si="12"/>
        <v>8092</v>
      </c>
      <c r="BJ35" s="136">
        <f t="shared" si="12"/>
        <v>7365</v>
      </c>
      <c r="BK35" s="136">
        <f t="shared" si="12"/>
        <v>6623</v>
      </c>
      <c r="BL35" s="136">
        <f t="shared" si="12"/>
        <v>5847</v>
      </c>
      <c r="BM35" s="136">
        <f t="shared" si="12"/>
        <v>5151</v>
      </c>
      <c r="BN35" s="136">
        <f t="shared" si="12"/>
        <v>4509</v>
      </c>
      <c r="BO35" s="136">
        <f t="shared" si="12"/>
        <v>3867</v>
      </c>
      <c r="BP35" s="136">
        <f t="shared" si="12"/>
        <v>3294</v>
      </c>
      <c r="BQ35" s="136">
        <f t="shared" ref="BQ35:CV35" si="13">BQ32+BQ34</f>
        <v>2798</v>
      </c>
      <c r="BR35" s="136">
        <f t="shared" si="13"/>
        <v>2361</v>
      </c>
      <c r="BS35" s="136">
        <f t="shared" si="13"/>
        <v>2002</v>
      </c>
      <c r="BT35" s="136">
        <f t="shared" si="13"/>
        <v>1652</v>
      </c>
      <c r="BU35" s="136">
        <f t="shared" si="13"/>
        <v>1327</v>
      </c>
      <c r="BV35" s="136">
        <f t="shared" si="13"/>
        <v>1064</v>
      </c>
      <c r="BW35" s="136">
        <f t="shared" si="13"/>
        <v>860</v>
      </c>
      <c r="BX35" s="136">
        <f t="shared" si="13"/>
        <v>698</v>
      </c>
      <c r="BY35" s="136">
        <f t="shared" si="13"/>
        <v>547</v>
      </c>
      <c r="BZ35" s="136">
        <f t="shared" si="13"/>
        <v>443</v>
      </c>
      <c r="CA35" s="136">
        <f t="shared" si="13"/>
        <v>337</v>
      </c>
      <c r="CB35" s="136">
        <f t="shared" si="13"/>
        <v>273</v>
      </c>
      <c r="CC35" s="136">
        <f t="shared" si="13"/>
        <v>204</v>
      </c>
      <c r="CD35" s="136">
        <f t="shared" si="13"/>
        <v>156</v>
      </c>
      <c r="CE35" s="136">
        <f t="shared" si="13"/>
        <v>114</v>
      </c>
      <c r="CF35" s="136">
        <f t="shared" si="13"/>
        <v>86</v>
      </c>
      <c r="CG35" s="136">
        <f t="shared" si="13"/>
        <v>63</v>
      </c>
      <c r="CH35" s="136">
        <f t="shared" si="13"/>
        <v>43</v>
      </c>
      <c r="CI35" s="136">
        <f t="shared" si="13"/>
        <v>29</v>
      </c>
      <c r="CJ35" s="136">
        <f t="shared" si="13"/>
        <v>18</v>
      </c>
      <c r="CK35" s="136">
        <f t="shared" si="13"/>
        <v>17</v>
      </c>
      <c r="CL35" s="136">
        <f t="shared" si="13"/>
        <v>13</v>
      </c>
      <c r="CM35" s="136">
        <f t="shared" si="13"/>
        <v>8</v>
      </c>
      <c r="CN35" s="136">
        <f t="shared" si="13"/>
        <v>7</v>
      </c>
      <c r="CO35" s="136">
        <f t="shared" si="13"/>
        <v>5</v>
      </c>
      <c r="CP35" s="136">
        <f t="shared" si="13"/>
        <v>3</v>
      </c>
      <c r="CQ35" s="136">
        <f t="shared" si="13"/>
        <v>3</v>
      </c>
      <c r="CR35" s="136">
        <f t="shared" si="13"/>
        <v>1</v>
      </c>
      <c r="CS35" s="136">
        <f t="shared" si="13"/>
        <v>0</v>
      </c>
    </row>
    <row r="37" spans="1:98" s="21" customFormat="1" x14ac:dyDescent="0.3">
      <c r="A37" s="35"/>
      <c r="B37" s="35"/>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c r="BX37" s="23"/>
      <c r="BY37" s="23"/>
      <c r="BZ37" s="23"/>
      <c r="CA37" s="23"/>
      <c r="CB37" s="23"/>
      <c r="CC37" s="23"/>
      <c r="CD37" s="23"/>
      <c r="CE37" s="23"/>
      <c r="CF37" s="23"/>
      <c r="CG37" s="23"/>
      <c r="CH37" s="23"/>
      <c r="CI37" s="23"/>
      <c r="CJ37" s="23"/>
      <c r="CK37" s="23"/>
      <c r="CL37" s="23"/>
      <c r="CM37" s="23"/>
      <c r="CN37" s="23"/>
      <c r="CO37" s="23"/>
      <c r="CP37" s="23"/>
      <c r="CQ37" s="23"/>
      <c r="CR37" s="23"/>
      <c r="CS37" s="23"/>
      <c r="CT37" s="23"/>
    </row>
    <row r="38" spans="1:98" s="27" customFormat="1" ht="15.5" x14ac:dyDescent="0.35">
      <c r="A38" s="28" t="s">
        <v>3</v>
      </c>
      <c r="B38" s="28"/>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8"/>
      <c r="AN38" s="18"/>
      <c r="AO38" s="18"/>
      <c r="AP38" s="18"/>
      <c r="AQ38" s="18"/>
      <c r="AR38" s="15"/>
      <c r="AS38" s="15"/>
      <c r="AT38" s="15"/>
      <c r="AU38" s="15"/>
      <c r="AV38" s="15"/>
      <c r="AW38" s="15"/>
      <c r="AX38" s="15"/>
      <c r="AY38" s="15"/>
      <c r="AZ38" s="15"/>
      <c r="BA38" s="15"/>
      <c r="BB38" s="15"/>
      <c r="BC38" s="15"/>
      <c r="BD38" s="15"/>
      <c r="BE38" s="15"/>
      <c r="BF38" s="15"/>
      <c r="BG38" s="15"/>
      <c r="BH38" s="15"/>
      <c r="BI38" s="15"/>
      <c r="BJ38" s="15"/>
      <c r="BK38" s="15"/>
      <c r="BL38" s="15"/>
      <c r="BM38" s="15"/>
      <c r="BN38" s="15"/>
      <c r="BO38" s="15"/>
      <c r="BP38" s="15"/>
      <c r="BQ38" s="15"/>
      <c r="BR38" s="15"/>
      <c r="BS38" s="15"/>
      <c r="BT38" s="15"/>
      <c r="BU38" s="15"/>
      <c r="BV38" s="15"/>
      <c r="BW38" s="15"/>
      <c r="BX38" s="15"/>
      <c r="BY38" s="15"/>
      <c r="BZ38" s="15"/>
      <c r="CA38" s="15"/>
      <c r="CB38" s="15"/>
      <c r="CC38" s="15"/>
      <c r="CD38" s="15"/>
      <c r="CE38" s="15"/>
      <c r="CF38" s="15"/>
      <c r="CG38" s="15"/>
      <c r="CH38" s="15"/>
      <c r="CI38" s="15"/>
      <c r="CJ38" s="15"/>
      <c r="CK38" s="15"/>
      <c r="CL38" s="15"/>
      <c r="CM38" s="15"/>
      <c r="CN38" s="15"/>
      <c r="CO38" s="15"/>
      <c r="CP38" s="15"/>
      <c r="CQ38" s="15"/>
      <c r="CR38" s="15"/>
      <c r="CS38" s="15"/>
      <c r="CT38" s="15"/>
    </row>
    <row r="39" spans="1:98" s="27" customFormat="1" ht="15.5" x14ac:dyDescent="0.35">
      <c r="A39" s="149" t="s">
        <v>83</v>
      </c>
      <c r="B39" s="14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15"/>
      <c r="CN39" s="15"/>
      <c r="CO39" s="15"/>
      <c r="CP39" s="15"/>
      <c r="CQ39" s="15"/>
      <c r="CR39" s="15"/>
      <c r="CS39" s="15"/>
      <c r="CT39" s="15"/>
    </row>
    <row r="40" spans="1:98" s="15" customFormat="1" ht="15.5" x14ac:dyDescent="0.35">
      <c r="A40" s="15" t="s">
        <v>64</v>
      </c>
      <c r="B40" s="150" t="s">
        <v>11</v>
      </c>
      <c r="D40" s="150"/>
      <c r="E40" s="150"/>
      <c r="F40" s="150"/>
      <c r="G40" s="150"/>
      <c r="H40" s="150"/>
      <c r="I40" s="150"/>
      <c r="J40" s="150"/>
      <c r="K40" s="150"/>
      <c r="L40" s="150"/>
      <c r="M40" s="150"/>
      <c r="N40" s="150"/>
      <c r="O40" s="150"/>
      <c r="P40" s="150"/>
      <c r="Q40" s="150"/>
      <c r="R40" s="150"/>
      <c r="S40" s="150"/>
      <c r="T40" s="150"/>
      <c r="U40" s="150"/>
      <c r="V40" s="150"/>
      <c r="W40" s="150"/>
      <c r="X40" s="150"/>
      <c r="Y40" s="150"/>
      <c r="Z40" s="150"/>
      <c r="AA40" s="150"/>
      <c r="AB40" s="150"/>
      <c r="AC40" s="150"/>
      <c r="AD40" s="150"/>
      <c r="AE40" s="150"/>
      <c r="AF40" s="150"/>
      <c r="AG40" s="150"/>
      <c r="AH40" s="150"/>
      <c r="AI40" s="150"/>
      <c r="AJ40" s="150"/>
      <c r="AK40" s="150"/>
      <c r="AL40" s="150"/>
    </row>
    <row r="41" spans="1:98" s="27" customFormat="1" ht="15.5" x14ac:dyDescent="0.35">
      <c r="A41" s="15" t="s">
        <v>65</v>
      </c>
      <c r="B41" s="27" t="s">
        <v>84</v>
      </c>
      <c r="AN41" s="15"/>
      <c r="AO41" s="15"/>
      <c r="AP41" s="15"/>
      <c r="AQ41" s="15"/>
      <c r="AR41" s="15"/>
      <c r="AS41" s="15"/>
      <c r="AT41" s="15"/>
      <c r="AU41" s="15"/>
      <c r="AV41" s="15"/>
      <c r="AW41" s="15"/>
      <c r="AX41" s="15"/>
      <c r="AY41" s="15"/>
      <c r="AZ41" s="15"/>
      <c r="BA41" s="15"/>
      <c r="BB41" s="15"/>
      <c r="BC41" s="15"/>
      <c r="BD41" s="15"/>
      <c r="BE41" s="15"/>
      <c r="BF41" s="15"/>
      <c r="BG41" s="15"/>
      <c r="BH41" s="15"/>
      <c r="BI41" s="15"/>
      <c r="BJ41" s="15"/>
      <c r="BK41" s="15"/>
      <c r="BL41" s="15"/>
      <c r="BM41" s="15"/>
      <c r="BN41" s="15"/>
      <c r="BO41" s="15"/>
      <c r="BP41" s="15"/>
      <c r="BQ41" s="15"/>
      <c r="BR41" s="15"/>
      <c r="BS41" s="15"/>
      <c r="BT41" s="15"/>
      <c r="BU41" s="15"/>
      <c r="BV41" s="15"/>
      <c r="BW41" s="15"/>
      <c r="BX41" s="15"/>
      <c r="BY41" s="15"/>
      <c r="BZ41" s="15"/>
      <c r="CA41" s="15"/>
      <c r="CB41" s="15"/>
      <c r="CC41" s="15"/>
      <c r="CD41" s="15"/>
      <c r="CE41" s="15"/>
      <c r="CF41" s="15"/>
      <c r="CG41" s="15"/>
      <c r="CH41" s="15"/>
      <c r="CI41" s="15"/>
      <c r="CJ41" s="15"/>
      <c r="CK41" s="15"/>
      <c r="CL41" s="15"/>
      <c r="CM41" s="15"/>
      <c r="CN41" s="15"/>
      <c r="CO41" s="15"/>
      <c r="CP41" s="15"/>
      <c r="CQ41" s="15"/>
      <c r="CR41" s="15"/>
      <c r="CS41" s="15"/>
      <c r="CT41" s="15"/>
    </row>
    <row r="42" spans="1:98" x14ac:dyDescent="0.3">
      <c r="A42" s="90" t="s">
        <v>61</v>
      </c>
      <c r="B42" s="21" t="s">
        <v>85</v>
      </c>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91"/>
      <c r="AI42" s="91"/>
    </row>
    <row r="43" spans="1:98" x14ac:dyDescent="0.3">
      <c r="A43" s="90"/>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91"/>
      <c r="AI43" s="91"/>
    </row>
    <row r="44" spans="1:98" s="21" customFormat="1" ht="13.5" customHeight="1" x14ac:dyDescent="0.35">
      <c r="A44" s="151" t="s">
        <v>86</v>
      </c>
      <c r="B44" s="151"/>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c r="BX44" s="23"/>
      <c r="BY44" s="23"/>
      <c r="BZ44" s="23"/>
      <c r="CA44" s="23"/>
      <c r="CB44" s="23"/>
      <c r="CC44" s="23"/>
      <c r="CD44" s="23"/>
      <c r="CE44" s="23"/>
      <c r="CF44" s="23"/>
      <c r="CG44" s="23"/>
      <c r="CH44" s="23"/>
      <c r="CI44" s="23"/>
      <c r="CJ44" s="23"/>
      <c r="CK44" s="23"/>
      <c r="CL44" s="23"/>
      <c r="CM44" s="23"/>
      <c r="CN44" s="23"/>
      <c r="CO44" s="23"/>
      <c r="CP44" s="23"/>
      <c r="CQ44" s="23"/>
      <c r="CR44" s="23"/>
      <c r="CS44" s="23"/>
      <c r="CT44" s="23"/>
    </row>
    <row r="45" spans="1:98" s="21" customFormat="1" ht="14.15" customHeight="1" x14ac:dyDescent="0.35">
      <c r="A45" s="1" t="s">
        <v>87</v>
      </c>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23"/>
      <c r="BD45" s="23"/>
      <c r="BE45" s="23"/>
      <c r="BF45" s="23"/>
      <c r="BG45" s="23"/>
      <c r="BH45" s="23"/>
      <c r="BI45" s="23"/>
      <c r="BJ45" s="23"/>
      <c r="BK45" s="23"/>
      <c r="BL45" s="23"/>
      <c r="BM45" s="23"/>
      <c r="BN45" s="23"/>
      <c r="BO45" s="23"/>
      <c r="BP45" s="23"/>
      <c r="BQ45" s="23"/>
      <c r="BR45" s="23"/>
      <c r="BS45" s="23"/>
      <c r="BT45" s="23"/>
      <c r="BU45" s="23"/>
      <c r="BV45" s="23"/>
      <c r="BW45" s="23"/>
      <c r="BX45" s="23"/>
      <c r="BY45" s="23"/>
      <c r="BZ45" s="23"/>
      <c r="CA45" s="23"/>
      <c r="CB45" s="23"/>
      <c r="CC45" s="23"/>
      <c r="CD45" s="23"/>
      <c r="CE45" s="23"/>
      <c r="CF45" s="23"/>
      <c r="CG45" s="23"/>
      <c r="CH45" s="23"/>
      <c r="CI45" s="23"/>
      <c r="CJ45" s="23"/>
      <c r="CK45" s="23"/>
      <c r="CL45" s="23"/>
      <c r="CM45" s="23"/>
      <c r="CN45" s="23"/>
      <c r="CO45" s="23"/>
      <c r="CP45" s="23"/>
      <c r="CQ45" s="23"/>
      <c r="CR45" s="23"/>
      <c r="CS45" s="23"/>
      <c r="CT45" s="23"/>
    </row>
  </sheetData>
  <mergeCells count="5">
    <mergeCell ref="B7:B9"/>
    <mergeCell ref="C7:CS7"/>
    <mergeCell ref="B23:B25"/>
    <mergeCell ref="C23:CS23"/>
    <mergeCell ref="A45:BB45"/>
  </mergeCells>
  <conditionalFormatting sqref="D20:T20">
    <cfRule type="expression" dxfId="0" priority="2">
      <formula>TODAY()-D$16&lt;6</formula>
    </cfRule>
  </conditionalFormatting>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16"/>
  <sheetViews>
    <sheetView zoomScale="120" zoomScaleNormal="120" workbookViewId="0">
      <pane xSplit="2" topLeftCell="C1" activePane="topRight" state="frozen"/>
      <selection pane="topRight" activeCell="Q21" sqref="Q21"/>
    </sheetView>
  </sheetViews>
  <sheetFormatPr baseColWidth="10" defaultColWidth="8.7265625" defaultRowHeight="13" x14ac:dyDescent="0.3"/>
  <cols>
    <col min="1" max="1" width="9.54296875" style="23" customWidth="1"/>
    <col min="2" max="2" width="9" style="23" customWidth="1"/>
    <col min="3" max="7" width="8.54296875" style="23" customWidth="1"/>
    <col min="8" max="12" width="10.453125" style="23" customWidth="1"/>
    <col min="13" max="17" width="8.54296875" style="23" customWidth="1"/>
    <col min="18" max="21" width="10.453125" style="23" customWidth="1"/>
    <col min="22" max="22" width="8.81640625" style="23" customWidth="1"/>
    <col min="23" max="621" width="8.81640625" style="21" customWidth="1"/>
    <col min="622" max="719" width="8.81640625" customWidth="1"/>
    <col min="720" max="1025" width="11.54296875"/>
  </cols>
  <sheetData>
    <row r="1" spans="1:1024" s="15" customFormat="1" ht="15.5" x14ac:dyDescent="0.35">
      <c r="A1" s="18" t="s">
        <v>88</v>
      </c>
      <c r="TE1" s="21"/>
      <c r="TF1" s="21"/>
      <c r="TG1" s="21"/>
      <c r="TH1" s="21"/>
      <c r="TI1" s="21"/>
      <c r="TJ1" s="21"/>
      <c r="TK1" s="21"/>
      <c r="TL1" s="21"/>
      <c r="TM1" s="21"/>
      <c r="TN1" s="21"/>
      <c r="TO1" s="21"/>
      <c r="TP1" s="21"/>
      <c r="TQ1" s="21"/>
      <c r="TR1" s="21"/>
      <c r="TS1" s="21"/>
      <c r="TT1" s="21"/>
      <c r="TU1" s="21"/>
      <c r="TV1" s="21"/>
      <c r="TW1" s="21"/>
      <c r="TX1" s="21"/>
      <c r="TY1" s="21"/>
      <c r="TZ1" s="21"/>
      <c r="UA1" s="21"/>
      <c r="UB1" s="21"/>
      <c r="UC1" s="21"/>
      <c r="UD1" s="21"/>
      <c r="UE1" s="21"/>
      <c r="UF1" s="21"/>
      <c r="UG1" s="21"/>
      <c r="UH1" s="21"/>
      <c r="UI1" s="21"/>
      <c r="UJ1" s="21"/>
      <c r="UK1" s="21"/>
      <c r="UL1" s="21"/>
      <c r="UM1" s="21"/>
      <c r="UN1" s="21"/>
      <c r="UO1" s="21"/>
      <c r="UP1" s="21"/>
      <c r="UQ1" s="21"/>
      <c r="UR1" s="21"/>
      <c r="US1" s="21"/>
      <c r="UT1" s="21"/>
      <c r="UU1" s="21"/>
      <c r="UV1" s="21"/>
      <c r="UW1" s="21"/>
      <c r="UX1" s="21"/>
      <c r="UY1" s="21"/>
      <c r="UZ1" s="21"/>
      <c r="VA1" s="21"/>
      <c r="VB1" s="21"/>
      <c r="VC1" s="21"/>
      <c r="VD1" s="21"/>
      <c r="VE1" s="21"/>
      <c r="VF1" s="21"/>
      <c r="VG1" s="21"/>
      <c r="VH1" s="21"/>
      <c r="VI1" s="21"/>
      <c r="VJ1" s="21"/>
      <c r="VK1" s="21"/>
      <c r="VL1" s="21"/>
      <c r="VM1" s="21"/>
      <c r="VN1" s="21"/>
      <c r="VO1" s="21"/>
      <c r="VP1" s="21"/>
      <c r="VQ1" s="21"/>
      <c r="VR1" s="21"/>
      <c r="VS1" s="21"/>
      <c r="VT1" s="21"/>
      <c r="VU1" s="21"/>
      <c r="VV1" s="21"/>
      <c r="VW1" s="21"/>
      <c r="VX1" s="21"/>
      <c r="VY1" s="21"/>
      <c r="VZ1" s="21"/>
      <c r="WA1" s="21"/>
      <c r="WB1" s="21"/>
      <c r="WC1" s="21"/>
      <c r="WD1" s="21"/>
      <c r="WE1" s="21"/>
      <c r="WF1" s="21"/>
      <c r="WG1" s="21"/>
      <c r="WH1" s="21"/>
      <c r="WI1" s="21"/>
      <c r="WJ1" s="21"/>
      <c r="WK1" s="21"/>
      <c r="WL1" s="21"/>
      <c r="WM1" s="21"/>
      <c r="WN1" s="21"/>
      <c r="WO1" s="21"/>
      <c r="WP1" s="21"/>
      <c r="WQ1" s="21"/>
      <c r="WR1" s="21"/>
      <c r="WS1" s="21"/>
      <c r="WT1" s="21"/>
      <c r="WU1" s="21"/>
      <c r="WV1" s="21"/>
      <c r="WW1" s="2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25" customFormat="1" ht="99.75" customHeight="1" x14ac:dyDescent="0.45">
      <c r="A2" s="152" t="s">
        <v>89</v>
      </c>
      <c r="B2" s="14" t="s">
        <v>90</v>
      </c>
      <c r="C2" s="14"/>
      <c r="D2" s="14"/>
      <c r="E2" s="14"/>
      <c r="F2" s="14"/>
      <c r="G2" s="14"/>
      <c r="H2" s="14"/>
      <c r="I2" s="14"/>
      <c r="J2" s="14"/>
      <c r="K2" s="14"/>
      <c r="L2" s="14"/>
      <c r="M2" s="14"/>
      <c r="N2" s="14"/>
      <c r="O2" s="14"/>
      <c r="P2" s="14"/>
      <c r="Q2" s="14"/>
      <c r="R2" s="14"/>
      <c r="S2" s="14"/>
      <c r="T2" s="14"/>
      <c r="U2" s="14"/>
      <c r="TE2" s="21"/>
      <c r="TF2" s="21"/>
      <c r="TG2" s="21"/>
      <c r="TH2" s="21"/>
      <c r="TI2" s="21"/>
      <c r="TJ2" s="21"/>
      <c r="TK2" s="21"/>
      <c r="TL2" s="21"/>
      <c r="TM2" s="21"/>
      <c r="TN2" s="21"/>
      <c r="TO2" s="21"/>
      <c r="TP2" s="21"/>
      <c r="TQ2" s="21"/>
      <c r="TR2" s="21"/>
      <c r="TS2" s="21"/>
      <c r="TT2" s="21"/>
      <c r="TU2" s="21"/>
      <c r="TV2" s="21"/>
      <c r="TW2" s="21"/>
      <c r="TX2" s="21"/>
      <c r="TY2" s="21"/>
      <c r="TZ2" s="21"/>
      <c r="UA2" s="21"/>
      <c r="UB2" s="21"/>
      <c r="UC2" s="21"/>
      <c r="UD2" s="21"/>
      <c r="UE2" s="21"/>
      <c r="UF2" s="21"/>
      <c r="UG2" s="21"/>
      <c r="UH2" s="21"/>
      <c r="UI2" s="21"/>
      <c r="UJ2" s="21"/>
      <c r="UK2" s="21"/>
      <c r="UL2" s="21"/>
      <c r="UM2" s="21"/>
      <c r="UN2" s="21"/>
      <c r="UO2" s="21"/>
      <c r="UP2" s="21"/>
      <c r="UQ2" s="21"/>
      <c r="UR2" s="21"/>
      <c r="US2" s="21"/>
      <c r="UT2" s="21"/>
      <c r="UU2" s="21"/>
      <c r="UV2" s="21"/>
      <c r="UW2" s="21"/>
      <c r="UX2" s="21"/>
      <c r="UY2" s="21"/>
      <c r="UZ2" s="21"/>
      <c r="VA2" s="21"/>
      <c r="VB2" s="21"/>
      <c r="VC2" s="21"/>
      <c r="VD2" s="21"/>
      <c r="VE2" s="21"/>
      <c r="VF2" s="21"/>
      <c r="VG2" s="21"/>
      <c r="VH2" s="21"/>
      <c r="VI2" s="21"/>
      <c r="VJ2" s="21"/>
      <c r="VK2" s="21"/>
      <c r="VL2" s="21"/>
      <c r="VM2" s="21"/>
      <c r="VN2" s="21"/>
      <c r="VO2" s="21"/>
      <c r="VP2" s="21"/>
      <c r="VQ2" s="21"/>
      <c r="VR2" s="21"/>
      <c r="VS2" s="21"/>
      <c r="VT2" s="21"/>
      <c r="VU2" s="21"/>
      <c r="VV2" s="21"/>
      <c r="VW2" s="21"/>
      <c r="VX2" s="21"/>
      <c r="VY2" s="21"/>
      <c r="VZ2" s="21"/>
      <c r="WA2" s="21"/>
      <c r="WB2" s="21"/>
      <c r="WC2" s="21"/>
      <c r="WD2" s="21"/>
      <c r="WE2" s="21"/>
      <c r="WF2" s="21"/>
      <c r="WG2" s="21"/>
      <c r="WH2" s="21"/>
      <c r="WI2" s="21"/>
      <c r="WJ2" s="21"/>
      <c r="WK2" s="21"/>
      <c r="WL2" s="21"/>
      <c r="WM2" s="21"/>
      <c r="WN2" s="21"/>
      <c r="WO2" s="21"/>
      <c r="WP2" s="21"/>
      <c r="WQ2" s="21"/>
      <c r="WR2" s="21"/>
      <c r="WS2" s="21"/>
      <c r="WT2" s="21"/>
      <c r="WU2" s="21"/>
      <c r="WV2" s="21"/>
      <c r="WW2" s="21"/>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5" customFormat="1" ht="15.5" x14ac:dyDescent="0.35">
      <c r="A3" s="18" t="s">
        <v>22</v>
      </c>
      <c r="TE3" s="21"/>
      <c r="TF3" s="21"/>
      <c r="TG3" s="21"/>
      <c r="TH3" s="21"/>
      <c r="TI3" s="21"/>
      <c r="TJ3" s="21"/>
      <c r="TK3" s="21"/>
      <c r="TL3" s="21"/>
      <c r="TM3" s="21"/>
      <c r="TN3" s="21"/>
      <c r="TO3" s="21"/>
      <c r="TP3" s="21"/>
      <c r="TQ3" s="21"/>
      <c r="TR3" s="21"/>
      <c r="TS3" s="21"/>
      <c r="TT3" s="21"/>
      <c r="TU3" s="21"/>
      <c r="TV3" s="21"/>
      <c r="TW3" s="21"/>
      <c r="TX3" s="21"/>
      <c r="TY3" s="21"/>
      <c r="TZ3" s="21"/>
      <c r="UA3" s="21"/>
      <c r="UB3" s="21"/>
      <c r="UC3" s="21"/>
      <c r="UD3" s="21"/>
      <c r="UE3" s="21"/>
      <c r="UF3" s="21"/>
      <c r="UG3" s="21"/>
      <c r="UH3" s="21"/>
      <c r="UI3" s="21"/>
      <c r="UJ3" s="21"/>
      <c r="UK3" s="21"/>
      <c r="UL3" s="21"/>
      <c r="UM3" s="21"/>
      <c r="UN3" s="21"/>
      <c r="UO3" s="21"/>
      <c r="UP3" s="21"/>
      <c r="UQ3" s="21"/>
      <c r="UR3" s="21"/>
      <c r="US3" s="21"/>
      <c r="UT3" s="21"/>
      <c r="UU3" s="21"/>
      <c r="UV3" s="21"/>
      <c r="UW3" s="21"/>
      <c r="UX3" s="21"/>
      <c r="UY3" s="21"/>
      <c r="UZ3" s="21"/>
      <c r="VA3" s="21"/>
      <c r="VB3" s="21"/>
      <c r="VC3" s="21"/>
      <c r="VD3" s="21"/>
      <c r="VE3" s="21"/>
      <c r="VF3" s="21"/>
      <c r="VG3" s="21"/>
      <c r="VH3" s="21"/>
      <c r="VI3" s="21"/>
      <c r="VJ3" s="21"/>
      <c r="VK3" s="21"/>
      <c r="VL3" s="21"/>
      <c r="VM3" s="21"/>
      <c r="VN3" s="21"/>
      <c r="VO3" s="21"/>
      <c r="VP3" s="21"/>
      <c r="VQ3" s="21"/>
      <c r="VR3" s="21"/>
      <c r="VS3" s="21"/>
      <c r="VT3" s="21"/>
      <c r="VU3" s="21"/>
      <c r="VV3" s="21"/>
      <c r="VW3" s="21"/>
      <c r="VX3" s="21"/>
      <c r="VY3" s="21"/>
      <c r="VZ3" s="21"/>
      <c r="WA3" s="21"/>
      <c r="WB3" s="21"/>
      <c r="WC3" s="21"/>
      <c r="WD3" s="21"/>
      <c r="WE3" s="21"/>
      <c r="WF3" s="21"/>
      <c r="WG3" s="21"/>
      <c r="WH3" s="21"/>
      <c r="WI3" s="21"/>
      <c r="WJ3" s="21"/>
      <c r="WK3" s="21"/>
      <c r="WL3" s="21"/>
      <c r="WM3" s="21"/>
      <c r="WN3" s="21"/>
      <c r="WO3" s="21"/>
      <c r="WP3" s="21"/>
      <c r="WQ3" s="21"/>
      <c r="WR3" s="21"/>
      <c r="WS3" s="21"/>
      <c r="WT3" s="21"/>
      <c r="WU3" s="21"/>
      <c r="WV3" s="21"/>
      <c r="WW3" s="21"/>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5" customFormat="1" ht="15.5" x14ac:dyDescent="0.35">
      <c r="A4" s="28" t="s">
        <v>91</v>
      </c>
      <c r="TE4" s="21"/>
      <c r="TF4" s="21"/>
      <c r="TG4" s="21"/>
      <c r="TH4" s="21"/>
      <c r="TI4" s="21"/>
      <c r="TJ4" s="21"/>
      <c r="TK4" s="21"/>
      <c r="TL4" s="21"/>
      <c r="TM4" s="21"/>
      <c r="TN4" s="21"/>
      <c r="TO4" s="21"/>
      <c r="TP4" s="21"/>
      <c r="TQ4" s="21"/>
      <c r="TR4" s="21"/>
      <c r="TS4" s="21"/>
      <c r="TT4" s="21"/>
      <c r="TU4" s="21"/>
      <c r="TV4" s="21"/>
      <c r="TW4" s="21"/>
      <c r="TX4" s="21"/>
      <c r="TY4" s="21"/>
      <c r="TZ4" s="21"/>
      <c r="UA4" s="21"/>
      <c r="UB4" s="21"/>
      <c r="UC4" s="21"/>
      <c r="UD4" s="21"/>
      <c r="UE4" s="21"/>
      <c r="UF4" s="21"/>
      <c r="UG4" s="21"/>
      <c r="UH4" s="21"/>
      <c r="UI4" s="21"/>
      <c r="UJ4" s="21"/>
      <c r="UK4" s="21"/>
      <c r="UL4" s="21"/>
      <c r="UM4" s="21"/>
      <c r="UN4" s="21"/>
      <c r="UO4" s="21"/>
      <c r="UP4" s="21"/>
      <c r="UQ4" s="21"/>
      <c r="UR4" s="21"/>
      <c r="US4" s="21"/>
      <c r="UT4" s="21"/>
      <c r="UU4" s="21"/>
      <c r="UV4" s="21"/>
      <c r="UW4" s="21"/>
      <c r="UX4" s="21"/>
      <c r="UY4" s="21"/>
      <c r="UZ4" s="21"/>
      <c r="VA4" s="21"/>
      <c r="VB4" s="21"/>
      <c r="VC4" s="21"/>
      <c r="VD4" s="21"/>
      <c r="VE4" s="21"/>
      <c r="VF4" s="21"/>
      <c r="VG4" s="21"/>
      <c r="VH4" s="21"/>
      <c r="VI4" s="21"/>
      <c r="VJ4" s="21"/>
      <c r="VK4" s="21"/>
      <c r="VL4" s="21"/>
      <c r="VM4" s="21"/>
      <c r="VN4" s="21"/>
      <c r="VO4" s="21"/>
      <c r="VP4" s="21"/>
      <c r="VQ4" s="21"/>
      <c r="VR4" s="21"/>
      <c r="VS4" s="21"/>
      <c r="VT4" s="21"/>
      <c r="VU4" s="21"/>
      <c r="VV4" s="21"/>
      <c r="VW4" s="21"/>
      <c r="VX4" s="21"/>
      <c r="VY4" s="21"/>
      <c r="VZ4" s="21"/>
      <c r="WA4" s="21"/>
      <c r="WB4" s="21"/>
      <c r="WC4" s="21"/>
      <c r="WD4" s="21"/>
      <c r="WE4" s="21"/>
      <c r="WF4" s="21"/>
      <c r="WG4" s="21"/>
      <c r="WH4" s="21"/>
      <c r="WI4" s="21"/>
      <c r="WJ4" s="21"/>
      <c r="WK4" s="21"/>
      <c r="WL4" s="21"/>
      <c r="WM4" s="21"/>
      <c r="WN4" s="21"/>
      <c r="WO4" s="21"/>
      <c r="WP4" s="21"/>
      <c r="WQ4" s="21"/>
      <c r="WR4" s="21"/>
      <c r="WS4" s="21"/>
      <c r="WT4" s="21"/>
      <c r="WU4" s="21"/>
      <c r="WV4" s="21"/>
      <c r="WW4" s="21"/>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53"/>
    </row>
    <row r="6" spans="1:1024" x14ac:dyDescent="0.3">
      <c r="A6" s="154"/>
      <c r="B6" s="138"/>
      <c r="C6" s="235" t="s">
        <v>92</v>
      </c>
      <c r="D6" s="235"/>
      <c r="E6" s="235"/>
      <c r="F6" s="235"/>
      <c r="G6" s="235"/>
      <c r="H6" s="235"/>
      <c r="I6" s="235"/>
      <c r="J6" s="235"/>
      <c r="K6" s="235"/>
      <c r="L6" s="235"/>
      <c r="M6" s="236" t="s">
        <v>93</v>
      </c>
      <c r="N6" s="236"/>
      <c r="O6" s="236"/>
      <c r="P6" s="236"/>
      <c r="Q6" s="236"/>
      <c r="R6" s="236"/>
      <c r="S6" s="236"/>
      <c r="T6" s="236"/>
      <c r="U6" s="236"/>
    </row>
    <row r="7" spans="1:1024" x14ac:dyDescent="0.3">
      <c r="A7" s="43"/>
      <c r="B7" s="45"/>
      <c r="C7" s="237" t="s">
        <v>94</v>
      </c>
      <c r="D7" s="237"/>
      <c r="E7" s="237"/>
      <c r="F7" s="237"/>
      <c r="G7" s="237"/>
      <c r="H7" s="237"/>
      <c r="I7" s="238"/>
      <c r="J7" s="238"/>
      <c r="K7" s="238"/>
      <c r="L7" s="155"/>
      <c r="M7" s="237" t="s">
        <v>94</v>
      </c>
      <c r="N7" s="237"/>
      <c r="O7" s="237"/>
      <c r="P7" s="237"/>
      <c r="Q7" s="237"/>
      <c r="R7" s="237"/>
      <c r="S7" s="239"/>
      <c r="T7" s="239"/>
      <c r="U7" s="239"/>
    </row>
    <row r="8" spans="1:1024" s="156" customFormat="1" ht="40" customHeight="1" x14ac:dyDescent="0.25">
      <c r="A8" s="240" t="s">
        <v>95</v>
      </c>
      <c r="B8" s="241" t="s">
        <v>96</v>
      </c>
      <c r="C8" s="242" t="s">
        <v>97</v>
      </c>
      <c r="D8" s="242"/>
      <c r="E8" s="242"/>
      <c r="F8" s="242"/>
      <c r="G8" s="242"/>
      <c r="H8" s="243" t="s">
        <v>98</v>
      </c>
      <c r="I8" s="244" t="s">
        <v>99</v>
      </c>
      <c r="J8" s="244" t="s">
        <v>100</v>
      </c>
      <c r="K8" s="245" t="s">
        <v>101</v>
      </c>
      <c r="L8" s="246" t="s">
        <v>102</v>
      </c>
      <c r="M8" s="242" t="s">
        <v>97</v>
      </c>
      <c r="N8" s="242"/>
      <c r="O8" s="242"/>
      <c r="P8" s="242"/>
      <c r="Q8" s="242"/>
      <c r="R8" s="243" t="s">
        <v>98</v>
      </c>
      <c r="S8" s="247" t="s">
        <v>99</v>
      </c>
      <c r="T8" s="248" t="s">
        <v>100</v>
      </c>
      <c r="U8" s="249" t="s">
        <v>101</v>
      </c>
      <c r="TE8" s="21"/>
      <c r="TF8" s="21"/>
      <c r="TG8" s="21"/>
      <c r="TH8" s="21"/>
      <c r="TI8" s="21"/>
      <c r="TJ8" s="21"/>
      <c r="TK8" s="21"/>
      <c r="TL8" s="21"/>
      <c r="TM8" s="21"/>
      <c r="TN8" s="21"/>
      <c r="TO8" s="21"/>
      <c r="TP8" s="21"/>
      <c r="TQ8" s="21"/>
      <c r="TR8" s="21"/>
      <c r="TS8" s="21"/>
      <c r="TT8" s="21"/>
      <c r="TU8" s="21"/>
      <c r="TV8" s="21"/>
      <c r="TW8" s="21"/>
      <c r="TX8" s="21"/>
      <c r="TY8" s="21"/>
      <c r="TZ8" s="21"/>
      <c r="UA8" s="21"/>
      <c r="UB8" s="21"/>
      <c r="UC8" s="21"/>
      <c r="UD8" s="21"/>
      <c r="UE8" s="21"/>
      <c r="UF8" s="21"/>
      <c r="UG8" s="21"/>
      <c r="UH8" s="21"/>
      <c r="UI8" s="21"/>
      <c r="UJ8" s="21"/>
      <c r="UK8" s="21"/>
      <c r="UL8" s="21"/>
      <c r="UM8" s="21"/>
      <c r="UN8" s="21"/>
      <c r="UO8" s="21"/>
      <c r="UP8" s="21"/>
      <c r="UQ8" s="21"/>
      <c r="UR8" s="21"/>
      <c r="US8" s="21"/>
      <c r="UT8" s="21"/>
      <c r="UU8" s="21"/>
      <c r="UV8" s="21"/>
      <c r="UW8" s="21"/>
      <c r="UX8" s="21"/>
      <c r="UY8" s="21"/>
      <c r="UZ8" s="21"/>
      <c r="VA8" s="21"/>
      <c r="VB8" s="21"/>
      <c r="VC8" s="21"/>
      <c r="VD8" s="21"/>
      <c r="VE8" s="21"/>
      <c r="VF8" s="21"/>
      <c r="VG8" s="21"/>
      <c r="VH8" s="21"/>
      <c r="VI8" s="21"/>
      <c r="VJ8" s="21"/>
      <c r="VK8" s="21"/>
      <c r="VL8" s="21"/>
      <c r="VM8" s="21"/>
      <c r="VN8" s="21"/>
      <c r="VO8" s="21"/>
      <c r="VP8" s="21"/>
      <c r="VQ8" s="21"/>
      <c r="VR8" s="21"/>
      <c r="VS8" s="21"/>
      <c r="VT8" s="21"/>
      <c r="VU8" s="21"/>
      <c r="VV8" s="21"/>
      <c r="VW8" s="21"/>
      <c r="VX8" s="21"/>
      <c r="VY8" s="21"/>
      <c r="VZ8" s="21"/>
      <c r="WA8" s="21"/>
      <c r="WB8" s="21"/>
      <c r="WC8" s="21"/>
      <c r="WD8" s="21"/>
      <c r="WE8" s="21"/>
      <c r="WF8" s="21"/>
      <c r="WG8" s="21"/>
      <c r="WH8" s="21"/>
      <c r="WI8" s="21"/>
      <c r="WJ8" s="21"/>
      <c r="WK8" s="21"/>
      <c r="WL8" s="21"/>
      <c r="WM8" s="21"/>
      <c r="WN8" s="21"/>
      <c r="WO8" s="21"/>
      <c r="WP8" s="21"/>
      <c r="WQ8" s="21"/>
      <c r="WR8" s="21"/>
      <c r="WS8" s="21"/>
      <c r="WT8" s="21"/>
      <c r="WU8" s="21"/>
      <c r="WV8" s="21"/>
      <c r="WW8" s="21"/>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56" customFormat="1" ht="13.4" customHeight="1" x14ac:dyDescent="0.3">
      <c r="A9" s="240"/>
      <c r="B9" s="241"/>
      <c r="C9" s="157" t="s">
        <v>103</v>
      </c>
      <c r="D9" s="158" t="s">
        <v>104</v>
      </c>
      <c r="E9" s="158" t="s">
        <v>105</v>
      </c>
      <c r="F9" s="158" t="s">
        <v>106</v>
      </c>
      <c r="G9" s="159" t="s">
        <v>75</v>
      </c>
      <c r="H9" s="243"/>
      <c r="I9" s="243"/>
      <c r="J9" s="243"/>
      <c r="K9" s="245"/>
      <c r="L9" s="246"/>
      <c r="M9" s="157" t="s">
        <v>103</v>
      </c>
      <c r="N9" s="158" t="s">
        <v>104</v>
      </c>
      <c r="O9" s="158" t="s">
        <v>105</v>
      </c>
      <c r="P9" s="158" t="s">
        <v>106</v>
      </c>
      <c r="Q9" s="159" t="s">
        <v>75</v>
      </c>
      <c r="R9" s="243"/>
      <c r="S9" s="247"/>
      <c r="T9" s="248"/>
      <c r="U9" s="249"/>
      <c r="TE9" s="21"/>
      <c r="TF9" s="21"/>
      <c r="TG9" s="21"/>
      <c r="TH9" s="21"/>
      <c r="TI9" s="21"/>
      <c r="TJ9" s="21"/>
      <c r="TK9" s="21"/>
      <c r="TL9" s="21"/>
      <c r="TM9" s="21"/>
      <c r="TN9" s="21"/>
      <c r="TO9" s="21"/>
      <c r="TP9" s="21"/>
      <c r="TQ9" s="21"/>
      <c r="TR9" s="21"/>
      <c r="TS9" s="21"/>
      <c r="TT9" s="21"/>
      <c r="TU9" s="21"/>
      <c r="TV9" s="21"/>
      <c r="TW9" s="21"/>
      <c r="TX9" s="21"/>
      <c r="TY9" s="21"/>
      <c r="TZ9" s="21"/>
      <c r="UA9" s="21"/>
      <c r="UB9" s="21"/>
      <c r="UC9" s="21"/>
      <c r="UD9" s="21"/>
      <c r="UE9" s="21"/>
      <c r="UF9" s="21"/>
      <c r="UG9" s="21"/>
      <c r="UH9" s="21"/>
      <c r="UI9" s="21"/>
      <c r="UJ9" s="21"/>
      <c r="UK9" s="21"/>
      <c r="UL9" s="21"/>
      <c r="UM9" s="21"/>
      <c r="UN9" s="21"/>
      <c r="UO9" s="21"/>
      <c r="UP9" s="21"/>
      <c r="UQ9" s="21"/>
      <c r="UR9" s="21"/>
      <c r="US9" s="21"/>
      <c r="UT9" s="21"/>
      <c r="UU9" s="21"/>
      <c r="UV9" s="21"/>
      <c r="UW9" s="21"/>
      <c r="UX9" s="21"/>
      <c r="UY9" s="21"/>
      <c r="UZ9" s="21"/>
      <c r="VA9" s="21"/>
      <c r="VB9" s="21"/>
      <c r="VC9" s="21"/>
      <c r="VD9" s="21"/>
      <c r="VE9" s="21"/>
      <c r="VF9" s="21"/>
      <c r="VG9" s="21"/>
      <c r="VH9" s="21"/>
      <c r="VI9" s="21"/>
      <c r="VJ9" s="21"/>
      <c r="VK9" s="21"/>
      <c r="VL9" s="21"/>
      <c r="VM9" s="21"/>
      <c r="VN9" s="21"/>
      <c r="VO9" s="21"/>
      <c r="VP9" s="21"/>
      <c r="VQ9" s="21"/>
      <c r="VR9" s="21"/>
      <c r="VS9" s="21"/>
      <c r="VT9" s="21"/>
      <c r="VU9" s="21"/>
      <c r="VV9" s="21"/>
      <c r="VW9" s="21"/>
      <c r="VX9" s="21"/>
      <c r="VY9" s="21"/>
      <c r="VZ9" s="21"/>
      <c r="WA9" s="21"/>
      <c r="WB9" s="21"/>
      <c r="WC9" s="21"/>
      <c r="WD9" s="21"/>
      <c r="WE9" s="21"/>
      <c r="WF9" s="21"/>
      <c r="WG9" s="21"/>
      <c r="WH9" s="21"/>
      <c r="WI9" s="21"/>
      <c r="WJ9" s="21"/>
      <c r="WK9" s="21"/>
      <c r="WL9" s="21"/>
      <c r="WM9" s="21"/>
      <c r="WN9" s="21"/>
      <c r="WO9" s="21"/>
      <c r="WP9" s="21"/>
      <c r="WQ9" s="21"/>
      <c r="WR9" s="21"/>
      <c r="WS9" s="21"/>
      <c r="WT9" s="21"/>
      <c r="WU9" s="21"/>
      <c r="WV9" s="21"/>
      <c r="WW9" s="21"/>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72" customFormat="1" ht="13" customHeight="1" x14ac:dyDescent="0.3">
      <c r="A10" s="160" t="s">
        <v>107</v>
      </c>
      <c r="B10" s="161"/>
      <c r="C10" s="162"/>
      <c r="D10" s="163"/>
      <c r="E10" s="163"/>
      <c r="F10" s="163"/>
      <c r="G10" s="164"/>
      <c r="H10" s="165"/>
      <c r="I10" s="166">
        <v>0</v>
      </c>
      <c r="J10" s="166"/>
      <c r="K10" s="167">
        <f t="shared" ref="K10:K41" si="0">I10+J10</f>
        <v>0</v>
      </c>
      <c r="L10" s="168"/>
      <c r="M10" s="162"/>
      <c r="N10" s="163"/>
      <c r="O10" s="163"/>
      <c r="P10" s="163"/>
      <c r="Q10" s="164"/>
      <c r="R10" s="165"/>
      <c r="S10" s="169">
        <f>I10</f>
        <v>0</v>
      </c>
      <c r="T10" s="170"/>
      <c r="U10" s="171">
        <f>S10+T10</f>
        <v>0</v>
      </c>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TE10" s="173"/>
      <c r="TF10" s="173"/>
      <c r="TG10" s="173"/>
      <c r="TH10" s="173"/>
      <c r="TI10" s="173"/>
      <c r="TJ10" s="173"/>
      <c r="TK10" s="173"/>
      <c r="TL10" s="173"/>
      <c r="TM10" s="173"/>
      <c r="TN10" s="173"/>
      <c r="TO10" s="173"/>
      <c r="TP10" s="173"/>
      <c r="TQ10" s="173"/>
      <c r="TR10" s="173"/>
      <c r="TS10" s="173"/>
      <c r="TT10" s="173"/>
      <c r="TU10" s="173"/>
      <c r="TV10" s="173"/>
      <c r="TW10" s="173"/>
      <c r="TX10" s="173"/>
      <c r="TY10" s="173"/>
      <c r="TZ10" s="173"/>
      <c r="UA10" s="173"/>
      <c r="UB10" s="173"/>
      <c r="UC10" s="173"/>
      <c r="UD10" s="173"/>
      <c r="UE10" s="173"/>
      <c r="UF10" s="173"/>
      <c r="UG10" s="173"/>
      <c r="UH10" s="173"/>
      <c r="UI10" s="173"/>
      <c r="UJ10" s="173"/>
      <c r="UK10" s="173"/>
      <c r="UL10" s="173"/>
      <c r="UM10" s="173"/>
      <c r="UN10" s="173"/>
      <c r="UO10" s="173"/>
      <c r="UP10" s="173"/>
      <c r="UQ10" s="173"/>
      <c r="UR10" s="173"/>
      <c r="US10" s="173"/>
      <c r="UT10" s="173"/>
      <c r="UU10" s="173"/>
      <c r="UV10" s="173"/>
      <c r="UW10" s="173"/>
      <c r="UX10" s="173"/>
      <c r="UY10" s="173"/>
      <c r="UZ10" s="173"/>
      <c r="VA10" s="173"/>
      <c r="VB10" s="173"/>
      <c r="VC10" s="173"/>
      <c r="VD10" s="173"/>
      <c r="VE10" s="173"/>
      <c r="VF10" s="173"/>
      <c r="VG10" s="173"/>
      <c r="VH10" s="173"/>
      <c r="VI10" s="173"/>
      <c r="VJ10" s="173"/>
      <c r="VK10" s="173"/>
      <c r="VL10" s="173"/>
      <c r="VM10" s="173"/>
      <c r="VN10" s="173"/>
      <c r="VO10" s="173"/>
      <c r="VP10" s="173"/>
      <c r="VQ10" s="173"/>
      <c r="VR10" s="173"/>
      <c r="VS10" s="173"/>
      <c r="VT10" s="173"/>
      <c r="VU10" s="173"/>
      <c r="VV10" s="173"/>
      <c r="VW10" s="173"/>
      <c r="VX10" s="173"/>
      <c r="VY10" s="173"/>
      <c r="VZ10" s="173"/>
      <c r="WA10" s="173"/>
      <c r="WB10" s="173"/>
      <c r="WC10" s="173"/>
      <c r="WD10" s="173"/>
      <c r="WE10" s="173"/>
      <c r="WF10" s="173"/>
      <c r="WG10" s="173"/>
      <c r="WH10" s="173"/>
      <c r="WI10" s="173"/>
      <c r="WJ10" s="173"/>
      <c r="WK10" s="173"/>
      <c r="WL10" s="173"/>
      <c r="WM10" s="173"/>
      <c r="WN10" s="173"/>
      <c r="WO10" s="173"/>
      <c r="WP10" s="173"/>
      <c r="WQ10" s="173"/>
      <c r="WR10" s="173"/>
      <c r="WS10" s="173"/>
      <c r="WT10" s="173"/>
      <c r="WU10" s="173"/>
      <c r="WV10" s="173"/>
      <c r="WW10" s="173"/>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72" customFormat="1" ht="13" customHeight="1" x14ac:dyDescent="0.3">
      <c r="A11" s="174">
        <v>43983</v>
      </c>
      <c r="B11" s="175" t="s">
        <v>108</v>
      </c>
      <c r="C11" s="162"/>
      <c r="D11" s="163"/>
      <c r="E11" s="163"/>
      <c r="F11" s="163"/>
      <c r="G11" s="164"/>
      <c r="H11" s="165"/>
      <c r="I11" s="166">
        <v>19</v>
      </c>
      <c r="J11" s="166">
        <v>0</v>
      </c>
      <c r="K11" s="57">
        <f t="shared" si="0"/>
        <v>19</v>
      </c>
      <c r="L11" s="168"/>
      <c r="M11" s="162"/>
      <c r="N11" s="163"/>
      <c r="O11" s="163"/>
      <c r="P11" s="163"/>
      <c r="Q11" s="164"/>
      <c r="R11" s="165"/>
      <c r="S11" s="176">
        <f t="shared" ref="S11:S42" si="1">S12+I11</f>
        <v>26866</v>
      </c>
      <c r="T11" s="176">
        <f t="shared" ref="T11:T42" si="2">T12+J11</f>
        <v>1354</v>
      </c>
      <c r="U11" s="177">
        <f t="shared" ref="U11:U42" si="3">U12+K11</f>
        <v>28220</v>
      </c>
      <c r="W11" s="173"/>
      <c r="X11" s="173"/>
      <c r="Y11" s="173"/>
      <c r="Z11" s="173"/>
      <c r="AA11" s="173"/>
      <c r="AB11" s="173"/>
      <c r="AC11" s="173"/>
      <c r="AD11" s="173"/>
      <c r="AE11" s="173"/>
      <c r="AF11" s="173"/>
      <c r="AG11" s="173"/>
      <c r="AH11" s="173"/>
      <c r="AI11" s="173"/>
      <c r="AJ11" s="173"/>
      <c r="AK11" s="173"/>
      <c r="AL11" s="173"/>
      <c r="AM11" s="173"/>
      <c r="AN11" s="173"/>
      <c r="AO11" s="173"/>
      <c r="AP11" s="173"/>
      <c r="AQ11" s="173"/>
      <c r="AR11" s="173"/>
      <c r="TE11" s="173"/>
      <c r="TF11" s="173"/>
      <c r="TG11" s="173"/>
      <c r="TH11" s="173"/>
      <c r="TI11" s="173"/>
      <c r="TJ11" s="173"/>
      <c r="TK11" s="173"/>
      <c r="TL11" s="173"/>
      <c r="TM11" s="173"/>
      <c r="TN11" s="173"/>
      <c r="TO11" s="173"/>
      <c r="TP11" s="173"/>
      <c r="TQ11" s="173"/>
      <c r="TR11" s="173"/>
      <c r="TS11" s="173"/>
      <c r="TT11" s="173"/>
      <c r="TU11" s="173"/>
      <c r="TV11" s="173"/>
      <c r="TW11" s="173"/>
      <c r="TX11" s="173"/>
      <c r="TY11" s="173"/>
      <c r="TZ11" s="173"/>
      <c r="UA11" s="173"/>
      <c r="UB11" s="173"/>
      <c r="UC11" s="173"/>
      <c r="UD11" s="173"/>
      <c r="UE11" s="173"/>
      <c r="UF11" s="173"/>
      <c r="UG11" s="173"/>
      <c r="UH11" s="173"/>
      <c r="UI11" s="173"/>
      <c r="UJ11" s="173"/>
      <c r="UK11" s="173"/>
      <c r="UL11" s="173"/>
      <c r="UM11" s="173"/>
      <c r="UN11" s="173"/>
      <c r="UO11" s="173"/>
      <c r="UP11" s="173"/>
      <c r="UQ11" s="173"/>
      <c r="UR11" s="173"/>
      <c r="US11" s="173"/>
      <c r="UT11" s="173"/>
      <c r="UU11" s="173"/>
      <c r="UV11" s="173"/>
      <c r="UW11" s="173"/>
      <c r="UX11" s="173"/>
      <c r="UY11" s="173"/>
      <c r="UZ11" s="173"/>
      <c r="VA11" s="173"/>
      <c r="VB11" s="173"/>
      <c r="VC11" s="173"/>
      <c r="VD11" s="173"/>
      <c r="VE11" s="173"/>
      <c r="VF11" s="173"/>
      <c r="VG11" s="173"/>
      <c r="VH11" s="173"/>
      <c r="VI11" s="173"/>
      <c r="VJ11" s="173"/>
      <c r="VK11" s="173"/>
      <c r="VL11" s="173"/>
      <c r="VM11" s="173"/>
      <c r="VN11" s="173"/>
      <c r="VO11" s="173"/>
      <c r="VP11" s="173"/>
      <c r="VQ11" s="173"/>
      <c r="VR11" s="173"/>
      <c r="VS11" s="173"/>
      <c r="VT11" s="173"/>
      <c r="VU11" s="173"/>
      <c r="VV11" s="173"/>
      <c r="VW11" s="173"/>
      <c r="VX11" s="173"/>
      <c r="VY11" s="173"/>
      <c r="VZ11" s="173"/>
      <c r="WA11" s="173"/>
      <c r="WB11" s="173"/>
      <c r="WC11" s="173"/>
      <c r="WD11" s="173"/>
      <c r="WE11" s="173"/>
      <c r="WF11" s="173"/>
      <c r="WG11" s="173"/>
      <c r="WH11" s="173"/>
      <c r="WI11" s="173"/>
      <c r="WJ11" s="173"/>
      <c r="WK11" s="173"/>
      <c r="WL11" s="173"/>
      <c r="WM11" s="173"/>
      <c r="WN11" s="173"/>
      <c r="WO11" s="173"/>
      <c r="WP11" s="173"/>
      <c r="WQ11" s="173"/>
      <c r="WR11" s="173"/>
      <c r="WS11" s="173"/>
      <c r="WT11" s="173"/>
      <c r="WU11" s="173"/>
      <c r="WV11" s="173"/>
      <c r="WW11" s="173"/>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72" customFormat="1" ht="13" customHeight="1" x14ac:dyDescent="0.3">
      <c r="A12" s="174">
        <v>43982</v>
      </c>
      <c r="B12" s="175" t="s">
        <v>108</v>
      </c>
      <c r="C12" s="178"/>
      <c r="D12" s="179"/>
      <c r="E12" s="179"/>
      <c r="F12" s="179"/>
      <c r="G12" s="180"/>
      <c r="H12" s="181"/>
      <c r="I12" s="182">
        <v>47</v>
      </c>
      <c r="J12" s="182">
        <v>3</v>
      </c>
      <c r="K12" s="57">
        <f t="shared" si="0"/>
        <v>50</v>
      </c>
      <c r="L12" s="183"/>
      <c r="M12" s="184"/>
      <c r="N12" s="179"/>
      <c r="O12" s="179"/>
      <c r="P12" s="179"/>
      <c r="Q12" s="180"/>
      <c r="R12" s="181"/>
      <c r="S12" s="176">
        <f t="shared" si="1"/>
        <v>26847</v>
      </c>
      <c r="T12" s="176">
        <f t="shared" si="2"/>
        <v>1354</v>
      </c>
      <c r="U12" s="177">
        <f t="shared" si="3"/>
        <v>28201</v>
      </c>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TE12" s="173"/>
      <c r="TF12" s="173"/>
      <c r="TG12" s="173"/>
      <c r="TH12" s="173"/>
      <c r="TI12" s="173"/>
      <c r="TJ12" s="173"/>
      <c r="TK12" s="173"/>
      <c r="TL12" s="173"/>
      <c r="TM12" s="173"/>
      <c r="TN12" s="173"/>
      <c r="TO12" s="173"/>
      <c r="TP12" s="173"/>
      <c r="TQ12" s="173"/>
      <c r="TR12" s="173"/>
      <c r="TS12" s="173"/>
      <c r="TT12" s="173"/>
      <c r="TU12" s="173"/>
      <c r="TV12" s="173"/>
      <c r="TW12" s="173"/>
      <c r="TX12" s="173"/>
      <c r="TY12" s="173"/>
      <c r="TZ12" s="173"/>
      <c r="UA12" s="173"/>
      <c r="UB12" s="173"/>
      <c r="UC12" s="173"/>
      <c r="UD12" s="173"/>
      <c r="UE12" s="173"/>
      <c r="UF12" s="173"/>
      <c r="UG12" s="173"/>
      <c r="UH12" s="173"/>
      <c r="UI12" s="173"/>
      <c r="UJ12" s="173"/>
      <c r="UK12" s="173"/>
      <c r="UL12" s="173"/>
      <c r="UM12" s="173"/>
      <c r="UN12" s="173"/>
      <c r="UO12" s="173"/>
      <c r="UP12" s="173"/>
      <c r="UQ12" s="173"/>
      <c r="UR12" s="173"/>
      <c r="US12" s="173"/>
      <c r="UT12" s="173"/>
      <c r="UU12" s="173"/>
      <c r="UV12" s="173"/>
      <c r="UW12" s="173"/>
      <c r="UX12" s="173"/>
      <c r="UY12" s="173"/>
      <c r="UZ12" s="173"/>
      <c r="VA12" s="173"/>
      <c r="VB12" s="173"/>
      <c r="VC12" s="173"/>
      <c r="VD12" s="173"/>
      <c r="VE12" s="173"/>
      <c r="VF12" s="173"/>
      <c r="VG12" s="173"/>
      <c r="VH12" s="173"/>
      <c r="VI12" s="173"/>
      <c r="VJ12" s="173"/>
      <c r="VK12" s="173"/>
      <c r="VL12" s="173"/>
      <c r="VM12" s="173"/>
      <c r="VN12" s="173"/>
      <c r="VO12" s="173"/>
      <c r="VP12" s="173"/>
      <c r="VQ12" s="173"/>
      <c r="VR12" s="173"/>
      <c r="VS12" s="173"/>
      <c r="VT12" s="173"/>
      <c r="VU12" s="173"/>
      <c r="VV12" s="173"/>
      <c r="VW12" s="173"/>
      <c r="VX12" s="173"/>
      <c r="VY12" s="173"/>
      <c r="VZ12" s="173"/>
      <c r="WA12" s="173"/>
      <c r="WB12" s="173"/>
      <c r="WC12" s="173"/>
      <c r="WD12" s="173"/>
      <c r="WE12" s="173"/>
      <c r="WF12" s="173"/>
      <c r="WG12" s="173"/>
      <c r="WH12" s="173"/>
      <c r="WI12" s="173"/>
      <c r="WJ12" s="173"/>
      <c r="WK12" s="173"/>
      <c r="WL12" s="173"/>
      <c r="WM12" s="173"/>
      <c r="WN12" s="173"/>
      <c r="WO12" s="173"/>
      <c r="WP12" s="173"/>
      <c r="WQ12" s="173"/>
      <c r="WR12" s="173"/>
      <c r="WS12" s="173"/>
      <c r="WT12" s="173"/>
      <c r="WU12" s="173"/>
      <c r="WV12" s="173"/>
      <c r="WW12" s="173"/>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72" customFormat="1" ht="13" customHeight="1" x14ac:dyDescent="0.3">
      <c r="A13" s="174">
        <v>43981</v>
      </c>
      <c r="B13" s="175" t="s">
        <v>108</v>
      </c>
      <c r="C13" s="178"/>
      <c r="D13" s="179"/>
      <c r="E13" s="179"/>
      <c r="F13" s="179"/>
      <c r="G13" s="180"/>
      <c r="H13" s="181"/>
      <c r="I13" s="182">
        <v>75</v>
      </c>
      <c r="J13" s="182">
        <v>6</v>
      </c>
      <c r="K13" s="57">
        <f t="shared" si="0"/>
        <v>81</v>
      </c>
      <c r="L13" s="183"/>
      <c r="M13" s="184"/>
      <c r="N13" s="179"/>
      <c r="O13" s="179"/>
      <c r="P13" s="179"/>
      <c r="Q13" s="180"/>
      <c r="R13" s="181"/>
      <c r="S13" s="176">
        <f t="shared" si="1"/>
        <v>26800</v>
      </c>
      <c r="T13" s="176">
        <f t="shared" si="2"/>
        <v>1351</v>
      </c>
      <c r="U13" s="177">
        <f t="shared" si="3"/>
        <v>28151</v>
      </c>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c r="TE13" s="173"/>
      <c r="TF13" s="173"/>
      <c r="TG13" s="173"/>
      <c r="TH13" s="173"/>
      <c r="TI13" s="173"/>
      <c r="TJ13" s="173"/>
      <c r="TK13" s="173"/>
      <c r="TL13" s="173"/>
      <c r="TM13" s="173"/>
      <c r="TN13" s="173"/>
      <c r="TO13" s="173"/>
      <c r="TP13" s="173"/>
      <c r="TQ13" s="173"/>
      <c r="TR13" s="173"/>
      <c r="TS13" s="173"/>
      <c r="TT13" s="173"/>
      <c r="TU13" s="173"/>
      <c r="TV13" s="173"/>
      <c r="TW13" s="173"/>
      <c r="TX13" s="173"/>
      <c r="TY13" s="173"/>
      <c r="TZ13" s="173"/>
      <c r="UA13" s="173"/>
      <c r="UB13" s="173"/>
      <c r="UC13" s="173"/>
      <c r="UD13" s="173"/>
      <c r="UE13" s="173"/>
      <c r="UF13" s="173"/>
      <c r="UG13" s="173"/>
      <c r="UH13" s="173"/>
      <c r="UI13" s="173"/>
      <c r="UJ13" s="173"/>
      <c r="UK13" s="173"/>
      <c r="UL13" s="173"/>
      <c r="UM13" s="173"/>
      <c r="UN13" s="173"/>
      <c r="UO13" s="173"/>
      <c r="UP13" s="173"/>
      <c r="UQ13" s="173"/>
      <c r="UR13" s="173"/>
      <c r="US13" s="173"/>
      <c r="UT13" s="173"/>
      <c r="UU13" s="173"/>
      <c r="UV13" s="173"/>
      <c r="UW13" s="173"/>
      <c r="UX13" s="173"/>
      <c r="UY13" s="173"/>
      <c r="UZ13" s="173"/>
      <c r="VA13" s="173"/>
      <c r="VB13" s="173"/>
      <c r="VC13" s="173"/>
      <c r="VD13" s="173"/>
      <c r="VE13" s="173"/>
      <c r="VF13" s="173"/>
      <c r="VG13" s="173"/>
      <c r="VH13" s="173"/>
      <c r="VI13" s="173"/>
      <c r="VJ13" s="173"/>
      <c r="VK13" s="173"/>
      <c r="VL13" s="173"/>
      <c r="VM13" s="173"/>
      <c r="VN13" s="173"/>
      <c r="VO13" s="173"/>
      <c r="VP13" s="173"/>
      <c r="VQ13" s="173"/>
      <c r="VR13" s="173"/>
      <c r="VS13" s="173"/>
      <c r="VT13" s="173"/>
      <c r="VU13" s="173"/>
      <c r="VV13" s="173"/>
      <c r="VW13" s="173"/>
      <c r="VX13" s="173"/>
      <c r="VY13" s="173"/>
      <c r="VZ13" s="173"/>
      <c r="WA13" s="173"/>
      <c r="WB13" s="173"/>
      <c r="WC13" s="173"/>
      <c r="WD13" s="173"/>
      <c r="WE13" s="173"/>
      <c r="WF13" s="173"/>
      <c r="WG13" s="173"/>
      <c r="WH13" s="173"/>
      <c r="WI13" s="173"/>
      <c r="WJ13" s="173"/>
      <c r="WK13" s="173"/>
      <c r="WL13" s="173"/>
      <c r="WM13" s="173"/>
      <c r="WN13" s="173"/>
      <c r="WO13" s="173"/>
      <c r="WP13" s="173"/>
      <c r="WQ13" s="173"/>
      <c r="WR13" s="173"/>
      <c r="WS13" s="173"/>
      <c r="WT13" s="173"/>
      <c r="WU13" s="173"/>
      <c r="WV13" s="173"/>
      <c r="WW13" s="17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72" customFormat="1" ht="13" customHeight="1" x14ac:dyDescent="0.3">
      <c r="A14" s="174">
        <v>43980</v>
      </c>
      <c r="B14" s="175" t="s">
        <v>108</v>
      </c>
      <c r="C14" s="178"/>
      <c r="D14" s="179"/>
      <c r="E14" s="179"/>
      <c r="F14" s="179"/>
      <c r="G14" s="180"/>
      <c r="H14" s="181"/>
      <c r="I14" s="182">
        <v>89</v>
      </c>
      <c r="J14" s="182">
        <v>10</v>
      </c>
      <c r="K14" s="57">
        <f t="shared" si="0"/>
        <v>99</v>
      </c>
      <c r="L14" s="183"/>
      <c r="M14" s="184"/>
      <c r="N14" s="179"/>
      <c r="O14" s="179"/>
      <c r="P14" s="179"/>
      <c r="Q14" s="180"/>
      <c r="R14" s="181"/>
      <c r="S14" s="176">
        <f t="shared" si="1"/>
        <v>26725</v>
      </c>
      <c r="T14" s="176">
        <f t="shared" si="2"/>
        <v>1345</v>
      </c>
      <c r="U14" s="177">
        <f t="shared" si="3"/>
        <v>28070</v>
      </c>
      <c r="W14" s="173"/>
      <c r="X14" s="173"/>
      <c r="Y14" s="173"/>
      <c r="Z14" s="173"/>
      <c r="AA14" s="173"/>
      <c r="AB14" s="173"/>
      <c r="AC14" s="173"/>
      <c r="AD14" s="173"/>
      <c r="AE14" s="173"/>
      <c r="AF14" s="173"/>
      <c r="AG14" s="173"/>
      <c r="AH14" s="173"/>
      <c r="AI14" s="173"/>
      <c r="AJ14" s="173"/>
      <c r="AK14" s="173"/>
      <c r="AL14" s="173"/>
      <c r="AM14" s="173"/>
      <c r="AN14" s="173"/>
      <c r="AO14" s="173"/>
      <c r="AP14" s="173"/>
      <c r="AQ14" s="173"/>
      <c r="AR14" s="173"/>
      <c r="TE14" s="173"/>
      <c r="TF14" s="173"/>
      <c r="TG14" s="173"/>
      <c r="TH14" s="173"/>
      <c r="TI14" s="173"/>
      <c r="TJ14" s="173"/>
      <c r="TK14" s="173"/>
      <c r="TL14" s="173"/>
      <c r="TM14" s="173"/>
      <c r="TN14" s="173"/>
      <c r="TO14" s="173"/>
      <c r="TP14" s="173"/>
      <c r="TQ14" s="173"/>
      <c r="TR14" s="173"/>
      <c r="TS14" s="173"/>
      <c r="TT14" s="173"/>
      <c r="TU14" s="173"/>
      <c r="TV14" s="173"/>
      <c r="TW14" s="173"/>
      <c r="TX14" s="173"/>
      <c r="TY14" s="173"/>
      <c r="TZ14" s="173"/>
      <c r="UA14" s="173"/>
      <c r="UB14" s="173"/>
      <c r="UC14" s="173"/>
      <c r="UD14" s="173"/>
      <c r="UE14" s="173"/>
      <c r="UF14" s="173"/>
      <c r="UG14" s="173"/>
      <c r="UH14" s="173"/>
      <c r="UI14" s="173"/>
      <c r="UJ14" s="173"/>
      <c r="UK14" s="173"/>
      <c r="UL14" s="173"/>
      <c r="UM14" s="173"/>
      <c r="UN14" s="173"/>
      <c r="UO14" s="173"/>
      <c r="UP14" s="173"/>
      <c r="UQ14" s="173"/>
      <c r="UR14" s="173"/>
      <c r="US14" s="173"/>
      <c r="UT14" s="173"/>
      <c r="UU14" s="173"/>
      <c r="UV14" s="173"/>
      <c r="UW14" s="173"/>
      <c r="UX14" s="173"/>
      <c r="UY14" s="173"/>
      <c r="UZ14" s="173"/>
      <c r="VA14" s="173"/>
      <c r="VB14" s="173"/>
      <c r="VC14" s="173"/>
      <c r="VD14" s="173"/>
      <c r="VE14" s="173"/>
      <c r="VF14" s="173"/>
      <c r="VG14" s="173"/>
      <c r="VH14" s="173"/>
      <c r="VI14" s="173"/>
      <c r="VJ14" s="173"/>
      <c r="VK14" s="173"/>
      <c r="VL14" s="173"/>
      <c r="VM14" s="173"/>
      <c r="VN14" s="173"/>
      <c r="VO14" s="173"/>
      <c r="VP14" s="173"/>
      <c r="VQ14" s="173"/>
      <c r="VR14" s="173"/>
      <c r="VS14" s="173"/>
      <c r="VT14" s="173"/>
      <c r="VU14" s="173"/>
      <c r="VV14" s="173"/>
      <c r="VW14" s="173"/>
      <c r="VX14" s="173"/>
      <c r="VY14" s="173"/>
      <c r="VZ14" s="173"/>
      <c r="WA14" s="173"/>
      <c r="WB14" s="173"/>
      <c r="WC14" s="173"/>
      <c r="WD14" s="173"/>
      <c r="WE14" s="173"/>
      <c r="WF14" s="173"/>
      <c r="WG14" s="173"/>
      <c r="WH14" s="173"/>
      <c r="WI14" s="173"/>
      <c r="WJ14" s="173"/>
      <c r="WK14" s="173"/>
      <c r="WL14" s="173"/>
      <c r="WM14" s="173"/>
      <c r="WN14" s="173"/>
      <c r="WO14" s="173"/>
      <c r="WP14" s="173"/>
      <c r="WQ14" s="173"/>
      <c r="WR14" s="173"/>
      <c r="WS14" s="173"/>
      <c r="WT14" s="173"/>
      <c r="WU14" s="173"/>
      <c r="WV14" s="173"/>
      <c r="WW14" s="173"/>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72" customFormat="1" ht="13" customHeight="1" x14ac:dyDescent="0.3">
      <c r="A15" s="174">
        <v>43979</v>
      </c>
      <c r="B15" s="175" t="s">
        <v>108</v>
      </c>
      <c r="C15" s="178"/>
      <c r="D15" s="179"/>
      <c r="E15" s="179"/>
      <c r="F15" s="179"/>
      <c r="G15" s="180"/>
      <c r="H15" s="181"/>
      <c r="I15" s="182">
        <v>110</v>
      </c>
      <c r="J15" s="182">
        <v>15</v>
      </c>
      <c r="K15" s="57">
        <f t="shared" si="0"/>
        <v>125</v>
      </c>
      <c r="L15" s="183"/>
      <c r="M15" s="184"/>
      <c r="N15" s="179"/>
      <c r="O15" s="179"/>
      <c r="P15" s="179"/>
      <c r="Q15" s="180"/>
      <c r="R15" s="181"/>
      <c r="S15" s="176">
        <f t="shared" si="1"/>
        <v>26636</v>
      </c>
      <c r="T15" s="176">
        <f t="shared" si="2"/>
        <v>1335</v>
      </c>
      <c r="U15" s="177">
        <f t="shared" si="3"/>
        <v>27971</v>
      </c>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c r="TE15" s="21"/>
      <c r="TF15" s="21"/>
      <c r="TG15" s="21"/>
      <c r="TH15" s="21"/>
      <c r="TI15" s="21"/>
      <c r="TJ15" s="21"/>
      <c r="TK15" s="21"/>
      <c r="TL15" s="21"/>
      <c r="TM15" s="21"/>
      <c r="TN15" s="21"/>
      <c r="TO15" s="21"/>
      <c r="TP15" s="21"/>
      <c r="TQ15" s="21"/>
      <c r="TR15" s="21"/>
      <c r="TS15" s="21"/>
      <c r="TT15" s="21"/>
      <c r="TU15" s="21"/>
      <c r="TV15" s="21"/>
      <c r="TW15" s="21"/>
      <c r="TX15" s="21"/>
      <c r="TY15" s="21"/>
      <c r="TZ15" s="21"/>
      <c r="UA15" s="21"/>
      <c r="UB15" s="21"/>
      <c r="UC15" s="21"/>
      <c r="UD15" s="21"/>
      <c r="UE15" s="21"/>
      <c r="UF15" s="21"/>
      <c r="UG15" s="21"/>
      <c r="UH15" s="21"/>
      <c r="UI15" s="21"/>
      <c r="UJ15" s="21"/>
      <c r="UK15" s="21"/>
      <c r="UL15" s="21"/>
      <c r="UM15" s="21"/>
      <c r="UN15" s="21"/>
      <c r="UO15" s="21"/>
      <c r="UP15" s="21"/>
      <c r="UQ15" s="21"/>
      <c r="UR15" s="21"/>
      <c r="US15" s="21"/>
      <c r="UT15" s="21"/>
      <c r="UU15" s="21"/>
      <c r="UV15" s="21"/>
      <c r="UW15" s="21"/>
      <c r="UX15" s="21"/>
      <c r="UY15" s="21"/>
      <c r="UZ15" s="21"/>
      <c r="VA15" s="21"/>
      <c r="VB15" s="21"/>
      <c r="VC15" s="21"/>
      <c r="VD15" s="21"/>
      <c r="VE15" s="21"/>
      <c r="VF15" s="21"/>
      <c r="VG15" s="21"/>
      <c r="VH15" s="21"/>
      <c r="VI15" s="21"/>
      <c r="VJ15" s="21"/>
      <c r="VK15" s="21"/>
      <c r="VL15" s="21"/>
      <c r="VM15" s="21"/>
      <c r="VN15" s="21"/>
      <c r="VO15" s="21"/>
      <c r="VP15" s="21"/>
      <c r="VQ15" s="21"/>
      <c r="VR15" s="21"/>
      <c r="VS15" s="21"/>
      <c r="VT15" s="21"/>
      <c r="VU15" s="21"/>
      <c r="VV15" s="21"/>
      <c r="VW15" s="21"/>
      <c r="VX15" s="21"/>
      <c r="VY15" s="21"/>
      <c r="VZ15" s="21"/>
      <c r="WA15" s="21"/>
      <c r="WB15" s="21"/>
      <c r="WC15" s="21"/>
      <c r="WD15" s="21"/>
      <c r="WE15" s="21"/>
      <c r="WF15" s="21"/>
      <c r="WG15" s="21"/>
      <c r="WH15" s="21"/>
      <c r="WI15" s="21"/>
      <c r="WJ15" s="21"/>
      <c r="WK15" s="21"/>
      <c r="WL15" s="21"/>
      <c r="WM15" s="21"/>
      <c r="WN15" s="21"/>
      <c r="WO15" s="21"/>
      <c r="WP15" s="21"/>
      <c r="WQ15" s="21"/>
      <c r="WR15" s="21"/>
      <c r="WS15" s="21"/>
      <c r="WT15" s="21"/>
      <c r="WU15" s="21"/>
      <c r="WV15" s="21"/>
      <c r="WW15" s="21"/>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72" customFormat="1" ht="13" customHeight="1" x14ac:dyDescent="0.3">
      <c r="A16" s="174">
        <v>43978</v>
      </c>
      <c r="B16" s="175" t="s">
        <v>108</v>
      </c>
      <c r="C16" s="178"/>
      <c r="D16" s="179"/>
      <c r="E16" s="179"/>
      <c r="F16" s="179"/>
      <c r="G16" s="180"/>
      <c r="H16" s="181"/>
      <c r="I16" s="182">
        <v>110</v>
      </c>
      <c r="J16" s="182">
        <v>5</v>
      </c>
      <c r="K16" s="57">
        <f t="shared" si="0"/>
        <v>115</v>
      </c>
      <c r="L16" s="183"/>
      <c r="M16" s="184"/>
      <c r="N16" s="179"/>
      <c r="O16" s="179"/>
      <c r="P16" s="179"/>
      <c r="Q16" s="180"/>
      <c r="R16" s="181"/>
      <c r="S16" s="176">
        <f t="shared" si="1"/>
        <v>26526</v>
      </c>
      <c r="T16" s="176">
        <f t="shared" si="2"/>
        <v>1320</v>
      </c>
      <c r="U16" s="177">
        <f t="shared" si="3"/>
        <v>27846</v>
      </c>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c r="TE16" s="21"/>
      <c r="TF16" s="21"/>
      <c r="TG16" s="21"/>
      <c r="TH16" s="21"/>
      <c r="TI16" s="21"/>
      <c r="TJ16" s="21"/>
      <c r="TK16" s="21"/>
      <c r="TL16" s="21"/>
      <c r="TM16" s="21"/>
      <c r="TN16" s="21"/>
      <c r="TO16" s="21"/>
      <c r="TP16" s="21"/>
      <c r="TQ16" s="21"/>
      <c r="TR16" s="21"/>
      <c r="TS16" s="21"/>
      <c r="TT16" s="21"/>
      <c r="TU16" s="21"/>
      <c r="TV16" s="21"/>
      <c r="TW16" s="21"/>
      <c r="TX16" s="21"/>
      <c r="TY16" s="21"/>
      <c r="TZ16" s="21"/>
      <c r="UA16" s="21"/>
      <c r="UB16" s="21"/>
      <c r="UC16" s="21"/>
      <c r="UD16" s="21"/>
      <c r="UE16" s="21"/>
      <c r="UF16" s="21"/>
      <c r="UG16" s="21"/>
      <c r="UH16" s="21"/>
      <c r="UI16" s="21"/>
      <c r="UJ16" s="21"/>
      <c r="UK16" s="21"/>
      <c r="UL16" s="21"/>
      <c r="UM16" s="21"/>
      <c r="UN16" s="21"/>
      <c r="UO16" s="21"/>
      <c r="UP16" s="21"/>
      <c r="UQ16" s="21"/>
      <c r="UR16" s="21"/>
      <c r="US16" s="21"/>
      <c r="UT16" s="21"/>
      <c r="UU16" s="21"/>
      <c r="UV16" s="21"/>
      <c r="UW16" s="21"/>
      <c r="UX16" s="21"/>
      <c r="UY16" s="21"/>
      <c r="UZ16" s="21"/>
      <c r="VA16" s="21"/>
      <c r="VB16" s="21"/>
      <c r="VC16" s="21"/>
      <c r="VD16" s="21"/>
      <c r="VE16" s="21"/>
      <c r="VF16" s="21"/>
      <c r="VG16" s="21"/>
      <c r="VH16" s="21"/>
      <c r="VI16" s="21"/>
      <c r="VJ16" s="21"/>
      <c r="VK16" s="21"/>
      <c r="VL16" s="21"/>
      <c r="VM16" s="21"/>
      <c r="VN16" s="21"/>
      <c r="VO16" s="21"/>
      <c r="VP16" s="21"/>
      <c r="VQ16" s="21"/>
      <c r="VR16" s="21"/>
      <c r="VS16" s="21"/>
      <c r="VT16" s="21"/>
      <c r="VU16" s="21"/>
      <c r="VV16" s="21"/>
      <c r="VW16" s="21"/>
      <c r="VX16" s="21"/>
      <c r="VY16" s="21"/>
      <c r="VZ16" s="21"/>
      <c r="WA16" s="21"/>
      <c r="WB16" s="21"/>
      <c r="WC16" s="21"/>
      <c r="WD16" s="21"/>
      <c r="WE16" s="21"/>
      <c r="WF16" s="21"/>
      <c r="WG16" s="21"/>
      <c r="WH16" s="21"/>
      <c r="WI16" s="21"/>
      <c r="WJ16" s="21"/>
      <c r="WK16" s="21"/>
      <c r="WL16" s="21"/>
      <c r="WM16" s="21"/>
      <c r="WN16" s="21"/>
      <c r="WO16" s="21"/>
      <c r="WP16" s="21"/>
      <c r="WQ16" s="21"/>
      <c r="WR16" s="21"/>
      <c r="WS16" s="21"/>
      <c r="WT16" s="21"/>
      <c r="WU16" s="21"/>
      <c r="WV16" s="21"/>
      <c r="WW16" s="21"/>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72" customFormat="1" ht="13" customHeight="1" x14ac:dyDescent="0.3">
      <c r="A17" s="174">
        <v>43977</v>
      </c>
      <c r="B17" s="175" t="s">
        <v>108</v>
      </c>
      <c r="C17" s="178"/>
      <c r="D17" s="179"/>
      <c r="E17" s="179"/>
      <c r="F17" s="179"/>
      <c r="G17" s="180"/>
      <c r="H17" s="181"/>
      <c r="I17" s="182">
        <v>128</v>
      </c>
      <c r="J17" s="182">
        <v>10</v>
      </c>
      <c r="K17" s="57">
        <f t="shared" si="0"/>
        <v>138</v>
      </c>
      <c r="L17" s="183"/>
      <c r="M17" s="184"/>
      <c r="N17" s="179"/>
      <c r="O17" s="179"/>
      <c r="P17" s="179"/>
      <c r="Q17" s="180"/>
      <c r="R17" s="181"/>
      <c r="S17" s="176">
        <f t="shared" si="1"/>
        <v>26416</v>
      </c>
      <c r="T17" s="176">
        <f t="shared" si="2"/>
        <v>1315</v>
      </c>
      <c r="U17" s="177">
        <f t="shared" si="3"/>
        <v>27731</v>
      </c>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TE17" s="21"/>
      <c r="TF17" s="21"/>
      <c r="TG17" s="21"/>
      <c r="TH17" s="21"/>
      <c r="TI17" s="21"/>
      <c r="TJ17" s="21"/>
      <c r="TK17" s="21"/>
      <c r="TL17" s="21"/>
      <c r="TM17" s="21"/>
      <c r="TN17" s="21"/>
      <c r="TO17" s="21"/>
      <c r="TP17" s="21"/>
      <c r="TQ17" s="21"/>
      <c r="TR17" s="21"/>
      <c r="TS17" s="21"/>
      <c r="TT17" s="21"/>
      <c r="TU17" s="21"/>
      <c r="TV17" s="21"/>
      <c r="TW17" s="21"/>
      <c r="TX17" s="21"/>
      <c r="TY17" s="21"/>
      <c r="TZ17" s="21"/>
      <c r="UA17" s="21"/>
      <c r="UB17" s="21"/>
      <c r="UC17" s="21"/>
      <c r="UD17" s="21"/>
      <c r="UE17" s="21"/>
      <c r="UF17" s="21"/>
      <c r="UG17" s="21"/>
      <c r="UH17" s="21"/>
      <c r="UI17" s="21"/>
      <c r="UJ17" s="21"/>
      <c r="UK17" s="21"/>
      <c r="UL17" s="21"/>
      <c r="UM17" s="21"/>
      <c r="UN17" s="21"/>
      <c r="UO17" s="21"/>
      <c r="UP17" s="21"/>
      <c r="UQ17" s="21"/>
      <c r="UR17" s="21"/>
      <c r="US17" s="21"/>
      <c r="UT17" s="21"/>
      <c r="UU17" s="21"/>
      <c r="UV17" s="21"/>
      <c r="UW17" s="21"/>
      <c r="UX17" s="21"/>
      <c r="UY17" s="21"/>
      <c r="UZ17" s="21"/>
      <c r="VA17" s="21"/>
      <c r="VB17" s="21"/>
      <c r="VC17" s="21"/>
      <c r="VD17" s="21"/>
      <c r="VE17" s="21"/>
      <c r="VF17" s="21"/>
      <c r="VG17" s="21"/>
      <c r="VH17" s="21"/>
      <c r="VI17" s="21"/>
      <c r="VJ17" s="21"/>
      <c r="VK17" s="21"/>
      <c r="VL17" s="21"/>
      <c r="VM17" s="21"/>
      <c r="VN17" s="21"/>
      <c r="VO17" s="21"/>
      <c r="VP17" s="21"/>
      <c r="VQ17" s="21"/>
      <c r="VR17" s="21"/>
      <c r="VS17" s="21"/>
      <c r="VT17" s="21"/>
      <c r="VU17" s="21"/>
      <c r="VV17" s="21"/>
      <c r="VW17" s="21"/>
      <c r="VX17" s="21"/>
      <c r="VY17" s="21"/>
      <c r="VZ17" s="21"/>
      <c r="WA17" s="21"/>
      <c r="WB17" s="21"/>
      <c r="WC17" s="21"/>
      <c r="WD17" s="21"/>
      <c r="WE17" s="21"/>
      <c r="WF17" s="21"/>
      <c r="WG17" s="21"/>
      <c r="WH17" s="21"/>
      <c r="WI17" s="21"/>
      <c r="WJ17" s="21"/>
      <c r="WK17" s="21"/>
      <c r="WL17" s="21"/>
      <c r="WM17" s="21"/>
      <c r="WN17" s="21"/>
      <c r="WO17" s="21"/>
      <c r="WP17" s="21"/>
      <c r="WQ17" s="21"/>
      <c r="WR17" s="21"/>
      <c r="WS17" s="21"/>
      <c r="WT17" s="21"/>
      <c r="WU17" s="21"/>
      <c r="WV17" s="21"/>
      <c r="WW17" s="21"/>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72" customFormat="1" ht="13" customHeight="1" x14ac:dyDescent="0.3">
      <c r="A18" s="174">
        <v>43976</v>
      </c>
      <c r="B18" s="175" t="s">
        <v>108</v>
      </c>
      <c r="C18" s="184"/>
      <c r="D18" s="179"/>
      <c r="E18" s="179"/>
      <c r="F18" s="179"/>
      <c r="G18" s="180"/>
      <c r="H18" s="181"/>
      <c r="I18" s="182">
        <v>128</v>
      </c>
      <c r="J18" s="182">
        <v>10</v>
      </c>
      <c r="K18" s="57">
        <f t="shared" si="0"/>
        <v>138</v>
      </c>
      <c r="L18" s="183"/>
      <c r="M18" s="184"/>
      <c r="N18" s="179"/>
      <c r="O18" s="179"/>
      <c r="P18" s="179"/>
      <c r="Q18" s="180"/>
      <c r="R18" s="181"/>
      <c r="S18" s="176">
        <f t="shared" si="1"/>
        <v>26288</v>
      </c>
      <c r="T18" s="176">
        <f t="shared" si="2"/>
        <v>1305</v>
      </c>
      <c r="U18" s="177">
        <f t="shared" si="3"/>
        <v>27593</v>
      </c>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TE18" s="21"/>
      <c r="TF18" s="21"/>
      <c r="TG18" s="21"/>
      <c r="TH18" s="21"/>
      <c r="TI18" s="21"/>
      <c r="TJ18" s="21"/>
      <c r="TK18" s="21"/>
      <c r="TL18" s="21"/>
      <c r="TM18" s="21"/>
      <c r="TN18" s="21"/>
      <c r="TO18" s="21"/>
      <c r="TP18" s="21"/>
      <c r="TQ18" s="21"/>
      <c r="TR18" s="21"/>
      <c r="TS18" s="21"/>
      <c r="TT18" s="21"/>
      <c r="TU18" s="21"/>
      <c r="TV18" s="21"/>
      <c r="TW18" s="21"/>
      <c r="TX18" s="21"/>
      <c r="TY18" s="21"/>
      <c r="TZ18" s="21"/>
      <c r="UA18" s="21"/>
      <c r="UB18" s="21"/>
      <c r="UC18" s="21"/>
      <c r="UD18" s="21"/>
      <c r="UE18" s="21"/>
      <c r="UF18" s="21"/>
      <c r="UG18" s="21"/>
      <c r="UH18" s="21"/>
      <c r="UI18" s="21"/>
      <c r="UJ18" s="21"/>
      <c r="UK18" s="21"/>
      <c r="UL18" s="21"/>
      <c r="UM18" s="21"/>
      <c r="UN18" s="21"/>
      <c r="UO18" s="21"/>
      <c r="UP18" s="21"/>
      <c r="UQ18" s="21"/>
      <c r="UR18" s="21"/>
      <c r="US18" s="21"/>
      <c r="UT18" s="21"/>
      <c r="UU18" s="21"/>
      <c r="UV18" s="21"/>
      <c r="UW18" s="21"/>
      <c r="UX18" s="21"/>
      <c r="UY18" s="21"/>
      <c r="UZ18" s="21"/>
      <c r="VA18" s="21"/>
      <c r="VB18" s="21"/>
      <c r="VC18" s="21"/>
      <c r="VD18" s="21"/>
      <c r="VE18" s="21"/>
      <c r="VF18" s="21"/>
      <c r="VG18" s="21"/>
      <c r="VH18" s="21"/>
      <c r="VI18" s="21"/>
      <c r="VJ18" s="21"/>
      <c r="VK18" s="21"/>
      <c r="VL18" s="21"/>
      <c r="VM18" s="21"/>
      <c r="VN18" s="21"/>
      <c r="VO18" s="21"/>
      <c r="VP18" s="21"/>
      <c r="VQ18" s="21"/>
      <c r="VR18" s="21"/>
      <c r="VS18" s="21"/>
      <c r="VT18" s="21"/>
      <c r="VU18" s="21"/>
      <c r="VV18" s="21"/>
      <c r="VW18" s="21"/>
      <c r="VX18" s="21"/>
      <c r="VY18" s="21"/>
      <c r="VZ18" s="21"/>
      <c r="WA18" s="21"/>
      <c r="WB18" s="21"/>
      <c r="WC18" s="21"/>
      <c r="WD18" s="21"/>
      <c r="WE18" s="21"/>
      <c r="WF18" s="21"/>
      <c r="WG18" s="21"/>
      <c r="WH18" s="21"/>
      <c r="WI18" s="21"/>
      <c r="WJ18" s="21"/>
      <c r="WK18" s="21"/>
      <c r="WL18" s="21"/>
      <c r="WM18" s="21"/>
      <c r="WN18" s="21"/>
      <c r="WO18" s="21"/>
      <c r="WP18" s="21"/>
      <c r="WQ18" s="21"/>
      <c r="WR18" s="21"/>
      <c r="WS18" s="21"/>
      <c r="WT18" s="21"/>
      <c r="WU18" s="21"/>
      <c r="WV18" s="21"/>
      <c r="WW18" s="21"/>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72" customFormat="1" ht="13" customHeight="1" x14ac:dyDescent="0.3">
      <c r="A19" s="174">
        <v>43975</v>
      </c>
      <c r="B19" s="175" t="s">
        <v>108</v>
      </c>
      <c r="C19" s="184"/>
      <c r="D19" s="179"/>
      <c r="E19" s="179"/>
      <c r="F19" s="179"/>
      <c r="G19" s="180"/>
      <c r="H19" s="181"/>
      <c r="I19" s="182">
        <v>108</v>
      </c>
      <c r="J19" s="182">
        <v>12</v>
      </c>
      <c r="K19" s="57">
        <f t="shared" si="0"/>
        <v>120</v>
      </c>
      <c r="L19" s="183"/>
      <c r="M19" s="184"/>
      <c r="N19" s="179"/>
      <c r="O19" s="179"/>
      <c r="P19" s="179"/>
      <c r="Q19" s="180"/>
      <c r="R19" s="181"/>
      <c r="S19" s="176">
        <f t="shared" si="1"/>
        <v>26160</v>
      </c>
      <c r="T19" s="176">
        <f t="shared" si="2"/>
        <v>1295</v>
      </c>
      <c r="U19" s="177">
        <f t="shared" si="3"/>
        <v>27455</v>
      </c>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TE19" s="21"/>
      <c r="TF19" s="21"/>
      <c r="TG19" s="21"/>
      <c r="TH19" s="21"/>
      <c r="TI19" s="21"/>
      <c r="TJ19" s="21"/>
      <c r="TK19" s="21"/>
      <c r="TL19" s="21"/>
      <c r="TM19" s="21"/>
      <c r="TN19" s="21"/>
      <c r="TO19" s="21"/>
      <c r="TP19" s="21"/>
      <c r="TQ19" s="21"/>
      <c r="TR19" s="21"/>
      <c r="TS19" s="21"/>
      <c r="TT19" s="21"/>
      <c r="TU19" s="21"/>
      <c r="TV19" s="21"/>
      <c r="TW19" s="21"/>
      <c r="TX19" s="21"/>
      <c r="TY19" s="21"/>
      <c r="TZ19" s="21"/>
      <c r="UA19" s="21"/>
      <c r="UB19" s="21"/>
      <c r="UC19" s="21"/>
      <c r="UD19" s="21"/>
      <c r="UE19" s="21"/>
      <c r="UF19" s="21"/>
      <c r="UG19" s="21"/>
      <c r="UH19" s="21"/>
      <c r="UI19" s="21"/>
      <c r="UJ19" s="21"/>
      <c r="UK19" s="21"/>
      <c r="UL19" s="21"/>
      <c r="UM19" s="21"/>
      <c r="UN19" s="21"/>
      <c r="UO19" s="21"/>
      <c r="UP19" s="21"/>
      <c r="UQ19" s="21"/>
      <c r="UR19" s="21"/>
      <c r="US19" s="21"/>
      <c r="UT19" s="21"/>
      <c r="UU19" s="21"/>
      <c r="UV19" s="21"/>
      <c r="UW19" s="21"/>
      <c r="UX19" s="21"/>
      <c r="UY19" s="21"/>
      <c r="UZ19" s="21"/>
      <c r="VA19" s="21"/>
      <c r="VB19" s="21"/>
      <c r="VC19" s="21"/>
      <c r="VD19" s="21"/>
      <c r="VE19" s="21"/>
      <c r="VF19" s="21"/>
      <c r="VG19" s="21"/>
      <c r="VH19" s="21"/>
      <c r="VI19" s="21"/>
      <c r="VJ19" s="21"/>
      <c r="VK19" s="21"/>
      <c r="VL19" s="21"/>
      <c r="VM19" s="21"/>
      <c r="VN19" s="21"/>
      <c r="VO19" s="21"/>
      <c r="VP19" s="21"/>
      <c r="VQ19" s="21"/>
      <c r="VR19" s="21"/>
      <c r="VS19" s="21"/>
      <c r="VT19" s="21"/>
      <c r="VU19" s="21"/>
      <c r="VV19" s="21"/>
      <c r="VW19" s="21"/>
      <c r="VX19" s="21"/>
      <c r="VY19" s="21"/>
      <c r="VZ19" s="21"/>
      <c r="WA19" s="21"/>
      <c r="WB19" s="21"/>
      <c r="WC19" s="21"/>
      <c r="WD19" s="21"/>
      <c r="WE19" s="21"/>
      <c r="WF19" s="21"/>
      <c r="WG19" s="21"/>
      <c r="WH19" s="21"/>
      <c r="WI19" s="21"/>
      <c r="WJ19" s="21"/>
      <c r="WK19" s="21"/>
      <c r="WL19" s="21"/>
      <c r="WM19" s="21"/>
      <c r="WN19" s="21"/>
      <c r="WO19" s="21"/>
      <c r="WP19" s="21"/>
      <c r="WQ19" s="21"/>
      <c r="WR19" s="21"/>
      <c r="WS19" s="21"/>
      <c r="WT19" s="21"/>
      <c r="WU19" s="21"/>
      <c r="WV19" s="21"/>
      <c r="WW19" s="21"/>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72" customFormat="1" ht="13" customHeight="1" x14ac:dyDescent="0.3">
      <c r="A20" s="174">
        <v>43974</v>
      </c>
      <c r="B20" s="175" t="s">
        <v>108</v>
      </c>
      <c r="C20" s="184"/>
      <c r="D20" s="179"/>
      <c r="E20" s="179"/>
      <c r="F20" s="179"/>
      <c r="G20" s="180"/>
      <c r="H20" s="181"/>
      <c r="I20" s="182">
        <v>117</v>
      </c>
      <c r="J20" s="182">
        <v>7</v>
      </c>
      <c r="K20" s="57">
        <f t="shared" si="0"/>
        <v>124</v>
      </c>
      <c r="L20" s="183"/>
      <c r="M20" s="184"/>
      <c r="N20" s="179"/>
      <c r="O20" s="179"/>
      <c r="P20" s="179"/>
      <c r="Q20" s="180"/>
      <c r="R20" s="181"/>
      <c r="S20" s="176">
        <f t="shared" si="1"/>
        <v>26052</v>
      </c>
      <c r="T20" s="176">
        <f t="shared" si="2"/>
        <v>1283</v>
      </c>
      <c r="U20" s="177">
        <f t="shared" si="3"/>
        <v>27335</v>
      </c>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TE20" s="21"/>
      <c r="TF20" s="21"/>
      <c r="TG20" s="21"/>
      <c r="TH20" s="21"/>
      <c r="TI20" s="21"/>
      <c r="TJ20" s="21"/>
      <c r="TK20" s="21"/>
      <c r="TL20" s="21"/>
      <c r="TM20" s="21"/>
      <c r="TN20" s="21"/>
      <c r="TO20" s="21"/>
      <c r="TP20" s="21"/>
      <c r="TQ20" s="21"/>
      <c r="TR20" s="21"/>
      <c r="TS20" s="21"/>
      <c r="TT20" s="21"/>
      <c r="TU20" s="21"/>
      <c r="TV20" s="21"/>
      <c r="TW20" s="21"/>
      <c r="TX20" s="21"/>
      <c r="TY20" s="21"/>
      <c r="TZ20" s="21"/>
      <c r="UA20" s="21"/>
      <c r="UB20" s="21"/>
      <c r="UC20" s="21"/>
      <c r="UD20" s="21"/>
      <c r="UE20" s="21"/>
      <c r="UF20" s="21"/>
      <c r="UG20" s="21"/>
      <c r="UH20" s="21"/>
      <c r="UI20" s="21"/>
      <c r="UJ20" s="21"/>
      <c r="UK20" s="21"/>
      <c r="UL20" s="21"/>
      <c r="UM20" s="21"/>
      <c r="UN20" s="21"/>
      <c r="UO20" s="21"/>
      <c r="UP20" s="21"/>
      <c r="UQ20" s="21"/>
      <c r="UR20" s="21"/>
      <c r="US20" s="21"/>
      <c r="UT20" s="21"/>
      <c r="UU20" s="21"/>
      <c r="UV20" s="21"/>
      <c r="UW20" s="21"/>
      <c r="UX20" s="21"/>
      <c r="UY20" s="21"/>
      <c r="UZ20" s="21"/>
      <c r="VA20" s="21"/>
      <c r="VB20" s="21"/>
      <c r="VC20" s="21"/>
      <c r="VD20" s="21"/>
      <c r="VE20" s="21"/>
      <c r="VF20" s="21"/>
      <c r="VG20" s="21"/>
      <c r="VH20" s="21"/>
      <c r="VI20" s="21"/>
      <c r="VJ20" s="21"/>
      <c r="VK20" s="21"/>
      <c r="VL20" s="21"/>
      <c r="VM20" s="21"/>
      <c r="VN20" s="21"/>
      <c r="VO20" s="21"/>
      <c r="VP20" s="21"/>
      <c r="VQ20" s="21"/>
      <c r="VR20" s="21"/>
      <c r="VS20" s="21"/>
      <c r="VT20" s="21"/>
      <c r="VU20" s="21"/>
      <c r="VV20" s="21"/>
      <c r="VW20" s="21"/>
      <c r="VX20" s="21"/>
      <c r="VY20" s="21"/>
      <c r="VZ20" s="21"/>
      <c r="WA20" s="21"/>
      <c r="WB20" s="21"/>
      <c r="WC20" s="21"/>
      <c r="WD20" s="21"/>
      <c r="WE20" s="21"/>
      <c r="WF20" s="21"/>
      <c r="WG20" s="21"/>
      <c r="WH20" s="21"/>
      <c r="WI20" s="21"/>
      <c r="WJ20" s="21"/>
      <c r="WK20" s="21"/>
      <c r="WL20" s="21"/>
      <c r="WM20" s="21"/>
      <c r="WN20" s="21"/>
      <c r="WO20" s="21"/>
      <c r="WP20" s="21"/>
      <c r="WQ20" s="21"/>
      <c r="WR20" s="21"/>
      <c r="WS20" s="21"/>
      <c r="WT20" s="21"/>
      <c r="WU20" s="21"/>
      <c r="WV20" s="21"/>
      <c r="WW20" s="21"/>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72" customFormat="1" ht="13.4" customHeight="1" x14ac:dyDescent="0.3">
      <c r="A21" s="174">
        <v>43973</v>
      </c>
      <c r="B21" s="175" t="s">
        <v>108</v>
      </c>
      <c r="C21" s="185">
        <v>109</v>
      </c>
      <c r="D21" s="186">
        <v>1320</v>
      </c>
      <c r="E21" s="186">
        <v>1154</v>
      </c>
      <c r="F21" s="186">
        <v>6</v>
      </c>
      <c r="G21" s="187">
        <f>ONS_WeeklyRegistratedDeaths!M33-ONS_WeeklyRegistratedDeaths!T33</f>
        <v>2589</v>
      </c>
      <c r="H21" s="182">
        <f>ONS_WeeklyOccurrenceDeaths!M33-ONS_WeeklyOccurrenceDeaths!T33</f>
        <v>1983</v>
      </c>
      <c r="I21" s="182">
        <v>118</v>
      </c>
      <c r="J21" s="182">
        <v>9</v>
      </c>
      <c r="K21" s="57">
        <f t="shared" si="0"/>
        <v>127</v>
      </c>
      <c r="L21" s="188">
        <f>SUM(K21:K27)</f>
        <v>1057</v>
      </c>
      <c r="M21" s="189">
        <f t="shared" ref="M21:R21" si="4">M28+C21</f>
        <v>1969</v>
      </c>
      <c r="N21" s="189">
        <f t="shared" si="4"/>
        <v>28050</v>
      </c>
      <c r="O21" s="189">
        <f t="shared" si="4"/>
        <v>13503</v>
      </c>
      <c r="P21" s="189">
        <f t="shared" si="4"/>
        <v>172</v>
      </c>
      <c r="Q21" s="189">
        <f t="shared" si="4"/>
        <v>43694</v>
      </c>
      <c r="R21" s="186">
        <f t="shared" si="4"/>
        <v>44401</v>
      </c>
      <c r="S21" s="176">
        <f t="shared" si="1"/>
        <v>25935</v>
      </c>
      <c r="T21" s="176">
        <f t="shared" si="2"/>
        <v>1276</v>
      </c>
      <c r="U21" s="177">
        <f t="shared" si="3"/>
        <v>27211</v>
      </c>
      <c r="W21" s="173"/>
      <c r="X21" s="173"/>
      <c r="Y21" s="173"/>
      <c r="Z21" s="173"/>
      <c r="AA21" s="173"/>
      <c r="AB21" s="173"/>
      <c r="AC21" s="173"/>
      <c r="AD21" s="173"/>
      <c r="AE21" s="173"/>
      <c r="AF21" s="173"/>
      <c r="AG21" s="173"/>
      <c r="AH21" s="173"/>
      <c r="AI21" s="173"/>
      <c r="AJ21" s="173"/>
      <c r="AK21" s="173"/>
      <c r="AL21" s="173"/>
      <c r="AM21" s="173"/>
      <c r="AN21" s="173"/>
      <c r="AO21" s="173"/>
      <c r="AP21" s="173"/>
      <c r="AQ21" s="173"/>
      <c r="AR21" s="173"/>
      <c r="TE21" s="21"/>
      <c r="TF21" s="21"/>
      <c r="TG21" s="21"/>
      <c r="TH21" s="21"/>
      <c r="TI21" s="21"/>
      <c r="TJ21" s="21"/>
      <c r="TK21" s="21"/>
      <c r="TL21" s="21"/>
      <c r="TM21" s="21"/>
      <c r="TN21" s="21"/>
      <c r="TO21" s="21"/>
      <c r="TP21" s="21"/>
      <c r="TQ21" s="21"/>
      <c r="TR21" s="21"/>
      <c r="TS21" s="21"/>
      <c r="TT21" s="21"/>
      <c r="TU21" s="21"/>
      <c r="TV21" s="21"/>
      <c r="TW21" s="21"/>
      <c r="TX21" s="21"/>
      <c r="TY21" s="21"/>
      <c r="TZ21" s="21"/>
      <c r="UA21" s="21"/>
      <c r="UB21" s="21"/>
      <c r="UC21" s="21"/>
      <c r="UD21" s="21"/>
      <c r="UE21" s="21"/>
      <c r="UF21" s="21"/>
      <c r="UG21" s="21"/>
      <c r="UH21" s="21"/>
      <c r="UI21" s="21"/>
      <c r="UJ21" s="21"/>
      <c r="UK21" s="21"/>
      <c r="UL21" s="21"/>
      <c r="UM21" s="21"/>
      <c r="UN21" s="21"/>
      <c r="UO21" s="21"/>
      <c r="UP21" s="21"/>
      <c r="UQ21" s="21"/>
      <c r="UR21" s="21"/>
      <c r="US21" s="21"/>
      <c r="UT21" s="21"/>
      <c r="UU21" s="21"/>
      <c r="UV21" s="21"/>
      <c r="UW21" s="21"/>
      <c r="UX21" s="21"/>
      <c r="UY21" s="21"/>
      <c r="UZ21" s="21"/>
      <c r="VA21" s="21"/>
      <c r="VB21" s="21"/>
      <c r="VC21" s="21"/>
      <c r="VD21" s="21"/>
      <c r="VE21" s="21"/>
      <c r="VF21" s="21"/>
      <c r="VG21" s="21"/>
      <c r="VH21" s="21"/>
      <c r="VI21" s="21"/>
      <c r="VJ21" s="21"/>
      <c r="VK21" s="21"/>
      <c r="VL21" s="21"/>
      <c r="VM21" s="21"/>
      <c r="VN21" s="21"/>
      <c r="VO21" s="21"/>
      <c r="VP21" s="21"/>
      <c r="VQ21" s="21"/>
      <c r="VR21" s="21"/>
      <c r="VS21" s="21"/>
      <c r="VT21" s="21"/>
      <c r="VU21" s="21"/>
      <c r="VV21" s="21"/>
      <c r="VW21" s="21"/>
      <c r="VX21" s="21"/>
      <c r="VY21" s="21"/>
      <c r="VZ21" s="21"/>
      <c r="WA21" s="21"/>
      <c r="WB21" s="21"/>
      <c r="WC21" s="21"/>
      <c r="WD21" s="21"/>
      <c r="WE21" s="21"/>
      <c r="WF21" s="21"/>
      <c r="WG21" s="21"/>
      <c r="WH21" s="21"/>
      <c r="WI21" s="21"/>
      <c r="WJ21" s="21"/>
      <c r="WK21" s="21"/>
      <c r="WL21" s="21"/>
      <c r="WM21" s="21"/>
      <c r="WN21" s="21"/>
      <c r="WO21" s="21"/>
      <c r="WP21" s="21"/>
      <c r="WQ21" s="21"/>
      <c r="WR21" s="21"/>
      <c r="WS21" s="21"/>
      <c r="WT21" s="21"/>
      <c r="WU21" s="21"/>
      <c r="WV21" s="21"/>
      <c r="WW21" s="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72" customFormat="1" ht="13.4" customHeight="1" x14ac:dyDescent="0.3">
      <c r="A22" s="174">
        <v>43972</v>
      </c>
      <c r="B22" s="175" t="s">
        <v>108</v>
      </c>
      <c r="C22" s="184"/>
      <c r="D22" s="179"/>
      <c r="E22" s="179"/>
      <c r="F22" s="179"/>
      <c r="G22" s="180"/>
      <c r="H22" s="181"/>
      <c r="I22" s="182">
        <v>142</v>
      </c>
      <c r="J22" s="182">
        <v>9</v>
      </c>
      <c r="K22" s="57">
        <f t="shared" si="0"/>
        <v>151</v>
      </c>
      <c r="L22" s="183"/>
      <c r="M22" s="184"/>
      <c r="N22" s="179"/>
      <c r="O22" s="179"/>
      <c r="P22" s="179"/>
      <c r="Q22" s="180"/>
      <c r="R22" s="181"/>
      <c r="S22" s="176">
        <f t="shared" si="1"/>
        <v>25817</v>
      </c>
      <c r="T22" s="176">
        <f t="shared" si="2"/>
        <v>1267</v>
      </c>
      <c r="U22" s="177">
        <f t="shared" si="3"/>
        <v>27084</v>
      </c>
      <c r="W22" s="173"/>
      <c r="X22" s="173"/>
      <c r="Y22" s="173"/>
      <c r="Z22" s="173"/>
      <c r="AA22" s="173"/>
      <c r="AB22" s="173"/>
      <c r="AC22" s="173"/>
      <c r="AD22" s="173"/>
      <c r="AE22" s="173"/>
      <c r="AF22" s="173"/>
      <c r="AG22" s="173"/>
      <c r="AH22" s="173"/>
      <c r="AI22" s="173"/>
      <c r="AJ22" s="173"/>
      <c r="AK22" s="173"/>
      <c r="AL22" s="173"/>
      <c r="AM22" s="173"/>
      <c r="AN22" s="173"/>
      <c r="AO22" s="173"/>
      <c r="AP22" s="173"/>
      <c r="AQ22" s="173"/>
      <c r="AR22" s="173"/>
      <c r="TE22" s="21"/>
      <c r="TF22" s="21"/>
      <c r="TG22" s="21"/>
      <c r="TH22" s="21"/>
      <c r="TI22" s="21"/>
      <c r="TJ22" s="21"/>
      <c r="TK22" s="21"/>
      <c r="TL22" s="21"/>
      <c r="TM22" s="21"/>
      <c r="TN22" s="21"/>
      <c r="TO22" s="21"/>
      <c r="TP22" s="21"/>
      <c r="TQ22" s="21"/>
      <c r="TR22" s="21"/>
      <c r="TS22" s="21"/>
      <c r="TT22" s="21"/>
      <c r="TU22" s="21"/>
      <c r="TV22" s="21"/>
      <c r="TW22" s="21"/>
      <c r="TX22" s="21"/>
      <c r="TY22" s="21"/>
      <c r="TZ22" s="21"/>
      <c r="UA22" s="21"/>
      <c r="UB22" s="21"/>
      <c r="UC22" s="21"/>
      <c r="UD22" s="21"/>
      <c r="UE22" s="21"/>
      <c r="UF22" s="21"/>
      <c r="UG22" s="21"/>
      <c r="UH22" s="21"/>
      <c r="UI22" s="21"/>
      <c r="UJ22" s="21"/>
      <c r="UK22" s="21"/>
      <c r="UL22" s="21"/>
      <c r="UM22" s="21"/>
      <c r="UN22" s="21"/>
      <c r="UO22" s="21"/>
      <c r="UP22" s="21"/>
      <c r="UQ22" s="21"/>
      <c r="UR22" s="21"/>
      <c r="US22" s="21"/>
      <c r="UT22" s="21"/>
      <c r="UU22" s="21"/>
      <c r="UV22" s="21"/>
      <c r="UW22" s="21"/>
      <c r="UX22" s="21"/>
      <c r="UY22" s="21"/>
      <c r="UZ22" s="21"/>
      <c r="VA22" s="21"/>
      <c r="VB22" s="21"/>
      <c r="VC22" s="21"/>
      <c r="VD22" s="21"/>
      <c r="VE22" s="21"/>
      <c r="VF22" s="21"/>
      <c r="VG22" s="21"/>
      <c r="VH22" s="21"/>
      <c r="VI22" s="21"/>
      <c r="VJ22" s="21"/>
      <c r="VK22" s="21"/>
      <c r="VL22" s="21"/>
      <c r="VM22" s="21"/>
      <c r="VN22" s="21"/>
      <c r="VO22" s="21"/>
      <c r="VP22" s="21"/>
      <c r="VQ22" s="21"/>
      <c r="VR22" s="21"/>
      <c r="VS22" s="21"/>
      <c r="VT22" s="21"/>
      <c r="VU22" s="21"/>
      <c r="VV22" s="21"/>
      <c r="VW22" s="21"/>
      <c r="VX22" s="21"/>
      <c r="VY22" s="21"/>
      <c r="VZ22" s="21"/>
      <c r="WA22" s="21"/>
      <c r="WB22" s="21"/>
      <c r="WC22" s="21"/>
      <c r="WD22" s="21"/>
      <c r="WE22" s="21"/>
      <c r="WF22" s="21"/>
      <c r="WG22" s="21"/>
      <c r="WH22" s="21"/>
      <c r="WI22" s="21"/>
      <c r="WJ22" s="21"/>
      <c r="WK22" s="21"/>
      <c r="WL22" s="21"/>
      <c r="WM22" s="21"/>
      <c r="WN22" s="21"/>
      <c r="WO22" s="21"/>
      <c r="WP22" s="21"/>
      <c r="WQ22" s="21"/>
      <c r="WR22" s="21"/>
      <c r="WS22" s="21"/>
      <c r="WT22" s="21"/>
      <c r="WU22" s="21"/>
      <c r="WV22" s="21"/>
      <c r="WW22" s="21"/>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72" customFormat="1" ht="13.4" customHeight="1" x14ac:dyDescent="0.3">
      <c r="A23" s="174">
        <v>43971</v>
      </c>
      <c r="B23" s="175" t="s">
        <v>108</v>
      </c>
      <c r="C23" s="184"/>
      <c r="D23" s="179"/>
      <c r="E23" s="179"/>
      <c r="F23" s="179"/>
      <c r="G23" s="180"/>
      <c r="H23" s="181"/>
      <c r="I23" s="182">
        <v>149</v>
      </c>
      <c r="J23" s="182">
        <v>6</v>
      </c>
      <c r="K23" s="57">
        <f t="shared" si="0"/>
        <v>155</v>
      </c>
      <c r="L23" s="183"/>
      <c r="M23" s="184"/>
      <c r="N23" s="179"/>
      <c r="O23" s="179"/>
      <c r="P23" s="179"/>
      <c r="Q23" s="180"/>
      <c r="R23" s="181"/>
      <c r="S23" s="176">
        <f t="shared" si="1"/>
        <v>25675</v>
      </c>
      <c r="T23" s="176">
        <f t="shared" si="2"/>
        <v>1258</v>
      </c>
      <c r="U23" s="177">
        <f t="shared" si="3"/>
        <v>26933</v>
      </c>
      <c r="W23" s="173"/>
      <c r="X23" s="173"/>
      <c r="Y23" s="173"/>
      <c r="Z23" s="173"/>
      <c r="AA23" s="173"/>
      <c r="AB23" s="173"/>
      <c r="AC23" s="173"/>
      <c r="AD23" s="173"/>
      <c r="AE23" s="173"/>
      <c r="AF23" s="173"/>
      <c r="AG23" s="173"/>
      <c r="AH23" s="173"/>
      <c r="AI23" s="173"/>
      <c r="AJ23" s="173"/>
      <c r="AK23" s="173"/>
      <c r="AL23" s="173"/>
      <c r="AM23" s="173"/>
      <c r="AN23" s="173"/>
      <c r="AO23" s="173"/>
      <c r="AP23" s="173"/>
      <c r="AQ23" s="173"/>
      <c r="AR23" s="173"/>
      <c r="TE23" s="21"/>
      <c r="TF23" s="21"/>
      <c r="TG23" s="21"/>
      <c r="TH23" s="21"/>
      <c r="TI23" s="21"/>
      <c r="TJ23" s="21"/>
      <c r="TK23" s="21"/>
      <c r="TL23" s="21"/>
      <c r="TM23" s="21"/>
      <c r="TN23" s="21"/>
      <c r="TO23" s="21"/>
      <c r="TP23" s="21"/>
      <c r="TQ23" s="21"/>
      <c r="TR23" s="21"/>
      <c r="TS23" s="21"/>
      <c r="TT23" s="21"/>
      <c r="TU23" s="21"/>
      <c r="TV23" s="21"/>
      <c r="TW23" s="21"/>
      <c r="TX23" s="21"/>
      <c r="TY23" s="21"/>
      <c r="TZ23" s="21"/>
      <c r="UA23" s="21"/>
      <c r="UB23" s="21"/>
      <c r="UC23" s="21"/>
      <c r="UD23" s="21"/>
      <c r="UE23" s="21"/>
      <c r="UF23" s="21"/>
      <c r="UG23" s="21"/>
      <c r="UH23" s="21"/>
      <c r="UI23" s="21"/>
      <c r="UJ23" s="21"/>
      <c r="UK23" s="21"/>
      <c r="UL23" s="21"/>
      <c r="UM23" s="21"/>
      <c r="UN23" s="21"/>
      <c r="UO23" s="21"/>
      <c r="UP23" s="21"/>
      <c r="UQ23" s="21"/>
      <c r="UR23" s="21"/>
      <c r="US23" s="21"/>
      <c r="UT23" s="21"/>
      <c r="UU23" s="21"/>
      <c r="UV23" s="21"/>
      <c r="UW23" s="21"/>
      <c r="UX23" s="21"/>
      <c r="UY23" s="21"/>
      <c r="UZ23" s="21"/>
      <c r="VA23" s="21"/>
      <c r="VB23" s="21"/>
      <c r="VC23" s="21"/>
      <c r="VD23" s="21"/>
      <c r="VE23" s="21"/>
      <c r="VF23" s="21"/>
      <c r="VG23" s="21"/>
      <c r="VH23" s="21"/>
      <c r="VI23" s="21"/>
      <c r="VJ23" s="21"/>
      <c r="VK23" s="21"/>
      <c r="VL23" s="21"/>
      <c r="VM23" s="21"/>
      <c r="VN23" s="21"/>
      <c r="VO23" s="21"/>
      <c r="VP23" s="21"/>
      <c r="VQ23" s="21"/>
      <c r="VR23" s="21"/>
      <c r="VS23" s="21"/>
      <c r="VT23" s="21"/>
      <c r="VU23" s="21"/>
      <c r="VV23" s="21"/>
      <c r="VW23" s="21"/>
      <c r="VX23" s="21"/>
      <c r="VY23" s="21"/>
      <c r="VZ23" s="21"/>
      <c r="WA23" s="21"/>
      <c r="WB23" s="21"/>
      <c r="WC23" s="21"/>
      <c r="WD23" s="21"/>
      <c r="WE23" s="21"/>
      <c r="WF23" s="21"/>
      <c r="WG23" s="21"/>
      <c r="WH23" s="21"/>
      <c r="WI23" s="21"/>
      <c r="WJ23" s="21"/>
      <c r="WK23" s="21"/>
      <c r="WL23" s="21"/>
      <c r="WM23" s="21"/>
      <c r="WN23" s="21"/>
      <c r="WO23" s="21"/>
      <c r="WP23" s="21"/>
      <c r="WQ23" s="21"/>
      <c r="WR23" s="21"/>
      <c r="WS23" s="21"/>
      <c r="WT23" s="21"/>
      <c r="WU23" s="21"/>
      <c r="WV23" s="21"/>
      <c r="WW23" s="21"/>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56" customFormat="1" ht="13.4" customHeight="1" x14ac:dyDescent="0.3">
      <c r="A24" s="174">
        <v>43970</v>
      </c>
      <c r="B24" s="175" t="s">
        <v>108</v>
      </c>
      <c r="C24" s="184"/>
      <c r="D24" s="179"/>
      <c r="E24" s="179"/>
      <c r="F24" s="179"/>
      <c r="G24" s="180"/>
      <c r="H24" s="181"/>
      <c r="I24" s="182">
        <v>138</v>
      </c>
      <c r="J24" s="182">
        <v>11</v>
      </c>
      <c r="K24" s="57">
        <f t="shared" si="0"/>
        <v>149</v>
      </c>
      <c r="L24" s="183"/>
      <c r="M24" s="184"/>
      <c r="N24" s="179"/>
      <c r="O24" s="179"/>
      <c r="P24" s="179"/>
      <c r="Q24" s="180"/>
      <c r="R24" s="181"/>
      <c r="S24" s="176">
        <f t="shared" si="1"/>
        <v>25526</v>
      </c>
      <c r="T24" s="176">
        <f t="shared" si="2"/>
        <v>1252</v>
      </c>
      <c r="U24" s="177">
        <f t="shared" si="3"/>
        <v>26778</v>
      </c>
      <c r="TE24" s="21"/>
      <c r="TF24" s="21"/>
      <c r="TG24" s="21"/>
      <c r="TH24" s="21"/>
      <c r="TI24" s="21"/>
      <c r="TJ24" s="21"/>
      <c r="TK24" s="21"/>
      <c r="TL24" s="21"/>
      <c r="TM24" s="21"/>
      <c r="TN24" s="21"/>
      <c r="TO24" s="21"/>
      <c r="TP24" s="21"/>
      <c r="TQ24" s="21"/>
      <c r="TR24" s="21"/>
      <c r="TS24" s="21"/>
      <c r="TT24" s="21"/>
      <c r="TU24" s="21"/>
      <c r="TV24" s="21"/>
      <c r="TW24" s="21"/>
      <c r="TX24" s="21"/>
      <c r="TY24" s="21"/>
      <c r="TZ24" s="21"/>
      <c r="UA24" s="21"/>
      <c r="UB24" s="21"/>
      <c r="UC24" s="21"/>
      <c r="UD24" s="21"/>
      <c r="UE24" s="21"/>
      <c r="UF24" s="21"/>
      <c r="UG24" s="21"/>
      <c r="UH24" s="21"/>
      <c r="UI24" s="21"/>
      <c r="UJ24" s="21"/>
      <c r="UK24" s="21"/>
      <c r="UL24" s="21"/>
      <c r="UM24" s="21"/>
      <c r="UN24" s="21"/>
      <c r="UO24" s="21"/>
      <c r="UP24" s="21"/>
      <c r="UQ24" s="21"/>
      <c r="UR24" s="21"/>
      <c r="US24" s="21"/>
      <c r="UT24" s="21"/>
      <c r="UU24" s="21"/>
      <c r="UV24" s="21"/>
      <c r="UW24" s="21"/>
      <c r="UX24" s="21"/>
      <c r="UY24" s="21"/>
      <c r="UZ24" s="21"/>
      <c r="VA24" s="21"/>
      <c r="VB24" s="21"/>
      <c r="VC24" s="21"/>
      <c r="VD24" s="21"/>
      <c r="VE24" s="21"/>
      <c r="VF24" s="21"/>
      <c r="VG24" s="21"/>
      <c r="VH24" s="21"/>
      <c r="VI24" s="21"/>
      <c r="VJ24" s="21"/>
      <c r="VK24" s="21"/>
      <c r="VL24" s="21"/>
      <c r="VM24" s="21"/>
      <c r="VN24" s="21"/>
      <c r="VO24" s="21"/>
      <c r="VP24" s="21"/>
      <c r="VQ24" s="21"/>
      <c r="VR24" s="21"/>
      <c r="VS24" s="21"/>
      <c r="VT24" s="21"/>
      <c r="VU24" s="21"/>
      <c r="VV24" s="21"/>
      <c r="VW24" s="21"/>
      <c r="VX24" s="21"/>
      <c r="VY24" s="21"/>
      <c r="VZ24" s="21"/>
      <c r="WA24" s="21"/>
      <c r="WB24" s="21"/>
      <c r="WC24" s="21"/>
      <c r="WD24" s="21"/>
      <c r="WE24" s="21"/>
      <c r="WF24" s="21"/>
      <c r="WG24" s="21"/>
      <c r="WH24" s="21"/>
      <c r="WI24" s="21"/>
      <c r="WJ24" s="21"/>
      <c r="WK24" s="21"/>
      <c r="WL24" s="21"/>
      <c r="WM24" s="21"/>
      <c r="WN24" s="21"/>
      <c r="WO24" s="21"/>
      <c r="WP24" s="21"/>
      <c r="WQ24" s="21"/>
      <c r="WR24" s="21"/>
      <c r="WS24" s="21"/>
      <c r="WT24" s="21"/>
      <c r="WU24" s="21"/>
      <c r="WV24" s="21"/>
      <c r="WW24" s="21"/>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56" customFormat="1" ht="13.4" customHeight="1" x14ac:dyDescent="0.3">
      <c r="A25" s="174">
        <v>43969</v>
      </c>
      <c r="B25" s="175" t="s">
        <v>108</v>
      </c>
      <c r="C25" s="184"/>
      <c r="D25" s="179"/>
      <c r="E25" s="179"/>
      <c r="F25" s="179"/>
      <c r="G25" s="180"/>
      <c r="H25" s="181"/>
      <c r="I25" s="182">
        <v>145</v>
      </c>
      <c r="J25" s="182">
        <v>10</v>
      </c>
      <c r="K25" s="57">
        <f t="shared" si="0"/>
        <v>155</v>
      </c>
      <c r="L25" s="183"/>
      <c r="M25" s="184"/>
      <c r="N25" s="179"/>
      <c r="O25" s="179"/>
      <c r="P25" s="179"/>
      <c r="Q25" s="180"/>
      <c r="R25" s="181"/>
      <c r="S25" s="176">
        <f t="shared" si="1"/>
        <v>25388</v>
      </c>
      <c r="T25" s="176">
        <f t="shared" si="2"/>
        <v>1241</v>
      </c>
      <c r="U25" s="177">
        <f t="shared" si="3"/>
        <v>26629</v>
      </c>
      <c r="TE25" s="21"/>
      <c r="TF25" s="21"/>
      <c r="TG25" s="21"/>
      <c r="TH25" s="21"/>
      <c r="TI25" s="21"/>
      <c r="TJ25" s="21"/>
      <c r="TK25" s="21"/>
      <c r="TL25" s="21"/>
      <c r="TM25" s="21"/>
      <c r="TN25" s="21"/>
      <c r="TO25" s="21"/>
      <c r="TP25" s="21"/>
      <c r="TQ25" s="21"/>
      <c r="TR25" s="21"/>
      <c r="TS25" s="21"/>
      <c r="TT25" s="21"/>
      <c r="TU25" s="21"/>
      <c r="TV25" s="21"/>
      <c r="TW25" s="21"/>
      <c r="TX25" s="21"/>
      <c r="TY25" s="21"/>
      <c r="TZ25" s="21"/>
      <c r="UA25" s="21"/>
      <c r="UB25" s="21"/>
      <c r="UC25" s="21"/>
      <c r="UD25" s="21"/>
      <c r="UE25" s="21"/>
      <c r="UF25" s="21"/>
      <c r="UG25" s="21"/>
      <c r="UH25" s="21"/>
      <c r="UI25" s="21"/>
      <c r="UJ25" s="21"/>
      <c r="UK25" s="21"/>
      <c r="UL25" s="21"/>
      <c r="UM25" s="21"/>
      <c r="UN25" s="21"/>
      <c r="UO25" s="21"/>
      <c r="UP25" s="21"/>
      <c r="UQ25" s="21"/>
      <c r="UR25" s="21"/>
      <c r="US25" s="21"/>
      <c r="UT25" s="21"/>
      <c r="UU25" s="21"/>
      <c r="UV25" s="21"/>
      <c r="UW25" s="21"/>
      <c r="UX25" s="21"/>
      <c r="UY25" s="21"/>
      <c r="UZ25" s="21"/>
      <c r="VA25" s="21"/>
      <c r="VB25" s="21"/>
      <c r="VC25" s="21"/>
      <c r="VD25" s="21"/>
      <c r="VE25" s="21"/>
      <c r="VF25" s="21"/>
      <c r="VG25" s="21"/>
      <c r="VH25" s="21"/>
      <c r="VI25" s="21"/>
      <c r="VJ25" s="21"/>
      <c r="VK25" s="21"/>
      <c r="VL25" s="21"/>
      <c r="VM25" s="21"/>
      <c r="VN25" s="21"/>
      <c r="VO25" s="21"/>
      <c r="VP25" s="21"/>
      <c r="VQ25" s="21"/>
      <c r="VR25" s="21"/>
      <c r="VS25" s="21"/>
      <c r="VT25" s="21"/>
      <c r="VU25" s="21"/>
      <c r="VV25" s="21"/>
      <c r="VW25" s="21"/>
      <c r="VX25" s="21"/>
      <c r="VY25" s="21"/>
      <c r="VZ25" s="21"/>
      <c r="WA25" s="21"/>
      <c r="WB25" s="21"/>
      <c r="WC25" s="21"/>
      <c r="WD25" s="21"/>
      <c r="WE25" s="21"/>
      <c r="WF25" s="21"/>
      <c r="WG25" s="21"/>
      <c r="WH25" s="21"/>
      <c r="WI25" s="21"/>
      <c r="WJ25" s="21"/>
      <c r="WK25" s="21"/>
      <c r="WL25" s="21"/>
      <c r="WM25" s="21"/>
      <c r="WN25" s="21"/>
      <c r="WO25" s="21"/>
      <c r="WP25" s="21"/>
      <c r="WQ25" s="21"/>
      <c r="WR25" s="21"/>
      <c r="WS25" s="21"/>
      <c r="WT25" s="21"/>
      <c r="WU25" s="21"/>
      <c r="WV25" s="21"/>
      <c r="WW25" s="21"/>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56" customFormat="1" ht="13.4" customHeight="1" x14ac:dyDescent="0.3">
      <c r="A26" s="174">
        <v>43968</v>
      </c>
      <c r="B26" s="175" t="s">
        <v>108</v>
      </c>
      <c r="C26" s="184"/>
      <c r="D26" s="179"/>
      <c r="E26" s="179"/>
      <c r="F26" s="179"/>
      <c r="G26" s="180"/>
      <c r="H26" s="181"/>
      <c r="I26" s="182">
        <v>134</v>
      </c>
      <c r="J26" s="182">
        <v>10</v>
      </c>
      <c r="K26" s="57">
        <f t="shared" si="0"/>
        <v>144</v>
      </c>
      <c r="L26" s="183"/>
      <c r="M26" s="184"/>
      <c r="N26" s="179"/>
      <c r="O26" s="179"/>
      <c r="P26" s="179"/>
      <c r="Q26" s="180"/>
      <c r="R26" s="181"/>
      <c r="S26" s="176">
        <f t="shared" si="1"/>
        <v>25243</v>
      </c>
      <c r="T26" s="176">
        <f t="shared" si="2"/>
        <v>1231</v>
      </c>
      <c r="U26" s="177">
        <f t="shared" si="3"/>
        <v>26474</v>
      </c>
      <c r="TE26" s="21"/>
      <c r="TF26" s="21"/>
      <c r="TG26" s="21"/>
      <c r="TH26" s="21"/>
      <c r="TI26" s="21"/>
      <c r="TJ26" s="21"/>
      <c r="TK26" s="21"/>
      <c r="TL26" s="21"/>
      <c r="TM26" s="21"/>
      <c r="TN26" s="21"/>
      <c r="TO26" s="21"/>
      <c r="TP26" s="21"/>
      <c r="TQ26" s="21"/>
      <c r="TR26" s="21"/>
      <c r="TS26" s="21"/>
      <c r="TT26" s="21"/>
      <c r="TU26" s="21"/>
      <c r="TV26" s="21"/>
      <c r="TW26" s="21"/>
      <c r="TX26" s="21"/>
      <c r="TY26" s="21"/>
      <c r="TZ26" s="21"/>
      <c r="UA26" s="21"/>
      <c r="UB26" s="21"/>
      <c r="UC26" s="21"/>
      <c r="UD26" s="21"/>
      <c r="UE26" s="21"/>
      <c r="UF26" s="21"/>
      <c r="UG26" s="21"/>
      <c r="UH26" s="21"/>
      <c r="UI26" s="21"/>
      <c r="UJ26" s="21"/>
      <c r="UK26" s="21"/>
      <c r="UL26" s="21"/>
      <c r="UM26" s="21"/>
      <c r="UN26" s="21"/>
      <c r="UO26" s="21"/>
      <c r="UP26" s="21"/>
      <c r="UQ26" s="21"/>
      <c r="UR26" s="21"/>
      <c r="US26" s="21"/>
      <c r="UT26" s="21"/>
      <c r="UU26" s="21"/>
      <c r="UV26" s="21"/>
      <c r="UW26" s="21"/>
      <c r="UX26" s="21"/>
      <c r="UY26" s="21"/>
      <c r="UZ26" s="21"/>
      <c r="VA26" s="21"/>
      <c r="VB26" s="21"/>
      <c r="VC26" s="21"/>
      <c r="VD26" s="21"/>
      <c r="VE26" s="21"/>
      <c r="VF26" s="21"/>
      <c r="VG26" s="21"/>
      <c r="VH26" s="21"/>
      <c r="VI26" s="21"/>
      <c r="VJ26" s="21"/>
      <c r="VK26" s="21"/>
      <c r="VL26" s="21"/>
      <c r="VM26" s="21"/>
      <c r="VN26" s="21"/>
      <c r="VO26" s="21"/>
      <c r="VP26" s="21"/>
      <c r="VQ26" s="21"/>
      <c r="VR26" s="21"/>
      <c r="VS26" s="21"/>
      <c r="VT26" s="21"/>
      <c r="VU26" s="21"/>
      <c r="VV26" s="21"/>
      <c r="VW26" s="21"/>
      <c r="VX26" s="21"/>
      <c r="VY26" s="21"/>
      <c r="VZ26" s="21"/>
      <c r="WA26" s="21"/>
      <c r="WB26" s="21"/>
      <c r="WC26" s="21"/>
      <c r="WD26" s="21"/>
      <c r="WE26" s="21"/>
      <c r="WF26" s="21"/>
      <c r="WG26" s="21"/>
      <c r="WH26" s="21"/>
      <c r="WI26" s="21"/>
      <c r="WJ26" s="21"/>
      <c r="WK26" s="21"/>
      <c r="WL26" s="21"/>
      <c r="WM26" s="21"/>
      <c r="WN26" s="21"/>
      <c r="WO26" s="21"/>
      <c r="WP26" s="21"/>
      <c r="WQ26" s="21"/>
      <c r="WR26" s="21"/>
      <c r="WS26" s="21"/>
      <c r="WT26" s="21"/>
      <c r="WU26" s="21"/>
      <c r="WV26" s="21"/>
      <c r="WW26" s="21"/>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56" customFormat="1" ht="13.4" customHeight="1" x14ac:dyDescent="0.3">
      <c r="A27" s="174">
        <v>43967</v>
      </c>
      <c r="B27" s="175" t="s">
        <v>108</v>
      </c>
      <c r="C27" s="184"/>
      <c r="D27" s="179"/>
      <c r="E27" s="179"/>
      <c r="F27" s="179"/>
      <c r="G27" s="180"/>
      <c r="H27" s="181"/>
      <c r="I27" s="182">
        <v>163</v>
      </c>
      <c r="J27" s="182">
        <v>13</v>
      </c>
      <c r="K27" s="57">
        <f t="shared" si="0"/>
        <v>176</v>
      </c>
      <c r="L27" s="183"/>
      <c r="M27" s="184"/>
      <c r="N27" s="179"/>
      <c r="O27" s="179"/>
      <c r="P27" s="179"/>
      <c r="Q27" s="180"/>
      <c r="R27" s="181"/>
      <c r="S27" s="176">
        <f t="shared" si="1"/>
        <v>25109</v>
      </c>
      <c r="T27" s="176">
        <f t="shared" si="2"/>
        <v>1221</v>
      </c>
      <c r="U27" s="177">
        <f t="shared" si="3"/>
        <v>26330</v>
      </c>
      <c r="TE27" s="21"/>
      <c r="TF27" s="21"/>
      <c r="TG27" s="21"/>
      <c r="TH27" s="21"/>
      <c r="TI27" s="21"/>
      <c r="TJ27" s="21"/>
      <c r="TK27" s="21"/>
      <c r="TL27" s="21"/>
      <c r="TM27" s="21"/>
      <c r="TN27" s="21"/>
      <c r="TO27" s="21"/>
      <c r="TP27" s="21"/>
      <c r="TQ27" s="21"/>
      <c r="TR27" s="21"/>
      <c r="TS27" s="21"/>
      <c r="TT27" s="21"/>
      <c r="TU27" s="21"/>
      <c r="TV27" s="21"/>
      <c r="TW27" s="21"/>
      <c r="TX27" s="21"/>
      <c r="TY27" s="21"/>
      <c r="TZ27" s="21"/>
      <c r="UA27" s="21"/>
      <c r="UB27" s="21"/>
      <c r="UC27" s="21"/>
      <c r="UD27" s="21"/>
      <c r="UE27" s="21"/>
      <c r="UF27" s="21"/>
      <c r="UG27" s="21"/>
      <c r="UH27" s="21"/>
      <c r="UI27" s="21"/>
      <c r="UJ27" s="21"/>
      <c r="UK27" s="21"/>
      <c r="UL27" s="21"/>
      <c r="UM27" s="21"/>
      <c r="UN27" s="21"/>
      <c r="UO27" s="21"/>
      <c r="UP27" s="21"/>
      <c r="UQ27" s="21"/>
      <c r="UR27" s="21"/>
      <c r="US27" s="21"/>
      <c r="UT27" s="21"/>
      <c r="UU27" s="21"/>
      <c r="UV27" s="21"/>
      <c r="UW27" s="21"/>
      <c r="UX27" s="21"/>
      <c r="UY27" s="21"/>
      <c r="UZ27" s="21"/>
      <c r="VA27" s="21"/>
      <c r="VB27" s="21"/>
      <c r="VC27" s="21"/>
      <c r="VD27" s="21"/>
      <c r="VE27" s="21"/>
      <c r="VF27" s="21"/>
      <c r="VG27" s="21"/>
      <c r="VH27" s="21"/>
      <c r="VI27" s="21"/>
      <c r="VJ27" s="21"/>
      <c r="VK27" s="21"/>
      <c r="VL27" s="21"/>
      <c r="VM27" s="21"/>
      <c r="VN27" s="21"/>
      <c r="VO27" s="21"/>
      <c r="VP27" s="21"/>
      <c r="VQ27" s="21"/>
      <c r="VR27" s="21"/>
      <c r="VS27" s="21"/>
      <c r="VT27" s="21"/>
      <c r="VU27" s="21"/>
      <c r="VV27" s="21"/>
      <c r="VW27" s="21"/>
      <c r="VX27" s="21"/>
      <c r="VY27" s="21"/>
      <c r="VZ27" s="21"/>
      <c r="WA27" s="21"/>
      <c r="WB27" s="21"/>
      <c r="WC27" s="21"/>
      <c r="WD27" s="21"/>
      <c r="WE27" s="21"/>
      <c r="WF27" s="21"/>
      <c r="WG27" s="21"/>
      <c r="WH27" s="21"/>
      <c r="WI27" s="21"/>
      <c r="WJ27" s="21"/>
      <c r="WK27" s="21"/>
      <c r="WL27" s="21"/>
      <c r="WM27" s="21"/>
      <c r="WN27" s="21"/>
      <c r="WO27" s="21"/>
      <c r="WP27" s="21"/>
      <c r="WQ27" s="21"/>
      <c r="WR27" s="21"/>
      <c r="WS27" s="21"/>
      <c r="WT27" s="21"/>
      <c r="WU27" s="21"/>
      <c r="WV27" s="21"/>
      <c r="WW27" s="21"/>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56" customFormat="1" ht="13.4" customHeight="1" x14ac:dyDescent="0.3">
      <c r="A28" s="174">
        <v>43966</v>
      </c>
      <c r="B28" s="175" t="s">
        <v>108</v>
      </c>
      <c r="C28" s="185">
        <v>145</v>
      </c>
      <c r="D28" s="186">
        <v>1909</v>
      </c>
      <c r="E28" s="186">
        <v>1745</v>
      </c>
      <c r="F28" s="186">
        <v>11</v>
      </c>
      <c r="G28" s="187">
        <f>ONS_WeeklyRegistratedDeaths!T33-ONS_WeeklyRegistratedDeaths!AA33</f>
        <v>3810</v>
      </c>
      <c r="H28" s="182">
        <f>ONS_WeeklyOccurrenceDeaths!T33-ONS_WeeklyOccurrenceDeaths!AA33</f>
        <v>2766</v>
      </c>
      <c r="I28" s="182">
        <v>167</v>
      </c>
      <c r="J28" s="182">
        <v>16</v>
      </c>
      <c r="K28" s="57">
        <f t="shared" si="0"/>
        <v>183</v>
      </c>
      <c r="L28" s="188">
        <f>SUM(K28:K34)</f>
        <v>1318</v>
      </c>
      <c r="M28" s="189">
        <f t="shared" ref="M28:R28" si="5">M35+C28</f>
        <v>1860</v>
      </c>
      <c r="N28" s="189">
        <f t="shared" si="5"/>
        <v>26730</v>
      </c>
      <c r="O28" s="189">
        <f t="shared" si="5"/>
        <v>12349</v>
      </c>
      <c r="P28" s="189">
        <f t="shared" si="5"/>
        <v>166</v>
      </c>
      <c r="Q28" s="189">
        <f t="shared" si="5"/>
        <v>41105</v>
      </c>
      <c r="R28" s="186">
        <f t="shared" si="5"/>
        <v>42418</v>
      </c>
      <c r="S28" s="176">
        <f t="shared" si="1"/>
        <v>24946</v>
      </c>
      <c r="T28" s="176">
        <f t="shared" si="2"/>
        <v>1208</v>
      </c>
      <c r="U28" s="177">
        <f t="shared" si="3"/>
        <v>26154</v>
      </c>
      <c r="TE28" s="21"/>
      <c r="TF28" s="21"/>
      <c r="TG28" s="21"/>
      <c r="TH28" s="21"/>
      <c r="TI28" s="21"/>
      <c r="TJ28" s="21"/>
      <c r="TK28" s="21"/>
      <c r="TL28" s="21"/>
      <c r="TM28" s="21"/>
      <c r="TN28" s="21"/>
      <c r="TO28" s="21"/>
      <c r="TP28" s="21"/>
      <c r="TQ28" s="21"/>
      <c r="TR28" s="21"/>
      <c r="TS28" s="21"/>
      <c r="TT28" s="21"/>
      <c r="TU28" s="21"/>
      <c r="TV28" s="21"/>
      <c r="TW28" s="21"/>
      <c r="TX28" s="21"/>
      <c r="TY28" s="21"/>
      <c r="TZ28" s="21"/>
      <c r="UA28" s="21"/>
      <c r="UB28" s="21"/>
      <c r="UC28" s="21"/>
      <c r="UD28" s="21"/>
      <c r="UE28" s="21"/>
      <c r="UF28" s="21"/>
      <c r="UG28" s="21"/>
      <c r="UH28" s="21"/>
      <c r="UI28" s="21"/>
      <c r="UJ28" s="21"/>
      <c r="UK28" s="21"/>
      <c r="UL28" s="21"/>
      <c r="UM28" s="21"/>
      <c r="UN28" s="21"/>
      <c r="UO28" s="21"/>
      <c r="UP28" s="21"/>
      <c r="UQ28" s="21"/>
      <c r="UR28" s="21"/>
      <c r="US28" s="21"/>
      <c r="UT28" s="21"/>
      <c r="UU28" s="21"/>
      <c r="UV28" s="21"/>
      <c r="UW28" s="21"/>
      <c r="UX28" s="21"/>
      <c r="UY28" s="21"/>
      <c r="UZ28" s="21"/>
      <c r="VA28" s="21"/>
      <c r="VB28" s="21"/>
      <c r="VC28" s="21"/>
      <c r="VD28" s="21"/>
      <c r="VE28" s="21"/>
      <c r="VF28" s="21"/>
      <c r="VG28" s="21"/>
      <c r="VH28" s="21"/>
      <c r="VI28" s="21"/>
      <c r="VJ28" s="21"/>
      <c r="VK28" s="21"/>
      <c r="VL28" s="21"/>
      <c r="VM28" s="21"/>
      <c r="VN28" s="21"/>
      <c r="VO28" s="21"/>
      <c r="VP28" s="21"/>
      <c r="VQ28" s="21"/>
      <c r="VR28" s="21"/>
      <c r="VS28" s="21"/>
      <c r="VT28" s="21"/>
      <c r="VU28" s="21"/>
      <c r="VV28" s="21"/>
      <c r="VW28" s="21"/>
      <c r="VX28" s="21"/>
      <c r="VY28" s="21"/>
      <c r="VZ28" s="21"/>
      <c r="WA28" s="21"/>
      <c r="WB28" s="21"/>
      <c r="WC28" s="21"/>
      <c r="WD28" s="21"/>
      <c r="WE28" s="21"/>
      <c r="WF28" s="21"/>
      <c r="WG28" s="21"/>
      <c r="WH28" s="21"/>
      <c r="WI28" s="21"/>
      <c r="WJ28" s="21"/>
      <c r="WK28" s="21"/>
      <c r="WL28" s="21"/>
      <c r="WM28" s="21"/>
      <c r="WN28" s="21"/>
      <c r="WO28" s="21"/>
      <c r="WP28" s="21"/>
      <c r="WQ28" s="21"/>
      <c r="WR28" s="21"/>
      <c r="WS28" s="21"/>
      <c r="WT28" s="21"/>
      <c r="WU28" s="21"/>
      <c r="WV28" s="21"/>
      <c r="WW28" s="21"/>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56" customFormat="1" ht="13.4" customHeight="1" x14ac:dyDescent="0.3">
      <c r="A29" s="174">
        <v>43965</v>
      </c>
      <c r="B29" s="175" t="s">
        <v>108</v>
      </c>
      <c r="C29" s="184"/>
      <c r="D29" s="179"/>
      <c r="E29" s="179"/>
      <c r="F29" s="179"/>
      <c r="G29" s="180"/>
      <c r="H29" s="181"/>
      <c r="I29" s="182">
        <v>173</v>
      </c>
      <c r="J29" s="182">
        <v>12</v>
      </c>
      <c r="K29" s="57">
        <f t="shared" si="0"/>
        <v>185</v>
      </c>
      <c r="L29" s="183"/>
      <c r="M29" s="184"/>
      <c r="N29" s="179"/>
      <c r="O29" s="179"/>
      <c r="P29" s="179"/>
      <c r="Q29" s="180"/>
      <c r="R29" s="181"/>
      <c r="S29" s="190">
        <f t="shared" si="1"/>
        <v>24779</v>
      </c>
      <c r="T29" s="176">
        <f t="shared" si="2"/>
        <v>1192</v>
      </c>
      <c r="U29" s="177">
        <f t="shared" si="3"/>
        <v>25971</v>
      </c>
      <c r="TE29" s="21"/>
      <c r="TF29" s="21"/>
      <c r="TG29" s="21"/>
      <c r="TH29" s="21"/>
      <c r="TI29" s="21"/>
      <c r="TJ29" s="21"/>
      <c r="TK29" s="21"/>
      <c r="TL29" s="21"/>
      <c r="TM29" s="21"/>
      <c r="TN29" s="21"/>
      <c r="TO29" s="21"/>
      <c r="TP29" s="21"/>
      <c r="TQ29" s="21"/>
      <c r="TR29" s="21"/>
      <c r="TS29" s="21"/>
      <c r="TT29" s="21"/>
      <c r="TU29" s="21"/>
      <c r="TV29" s="21"/>
      <c r="TW29" s="21"/>
      <c r="TX29" s="21"/>
      <c r="TY29" s="21"/>
      <c r="TZ29" s="21"/>
      <c r="UA29" s="21"/>
      <c r="UB29" s="21"/>
      <c r="UC29" s="21"/>
      <c r="UD29" s="21"/>
      <c r="UE29" s="21"/>
      <c r="UF29" s="21"/>
      <c r="UG29" s="21"/>
      <c r="UH29" s="21"/>
      <c r="UI29" s="21"/>
      <c r="UJ29" s="21"/>
      <c r="UK29" s="21"/>
      <c r="UL29" s="21"/>
      <c r="UM29" s="21"/>
      <c r="UN29" s="21"/>
      <c r="UO29" s="21"/>
      <c r="UP29" s="21"/>
      <c r="UQ29" s="21"/>
      <c r="UR29" s="21"/>
      <c r="US29" s="21"/>
      <c r="UT29" s="21"/>
      <c r="UU29" s="21"/>
      <c r="UV29" s="21"/>
      <c r="UW29" s="21"/>
      <c r="UX29" s="21"/>
      <c r="UY29" s="21"/>
      <c r="UZ29" s="21"/>
      <c r="VA29" s="21"/>
      <c r="VB29" s="21"/>
      <c r="VC29" s="21"/>
      <c r="VD29" s="21"/>
      <c r="VE29" s="21"/>
      <c r="VF29" s="21"/>
      <c r="VG29" s="21"/>
      <c r="VH29" s="21"/>
      <c r="VI29" s="21"/>
      <c r="VJ29" s="21"/>
      <c r="VK29" s="21"/>
      <c r="VL29" s="21"/>
      <c r="VM29" s="21"/>
      <c r="VN29" s="21"/>
      <c r="VO29" s="21"/>
      <c r="VP29" s="21"/>
      <c r="VQ29" s="21"/>
      <c r="VR29" s="21"/>
      <c r="VS29" s="21"/>
      <c r="VT29" s="21"/>
      <c r="VU29" s="21"/>
      <c r="VV29" s="21"/>
      <c r="VW29" s="21"/>
      <c r="VX29" s="21"/>
      <c r="VY29" s="21"/>
      <c r="VZ29" s="21"/>
      <c r="WA29" s="21"/>
      <c r="WB29" s="21"/>
      <c r="WC29" s="21"/>
      <c r="WD29" s="21"/>
      <c r="WE29" s="21"/>
      <c r="WF29" s="21"/>
      <c r="WG29" s="21"/>
      <c r="WH29" s="21"/>
      <c r="WI29" s="21"/>
      <c r="WJ29" s="21"/>
      <c r="WK29" s="21"/>
      <c r="WL29" s="21"/>
      <c r="WM29" s="21"/>
      <c r="WN29" s="21"/>
      <c r="WO29" s="21"/>
      <c r="WP29" s="21"/>
      <c r="WQ29" s="21"/>
      <c r="WR29" s="21"/>
      <c r="WS29" s="21"/>
      <c r="WT29" s="21"/>
      <c r="WU29" s="21"/>
      <c r="WV29" s="21"/>
      <c r="WW29" s="21"/>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56" customFormat="1" ht="13.4" customHeight="1" x14ac:dyDescent="0.3">
      <c r="A30" s="174">
        <v>43964</v>
      </c>
      <c r="B30" s="175" t="s">
        <v>108</v>
      </c>
      <c r="C30" s="184"/>
      <c r="D30" s="179"/>
      <c r="E30" s="179"/>
      <c r="F30" s="179"/>
      <c r="G30" s="180"/>
      <c r="H30" s="181"/>
      <c r="I30" s="182">
        <v>158</v>
      </c>
      <c r="J30" s="182">
        <v>15</v>
      </c>
      <c r="K30" s="57">
        <f t="shared" si="0"/>
        <v>173</v>
      </c>
      <c r="L30" s="183"/>
      <c r="M30" s="184"/>
      <c r="N30" s="179"/>
      <c r="O30" s="179"/>
      <c r="P30" s="179"/>
      <c r="Q30" s="180"/>
      <c r="R30" s="181"/>
      <c r="S30" s="190">
        <f t="shared" si="1"/>
        <v>24606</v>
      </c>
      <c r="T30" s="176">
        <f t="shared" si="2"/>
        <v>1180</v>
      </c>
      <c r="U30" s="177">
        <f t="shared" si="3"/>
        <v>25786</v>
      </c>
      <c r="TE30" s="21"/>
      <c r="TF30" s="21"/>
      <c r="TG30" s="21"/>
      <c r="TH30" s="21"/>
      <c r="TI30" s="21"/>
      <c r="TJ30" s="21"/>
      <c r="TK30" s="21"/>
      <c r="TL30" s="21"/>
      <c r="TM30" s="21"/>
      <c r="TN30" s="21"/>
      <c r="TO30" s="21"/>
      <c r="TP30" s="21"/>
      <c r="TQ30" s="21"/>
      <c r="TR30" s="21"/>
      <c r="TS30" s="21"/>
      <c r="TT30" s="21"/>
      <c r="TU30" s="21"/>
      <c r="TV30" s="21"/>
      <c r="TW30" s="21"/>
      <c r="TX30" s="21"/>
      <c r="TY30" s="21"/>
      <c r="TZ30" s="21"/>
      <c r="UA30" s="21"/>
      <c r="UB30" s="21"/>
      <c r="UC30" s="21"/>
      <c r="UD30" s="21"/>
      <c r="UE30" s="21"/>
      <c r="UF30" s="21"/>
      <c r="UG30" s="21"/>
      <c r="UH30" s="21"/>
      <c r="UI30" s="21"/>
      <c r="UJ30" s="21"/>
      <c r="UK30" s="21"/>
      <c r="UL30" s="21"/>
      <c r="UM30" s="21"/>
      <c r="UN30" s="21"/>
      <c r="UO30" s="21"/>
      <c r="UP30" s="21"/>
      <c r="UQ30" s="21"/>
      <c r="UR30" s="21"/>
      <c r="US30" s="21"/>
      <c r="UT30" s="21"/>
      <c r="UU30" s="21"/>
      <c r="UV30" s="21"/>
      <c r="UW30" s="21"/>
      <c r="UX30" s="21"/>
      <c r="UY30" s="21"/>
      <c r="UZ30" s="21"/>
      <c r="VA30" s="21"/>
      <c r="VB30" s="21"/>
      <c r="VC30" s="21"/>
      <c r="VD30" s="21"/>
      <c r="VE30" s="21"/>
      <c r="VF30" s="21"/>
      <c r="VG30" s="21"/>
      <c r="VH30" s="21"/>
      <c r="VI30" s="21"/>
      <c r="VJ30" s="21"/>
      <c r="VK30" s="21"/>
      <c r="VL30" s="21"/>
      <c r="VM30" s="21"/>
      <c r="VN30" s="21"/>
      <c r="VO30" s="21"/>
      <c r="VP30" s="21"/>
      <c r="VQ30" s="21"/>
      <c r="VR30" s="21"/>
      <c r="VS30" s="21"/>
      <c r="VT30" s="21"/>
      <c r="VU30" s="21"/>
      <c r="VV30" s="21"/>
      <c r="VW30" s="21"/>
      <c r="VX30" s="21"/>
      <c r="VY30" s="21"/>
      <c r="VZ30" s="21"/>
      <c r="WA30" s="21"/>
      <c r="WB30" s="21"/>
      <c r="WC30" s="21"/>
      <c r="WD30" s="21"/>
      <c r="WE30" s="21"/>
      <c r="WF30" s="21"/>
      <c r="WG30" s="21"/>
      <c r="WH30" s="21"/>
      <c r="WI30" s="21"/>
      <c r="WJ30" s="21"/>
      <c r="WK30" s="21"/>
      <c r="WL30" s="21"/>
      <c r="WM30" s="21"/>
      <c r="WN30" s="21"/>
      <c r="WO30" s="21"/>
      <c r="WP30" s="21"/>
      <c r="WQ30" s="21"/>
      <c r="WR30" s="21"/>
      <c r="WS30" s="21"/>
      <c r="WT30" s="21"/>
      <c r="WU30" s="21"/>
      <c r="WV30" s="21"/>
      <c r="WW30" s="21"/>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56" customFormat="1" ht="13.4" customHeight="1" x14ac:dyDescent="0.3">
      <c r="A31" s="174">
        <v>43963</v>
      </c>
      <c r="B31" s="175" t="s">
        <v>108</v>
      </c>
      <c r="C31" s="184"/>
      <c r="D31" s="179"/>
      <c r="E31" s="179"/>
      <c r="F31" s="179"/>
      <c r="G31" s="180"/>
      <c r="H31" s="181"/>
      <c r="I31" s="182">
        <v>182</v>
      </c>
      <c r="J31" s="182">
        <v>11</v>
      </c>
      <c r="K31" s="57">
        <f t="shared" si="0"/>
        <v>193</v>
      </c>
      <c r="L31" s="183"/>
      <c r="M31" s="184"/>
      <c r="N31" s="179"/>
      <c r="O31" s="179"/>
      <c r="P31" s="179"/>
      <c r="Q31" s="180"/>
      <c r="R31" s="181"/>
      <c r="S31" s="190">
        <f t="shared" si="1"/>
        <v>24448</v>
      </c>
      <c r="T31" s="176">
        <f t="shared" si="2"/>
        <v>1165</v>
      </c>
      <c r="U31" s="177">
        <f t="shared" si="3"/>
        <v>25613</v>
      </c>
      <c r="TE31" s="21"/>
      <c r="TF31" s="21"/>
      <c r="TG31" s="21"/>
      <c r="TH31" s="21"/>
      <c r="TI31" s="21"/>
      <c r="TJ31" s="21"/>
      <c r="TK31" s="21"/>
      <c r="TL31" s="21"/>
      <c r="TM31" s="21"/>
      <c r="TN31" s="21"/>
      <c r="TO31" s="21"/>
      <c r="TP31" s="21"/>
      <c r="TQ31" s="21"/>
      <c r="TR31" s="21"/>
      <c r="TS31" s="21"/>
      <c r="TT31" s="21"/>
      <c r="TU31" s="21"/>
      <c r="TV31" s="21"/>
      <c r="TW31" s="21"/>
      <c r="TX31" s="21"/>
      <c r="TY31" s="21"/>
      <c r="TZ31" s="21"/>
      <c r="UA31" s="21"/>
      <c r="UB31" s="21"/>
      <c r="UC31" s="21"/>
      <c r="UD31" s="21"/>
      <c r="UE31" s="21"/>
      <c r="UF31" s="21"/>
      <c r="UG31" s="21"/>
      <c r="UH31" s="21"/>
      <c r="UI31" s="21"/>
      <c r="UJ31" s="21"/>
      <c r="UK31" s="21"/>
      <c r="UL31" s="21"/>
      <c r="UM31" s="21"/>
      <c r="UN31" s="21"/>
      <c r="UO31" s="21"/>
      <c r="UP31" s="21"/>
      <c r="UQ31" s="21"/>
      <c r="UR31" s="21"/>
      <c r="US31" s="21"/>
      <c r="UT31" s="21"/>
      <c r="UU31" s="21"/>
      <c r="UV31" s="21"/>
      <c r="UW31" s="21"/>
      <c r="UX31" s="21"/>
      <c r="UY31" s="21"/>
      <c r="UZ31" s="21"/>
      <c r="VA31" s="21"/>
      <c r="VB31" s="21"/>
      <c r="VC31" s="21"/>
      <c r="VD31" s="21"/>
      <c r="VE31" s="21"/>
      <c r="VF31" s="21"/>
      <c r="VG31" s="21"/>
      <c r="VH31" s="21"/>
      <c r="VI31" s="21"/>
      <c r="VJ31" s="21"/>
      <c r="VK31" s="21"/>
      <c r="VL31" s="21"/>
      <c r="VM31" s="21"/>
      <c r="VN31" s="21"/>
      <c r="VO31" s="21"/>
      <c r="VP31" s="21"/>
      <c r="VQ31" s="21"/>
      <c r="VR31" s="21"/>
      <c r="VS31" s="21"/>
      <c r="VT31" s="21"/>
      <c r="VU31" s="21"/>
      <c r="VV31" s="21"/>
      <c r="VW31" s="21"/>
      <c r="VX31" s="21"/>
      <c r="VY31" s="21"/>
      <c r="VZ31" s="21"/>
      <c r="WA31" s="21"/>
      <c r="WB31" s="21"/>
      <c r="WC31" s="21"/>
      <c r="WD31" s="21"/>
      <c r="WE31" s="21"/>
      <c r="WF31" s="21"/>
      <c r="WG31" s="21"/>
      <c r="WH31" s="21"/>
      <c r="WI31" s="21"/>
      <c r="WJ31" s="21"/>
      <c r="WK31" s="21"/>
      <c r="WL31" s="21"/>
      <c r="WM31" s="21"/>
      <c r="WN31" s="21"/>
      <c r="WO31" s="21"/>
      <c r="WP31" s="21"/>
      <c r="WQ31" s="21"/>
      <c r="WR31" s="21"/>
      <c r="WS31" s="21"/>
      <c r="WT31" s="21"/>
      <c r="WU31" s="21"/>
      <c r="WV31" s="21"/>
      <c r="WW31" s="2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s="156" customFormat="1" ht="13.4" customHeight="1" x14ac:dyDescent="0.3">
      <c r="A32" s="174">
        <v>43962</v>
      </c>
      <c r="B32" s="175" t="s">
        <v>108</v>
      </c>
      <c r="C32" s="184"/>
      <c r="D32" s="179"/>
      <c r="E32" s="179"/>
      <c r="F32" s="179"/>
      <c r="G32" s="180"/>
      <c r="H32" s="181"/>
      <c r="I32" s="182">
        <v>161</v>
      </c>
      <c r="J32" s="182">
        <v>15</v>
      </c>
      <c r="K32" s="57">
        <f t="shared" si="0"/>
        <v>176</v>
      </c>
      <c r="L32" s="183"/>
      <c r="M32" s="184"/>
      <c r="N32" s="179"/>
      <c r="O32" s="179"/>
      <c r="P32" s="179"/>
      <c r="Q32" s="180"/>
      <c r="R32" s="181"/>
      <c r="S32" s="190">
        <f t="shared" si="1"/>
        <v>24266</v>
      </c>
      <c r="T32" s="176">
        <f t="shared" si="2"/>
        <v>1154</v>
      </c>
      <c r="U32" s="177">
        <f t="shared" si="3"/>
        <v>25420</v>
      </c>
      <c r="TE32" s="21"/>
      <c r="TF32" s="21"/>
      <c r="TG32" s="21"/>
      <c r="TH32" s="21"/>
      <c r="TI32" s="21"/>
      <c r="TJ32" s="21"/>
      <c r="TK32" s="21"/>
      <c r="TL32" s="21"/>
      <c r="TM32" s="21"/>
      <c r="TN32" s="21"/>
      <c r="TO32" s="21"/>
      <c r="TP32" s="21"/>
      <c r="TQ32" s="21"/>
      <c r="TR32" s="21"/>
      <c r="TS32" s="21"/>
      <c r="TT32" s="21"/>
      <c r="TU32" s="21"/>
      <c r="TV32" s="21"/>
      <c r="TW32" s="21"/>
      <c r="TX32" s="21"/>
      <c r="TY32" s="21"/>
      <c r="TZ32" s="21"/>
      <c r="UA32" s="21"/>
      <c r="UB32" s="21"/>
      <c r="UC32" s="21"/>
      <c r="UD32" s="21"/>
      <c r="UE32" s="21"/>
      <c r="UF32" s="21"/>
      <c r="UG32" s="21"/>
      <c r="UH32" s="21"/>
      <c r="UI32" s="21"/>
      <c r="UJ32" s="21"/>
      <c r="UK32" s="21"/>
      <c r="UL32" s="21"/>
      <c r="UM32" s="21"/>
      <c r="UN32" s="21"/>
      <c r="UO32" s="21"/>
      <c r="UP32" s="21"/>
      <c r="UQ32" s="21"/>
      <c r="UR32" s="21"/>
      <c r="US32" s="21"/>
      <c r="UT32" s="21"/>
      <c r="UU32" s="21"/>
      <c r="UV32" s="21"/>
      <c r="UW32" s="21"/>
      <c r="UX32" s="21"/>
      <c r="UY32" s="21"/>
      <c r="UZ32" s="21"/>
      <c r="VA32" s="21"/>
      <c r="VB32" s="21"/>
      <c r="VC32" s="21"/>
      <c r="VD32" s="21"/>
      <c r="VE32" s="21"/>
      <c r="VF32" s="21"/>
      <c r="VG32" s="21"/>
      <c r="VH32" s="21"/>
      <c r="VI32" s="21"/>
      <c r="VJ32" s="21"/>
      <c r="VK32" s="21"/>
      <c r="VL32" s="21"/>
      <c r="VM32" s="21"/>
      <c r="VN32" s="21"/>
      <c r="VO32" s="21"/>
      <c r="VP32" s="21"/>
      <c r="VQ32" s="21"/>
      <c r="VR32" s="21"/>
      <c r="VS32" s="21"/>
      <c r="VT32" s="21"/>
      <c r="VU32" s="21"/>
      <c r="VV32" s="21"/>
      <c r="VW32" s="21"/>
      <c r="VX32" s="21"/>
      <c r="VY32" s="21"/>
      <c r="VZ32" s="21"/>
      <c r="WA32" s="21"/>
      <c r="WB32" s="21"/>
      <c r="WC32" s="21"/>
      <c r="WD32" s="21"/>
      <c r="WE32" s="21"/>
      <c r="WF32" s="21"/>
      <c r="WG32" s="21"/>
      <c r="WH32" s="21"/>
      <c r="WI32" s="21"/>
      <c r="WJ32" s="21"/>
      <c r="WK32" s="21"/>
      <c r="WL32" s="21"/>
      <c r="WM32" s="21"/>
      <c r="WN32" s="21"/>
      <c r="WO32" s="21"/>
      <c r="WP32" s="21"/>
      <c r="WQ32" s="21"/>
      <c r="WR32" s="21"/>
      <c r="WS32" s="21"/>
      <c r="WT32" s="21"/>
      <c r="WU32" s="21"/>
      <c r="WV32" s="21"/>
      <c r="WW32" s="21"/>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s="156" customFormat="1" ht="13.4" customHeight="1" x14ac:dyDescent="0.3">
      <c r="A33" s="174">
        <v>43961</v>
      </c>
      <c r="B33" s="175" t="s">
        <v>108</v>
      </c>
      <c r="C33" s="184"/>
      <c r="D33" s="179"/>
      <c r="E33" s="179"/>
      <c r="F33" s="179"/>
      <c r="G33" s="180"/>
      <c r="H33" s="181"/>
      <c r="I33" s="182">
        <v>192</v>
      </c>
      <c r="J33" s="182">
        <v>10</v>
      </c>
      <c r="K33" s="57">
        <f t="shared" si="0"/>
        <v>202</v>
      </c>
      <c r="L33" s="183"/>
      <c r="M33" s="184"/>
      <c r="N33" s="179"/>
      <c r="O33" s="179"/>
      <c r="P33" s="179"/>
      <c r="Q33" s="180"/>
      <c r="R33" s="181"/>
      <c r="S33" s="190">
        <f t="shared" si="1"/>
        <v>24105</v>
      </c>
      <c r="T33" s="176">
        <f t="shared" si="2"/>
        <v>1139</v>
      </c>
      <c r="U33" s="177">
        <f t="shared" si="3"/>
        <v>25244</v>
      </c>
      <c r="TE33" s="21"/>
      <c r="TF33" s="21"/>
      <c r="TG33" s="21"/>
      <c r="TH33" s="21"/>
      <c r="TI33" s="21"/>
      <c r="TJ33" s="21"/>
      <c r="TK33" s="21"/>
      <c r="TL33" s="21"/>
      <c r="TM33" s="21"/>
      <c r="TN33" s="21"/>
      <c r="TO33" s="21"/>
      <c r="TP33" s="21"/>
      <c r="TQ33" s="21"/>
      <c r="TR33" s="21"/>
      <c r="TS33" s="21"/>
      <c r="TT33" s="21"/>
      <c r="TU33" s="21"/>
      <c r="TV33" s="21"/>
      <c r="TW33" s="21"/>
      <c r="TX33" s="21"/>
      <c r="TY33" s="21"/>
      <c r="TZ33" s="21"/>
      <c r="UA33" s="21"/>
      <c r="UB33" s="21"/>
      <c r="UC33" s="21"/>
      <c r="UD33" s="21"/>
      <c r="UE33" s="21"/>
      <c r="UF33" s="21"/>
      <c r="UG33" s="21"/>
      <c r="UH33" s="21"/>
      <c r="UI33" s="21"/>
      <c r="UJ33" s="21"/>
      <c r="UK33" s="21"/>
      <c r="UL33" s="21"/>
      <c r="UM33" s="21"/>
      <c r="UN33" s="21"/>
      <c r="UO33" s="21"/>
      <c r="UP33" s="21"/>
      <c r="UQ33" s="21"/>
      <c r="UR33" s="21"/>
      <c r="US33" s="21"/>
      <c r="UT33" s="21"/>
      <c r="UU33" s="21"/>
      <c r="UV33" s="21"/>
      <c r="UW33" s="21"/>
      <c r="UX33" s="21"/>
      <c r="UY33" s="21"/>
      <c r="UZ33" s="21"/>
      <c r="VA33" s="21"/>
      <c r="VB33" s="21"/>
      <c r="VC33" s="21"/>
      <c r="VD33" s="21"/>
      <c r="VE33" s="21"/>
      <c r="VF33" s="21"/>
      <c r="VG33" s="21"/>
      <c r="VH33" s="21"/>
      <c r="VI33" s="21"/>
      <c r="VJ33" s="21"/>
      <c r="VK33" s="21"/>
      <c r="VL33" s="21"/>
      <c r="VM33" s="21"/>
      <c r="VN33" s="21"/>
      <c r="VO33" s="21"/>
      <c r="VP33" s="21"/>
      <c r="VQ33" s="21"/>
      <c r="VR33" s="21"/>
      <c r="VS33" s="21"/>
      <c r="VT33" s="21"/>
      <c r="VU33" s="21"/>
      <c r="VV33" s="21"/>
      <c r="VW33" s="21"/>
      <c r="VX33" s="21"/>
      <c r="VY33" s="21"/>
      <c r="VZ33" s="21"/>
      <c r="WA33" s="21"/>
      <c r="WB33" s="21"/>
      <c r="WC33" s="21"/>
      <c r="WD33" s="21"/>
      <c r="WE33" s="21"/>
      <c r="WF33" s="21"/>
      <c r="WG33" s="21"/>
      <c r="WH33" s="21"/>
      <c r="WI33" s="21"/>
      <c r="WJ33" s="21"/>
      <c r="WK33" s="21"/>
      <c r="WL33" s="21"/>
      <c r="WM33" s="21"/>
      <c r="WN33" s="21"/>
      <c r="WO33" s="21"/>
      <c r="WP33" s="21"/>
      <c r="WQ33" s="21"/>
      <c r="WR33" s="21"/>
      <c r="WS33" s="21"/>
      <c r="WT33" s="21"/>
      <c r="WU33" s="21"/>
      <c r="WV33" s="21"/>
      <c r="WW33" s="21"/>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s="156" customFormat="1" ht="13.4" customHeight="1" x14ac:dyDescent="0.3">
      <c r="A34" s="174">
        <v>43960</v>
      </c>
      <c r="B34" s="175" t="s">
        <v>108</v>
      </c>
      <c r="C34" s="191"/>
      <c r="D34" s="179"/>
      <c r="E34" s="179"/>
      <c r="F34" s="179"/>
      <c r="G34" s="180"/>
      <c r="H34" s="181"/>
      <c r="I34" s="182">
        <v>199</v>
      </c>
      <c r="J34" s="182">
        <v>7</v>
      </c>
      <c r="K34" s="57">
        <f t="shared" si="0"/>
        <v>206</v>
      </c>
      <c r="L34" s="183"/>
      <c r="M34" s="184"/>
      <c r="N34" s="179"/>
      <c r="O34" s="179"/>
      <c r="P34" s="179"/>
      <c r="Q34" s="180"/>
      <c r="R34" s="181"/>
      <c r="S34" s="190">
        <f t="shared" si="1"/>
        <v>23913</v>
      </c>
      <c r="T34" s="176">
        <f t="shared" si="2"/>
        <v>1129</v>
      </c>
      <c r="U34" s="177">
        <f t="shared" si="3"/>
        <v>25042</v>
      </c>
      <c r="TE34" s="21"/>
      <c r="TF34" s="21"/>
      <c r="TG34" s="21"/>
      <c r="TH34" s="21"/>
      <c r="TI34" s="21"/>
      <c r="TJ34" s="21"/>
      <c r="TK34" s="21"/>
      <c r="TL34" s="21"/>
      <c r="TM34" s="21"/>
      <c r="TN34" s="21"/>
      <c r="TO34" s="21"/>
      <c r="TP34" s="21"/>
      <c r="TQ34" s="21"/>
      <c r="TR34" s="21"/>
      <c r="TS34" s="21"/>
      <c r="TT34" s="21"/>
      <c r="TU34" s="21"/>
      <c r="TV34" s="21"/>
      <c r="TW34" s="21"/>
      <c r="TX34" s="21"/>
      <c r="TY34" s="21"/>
      <c r="TZ34" s="21"/>
      <c r="UA34" s="21"/>
      <c r="UB34" s="21"/>
      <c r="UC34" s="21"/>
      <c r="UD34" s="21"/>
      <c r="UE34" s="21"/>
      <c r="UF34" s="21"/>
      <c r="UG34" s="21"/>
      <c r="UH34" s="21"/>
      <c r="UI34" s="21"/>
      <c r="UJ34" s="21"/>
      <c r="UK34" s="21"/>
      <c r="UL34" s="21"/>
      <c r="UM34" s="21"/>
      <c r="UN34" s="21"/>
      <c r="UO34" s="21"/>
      <c r="UP34" s="21"/>
      <c r="UQ34" s="21"/>
      <c r="UR34" s="21"/>
      <c r="US34" s="21"/>
      <c r="UT34" s="21"/>
      <c r="UU34" s="21"/>
      <c r="UV34" s="21"/>
      <c r="UW34" s="21"/>
      <c r="UX34" s="21"/>
      <c r="UY34" s="21"/>
      <c r="UZ34" s="21"/>
      <c r="VA34" s="21"/>
      <c r="VB34" s="21"/>
      <c r="VC34" s="21"/>
      <c r="VD34" s="21"/>
      <c r="VE34" s="21"/>
      <c r="VF34" s="21"/>
      <c r="VG34" s="21"/>
      <c r="VH34" s="21"/>
      <c r="VI34" s="21"/>
      <c r="VJ34" s="21"/>
      <c r="VK34" s="21"/>
      <c r="VL34" s="21"/>
      <c r="VM34" s="21"/>
      <c r="VN34" s="21"/>
      <c r="VO34" s="21"/>
      <c r="VP34" s="21"/>
      <c r="VQ34" s="21"/>
      <c r="VR34" s="21"/>
      <c r="VS34" s="21"/>
      <c r="VT34" s="21"/>
      <c r="VU34" s="21"/>
      <c r="VV34" s="21"/>
      <c r="VW34" s="21"/>
      <c r="VX34" s="21"/>
      <c r="VY34" s="21"/>
      <c r="VZ34" s="21"/>
      <c r="WA34" s="21"/>
      <c r="WB34" s="21"/>
      <c r="WC34" s="21"/>
      <c r="WD34" s="21"/>
      <c r="WE34" s="21"/>
      <c r="WF34" s="21"/>
      <c r="WG34" s="21"/>
      <c r="WH34" s="21"/>
      <c r="WI34" s="21"/>
      <c r="WJ34" s="21"/>
      <c r="WK34" s="21"/>
      <c r="WL34" s="21"/>
      <c r="WM34" s="21"/>
      <c r="WN34" s="21"/>
      <c r="WO34" s="21"/>
      <c r="WP34" s="21"/>
      <c r="WQ34" s="21"/>
      <c r="WR34" s="21"/>
      <c r="WS34" s="21"/>
      <c r="WT34" s="21"/>
      <c r="WU34" s="21"/>
      <c r="WV34" s="21"/>
      <c r="WW34" s="21"/>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s="156" customFormat="1" ht="13.4" customHeight="1" x14ac:dyDescent="0.3">
      <c r="A35" s="174">
        <v>43959</v>
      </c>
      <c r="B35" s="175" t="s">
        <v>108</v>
      </c>
      <c r="C35" s="185">
        <v>156</v>
      </c>
      <c r="D35" s="186">
        <v>1986</v>
      </c>
      <c r="E35" s="186">
        <v>1766</v>
      </c>
      <c r="F35" s="186">
        <v>22</v>
      </c>
      <c r="G35" s="192">
        <f>ONS_WeeklyRegistratedDeaths!AA33-ONS_WeeklyRegistratedDeaths!AH33</f>
        <v>3930</v>
      </c>
      <c r="H35" s="186">
        <f>ONS_WeeklyOccurrenceDeaths!AA33-ONS_WeeklyOccurrenceDeaths!AH33</f>
        <v>3899</v>
      </c>
      <c r="I35" s="182">
        <v>210</v>
      </c>
      <c r="J35" s="182">
        <v>13</v>
      </c>
      <c r="K35" s="57">
        <f t="shared" si="0"/>
        <v>223</v>
      </c>
      <c r="L35" s="188">
        <f>SUM(K35:K41)</f>
        <v>1864</v>
      </c>
      <c r="M35" s="189">
        <f t="shared" ref="M35:R35" si="6">M42+C35</f>
        <v>1715</v>
      </c>
      <c r="N35" s="189">
        <f t="shared" si="6"/>
        <v>24821</v>
      </c>
      <c r="O35" s="189">
        <f t="shared" si="6"/>
        <v>10604</v>
      </c>
      <c r="P35" s="189">
        <f t="shared" si="6"/>
        <v>155</v>
      </c>
      <c r="Q35" s="189">
        <f t="shared" si="6"/>
        <v>37295</v>
      </c>
      <c r="R35" s="186">
        <f t="shared" si="6"/>
        <v>39652</v>
      </c>
      <c r="S35" s="190">
        <f t="shared" si="1"/>
        <v>23714</v>
      </c>
      <c r="T35" s="176">
        <f t="shared" si="2"/>
        <v>1122</v>
      </c>
      <c r="U35" s="177">
        <f t="shared" si="3"/>
        <v>24836</v>
      </c>
      <c r="TE35" s="21"/>
      <c r="TF35" s="21"/>
      <c r="TG35" s="21"/>
      <c r="TH35" s="21"/>
      <c r="TI35" s="21"/>
      <c r="TJ35" s="21"/>
      <c r="TK35" s="21"/>
      <c r="TL35" s="21"/>
      <c r="TM35" s="21"/>
      <c r="TN35" s="21"/>
      <c r="TO35" s="21"/>
      <c r="TP35" s="21"/>
      <c r="TQ35" s="21"/>
      <c r="TR35" s="21"/>
      <c r="TS35" s="21"/>
      <c r="TT35" s="21"/>
      <c r="TU35" s="21"/>
      <c r="TV35" s="21"/>
      <c r="TW35" s="21"/>
      <c r="TX35" s="21"/>
      <c r="TY35" s="21"/>
      <c r="TZ35" s="21"/>
      <c r="UA35" s="21"/>
      <c r="UB35" s="21"/>
      <c r="UC35" s="21"/>
      <c r="UD35" s="21"/>
      <c r="UE35" s="21"/>
      <c r="UF35" s="21"/>
      <c r="UG35" s="21"/>
      <c r="UH35" s="21"/>
      <c r="UI35" s="21"/>
      <c r="UJ35" s="21"/>
      <c r="UK35" s="21"/>
      <c r="UL35" s="21"/>
      <c r="UM35" s="21"/>
      <c r="UN35" s="21"/>
      <c r="UO35" s="21"/>
      <c r="UP35" s="21"/>
      <c r="UQ35" s="21"/>
      <c r="UR35" s="21"/>
      <c r="US35" s="21"/>
      <c r="UT35" s="21"/>
      <c r="UU35" s="21"/>
      <c r="UV35" s="21"/>
      <c r="UW35" s="21"/>
      <c r="UX35" s="21"/>
      <c r="UY35" s="21"/>
      <c r="UZ35" s="21"/>
      <c r="VA35" s="21"/>
      <c r="VB35" s="21"/>
      <c r="VC35" s="21"/>
      <c r="VD35" s="21"/>
      <c r="VE35" s="21"/>
      <c r="VF35" s="21"/>
      <c r="VG35" s="21"/>
      <c r="VH35" s="21"/>
      <c r="VI35" s="21"/>
      <c r="VJ35" s="21"/>
      <c r="VK35" s="21"/>
      <c r="VL35" s="21"/>
      <c r="VM35" s="21"/>
      <c r="VN35" s="21"/>
      <c r="VO35" s="21"/>
      <c r="VP35" s="21"/>
      <c r="VQ35" s="21"/>
      <c r="VR35" s="21"/>
      <c r="VS35" s="21"/>
      <c r="VT35" s="21"/>
      <c r="VU35" s="21"/>
      <c r="VV35" s="21"/>
      <c r="VW35" s="21"/>
      <c r="VX35" s="21"/>
      <c r="VY35" s="21"/>
      <c r="VZ35" s="21"/>
      <c r="WA35" s="21"/>
      <c r="WB35" s="21"/>
      <c r="WC35" s="21"/>
      <c r="WD35" s="21"/>
      <c r="WE35" s="21"/>
      <c r="WF35" s="21"/>
      <c r="WG35" s="21"/>
      <c r="WH35" s="21"/>
      <c r="WI35" s="21"/>
      <c r="WJ35" s="21"/>
      <c r="WK35" s="21"/>
      <c r="WL35" s="21"/>
      <c r="WM35" s="21"/>
      <c r="WN35" s="21"/>
      <c r="WO35" s="21"/>
      <c r="WP35" s="21"/>
      <c r="WQ35" s="21"/>
      <c r="WR35" s="21"/>
      <c r="WS35" s="21"/>
      <c r="WT35" s="21"/>
      <c r="WU35" s="21"/>
      <c r="WV35" s="21"/>
      <c r="WW35" s="21"/>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56" customFormat="1" ht="13.4" customHeight="1" x14ac:dyDescent="0.3">
      <c r="A36" s="174">
        <v>43958</v>
      </c>
      <c r="B36" s="175" t="s">
        <v>108</v>
      </c>
      <c r="C36" s="191"/>
      <c r="D36" s="179"/>
      <c r="E36" s="179"/>
      <c r="F36" s="179"/>
      <c r="G36" s="180"/>
      <c r="H36" s="181"/>
      <c r="I36" s="182">
        <v>249</v>
      </c>
      <c r="J36" s="182">
        <v>19</v>
      </c>
      <c r="K36" s="57">
        <f t="shared" si="0"/>
        <v>268</v>
      </c>
      <c r="L36" s="183"/>
      <c r="M36" s="184"/>
      <c r="N36" s="179"/>
      <c r="O36" s="179"/>
      <c r="P36" s="179"/>
      <c r="Q36" s="180"/>
      <c r="R36" s="181"/>
      <c r="S36" s="190">
        <f t="shared" si="1"/>
        <v>23504</v>
      </c>
      <c r="T36" s="176">
        <f t="shared" si="2"/>
        <v>1109</v>
      </c>
      <c r="U36" s="177">
        <f t="shared" si="3"/>
        <v>24613</v>
      </c>
      <c r="TE36" s="21"/>
      <c r="TF36" s="21"/>
      <c r="TG36" s="21"/>
      <c r="TH36" s="21"/>
      <c r="TI36" s="21"/>
      <c r="TJ36" s="21"/>
      <c r="TK36" s="21"/>
      <c r="TL36" s="21"/>
      <c r="TM36" s="21"/>
      <c r="TN36" s="21"/>
      <c r="TO36" s="21"/>
      <c r="TP36" s="21"/>
      <c r="TQ36" s="21"/>
      <c r="TR36" s="21"/>
      <c r="TS36" s="21"/>
      <c r="TT36" s="21"/>
      <c r="TU36" s="21"/>
      <c r="TV36" s="21"/>
      <c r="TW36" s="21"/>
      <c r="TX36" s="21"/>
      <c r="TY36" s="21"/>
      <c r="TZ36" s="21"/>
      <c r="UA36" s="21"/>
      <c r="UB36" s="21"/>
      <c r="UC36" s="21"/>
      <c r="UD36" s="21"/>
      <c r="UE36" s="21"/>
      <c r="UF36" s="21"/>
      <c r="UG36" s="21"/>
      <c r="UH36" s="21"/>
      <c r="UI36" s="21"/>
      <c r="UJ36" s="21"/>
      <c r="UK36" s="21"/>
      <c r="UL36" s="21"/>
      <c r="UM36" s="21"/>
      <c r="UN36" s="21"/>
      <c r="UO36" s="21"/>
      <c r="UP36" s="21"/>
      <c r="UQ36" s="21"/>
      <c r="UR36" s="21"/>
      <c r="US36" s="21"/>
      <c r="UT36" s="21"/>
      <c r="UU36" s="21"/>
      <c r="UV36" s="21"/>
      <c r="UW36" s="21"/>
      <c r="UX36" s="21"/>
      <c r="UY36" s="21"/>
      <c r="UZ36" s="21"/>
      <c r="VA36" s="21"/>
      <c r="VB36" s="21"/>
      <c r="VC36" s="21"/>
      <c r="VD36" s="21"/>
      <c r="VE36" s="21"/>
      <c r="VF36" s="21"/>
      <c r="VG36" s="21"/>
      <c r="VH36" s="21"/>
      <c r="VI36" s="21"/>
      <c r="VJ36" s="21"/>
      <c r="VK36" s="21"/>
      <c r="VL36" s="21"/>
      <c r="VM36" s="21"/>
      <c r="VN36" s="21"/>
      <c r="VO36" s="21"/>
      <c r="VP36" s="21"/>
      <c r="VQ36" s="21"/>
      <c r="VR36" s="21"/>
      <c r="VS36" s="21"/>
      <c r="VT36" s="21"/>
      <c r="VU36" s="21"/>
      <c r="VV36" s="21"/>
      <c r="VW36" s="21"/>
      <c r="VX36" s="21"/>
      <c r="VY36" s="21"/>
      <c r="VZ36" s="21"/>
      <c r="WA36" s="21"/>
      <c r="WB36" s="21"/>
      <c r="WC36" s="21"/>
      <c r="WD36" s="21"/>
      <c r="WE36" s="21"/>
      <c r="WF36" s="21"/>
      <c r="WG36" s="21"/>
      <c r="WH36" s="21"/>
      <c r="WI36" s="21"/>
      <c r="WJ36" s="21"/>
      <c r="WK36" s="21"/>
      <c r="WL36" s="21"/>
      <c r="WM36" s="21"/>
      <c r="WN36" s="21"/>
      <c r="WO36" s="21"/>
      <c r="WP36" s="21"/>
      <c r="WQ36" s="21"/>
      <c r="WR36" s="21"/>
      <c r="WS36" s="21"/>
      <c r="WT36" s="21"/>
      <c r="WU36" s="21"/>
      <c r="WV36" s="21"/>
      <c r="WW36" s="21"/>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s="156" customFormat="1" ht="13.4" customHeight="1" x14ac:dyDescent="0.3">
      <c r="A37" s="174">
        <v>43957</v>
      </c>
      <c r="B37" s="175" t="s">
        <v>108</v>
      </c>
      <c r="C37" s="191"/>
      <c r="D37" s="179"/>
      <c r="E37" s="179"/>
      <c r="F37" s="179"/>
      <c r="G37" s="180"/>
      <c r="H37" s="181"/>
      <c r="I37" s="182">
        <v>260</v>
      </c>
      <c r="J37" s="182">
        <v>23</v>
      </c>
      <c r="K37" s="57">
        <f t="shared" si="0"/>
        <v>283</v>
      </c>
      <c r="L37" s="183"/>
      <c r="M37" s="184"/>
      <c r="N37" s="179"/>
      <c r="O37" s="179"/>
      <c r="P37" s="179"/>
      <c r="Q37" s="180"/>
      <c r="R37" s="181"/>
      <c r="S37" s="190">
        <f t="shared" si="1"/>
        <v>23255</v>
      </c>
      <c r="T37" s="176">
        <f t="shared" si="2"/>
        <v>1090</v>
      </c>
      <c r="U37" s="177">
        <f t="shared" si="3"/>
        <v>24345</v>
      </c>
      <c r="TE37" s="21"/>
      <c r="TF37" s="21"/>
      <c r="TG37" s="21"/>
      <c r="TH37" s="21"/>
      <c r="TI37" s="21"/>
      <c r="TJ37" s="21"/>
      <c r="TK37" s="21"/>
      <c r="TL37" s="21"/>
      <c r="TM37" s="21"/>
      <c r="TN37" s="21"/>
      <c r="TO37" s="21"/>
      <c r="TP37" s="21"/>
      <c r="TQ37" s="21"/>
      <c r="TR37" s="21"/>
      <c r="TS37" s="21"/>
      <c r="TT37" s="21"/>
      <c r="TU37" s="21"/>
      <c r="TV37" s="21"/>
      <c r="TW37" s="21"/>
      <c r="TX37" s="21"/>
      <c r="TY37" s="21"/>
      <c r="TZ37" s="21"/>
      <c r="UA37" s="21"/>
      <c r="UB37" s="21"/>
      <c r="UC37" s="21"/>
      <c r="UD37" s="21"/>
      <c r="UE37" s="21"/>
      <c r="UF37" s="21"/>
      <c r="UG37" s="21"/>
      <c r="UH37" s="21"/>
      <c r="UI37" s="21"/>
      <c r="UJ37" s="21"/>
      <c r="UK37" s="21"/>
      <c r="UL37" s="21"/>
      <c r="UM37" s="21"/>
      <c r="UN37" s="21"/>
      <c r="UO37" s="21"/>
      <c r="UP37" s="21"/>
      <c r="UQ37" s="21"/>
      <c r="UR37" s="21"/>
      <c r="US37" s="21"/>
      <c r="UT37" s="21"/>
      <c r="UU37" s="21"/>
      <c r="UV37" s="21"/>
      <c r="UW37" s="21"/>
      <c r="UX37" s="21"/>
      <c r="UY37" s="21"/>
      <c r="UZ37" s="21"/>
      <c r="VA37" s="21"/>
      <c r="VB37" s="21"/>
      <c r="VC37" s="21"/>
      <c r="VD37" s="21"/>
      <c r="VE37" s="21"/>
      <c r="VF37" s="21"/>
      <c r="VG37" s="21"/>
      <c r="VH37" s="21"/>
      <c r="VI37" s="21"/>
      <c r="VJ37" s="21"/>
      <c r="VK37" s="21"/>
      <c r="VL37" s="21"/>
      <c r="VM37" s="21"/>
      <c r="VN37" s="21"/>
      <c r="VO37" s="21"/>
      <c r="VP37" s="21"/>
      <c r="VQ37" s="21"/>
      <c r="VR37" s="21"/>
      <c r="VS37" s="21"/>
      <c r="VT37" s="21"/>
      <c r="VU37" s="21"/>
      <c r="VV37" s="21"/>
      <c r="VW37" s="21"/>
      <c r="VX37" s="21"/>
      <c r="VY37" s="21"/>
      <c r="VZ37" s="21"/>
      <c r="WA37" s="21"/>
      <c r="WB37" s="21"/>
      <c r="WC37" s="21"/>
      <c r="WD37" s="21"/>
      <c r="WE37" s="21"/>
      <c r="WF37" s="21"/>
      <c r="WG37" s="21"/>
      <c r="WH37" s="21"/>
      <c r="WI37" s="21"/>
      <c r="WJ37" s="21"/>
      <c r="WK37" s="21"/>
      <c r="WL37" s="21"/>
      <c r="WM37" s="21"/>
      <c r="WN37" s="21"/>
      <c r="WO37" s="21"/>
      <c r="WP37" s="21"/>
      <c r="WQ37" s="21"/>
      <c r="WR37" s="21"/>
      <c r="WS37" s="21"/>
      <c r="WT37" s="21"/>
      <c r="WU37" s="21"/>
      <c r="WV37" s="21"/>
      <c r="WW37" s="21"/>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s="156" customFormat="1" ht="13.4" customHeight="1" x14ac:dyDescent="0.3">
      <c r="A38" s="174">
        <v>43956</v>
      </c>
      <c r="B38" s="175" t="s">
        <v>108</v>
      </c>
      <c r="C38" s="191"/>
      <c r="D38" s="179"/>
      <c r="E38" s="179"/>
      <c r="F38" s="179"/>
      <c r="G38" s="180"/>
      <c r="H38" s="181"/>
      <c r="I38" s="182">
        <v>249</v>
      </c>
      <c r="J38" s="182">
        <v>17</v>
      </c>
      <c r="K38" s="57">
        <f t="shared" si="0"/>
        <v>266</v>
      </c>
      <c r="L38" s="183"/>
      <c r="M38" s="184"/>
      <c r="N38" s="179"/>
      <c r="O38" s="179"/>
      <c r="P38" s="179"/>
      <c r="Q38" s="180"/>
      <c r="R38" s="181"/>
      <c r="S38" s="190">
        <f t="shared" si="1"/>
        <v>22995</v>
      </c>
      <c r="T38" s="176">
        <f t="shared" si="2"/>
        <v>1067</v>
      </c>
      <c r="U38" s="177">
        <f t="shared" si="3"/>
        <v>24062</v>
      </c>
      <c r="TE38" s="21"/>
      <c r="TF38" s="21"/>
      <c r="TG38" s="21"/>
      <c r="TH38" s="21"/>
      <c r="TI38" s="21"/>
      <c r="TJ38" s="21"/>
      <c r="TK38" s="21"/>
      <c r="TL38" s="21"/>
      <c r="TM38" s="21"/>
      <c r="TN38" s="21"/>
      <c r="TO38" s="21"/>
      <c r="TP38" s="21"/>
      <c r="TQ38" s="21"/>
      <c r="TR38" s="21"/>
      <c r="TS38" s="21"/>
      <c r="TT38" s="21"/>
      <c r="TU38" s="21"/>
      <c r="TV38" s="21"/>
      <c r="TW38" s="21"/>
      <c r="TX38" s="21"/>
      <c r="TY38" s="21"/>
      <c r="TZ38" s="21"/>
      <c r="UA38" s="21"/>
      <c r="UB38" s="21"/>
      <c r="UC38" s="21"/>
      <c r="UD38" s="21"/>
      <c r="UE38" s="21"/>
      <c r="UF38" s="21"/>
      <c r="UG38" s="21"/>
      <c r="UH38" s="21"/>
      <c r="UI38" s="21"/>
      <c r="UJ38" s="21"/>
      <c r="UK38" s="21"/>
      <c r="UL38" s="21"/>
      <c r="UM38" s="21"/>
      <c r="UN38" s="21"/>
      <c r="UO38" s="21"/>
      <c r="UP38" s="21"/>
      <c r="UQ38" s="21"/>
      <c r="UR38" s="21"/>
      <c r="US38" s="21"/>
      <c r="UT38" s="21"/>
      <c r="UU38" s="21"/>
      <c r="UV38" s="21"/>
      <c r="UW38" s="21"/>
      <c r="UX38" s="21"/>
      <c r="UY38" s="21"/>
      <c r="UZ38" s="21"/>
      <c r="VA38" s="21"/>
      <c r="VB38" s="21"/>
      <c r="VC38" s="21"/>
      <c r="VD38" s="21"/>
      <c r="VE38" s="21"/>
      <c r="VF38" s="21"/>
      <c r="VG38" s="21"/>
      <c r="VH38" s="21"/>
      <c r="VI38" s="21"/>
      <c r="VJ38" s="21"/>
      <c r="VK38" s="21"/>
      <c r="VL38" s="21"/>
      <c r="VM38" s="21"/>
      <c r="VN38" s="21"/>
      <c r="VO38" s="21"/>
      <c r="VP38" s="21"/>
      <c r="VQ38" s="21"/>
      <c r="VR38" s="21"/>
      <c r="VS38" s="21"/>
      <c r="VT38" s="21"/>
      <c r="VU38" s="21"/>
      <c r="VV38" s="21"/>
      <c r="VW38" s="21"/>
      <c r="VX38" s="21"/>
      <c r="VY38" s="21"/>
      <c r="VZ38" s="21"/>
      <c r="WA38" s="21"/>
      <c r="WB38" s="21"/>
      <c r="WC38" s="21"/>
      <c r="WD38" s="21"/>
      <c r="WE38" s="21"/>
      <c r="WF38" s="21"/>
      <c r="WG38" s="21"/>
      <c r="WH38" s="21"/>
      <c r="WI38" s="21"/>
      <c r="WJ38" s="21"/>
      <c r="WK38" s="21"/>
      <c r="WL38" s="21"/>
      <c r="WM38" s="21"/>
      <c r="WN38" s="21"/>
      <c r="WO38" s="21"/>
      <c r="WP38" s="21"/>
      <c r="WQ38" s="21"/>
      <c r="WR38" s="21"/>
      <c r="WS38" s="21"/>
      <c r="WT38" s="21"/>
      <c r="WU38" s="21"/>
      <c r="WV38" s="21"/>
      <c r="WW38" s="21"/>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s="156" customFormat="1" ht="13.4" customHeight="1" x14ac:dyDescent="0.3">
      <c r="A39" s="174">
        <v>43955</v>
      </c>
      <c r="B39" s="175" t="s">
        <v>108</v>
      </c>
      <c r="C39" s="193"/>
      <c r="D39" s="194"/>
      <c r="E39" s="179"/>
      <c r="F39" s="179"/>
      <c r="G39" s="180"/>
      <c r="H39" s="181"/>
      <c r="I39" s="182">
        <v>257</v>
      </c>
      <c r="J39" s="182">
        <v>23</v>
      </c>
      <c r="K39" s="57">
        <f t="shared" si="0"/>
        <v>280</v>
      </c>
      <c r="L39" s="183"/>
      <c r="M39" s="184"/>
      <c r="N39" s="179"/>
      <c r="O39" s="179"/>
      <c r="P39" s="179"/>
      <c r="Q39" s="180"/>
      <c r="R39" s="181"/>
      <c r="S39" s="190">
        <f t="shared" si="1"/>
        <v>22746</v>
      </c>
      <c r="T39" s="176">
        <f t="shared" si="2"/>
        <v>1050</v>
      </c>
      <c r="U39" s="177">
        <f t="shared" si="3"/>
        <v>23796</v>
      </c>
      <c r="TE39" s="21"/>
      <c r="TF39" s="21"/>
      <c r="TG39" s="21"/>
      <c r="TH39" s="21"/>
      <c r="TI39" s="21"/>
      <c r="TJ39" s="21"/>
      <c r="TK39" s="21"/>
      <c r="TL39" s="21"/>
      <c r="TM39" s="21"/>
      <c r="TN39" s="21"/>
      <c r="TO39" s="21"/>
      <c r="TP39" s="21"/>
      <c r="TQ39" s="21"/>
      <c r="TR39" s="21"/>
      <c r="TS39" s="21"/>
      <c r="TT39" s="21"/>
      <c r="TU39" s="21"/>
      <c r="TV39" s="21"/>
      <c r="TW39" s="21"/>
      <c r="TX39" s="21"/>
      <c r="TY39" s="21"/>
      <c r="TZ39" s="21"/>
      <c r="UA39" s="21"/>
      <c r="UB39" s="21"/>
      <c r="UC39" s="21"/>
      <c r="UD39" s="21"/>
      <c r="UE39" s="21"/>
      <c r="UF39" s="21"/>
      <c r="UG39" s="21"/>
      <c r="UH39" s="21"/>
      <c r="UI39" s="21"/>
      <c r="UJ39" s="21"/>
      <c r="UK39" s="21"/>
      <c r="UL39" s="21"/>
      <c r="UM39" s="21"/>
      <c r="UN39" s="21"/>
      <c r="UO39" s="21"/>
      <c r="UP39" s="21"/>
      <c r="UQ39" s="21"/>
      <c r="UR39" s="21"/>
      <c r="US39" s="21"/>
      <c r="UT39" s="21"/>
      <c r="UU39" s="21"/>
      <c r="UV39" s="21"/>
      <c r="UW39" s="21"/>
      <c r="UX39" s="21"/>
      <c r="UY39" s="21"/>
      <c r="UZ39" s="21"/>
      <c r="VA39" s="21"/>
      <c r="VB39" s="21"/>
      <c r="VC39" s="21"/>
      <c r="VD39" s="21"/>
      <c r="VE39" s="21"/>
      <c r="VF39" s="21"/>
      <c r="VG39" s="21"/>
      <c r="VH39" s="21"/>
      <c r="VI39" s="21"/>
      <c r="VJ39" s="21"/>
      <c r="VK39" s="21"/>
      <c r="VL39" s="21"/>
      <c r="VM39" s="21"/>
      <c r="VN39" s="21"/>
      <c r="VO39" s="21"/>
      <c r="VP39" s="21"/>
      <c r="VQ39" s="21"/>
      <c r="VR39" s="21"/>
      <c r="VS39" s="21"/>
      <c r="VT39" s="21"/>
      <c r="VU39" s="21"/>
      <c r="VV39" s="21"/>
      <c r="VW39" s="21"/>
      <c r="VX39" s="21"/>
      <c r="VY39" s="21"/>
      <c r="VZ39" s="21"/>
      <c r="WA39" s="21"/>
      <c r="WB39" s="21"/>
      <c r="WC39" s="21"/>
      <c r="WD39" s="21"/>
      <c r="WE39" s="21"/>
      <c r="WF39" s="21"/>
      <c r="WG39" s="21"/>
      <c r="WH39" s="21"/>
      <c r="WI39" s="21"/>
      <c r="WJ39" s="21"/>
      <c r="WK39" s="21"/>
      <c r="WL39" s="21"/>
      <c r="WM39" s="21"/>
      <c r="WN39" s="21"/>
      <c r="WO39" s="21"/>
      <c r="WP39" s="21"/>
      <c r="WQ39" s="21"/>
      <c r="WR39" s="21"/>
      <c r="WS39" s="21"/>
      <c r="WT39" s="21"/>
      <c r="WU39" s="21"/>
      <c r="WV39" s="21"/>
      <c r="WW39" s="21"/>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s="156" customFormat="1" ht="13.4" customHeight="1" x14ac:dyDescent="0.3">
      <c r="A40" s="195">
        <v>43954</v>
      </c>
      <c r="B40" s="175" t="s">
        <v>108</v>
      </c>
      <c r="C40" s="184"/>
      <c r="D40" s="179"/>
      <c r="E40" s="179"/>
      <c r="F40" s="179"/>
      <c r="G40" s="180"/>
      <c r="H40" s="181"/>
      <c r="I40" s="176">
        <v>251</v>
      </c>
      <c r="J40" s="182">
        <v>14</v>
      </c>
      <c r="K40" s="57">
        <f t="shared" si="0"/>
        <v>265</v>
      </c>
      <c r="L40" s="183"/>
      <c r="M40" s="184"/>
      <c r="N40" s="179"/>
      <c r="O40" s="179"/>
      <c r="P40" s="179"/>
      <c r="Q40" s="180"/>
      <c r="R40" s="181"/>
      <c r="S40" s="190">
        <f t="shared" si="1"/>
        <v>22489</v>
      </c>
      <c r="T40" s="176">
        <f t="shared" si="2"/>
        <v>1027</v>
      </c>
      <c r="U40" s="177">
        <f t="shared" si="3"/>
        <v>23516</v>
      </c>
      <c r="TE40" s="21"/>
      <c r="TF40" s="21"/>
      <c r="TG40" s="21"/>
      <c r="TH40" s="21"/>
      <c r="TI40" s="21"/>
      <c r="TJ40" s="21"/>
      <c r="TK40" s="21"/>
      <c r="TL40" s="21"/>
      <c r="TM40" s="21"/>
      <c r="TN40" s="21"/>
      <c r="TO40" s="21"/>
      <c r="TP40" s="21"/>
      <c r="TQ40" s="21"/>
      <c r="TR40" s="21"/>
      <c r="TS40" s="21"/>
      <c r="TT40" s="21"/>
      <c r="TU40" s="21"/>
      <c r="TV40" s="21"/>
      <c r="TW40" s="21"/>
      <c r="TX40" s="21"/>
      <c r="TY40" s="21"/>
      <c r="TZ40" s="21"/>
      <c r="UA40" s="21"/>
      <c r="UB40" s="21"/>
      <c r="UC40" s="21"/>
      <c r="UD40" s="21"/>
      <c r="UE40" s="21"/>
      <c r="UF40" s="21"/>
      <c r="UG40" s="21"/>
      <c r="UH40" s="21"/>
      <c r="UI40" s="21"/>
      <c r="UJ40" s="21"/>
      <c r="UK40" s="21"/>
      <c r="UL40" s="21"/>
      <c r="UM40" s="21"/>
      <c r="UN40" s="21"/>
      <c r="UO40" s="21"/>
      <c r="UP40" s="21"/>
      <c r="UQ40" s="21"/>
      <c r="UR40" s="21"/>
      <c r="US40" s="21"/>
      <c r="UT40" s="21"/>
      <c r="UU40" s="21"/>
      <c r="UV40" s="21"/>
      <c r="UW40" s="21"/>
      <c r="UX40" s="21"/>
      <c r="UY40" s="21"/>
      <c r="UZ40" s="21"/>
      <c r="VA40" s="21"/>
      <c r="VB40" s="21"/>
      <c r="VC40" s="21"/>
      <c r="VD40" s="21"/>
      <c r="VE40" s="21"/>
      <c r="VF40" s="21"/>
      <c r="VG40" s="21"/>
      <c r="VH40" s="21"/>
      <c r="VI40" s="21"/>
      <c r="VJ40" s="21"/>
      <c r="VK40" s="21"/>
      <c r="VL40" s="21"/>
      <c r="VM40" s="21"/>
      <c r="VN40" s="21"/>
      <c r="VO40" s="21"/>
      <c r="VP40" s="21"/>
      <c r="VQ40" s="21"/>
      <c r="VR40" s="21"/>
      <c r="VS40" s="21"/>
      <c r="VT40" s="21"/>
      <c r="VU40" s="21"/>
      <c r="VV40" s="21"/>
      <c r="VW40" s="21"/>
      <c r="VX40" s="21"/>
      <c r="VY40" s="21"/>
      <c r="VZ40" s="21"/>
      <c r="WA40" s="21"/>
      <c r="WB40" s="21"/>
      <c r="WC40" s="21"/>
      <c r="WD40" s="21"/>
      <c r="WE40" s="21"/>
      <c r="WF40" s="21"/>
      <c r="WG40" s="21"/>
      <c r="WH40" s="21"/>
      <c r="WI40" s="21"/>
      <c r="WJ40" s="21"/>
      <c r="WK40" s="21"/>
      <c r="WL40" s="21"/>
      <c r="WM40" s="21"/>
      <c r="WN40" s="21"/>
      <c r="WO40" s="21"/>
      <c r="WP40" s="21"/>
      <c r="WQ40" s="21"/>
      <c r="WR40" s="21"/>
      <c r="WS40" s="21"/>
      <c r="WT40" s="21"/>
      <c r="WU40" s="21"/>
      <c r="WV40" s="21"/>
      <c r="WW40" s="21"/>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s="156" customFormat="1" ht="13.4" customHeight="1" x14ac:dyDescent="0.3">
      <c r="A41" s="195">
        <v>43953</v>
      </c>
      <c r="B41" s="175" t="s">
        <v>108</v>
      </c>
      <c r="C41" s="196"/>
      <c r="D41" s="197"/>
      <c r="E41" s="198"/>
      <c r="F41" s="198"/>
      <c r="G41" s="180"/>
      <c r="H41" s="181"/>
      <c r="I41" s="176">
        <v>265</v>
      </c>
      <c r="J41" s="199">
        <v>14</v>
      </c>
      <c r="K41" s="57">
        <f t="shared" si="0"/>
        <v>279</v>
      </c>
      <c r="L41" s="183"/>
      <c r="M41" s="184"/>
      <c r="N41" s="179"/>
      <c r="O41" s="179"/>
      <c r="P41" s="179"/>
      <c r="Q41" s="180"/>
      <c r="R41" s="181"/>
      <c r="S41" s="190">
        <f t="shared" si="1"/>
        <v>22238</v>
      </c>
      <c r="T41" s="176">
        <f t="shared" si="2"/>
        <v>1013</v>
      </c>
      <c r="U41" s="177">
        <f t="shared" si="3"/>
        <v>23251</v>
      </c>
      <c r="TE41" s="21"/>
      <c r="TF41" s="21"/>
      <c r="TG41" s="21"/>
      <c r="TH41" s="21"/>
      <c r="TI41" s="21"/>
      <c r="TJ41" s="21"/>
      <c r="TK41" s="21"/>
      <c r="TL41" s="21"/>
      <c r="TM41" s="21"/>
      <c r="TN41" s="21"/>
      <c r="TO41" s="21"/>
      <c r="TP41" s="21"/>
      <c r="TQ41" s="21"/>
      <c r="TR41" s="21"/>
      <c r="TS41" s="21"/>
      <c r="TT41" s="21"/>
      <c r="TU41" s="21"/>
      <c r="TV41" s="21"/>
      <c r="TW41" s="21"/>
      <c r="TX41" s="21"/>
      <c r="TY41" s="21"/>
      <c r="TZ41" s="21"/>
      <c r="UA41" s="21"/>
      <c r="UB41" s="21"/>
      <c r="UC41" s="21"/>
      <c r="UD41" s="21"/>
      <c r="UE41" s="21"/>
      <c r="UF41" s="21"/>
      <c r="UG41" s="21"/>
      <c r="UH41" s="21"/>
      <c r="UI41" s="21"/>
      <c r="UJ41" s="21"/>
      <c r="UK41" s="21"/>
      <c r="UL41" s="21"/>
      <c r="UM41" s="21"/>
      <c r="UN41" s="21"/>
      <c r="UO41" s="21"/>
      <c r="UP41" s="21"/>
      <c r="UQ41" s="21"/>
      <c r="UR41" s="21"/>
      <c r="US41" s="21"/>
      <c r="UT41" s="21"/>
      <c r="UU41" s="21"/>
      <c r="UV41" s="21"/>
      <c r="UW41" s="21"/>
      <c r="UX41" s="21"/>
      <c r="UY41" s="21"/>
      <c r="UZ41" s="21"/>
      <c r="VA41" s="21"/>
      <c r="VB41" s="21"/>
      <c r="VC41" s="21"/>
      <c r="VD41" s="21"/>
      <c r="VE41" s="21"/>
      <c r="VF41" s="21"/>
      <c r="VG41" s="21"/>
      <c r="VH41" s="21"/>
      <c r="VI41" s="21"/>
      <c r="VJ41" s="21"/>
      <c r="VK41" s="21"/>
      <c r="VL41" s="21"/>
      <c r="VM41" s="21"/>
      <c r="VN41" s="21"/>
      <c r="VO41" s="21"/>
      <c r="VP41" s="21"/>
      <c r="VQ41" s="21"/>
      <c r="VR41" s="21"/>
      <c r="VS41" s="21"/>
      <c r="VT41" s="21"/>
      <c r="VU41" s="21"/>
      <c r="VV41" s="21"/>
      <c r="VW41" s="21"/>
      <c r="VX41" s="21"/>
      <c r="VY41" s="21"/>
      <c r="VZ41" s="21"/>
      <c r="WA41" s="21"/>
      <c r="WB41" s="21"/>
      <c r="WC41" s="21"/>
      <c r="WD41" s="21"/>
      <c r="WE41" s="21"/>
      <c r="WF41" s="21"/>
      <c r="WG41" s="21"/>
      <c r="WH41" s="21"/>
      <c r="WI41" s="21"/>
      <c r="WJ41" s="21"/>
      <c r="WK41" s="21"/>
      <c r="WL41" s="21"/>
      <c r="WM41" s="21"/>
      <c r="WN41" s="21"/>
      <c r="WO41" s="21"/>
      <c r="WP41" s="21"/>
      <c r="WQ41" s="21"/>
      <c r="WR41" s="21"/>
      <c r="WS41" s="21"/>
      <c r="WT41" s="21"/>
      <c r="WU41" s="21"/>
      <c r="WV41" s="21"/>
      <c r="WW41" s="2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s="156" customFormat="1" ht="13.4" customHeight="1" x14ac:dyDescent="0.3">
      <c r="A42" s="195">
        <v>43952</v>
      </c>
      <c r="B42" s="175" t="s">
        <v>108</v>
      </c>
      <c r="C42" s="185">
        <v>254</v>
      </c>
      <c r="D42" s="186">
        <v>3214</v>
      </c>
      <c r="E42" s="186">
        <v>2545</v>
      </c>
      <c r="F42" s="186">
        <v>22</v>
      </c>
      <c r="G42" s="192">
        <f>ONS_WeeklyRegistratedDeaths!AH33-ONS_WeeklyRegistratedDeaths!AO33</f>
        <v>6035</v>
      </c>
      <c r="H42" s="186">
        <f>ONS_WeeklyOccurrenceDeaths!AH33-ONS_WeeklyOccurrenceDeaths!AO33</f>
        <v>5123</v>
      </c>
      <c r="I42" s="176">
        <v>305</v>
      </c>
      <c r="J42" s="199">
        <v>29</v>
      </c>
      <c r="K42" s="57">
        <f t="shared" ref="K42:K73" si="7">I42+J42</f>
        <v>334</v>
      </c>
      <c r="L42" s="188">
        <f>SUM(K42:K48)</f>
        <v>2525</v>
      </c>
      <c r="M42" s="189">
        <f t="shared" ref="M42:R42" si="8">M49+C42</f>
        <v>1559</v>
      </c>
      <c r="N42" s="189">
        <f t="shared" si="8"/>
        <v>22835</v>
      </c>
      <c r="O42" s="189">
        <f t="shared" si="8"/>
        <v>8838</v>
      </c>
      <c r="P42" s="189">
        <f t="shared" si="8"/>
        <v>133</v>
      </c>
      <c r="Q42" s="189">
        <f t="shared" si="8"/>
        <v>33365</v>
      </c>
      <c r="R42" s="186">
        <f t="shared" si="8"/>
        <v>35753</v>
      </c>
      <c r="S42" s="190">
        <f t="shared" si="1"/>
        <v>21973</v>
      </c>
      <c r="T42" s="176">
        <f t="shared" si="2"/>
        <v>999</v>
      </c>
      <c r="U42" s="177">
        <f t="shared" si="3"/>
        <v>22972</v>
      </c>
      <c r="TE42" s="21"/>
      <c r="TF42" s="21"/>
      <c r="TG42" s="21"/>
      <c r="TH42" s="21"/>
      <c r="TI42" s="21"/>
      <c r="TJ42" s="21"/>
      <c r="TK42" s="21"/>
      <c r="TL42" s="21"/>
      <c r="TM42" s="21"/>
      <c r="TN42" s="21"/>
      <c r="TO42" s="21"/>
      <c r="TP42" s="21"/>
      <c r="TQ42" s="21"/>
      <c r="TR42" s="21"/>
      <c r="TS42" s="21"/>
      <c r="TT42" s="21"/>
      <c r="TU42" s="21"/>
      <c r="TV42" s="21"/>
      <c r="TW42" s="21"/>
      <c r="TX42" s="21"/>
      <c r="TY42" s="21"/>
      <c r="TZ42" s="21"/>
      <c r="UA42" s="21"/>
      <c r="UB42" s="21"/>
      <c r="UC42" s="21"/>
      <c r="UD42" s="21"/>
      <c r="UE42" s="21"/>
      <c r="UF42" s="21"/>
      <c r="UG42" s="21"/>
      <c r="UH42" s="21"/>
      <c r="UI42" s="21"/>
      <c r="UJ42" s="21"/>
      <c r="UK42" s="21"/>
      <c r="UL42" s="21"/>
      <c r="UM42" s="21"/>
      <c r="UN42" s="21"/>
      <c r="UO42" s="21"/>
      <c r="UP42" s="21"/>
      <c r="UQ42" s="21"/>
      <c r="UR42" s="21"/>
      <c r="US42" s="21"/>
      <c r="UT42" s="21"/>
      <c r="UU42" s="21"/>
      <c r="UV42" s="21"/>
      <c r="UW42" s="21"/>
      <c r="UX42" s="21"/>
      <c r="UY42" s="21"/>
      <c r="UZ42" s="21"/>
      <c r="VA42" s="21"/>
      <c r="VB42" s="21"/>
      <c r="VC42" s="21"/>
      <c r="VD42" s="21"/>
      <c r="VE42" s="21"/>
      <c r="VF42" s="21"/>
      <c r="VG42" s="21"/>
      <c r="VH42" s="21"/>
      <c r="VI42" s="21"/>
      <c r="VJ42" s="21"/>
      <c r="VK42" s="21"/>
      <c r="VL42" s="21"/>
      <c r="VM42" s="21"/>
      <c r="VN42" s="21"/>
      <c r="VO42" s="21"/>
      <c r="VP42" s="21"/>
      <c r="VQ42" s="21"/>
      <c r="VR42" s="21"/>
      <c r="VS42" s="21"/>
      <c r="VT42" s="21"/>
      <c r="VU42" s="21"/>
      <c r="VV42" s="21"/>
      <c r="VW42" s="21"/>
      <c r="VX42" s="21"/>
      <c r="VY42" s="21"/>
      <c r="VZ42" s="21"/>
      <c r="WA42" s="21"/>
      <c r="WB42" s="21"/>
      <c r="WC42" s="21"/>
      <c r="WD42" s="21"/>
      <c r="WE42" s="21"/>
      <c r="WF42" s="21"/>
      <c r="WG42" s="21"/>
      <c r="WH42" s="21"/>
      <c r="WI42" s="21"/>
      <c r="WJ42" s="21"/>
      <c r="WK42" s="21"/>
      <c r="WL42" s="21"/>
      <c r="WM42" s="21"/>
      <c r="WN42" s="21"/>
      <c r="WO42" s="21"/>
      <c r="WP42" s="21"/>
      <c r="WQ42" s="21"/>
      <c r="WR42" s="21"/>
      <c r="WS42" s="21"/>
      <c r="WT42" s="21"/>
      <c r="WU42" s="21"/>
      <c r="WV42" s="21"/>
      <c r="WW42" s="21"/>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s="156" customFormat="1" ht="13.4" customHeight="1" x14ac:dyDescent="0.3">
      <c r="A43" s="195">
        <v>43951</v>
      </c>
      <c r="B43" s="175" t="s">
        <v>108</v>
      </c>
      <c r="C43" s="184"/>
      <c r="D43" s="193"/>
      <c r="E43" s="179"/>
      <c r="F43" s="179"/>
      <c r="G43" s="180"/>
      <c r="H43" s="181"/>
      <c r="I43" s="176">
        <v>309</v>
      </c>
      <c r="J43" s="199">
        <v>16</v>
      </c>
      <c r="K43" s="57">
        <f t="shared" si="7"/>
        <v>325</v>
      </c>
      <c r="L43" s="183"/>
      <c r="M43" s="184"/>
      <c r="N43" s="179"/>
      <c r="O43" s="179"/>
      <c r="P43" s="179"/>
      <c r="Q43" s="180"/>
      <c r="R43" s="181"/>
      <c r="S43" s="190">
        <f t="shared" ref="S43:S74" si="9">S44+I43</f>
        <v>21668</v>
      </c>
      <c r="T43" s="176">
        <f t="shared" ref="T43:T74" si="10">T44+J43</f>
        <v>970</v>
      </c>
      <c r="U43" s="177">
        <f t="shared" ref="U43:U74" si="11">U44+K43</f>
        <v>22638</v>
      </c>
      <c r="TE43" s="21"/>
      <c r="TF43" s="21"/>
      <c r="TG43" s="21"/>
      <c r="TH43" s="21"/>
      <c r="TI43" s="21"/>
      <c r="TJ43" s="21"/>
      <c r="TK43" s="21"/>
      <c r="TL43" s="21"/>
      <c r="TM43" s="21"/>
      <c r="TN43" s="21"/>
      <c r="TO43" s="21"/>
      <c r="TP43" s="21"/>
      <c r="TQ43" s="21"/>
      <c r="TR43" s="21"/>
      <c r="TS43" s="21"/>
      <c r="TT43" s="21"/>
      <c r="TU43" s="21"/>
      <c r="TV43" s="21"/>
      <c r="TW43" s="21"/>
      <c r="TX43" s="21"/>
      <c r="TY43" s="21"/>
      <c r="TZ43" s="21"/>
      <c r="UA43" s="21"/>
      <c r="UB43" s="21"/>
      <c r="UC43" s="21"/>
      <c r="UD43" s="21"/>
      <c r="UE43" s="21"/>
      <c r="UF43" s="21"/>
      <c r="UG43" s="21"/>
      <c r="UH43" s="21"/>
      <c r="UI43" s="21"/>
      <c r="UJ43" s="21"/>
      <c r="UK43" s="21"/>
      <c r="UL43" s="21"/>
      <c r="UM43" s="21"/>
      <c r="UN43" s="21"/>
      <c r="UO43" s="21"/>
      <c r="UP43" s="21"/>
      <c r="UQ43" s="21"/>
      <c r="UR43" s="21"/>
      <c r="US43" s="21"/>
      <c r="UT43" s="21"/>
      <c r="UU43" s="21"/>
      <c r="UV43" s="21"/>
      <c r="UW43" s="21"/>
      <c r="UX43" s="21"/>
      <c r="UY43" s="21"/>
      <c r="UZ43" s="21"/>
      <c r="VA43" s="21"/>
      <c r="VB43" s="21"/>
      <c r="VC43" s="21"/>
      <c r="VD43" s="21"/>
      <c r="VE43" s="21"/>
      <c r="VF43" s="21"/>
      <c r="VG43" s="21"/>
      <c r="VH43" s="21"/>
      <c r="VI43" s="21"/>
      <c r="VJ43" s="21"/>
      <c r="VK43" s="21"/>
      <c r="VL43" s="21"/>
      <c r="VM43" s="21"/>
      <c r="VN43" s="21"/>
      <c r="VO43" s="21"/>
      <c r="VP43" s="21"/>
      <c r="VQ43" s="21"/>
      <c r="VR43" s="21"/>
      <c r="VS43" s="21"/>
      <c r="VT43" s="21"/>
      <c r="VU43" s="21"/>
      <c r="VV43" s="21"/>
      <c r="VW43" s="21"/>
      <c r="VX43" s="21"/>
      <c r="VY43" s="21"/>
      <c r="VZ43" s="21"/>
      <c r="WA43" s="21"/>
      <c r="WB43" s="21"/>
      <c r="WC43" s="21"/>
      <c r="WD43" s="21"/>
      <c r="WE43" s="21"/>
      <c r="WF43" s="21"/>
      <c r="WG43" s="21"/>
      <c r="WH43" s="21"/>
      <c r="WI43" s="21"/>
      <c r="WJ43" s="21"/>
      <c r="WK43" s="21"/>
      <c r="WL43" s="21"/>
      <c r="WM43" s="21"/>
      <c r="WN43" s="21"/>
      <c r="WO43" s="21"/>
      <c r="WP43" s="21"/>
      <c r="WQ43" s="21"/>
      <c r="WR43" s="21"/>
      <c r="WS43" s="21"/>
      <c r="WT43" s="21"/>
      <c r="WU43" s="21"/>
      <c r="WV43" s="21"/>
      <c r="WW43" s="21"/>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s="156" customFormat="1" ht="13.4" customHeight="1" x14ac:dyDescent="0.3">
      <c r="A44" s="174">
        <v>43950</v>
      </c>
      <c r="B44" s="175" t="s">
        <v>108</v>
      </c>
      <c r="C44" s="184"/>
      <c r="D44" s="193"/>
      <c r="E44" s="200"/>
      <c r="F44" s="200"/>
      <c r="G44" s="201"/>
      <c r="H44" s="181"/>
      <c r="I44" s="176">
        <v>321</v>
      </c>
      <c r="J44" s="199">
        <v>26</v>
      </c>
      <c r="K44" s="202">
        <f t="shared" si="7"/>
        <v>347</v>
      </c>
      <c r="L44" s="183"/>
      <c r="M44" s="184"/>
      <c r="N44" s="200"/>
      <c r="O44" s="200"/>
      <c r="P44" s="200"/>
      <c r="Q44" s="203"/>
      <c r="R44" s="204"/>
      <c r="S44" s="190">
        <f t="shared" si="9"/>
        <v>21359</v>
      </c>
      <c r="T44" s="176">
        <f t="shared" si="10"/>
        <v>954</v>
      </c>
      <c r="U44" s="177">
        <f t="shared" si="11"/>
        <v>22313</v>
      </c>
      <c r="TE44" s="21"/>
      <c r="TF44" s="21"/>
      <c r="TG44" s="21"/>
      <c r="TH44" s="21"/>
      <c r="TI44" s="21"/>
      <c r="TJ44" s="21"/>
      <c r="TK44" s="21"/>
      <c r="TL44" s="21"/>
      <c r="TM44" s="21"/>
      <c r="TN44" s="21"/>
      <c r="TO44" s="21"/>
      <c r="TP44" s="21"/>
      <c r="TQ44" s="21"/>
      <c r="TR44" s="21"/>
      <c r="TS44" s="21"/>
      <c r="TT44" s="21"/>
      <c r="TU44" s="21"/>
      <c r="TV44" s="21"/>
      <c r="TW44" s="21"/>
      <c r="TX44" s="21"/>
      <c r="TY44" s="21"/>
      <c r="TZ44" s="21"/>
      <c r="UA44" s="21"/>
      <c r="UB44" s="21"/>
      <c r="UC44" s="21"/>
      <c r="UD44" s="21"/>
      <c r="UE44" s="21"/>
      <c r="UF44" s="21"/>
      <c r="UG44" s="21"/>
      <c r="UH44" s="21"/>
      <c r="UI44" s="21"/>
      <c r="UJ44" s="21"/>
      <c r="UK44" s="21"/>
      <c r="UL44" s="21"/>
      <c r="UM44" s="21"/>
      <c r="UN44" s="21"/>
      <c r="UO44" s="21"/>
      <c r="UP44" s="21"/>
      <c r="UQ44" s="21"/>
      <c r="UR44" s="21"/>
      <c r="US44" s="21"/>
      <c r="UT44" s="21"/>
      <c r="UU44" s="21"/>
      <c r="UV44" s="21"/>
      <c r="UW44" s="21"/>
      <c r="UX44" s="21"/>
      <c r="UY44" s="21"/>
      <c r="UZ44" s="21"/>
      <c r="VA44" s="21"/>
      <c r="VB44" s="21"/>
      <c r="VC44" s="21"/>
      <c r="VD44" s="21"/>
      <c r="VE44" s="21"/>
      <c r="VF44" s="21"/>
      <c r="VG44" s="21"/>
      <c r="VH44" s="21"/>
      <c r="VI44" s="21"/>
      <c r="VJ44" s="21"/>
      <c r="VK44" s="21"/>
      <c r="VL44" s="21"/>
      <c r="VM44" s="21"/>
      <c r="VN44" s="21"/>
      <c r="VO44" s="21"/>
      <c r="VP44" s="21"/>
      <c r="VQ44" s="21"/>
      <c r="VR44" s="21"/>
      <c r="VS44" s="21"/>
      <c r="VT44" s="21"/>
      <c r="VU44" s="21"/>
      <c r="VV44" s="21"/>
      <c r="VW44" s="21"/>
      <c r="VX44" s="21"/>
      <c r="VY44" s="21"/>
      <c r="VZ44" s="21"/>
      <c r="WA44" s="21"/>
      <c r="WB44" s="21"/>
      <c r="WC44" s="21"/>
      <c r="WD44" s="21"/>
      <c r="WE44" s="21"/>
      <c r="WF44" s="21"/>
      <c r="WG44" s="21"/>
      <c r="WH44" s="21"/>
      <c r="WI44" s="21"/>
      <c r="WJ44" s="21"/>
      <c r="WK44" s="21"/>
      <c r="WL44" s="21"/>
      <c r="WM44" s="21"/>
      <c r="WN44" s="21"/>
      <c r="WO44" s="21"/>
      <c r="WP44" s="21"/>
      <c r="WQ44" s="21"/>
      <c r="WR44" s="21"/>
      <c r="WS44" s="21"/>
      <c r="WT44" s="21"/>
      <c r="WU44" s="21"/>
      <c r="WV44" s="21"/>
      <c r="WW44" s="21"/>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s="156" customFormat="1" ht="13.4" customHeight="1" x14ac:dyDescent="0.3">
      <c r="A45" s="205">
        <v>43949</v>
      </c>
      <c r="B45" s="175" t="s">
        <v>108</v>
      </c>
      <c r="C45" s="184"/>
      <c r="D45" s="193"/>
      <c r="E45" s="200"/>
      <c r="F45" s="200"/>
      <c r="G45" s="45"/>
      <c r="H45" s="186"/>
      <c r="I45" s="176">
        <v>339</v>
      </c>
      <c r="J45" s="199">
        <v>15</v>
      </c>
      <c r="K45" s="57">
        <f t="shared" si="7"/>
        <v>354</v>
      </c>
      <c r="L45" s="188"/>
      <c r="M45" s="184"/>
      <c r="N45" s="179"/>
      <c r="O45" s="179"/>
      <c r="P45" s="179"/>
      <c r="Q45" s="192"/>
      <c r="R45" s="186"/>
      <c r="S45" s="190">
        <f t="shared" si="9"/>
        <v>21038</v>
      </c>
      <c r="T45" s="176">
        <f t="shared" si="10"/>
        <v>928</v>
      </c>
      <c r="U45" s="177">
        <f t="shared" si="11"/>
        <v>21966</v>
      </c>
      <c r="TE45" s="21"/>
      <c r="TF45" s="21"/>
      <c r="TG45" s="21"/>
      <c r="TH45" s="21"/>
      <c r="TI45" s="21"/>
      <c r="TJ45" s="21"/>
      <c r="TK45" s="21"/>
      <c r="TL45" s="21"/>
      <c r="TM45" s="21"/>
      <c r="TN45" s="21"/>
      <c r="TO45" s="21"/>
      <c r="TP45" s="21"/>
      <c r="TQ45" s="21"/>
      <c r="TR45" s="21"/>
      <c r="TS45" s="21"/>
      <c r="TT45" s="21"/>
      <c r="TU45" s="21"/>
      <c r="TV45" s="21"/>
      <c r="TW45" s="21"/>
      <c r="TX45" s="21"/>
      <c r="TY45" s="21"/>
      <c r="TZ45" s="21"/>
      <c r="UA45" s="21"/>
      <c r="UB45" s="21"/>
      <c r="UC45" s="21"/>
      <c r="UD45" s="21"/>
      <c r="UE45" s="21"/>
      <c r="UF45" s="21"/>
      <c r="UG45" s="21"/>
      <c r="UH45" s="21"/>
      <c r="UI45" s="21"/>
      <c r="UJ45" s="21"/>
      <c r="UK45" s="21"/>
      <c r="UL45" s="21"/>
      <c r="UM45" s="21"/>
      <c r="UN45" s="21"/>
      <c r="UO45" s="21"/>
      <c r="UP45" s="21"/>
      <c r="UQ45" s="21"/>
      <c r="UR45" s="21"/>
      <c r="US45" s="21"/>
      <c r="UT45" s="21"/>
      <c r="UU45" s="21"/>
      <c r="UV45" s="21"/>
      <c r="UW45" s="21"/>
      <c r="UX45" s="21"/>
      <c r="UY45" s="21"/>
      <c r="UZ45" s="21"/>
      <c r="VA45" s="21"/>
      <c r="VB45" s="21"/>
      <c r="VC45" s="21"/>
      <c r="VD45" s="21"/>
      <c r="VE45" s="21"/>
      <c r="VF45" s="21"/>
      <c r="VG45" s="21"/>
      <c r="VH45" s="21"/>
      <c r="VI45" s="21"/>
      <c r="VJ45" s="21"/>
      <c r="VK45" s="21"/>
      <c r="VL45" s="21"/>
      <c r="VM45" s="21"/>
      <c r="VN45" s="21"/>
      <c r="VO45" s="21"/>
      <c r="VP45" s="21"/>
      <c r="VQ45" s="21"/>
      <c r="VR45" s="21"/>
      <c r="VS45" s="21"/>
      <c r="VT45" s="21"/>
      <c r="VU45" s="21"/>
      <c r="VV45" s="21"/>
      <c r="VW45" s="21"/>
      <c r="VX45" s="21"/>
      <c r="VY45" s="21"/>
      <c r="VZ45" s="21"/>
      <c r="WA45" s="21"/>
      <c r="WB45" s="21"/>
      <c r="WC45" s="21"/>
      <c r="WD45" s="21"/>
      <c r="WE45" s="21"/>
      <c r="WF45" s="21"/>
      <c r="WG45" s="21"/>
      <c r="WH45" s="21"/>
      <c r="WI45" s="21"/>
      <c r="WJ45" s="21"/>
      <c r="WK45" s="21"/>
      <c r="WL45" s="21"/>
      <c r="WM45" s="21"/>
      <c r="WN45" s="21"/>
      <c r="WO45" s="21"/>
      <c r="WP45" s="21"/>
      <c r="WQ45" s="21"/>
      <c r="WR45" s="21"/>
      <c r="WS45" s="21"/>
      <c r="WT45" s="21"/>
      <c r="WU45" s="21"/>
      <c r="WV45" s="21"/>
      <c r="WW45" s="21"/>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s="156" customFormat="1" ht="13.4" customHeight="1" x14ac:dyDescent="0.3">
      <c r="A46" s="205">
        <v>43948</v>
      </c>
      <c r="B46" s="175" t="s">
        <v>108</v>
      </c>
      <c r="C46" s="184"/>
      <c r="D46" s="191"/>
      <c r="E46" s="179"/>
      <c r="F46" s="179"/>
      <c r="G46" s="192"/>
      <c r="H46" s="186"/>
      <c r="I46" s="176">
        <v>343</v>
      </c>
      <c r="J46" s="199">
        <v>16</v>
      </c>
      <c r="K46" s="57">
        <f t="shared" si="7"/>
        <v>359</v>
      </c>
      <c r="L46" s="188"/>
      <c r="M46" s="184"/>
      <c r="N46" s="179"/>
      <c r="O46" s="179"/>
      <c r="P46" s="179"/>
      <c r="Q46" s="192"/>
      <c r="R46" s="186"/>
      <c r="S46" s="190">
        <f t="shared" si="9"/>
        <v>20699</v>
      </c>
      <c r="T46" s="176">
        <f t="shared" si="10"/>
        <v>913</v>
      </c>
      <c r="U46" s="177">
        <f t="shared" si="11"/>
        <v>21612</v>
      </c>
      <c r="TE46" s="21"/>
      <c r="TF46" s="21"/>
      <c r="TG46" s="21"/>
      <c r="TH46" s="21"/>
      <c r="TI46" s="21"/>
      <c r="TJ46" s="21"/>
      <c r="TK46" s="21"/>
      <c r="TL46" s="21"/>
      <c r="TM46" s="21"/>
      <c r="TN46" s="21"/>
      <c r="TO46" s="21"/>
      <c r="TP46" s="21"/>
      <c r="TQ46" s="21"/>
      <c r="TR46" s="21"/>
      <c r="TS46" s="21"/>
      <c r="TT46" s="21"/>
      <c r="TU46" s="21"/>
      <c r="TV46" s="21"/>
      <c r="TW46" s="21"/>
      <c r="TX46" s="21"/>
      <c r="TY46" s="21"/>
      <c r="TZ46" s="21"/>
      <c r="UA46" s="21"/>
      <c r="UB46" s="21"/>
      <c r="UC46" s="21"/>
      <c r="UD46" s="21"/>
      <c r="UE46" s="21"/>
      <c r="UF46" s="21"/>
      <c r="UG46" s="21"/>
      <c r="UH46" s="21"/>
      <c r="UI46" s="21"/>
      <c r="UJ46" s="21"/>
      <c r="UK46" s="21"/>
      <c r="UL46" s="21"/>
      <c r="UM46" s="21"/>
      <c r="UN46" s="21"/>
      <c r="UO46" s="21"/>
      <c r="UP46" s="21"/>
      <c r="UQ46" s="21"/>
      <c r="UR46" s="21"/>
      <c r="US46" s="21"/>
      <c r="UT46" s="21"/>
      <c r="UU46" s="21"/>
      <c r="UV46" s="21"/>
      <c r="UW46" s="21"/>
      <c r="UX46" s="21"/>
      <c r="UY46" s="21"/>
      <c r="UZ46" s="21"/>
      <c r="VA46" s="21"/>
      <c r="VB46" s="21"/>
      <c r="VC46" s="21"/>
      <c r="VD46" s="21"/>
      <c r="VE46" s="21"/>
      <c r="VF46" s="21"/>
      <c r="VG46" s="21"/>
      <c r="VH46" s="21"/>
      <c r="VI46" s="21"/>
      <c r="VJ46" s="21"/>
      <c r="VK46" s="21"/>
      <c r="VL46" s="21"/>
      <c r="VM46" s="21"/>
      <c r="VN46" s="21"/>
      <c r="VO46" s="21"/>
      <c r="VP46" s="21"/>
      <c r="VQ46" s="21"/>
      <c r="VR46" s="21"/>
      <c r="VS46" s="21"/>
      <c r="VT46" s="21"/>
      <c r="VU46" s="21"/>
      <c r="VV46" s="21"/>
      <c r="VW46" s="21"/>
      <c r="VX46" s="21"/>
      <c r="VY46" s="21"/>
      <c r="VZ46" s="21"/>
      <c r="WA46" s="21"/>
      <c r="WB46" s="21"/>
      <c r="WC46" s="21"/>
      <c r="WD46" s="21"/>
      <c r="WE46" s="21"/>
      <c r="WF46" s="21"/>
      <c r="WG46" s="21"/>
      <c r="WH46" s="21"/>
      <c r="WI46" s="21"/>
      <c r="WJ46" s="21"/>
      <c r="WK46" s="21"/>
      <c r="WL46" s="21"/>
      <c r="WM46" s="21"/>
      <c r="WN46" s="21"/>
      <c r="WO46" s="21"/>
      <c r="WP46" s="21"/>
      <c r="WQ46" s="21"/>
      <c r="WR46" s="21"/>
      <c r="WS46" s="21"/>
      <c r="WT46" s="21"/>
      <c r="WU46" s="21"/>
      <c r="WV46" s="21"/>
      <c r="WW46" s="21"/>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s="156" customFormat="1" ht="13.4" customHeight="1" x14ac:dyDescent="0.3">
      <c r="A47" s="205">
        <v>43947</v>
      </c>
      <c r="B47" s="175" t="s">
        <v>108</v>
      </c>
      <c r="C47" s="184"/>
      <c r="D47" s="179"/>
      <c r="E47" s="179"/>
      <c r="F47" s="179"/>
      <c r="G47" s="192"/>
      <c r="H47" s="186"/>
      <c r="I47" s="206">
        <v>379</v>
      </c>
      <c r="J47" s="199">
        <v>16</v>
      </c>
      <c r="K47" s="57">
        <f t="shared" si="7"/>
        <v>395</v>
      </c>
      <c r="L47" s="188"/>
      <c r="M47" s="184"/>
      <c r="N47" s="179"/>
      <c r="O47" s="179"/>
      <c r="P47" s="179"/>
      <c r="Q47" s="192"/>
      <c r="R47" s="186"/>
      <c r="S47" s="190">
        <f t="shared" si="9"/>
        <v>20356</v>
      </c>
      <c r="T47" s="176">
        <f t="shared" si="10"/>
        <v>897</v>
      </c>
      <c r="U47" s="177">
        <f t="shared" si="11"/>
        <v>21253</v>
      </c>
      <c r="V47" s="207"/>
      <c r="TE47" s="21"/>
      <c r="TF47" s="21"/>
      <c r="TG47" s="21"/>
      <c r="TH47" s="21"/>
      <c r="TI47" s="21"/>
      <c r="TJ47" s="21"/>
      <c r="TK47" s="21"/>
      <c r="TL47" s="21"/>
      <c r="TM47" s="21"/>
      <c r="TN47" s="21"/>
      <c r="TO47" s="21"/>
      <c r="TP47" s="21"/>
      <c r="TQ47" s="21"/>
      <c r="TR47" s="21"/>
      <c r="TS47" s="21"/>
      <c r="TT47" s="21"/>
      <c r="TU47" s="21"/>
      <c r="TV47" s="21"/>
      <c r="TW47" s="21"/>
      <c r="TX47" s="21"/>
      <c r="TY47" s="21"/>
      <c r="TZ47" s="21"/>
      <c r="UA47" s="21"/>
      <c r="UB47" s="21"/>
      <c r="UC47" s="21"/>
      <c r="UD47" s="21"/>
      <c r="UE47" s="21"/>
      <c r="UF47" s="21"/>
      <c r="UG47" s="21"/>
      <c r="UH47" s="21"/>
      <c r="UI47" s="21"/>
      <c r="UJ47" s="21"/>
      <c r="UK47" s="21"/>
      <c r="UL47" s="21"/>
      <c r="UM47" s="21"/>
      <c r="UN47" s="21"/>
      <c r="UO47" s="21"/>
      <c r="UP47" s="21"/>
      <c r="UQ47" s="21"/>
      <c r="UR47" s="21"/>
      <c r="US47" s="21"/>
      <c r="UT47" s="21"/>
      <c r="UU47" s="21"/>
      <c r="UV47" s="21"/>
      <c r="UW47" s="21"/>
      <c r="UX47" s="21"/>
      <c r="UY47" s="21"/>
      <c r="UZ47" s="21"/>
      <c r="VA47" s="21"/>
      <c r="VB47" s="21"/>
      <c r="VC47" s="21"/>
      <c r="VD47" s="21"/>
      <c r="VE47" s="21"/>
      <c r="VF47" s="21"/>
      <c r="VG47" s="21"/>
      <c r="VH47" s="21"/>
      <c r="VI47" s="21"/>
      <c r="VJ47" s="21"/>
      <c r="VK47" s="21"/>
      <c r="VL47" s="21"/>
      <c r="VM47" s="21"/>
      <c r="VN47" s="21"/>
      <c r="VO47" s="21"/>
      <c r="VP47" s="21"/>
      <c r="VQ47" s="21"/>
      <c r="VR47" s="21"/>
      <c r="VS47" s="21"/>
      <c r="VT47" s="21"/>
      <c r="VU47" s="21"/>
      <c r="VV47" s="21"/>
      <c r="VW47" s="21"/>
      <c r="VX47" s="21"/>
      <c r="VY47" s="21"/>
      <c r="VZ47" s="21"/>
      <c r="WA47" s="21"/>
      <c r="WB47" s="21"/>
      <c r="WC47" s="21"/>
      <c r="WD47" s="21"/>
      <c r="WE47" s="21"/>
      <c r="WF47" s="21"/>
      <c r="WG47" s="21"/>
      <c r="WH47" s="21"/>
      <c r="WI47" s="21"/>
      <c r="WJ47" s="21"/>
      <c r="WK47" s="21"/>
      <c r="WL47" s="21"/>
      <c r="WM47" s="21"/>
      <c r="WN47" s="21"/>
      <c r="WO47" s="21"/>
      <c r="WP47" s="21"/>
      <c r="WQ47" s="21"/>
      <c r="WR47" s="21"/>
      <c r="WS47" s="21"/>
      <c r="WT47" s="21"/>
      <c r="WU47" s="21"/>
      <c r="WV47" s="21"/>
      <c r="WW47" s="21"/>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s="156" customFormat="1" ht="13.4" customHeight="1" x14ac:dyDescent="0.3">
      <c r="A48" s="205">
        <v>43946</v>
      </c>
      <c r="B48" s="175" t="s">
        <v>108</v>
      </c>
      <c r="C48" s="184"/>
      <c r="D48" s="179"/>
      <c r="E48" s="179"/>
      <c r="F48" s="179"/>
      <c r="G48" s="192"/>
      <c r="H48" s="186"/>
      <c r="I48" s="206">
        <v>382</v>
      </c>
      <c r="J48" s="199">
        <v>29</v>
      </c>
      <c r="K48" s="57">
        <f t="shared" si="7"/>
        <v>411</v>
      </c>
      <c r="L48" s="188"/>
      <c r="M48" s="200"/>
      <c r="N48" s="179"/>
      <c r="O48" s="179"/>
      <c r="P48" s="179"/>
      <c r="Q48" s="192"/>
      <c r="R48" s="186"/>
      <c r="S48" s="190">
        <f t="shared" si="9"/>
        <v>19977</v>
      </c>
      <c r="T48" s="176">
        <f t="shared" si="10"/>
        <v>881</v>
      </c>
      <c r="U48" s="177">
        <f t="shared" si="11"/>
        <v>20858</v>
      </c>
      <c r="V48" s="207"/>
      <c r="TE48" s="21"/>
      <c r="TF48" s="21"/>
      <c r="TG48" s="21"/>
      <c r="TH48" s="21"/>
      <c r="TI48" s="21"/>
      <c r="TJ48" s="21"/>
      <c r="TK48" s="21"/>
      <c r="TL48" s="21"/>
      <c r="TM48" s="21"/>
      <c r="TN48" s="21"/>
      <c r="TO48" s="21"/>
      <c r="TP48" s="21"/>
      <c r="TQ48" s="21"/>
      <c r="TR48" s="21"/>
      <c r="TS48" s="21"/>
      <c r="TT48" s="21"/>
      <c r="TU48" s="21"/>
      <c r="TV48" s="21"/>
      <c r="TW48" s="21"/>
      <c r="TX48" s="21"/>
      <c r="TY48" s="21"/>
      <c r="TZ48" s="21"/>
      <c r="UA48" s="21"/>
      <c r="UB48" s="21"/>
      <c r="UC48" s="21"/>
      <c r="UD48" s="21"/>
      <c r="UE48" s="21"/>
      <c r="UF48" s="21"/>
      <c r="UG48" s="21"/>
      <c r="UH48" s="21"/>
      <c r="UI48" s="21"/>
      <c r="UJ48" s="21"/>
      <c r="UK48" s="21"/>
      <c r="UL48" s="21"/>
      <c r="UM48" s="21"/>
      <c r="UN48" s="21"/>
      <c r="UO48" s="21"/>
      <c r="UP48" s="21"/>
      <c r="UQ48" s="21"/>
      <c r="UR48" s="21"/>
      <c r="US48" s="21"/>
      <c r="UT48" s="21"/>
      <c r="UU48" s="21"/>
      <c r="UV48" s="21"/>
      <c r="UW48" s="21"/>
      <c r="UX48" s="21"/>
      <c r="UY48" s="21"/>
      <c r="UZ48" s="21"/>
      <c r="VA48" s="21"/>
      <c r="VB48" s="21"/>
      <c r="VC48" s="21"/>
      <c r="VD48" s="21"/>
      <c r="VE48" s="21"/>
      <c r="VF48" s="21"/>
      <c r="VG48" s="21"/>
      <c r="VH48" s="21"/>
      <c r="VI48" s="21"/>
      <c r="VJ48" s="21"/>
      <c r="VK48" s="21"/>
      <c r="VL48" s="21"/>
      <c r="VM48" s="21"/>
      <c r="VN48" s="21"/>
      <c r="VO48" s="21"/>
      <c r="VP48" s="21"/>
      <c r="VQ48" s="21"/>
      <c r="VR48" s="21"/>
      <c r="VS48" s="21"/>
      <c r="VT48" s="21"/>
      <c r="VU48" s="21"/>
      <c r="VV48" s="21"/>
      <c r="VW48" s="21"/>
      <c r="VX48" s="21"/>
      <c r="VY48" s="21"/>
      <c r="VZ48" s="21"/>
      <c r="WA48" s="21"/>
      <c r="WB48" s="21"/>
      <c r="WC48" s="21"/>
      <c r="WD48" s="21"/>
      <c r="WE48" s="21"/>
      <c r="WF48" s="21"/>
      <c r="WG48" s="21"/>
      <c r="WH48" s="21"/>
      <c r="WI48" s="21"/>
      <c r="WJ48" s="21"/>
      <c r="WK48" s="21"/>
      <c r="WL48" s="21"/>
      <c r="WM48" s="21"/>
      <c r="WN48" s="21"/>
      <c r="WO48" s="21"/>
      <c r="WP48" s="21"/>
      <c r="WQ48" s="21"/>
      <c r="WR48" s="21"/>
      <c r="WS48" s="21"/>
      <c r="WT48" s="21"/>
      <c r="WU48" s="21"/>
      <c r="WV48" s="21"/>
      <c r="WW48" s="21"/>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row>
    <row r="49" spans="1:1024" s="156" customFormat="1" ht="13.4" customHeight="1" x14ac:dyDescent="0.3">
      <c r="A49" s="205">
        <v>43945</v>
      </c>
      <c r="B49" s="175" t="s">
        <v>108</v>
      </c>
      <c r="C49" s="185">
        <v>423</v>
      </c>
      <c r="D49" s="186">
        <v>4841</v>
      </c>
      <c r="E49" s="186">
        <v>2948</v>
      </c>
      <c r="F49" s="186">
        <v>25</v>
      </c>
      <c r="G49" s="192">
        <f>ONS_WeeklyRegistratedDeaths!AO33-ONS_WeeklyRegistratedDeaths!AV33</f>
        <v>8237</v>
      </c>
      <c r="H49" s="186">
        <f>ONS_WeeklyOccurrenceDeaths!AO33-ONS_WeeklyOccurrenceDeaths!AV33</f>
        <v>6835</v>
      </c>
      <c r="I49" s="206">
        <v>437</v>
      </c>
      <c r="J49" s="199">
        <v>30</v>
      </c>
      <c r="K49" s="57">
        <f t="shared" si="7"/>
        <v>467</v>
      </c>
      <c r="L49" s="188">
        <f>SUM(K49:K55)</f>
        <v>3702</v>
      </c>
      <c r="M49" s="189">
        <f t="shared" ref="M49:R49" si="12">M56+C49</f>
        <v>1305</v>
      </c>
      <c r="N49" s="189">
        <f t="shared" si="12"/>
        <v>19621</v>
      </c>
      <c r="O49" s="189">
        <f t="shared" si="12"/>
        <v>6293</v>
      </c>
      <c r="P49" s="189">
        <f t="shared" si="12"/>
        <v>111</v>
      </c>
      <c r="Q49" s="189">
        <f t="shared" si="12"/>
        <v>27330</v>
      </c>
      <c r="R49" s="186">
        <f t="shared" si="12"/>
        <v>30630</v>
      </c>
      <c r="S49" s="190">
        <f t="shared" si="9"/>
        <v>19595</v>
      </c>
      <c r="T49" s="176">
        <f t="shared" si="10"/>
        <v>852</v>
      </c>
      <c r="U49" s="177">
        <f t="shared" si="11"/>
        <v>20447</v>
      </c>
      <c r="V49" s="207"/>
      <c r="TE49" s="21"/>
      <c r="TF49" s="21"/>
      <c r="TG49" s="21"/>
      <c r="TH49" s="21"/>
      <c r="TI49" s="21"/>
      <c r="TJ49" s="21"/>
      <c r="TK49" s="21"/>
      <c r="TL49" s="21"/>
      <c r="TM49" s="21"/>
      <c r="TN49" s="21"/>
      <c r="TO49" s="21"/>
      <c r="TP49" s="21"/>
      <c r="TQ49" s="21"/>
      <c r="TR49" s="21"/>
      <c r="TS49" s="21"/>
      <c r="TT49" s="21"/>
      <c r="TU49" s="21"/>
      <c r="TV49" s="21"/>
      <c r="TW49" s="21"/>
      <c r="TX49" s="21"/>
      <c r="TY49" s="21"/>
      <c r="TZ49" s="21"/>
      <c r="UA49" s="21"/>
      <c r="UB49" s="21"/>
      <c r="UC49" s="21"/>
      <c r="UD49" s="21"/>
      <c r="UE49" s="21"/>
      <c r="UF49" s="21"/>
      <c r="UG49" s="21"/>
      <c r="UH49" s="21"/>
      <c r="UI49" s="21"/>
      <c r="UJ49" s="21"/>
      <c r="UK49" s="21"/>
      <c r="UL49" s="21"/>
      <c r="UM49" s="21"/>
      <c r="UN49" s="21"/>
      <c r="UO49" s="21"/>
      <c r="UP49" s="21"/>
      <c r="UQ49" s="21"/>
      <c r="UR49" s="21"/>
      <c r="US49" s="21"/>
      <c r="UT49" s="21"/>
      <c r="UU49" s="21"/>
      <c r="UV49" s="21"/>
      <c r="UW49" s="21"/>
      <c r="UX49" s="21"/>
      <c r="UY49" s="21"/>
      <c r="UZ49" s="21"/>
      <c r="VA49" s="21"/>
      <c r="VB49" s="21"/>
      <c r="VC49" s="21"/>
      <c r="VD49" s="21"/>
      <c r="VE49" s="21"/>
      <c r="VF49" s="21"/>
      <c r="VG49" s="21"/>
      <c r="VH49" s="21"/>
      <c r="VI49" s="21"/>
      <c r="VJ49" s="21"/>
      <c r="VK49" s="21"/>
      <c r="VL49" s="21"/>
      <c r="VM49" s="21"/>
      <c r="VN49" s="21"/>
      <c r="VO49" s="21"/>
      <c r="VP49" s="21"/>
      <c r="VQ49" s="21"/>
      <c r="VR49" s="21"/>
      <c r="VS49" s="21"/>
      <c r="VT49" s="21"/>
      <c r="VU49" s="21"/>
      <c r="VV49" s="21"/>
      <c r="VW49" s="21"/>
      <c r="VX49" s="21"/>
      <c r="VY49" s="21"/>
      <c r="VZ49" s="21"/>
      <c r="WA49" s="21"/>
      <c r="WB49" s="21"/>
      <c r="WC49" s="21"/>
      <c r="WD49" s="21"/>
      <c r="WE49" s="21"/>
      <c r="WF49" s="21"/>
      <c r="WG49" s="21"/>
      <c r="WH49" s="21"/>
      <c r="WI49" s="21"/>
      <c r="WJ49" s="21"/>
      <c r="WK49" s="21"/>
      <c r="WL49" s="21"/>
      <c r="WM49" s="21"/>
      <c r="WN49" s="21"/>
      <c r="WO49" s="21"/>
      <c r="WP49" s="21"/>
      <c r="WQ49" s="21"/>
      <c r="WR49" s="21"/>
      <c r="WS49" s="21"/>
      <c r="WT49" s="21"/>
      <c r="WU49" s="21"/>
      <c r="WV49" s="21"/>
      <c r="WW49" s="21"/>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s="156" customFormat="1" ht="13.4" customHeight="1" x14ac:dyDescent="0.3">
      <c r="A50" s="205">
        <v>43944</v>
      </c>
      <c r="B50" s="175" t="s">
        <v>108</v>
      </c>
      <c r="C50" s="184"/>
      <c r="D50" s="179"/>
      <c r="E50" s="191"/>
      <c r="F50" s="179"/>
      <c r="G50" s="192"/>
      <c r="H50" s="186"/>
      <c r="I50" s="206">
        <v>449</v>
      </c>
      <c r="J50" s="199">
        <v>18</v>
      </c>
      <c r="K50" s="57">
        <f t="shared" si="7"/>
        <v>467</v>
      </c>
      <c r="L50" s="188"/>
      <c r="M50" s="200"/>
      <c r="N50" s="179"/>
      <c r="O50" s="179"/>
      <c r="P50" s="179"/>
      <c r="Q50" s="192"/>
      <c r="R50" s="186"/>
      <c r="S50" s="190">
        <f t="shared" si="9"/>
        <v>19158</v>
      </c>
      <c r="T50" s="176">
        <f t="shared" si="10"/>
        <v>822</v>
      </c>
      <c r="U50" s="177">
        <f t="shared" si="11"/>
        <v>19980</v>
      </c>
      <c r="V50" s="207"/>
      <c r="TE50" s="21"/>
      <c r="TF50" s="21"/>
      <c r="TG50" s="21"/>
      <c r="TH50" s="21"/>
      <c r="TI50" s="21"/>
      <c r="TJ50" s="21"/>
      <c r="TK50" s="21"/>
      <c r="TL50" s="21"/>
      <c r="TM50" s="21"/>
      <c r="TN50" s="21"/>
      <c r="TO50" s="21"/>
      <c r="TP50" s="21"/>
      <c r="TQ50" s="21"/>
      <c r="TR50" s="21"/>
      <c r="TS50" s="21"/>
      <c r="TT50" s="21"/>
      <c r="TU50" s="21"/>
      <c r="TV50" s="21"/>
      <c r="TW50" s="21"/>
      <c r="TX50" s="21"/>
      <c r="TY50" s="21"/>
      <c r="TZ50" s="21"/>
      <c r="UA50" s="21"/>
      <c r="UB50" s="21"/>
      <c r="UC50" s="21"/>
      <c r="UD50" s="21"/>
      <c r="UE50" s="21"/>
      <c r="UF50" s="21"/>
      <c r="UG50" s="21"/>
      <c r="UH50" s="21"/>
      <c r="UI50" s="21"/>
      <c r="UJ50" s="21"/>
      <c r="UK50" s="21"/>
      <c r="UL50" s="21"/>
      <c r="UM50" s="21"/>
      <c r="UN50" s="21"/>
      <c r="UO50" s="21"/>
      <c r="UP50" s="21"/>
      <c r="UQ50" s="21"/>
      <c r="UR50" s="21"/>
      <c r="US50" s="21"/>
      <c r="UT50" s="21"/>
      <c r="UU50" s="21"/>
      <c r="UV50" s="21"/>
      <c r="UW50" s="21"/>
      <c r="UX50" s="21"/>
      <c r="UY50" s="21"/>
      <c r="UZ50" s="21"/>
      <c r="VA50" s="21"/>
      <c r="VB50" s="21"/>
      <c r="VC50" s="21"/>
      <c r="VD50" s="21"/>
      <c r="VE50" s="21"/>
      <c r="VF50" s="21"/>
      <c r="VG50" s="21"/>
      <c r="VH50" s="21"/>
      <c r="VI50" s="21"/>
      <c r="VJ50" s="21"/>
      <c r="VK50" s="21"/>
      <c r="VL50" s="21"/>
      <c r="VM50" s="21"/>
      <c r="VN50" s="21"/>
      <c r="VO50" s="21"/>
      <c r="VP50" s="21"/>
      <c r="VQ50" s="21"/>
      <c r="VR50" s="21"/>
      <c r="VS50" s="21"/>
      <c r="VT50" s="21"/>
      <c r="VU50" s="21"/>
      <c r="VV50" s="21"/>
      <c r="VW50" s="21"/>
      <c r="VX50" s="21"/>
      <c r="VY50" s="21"/>
      <c r="VZ50" s="21"/>
      <c r="WA50" s="21"/>
      <c r="WB50" s="21"/>
      <c r="WC50" s="21"/>
      <c r="WD50" s="21"/>
      <c r="WE50" s="21"/>
      <c r="WF50" s="21"/>
      <c r="WG50" s="21"/>
      <c r="WH50" s="21"/>
      <c r="WI50" s="21"/>
      <c r="WJ50" s="21"/>
      <c r="WK50" s="21"/>
      <c r="WL50" s="21"/>
      <c r="WM50" s="21"/>
      <c r="WN50" s="21"/>
      <c r="WO50" s="21"/>
      <c r="WP50" s="21"/>
      <c r="WQ50" s="21"/>
      <c r="WR50" s="21"/>
      <c r="WS50" s="21"/>
      <c r="WT50" s="21"/>
      <c r="WU50" s="21"/>
      <c r="WV50" s="21"/>
      <c r="WW50" s="21"/>
      <c r="AIO50"/>
      <c r="AIP50"/>
      <c r="AIQ50"/>
      <c r="AIR50"/>
      <c r="AIS50"/>
      <c r="AIT50"/>
      <c r="AIU50"/>
      <c r="AIV50"/>
      <c r="AIW50"/>
      <c r="AIX50"/>
      <c r="AIY50"/>
      <c r="AIZ50"/>
      <c r="AJA50"/>
      <c r="AJB50"/>
      <c r="AJC50"/>
      <c r="AJD50"/>
      <c r="AJE50"/>
      <c r="AJF50"/>
      <c r="AJG50"/>
      <c r="AJH50"/>
      <c r="AJI50"/>
      <c r="AJJ50"/>
      <c r="AJK50"/>
      <c r="AJL50"/>
      <c r="AJM50"/>
      <c r="AJN50"/>
      <c r="AJO50"/>
      <c r="AJP50"/>
      <c r="AJQ50"/>
      <c r="AJR50"/>
      <c r="AJS50"/>
      <c r="AJT50"/>
      <c r="AJU50"/>
      <c r="AJV50"/>
      <c r="AJW50"/>
      <c r="AJX50"/>
      <c r="AJY50"/>
      <c r="AJZ50"/>
      <c r="AKA50"/>
      <c r="AKB50"/>
      <c r="AKC50"/>
      <c r="AKD50"/>
      <c r="AKE50"/>
      <c r="AKF50"/>
      <c r="AKG50"/>
      <c r="AKH50"/>
      <c r="AKI50"/>
      <c r="AKJ50"/>
      <c r="AKK50"/>
      <c r="AKL50"/>
      <c r="AKM50"/>
      <c r="AKN50"/>
      <c r="AKO50"/>
      <c r="AKP50"/>
      <c r="AKQ50"/>
      <c r="AKR50"/>
      <c r="AKS50"/>
      <c r="AKT50"/>
      <c r="AKU50"/>
      <c r="AKV50"/>
      <c r="AKW50"/>
      <c r="AKX50"/>
      <c r="AKY50"/>
      <c r="AKZ50"/>
      <c r="ALA50"/>
      <c r="ALB50"/>
      <c r="ALC50"/>
      <c r="ALD50"/>
      <c r="ALE50"/>
      <c r="ALF50"/>
      <c r="ALG50"/>
      <c r="ALH50"/>
      <c r="ALI50"/>
      <c r="ALJ50"/>
      <c r="ALK50"/>
      <c r="ALL50"/>
      <c r="ALM50"/>
      <c r="ALN50"/>
      <c r="ALO50"/>
      <c r="ALP50"/>
      <c r="ALQ50"/>
      <c r="ALR50"/>
      <c r="ALS50"/>
      <c r="ALT50"/>
      <c r="ALU50"/>
      <c r="ALV50"/>
      <c r="ALW50"/>
      <c r="ALX50"/>
      <c r="ALY50"/>
      <c r="ALZ50"/>
      <c r="AMA50"/>
      <c r="AMB50"/>
      <c r="AMC50"/>
      <c r="AMD50"/>
      <c r="AME50"/>
      <c r="AMF50"/>
      <c r="AMG50"/>
      <c r="AMH50"/>
      <c r="AMI50"/>
      <c r="AMJ50"/>
    </row>
    <row r="51" spans="1:1024" s="156" customFormat="1" ht="13.4" customHeight="1" x14ac:dyDescent="0.3">
      <c r="A51" s="205">
        <v>43943</v>
      </c>
      <c r="B51" s="175" t="s">
        <v>108</v>
      </c>
      <c r="C51" s="184"/>
      <c r="D51" s="179"/>
      <c r="E51" s="191"/>
      <c r="F51" s="179"/>
      <c r="G51" s="192"/>
      <c r="H51" s="186"/>
      <c r="I51" s="208">
        <v>498</v>
      </c>
      <c r="J51" s="199">
        <v>23</v>
      </c>
      <c r="K51" s="57">
        <f t="shared" si="7"/>
        <v>521</v>
      </c>
      <c r="L51" s="188"/>
      <c r="M51" s="200"/>
      <c r="N51" s="179"/>
      <c r="O51" s="179"/>
      <c r="P51" s="179"/>
      <c r="Q51" s="192"/>
      <c r="R51" s="186"/>
      <c r="S51" s="190">
        <f t="shared" si="9"/>
        <v>18709</v>
      </c>
      <c r="T51" s="176">
        <f t="shared" si="10"/>
        <v>804</v>
      </c>
      <c r="U51" s="177">
        <f t="shared" si="11"/>
        <v>19513</v>
      </c>
      <c r="V51" s="207"/>
      <c r="TE51" s="21"/>
      <c r="TF51" s="21"/>
      <c r="TG51" s="21"/>
      <c r="TH51" s="21"/>
      <c r="TI51" s="21"/>
      <c r="TJ51" s="21"/>
      <c r="TK51" s="21"/>
      <c r="TL51" s="21"/>
      <c r="TM51" s="21"/>
      <c r="TN51" s="21"/>
      <c r="TO51" s="21"/>
      <c r="TP51" s="21"/>
      <c r="TQ51" s="21"/>
      <c r="TR51" s="21"/>
      <c r="TS51" s="21"/>
      <c r="TT51" s="21"/>
      <c r="TU51" s="21"/>
      <c r="TV51" s="21"/>
      <c r="TW51" s="21"/>
      <c r="TX51" s="21"/>
      <c r="TY51" s="21"/>
      <c r="TZ51" s="21"/>
      <c r="UA51" s="21"/>
      <c r="UB51" s="21"/>
      <c r="UC51" s="21"/>
      <c r="UD51" s="21"/>
      <c r="UE51" s="21"/>
      <c r="UF51" s="21"/>
      <c r="UG51" s="21"/>
      <c r="UH51" s="21"/>
      <c r="UI51" s="21"/>
      <c r="UJ51" s="21"/>
      <c r="UK51" s="21"/>
      <c r="UL51" s="21"/>
      <c r="UM51" s="21"/>
      <c r="UN51" s="21"/>
      <c r="UO51" s="21"/>
      <c r="UP51" s="21"/>
      <c r="UQ51" s="21"/>
      <c r="UR51" s="21"/>
      <c r="US51" s="21"/>
      <c r="UT51" s="21"/>
      <c r="UU51" s="21"/>
      <c r="UV51" s="21"/>
      <c r="UW51" s="21"/>
      <c r="UX51" s="21"/>
      <c r="UY51" s="21"/>
      <c r="UZ51" s="21"/>
      <c r="VA51" s="21"/>
      <c r="VB51" s="21"/>
      <c r="VC51" s="21"/>
      <c r="VD51" s="21"/>
      <c r="VE51" s="21"/>
      <c r="VF51" s="21"/>
      <c r="VG51" s="21"/>
      <c r="VH51" s="21"/>
      <c r="VI51" s="21"/>
      <c r="VJ51" s="21"/>
      <c r="VK51" s="21"/>
      <c r="VL51" s="21"/>
      <c r="VM51" s="21"/>
      <c r="VN51" s="21"/>
      <c r="VO51" s="21"/>
      <c r="VP51" s="21"/>
      <c r="VQ51" s="21"/>
      <c r="VR51" s="21"/>
      <c r="VS51" s="21"/>
      <c r="VT51" s="21"/>
      <c r="VU51" s="21"/>
      <c r="VV51" s="21"/>
      <c r="VW51" s="21"/>
      <c r="VX51" s="21"/>
      <c r="VY51" s="21"/>
      <c r="VZ51" s="21"/>
      <c r="WA51" s="21"/>
      <c r="WB51" s="21"/>
      <c r="WC51" s="21"/>
      <c r="WD51" s="21"/>
      <c r="WE51" s="21"/>
      <c r="WF51" s="21"/>
      <c r="WG51" s="21"/>
      <c r="WH51" s="21"/>
      <c r="WI51" s="21"/>
      <c r="WJ51" s="21"/>
      <c r="WK51" s="21"/>
      <c r="WL51" s="21"/>
      <c r="WM51" s="21"/>
      <c r="WN51" s="21"/>
      <c r="WO51" s="21"/>
      <c r="WP51" s="21"/>
      <c r="WQ51" s="21"/>
      <c r="WR51" s="21"/>
      <c r="WS51" s="21"/>
      <c r="WT51" s="21"/>
      <c r="WU51" s="21"/>
      <c r="WV51" s="21"/>
      <c r="WW51" s="2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row>
    <row r="52" spans="1:1024" s="156" customFormat="1" ht="13.4" customHeight="1" x14ac:dyDescent="0.3">
      <c r="A52" s="205">
        <v>43942</v>
      </c>
      <c r="B52" s="175" t="s">
        <v>108</v>
      </c>
      <c r="C52" s="184"/>
      <c r="D52" s="179"/>
      <c r="E52" s="191"/>
      <c r="F52" s="179"/>
      <c r="G52" s="192"/>
      <c r="H52" s="186"/>
      <c r="I52" s="208">
        <v>482</v>
      </c>
      <c r="J52" s="199">
        <v>30</v>
      </c>
      <c r="K52" s="57">
        <f t="shared" si="7"/>
        <v>512</v>
      </c>
      <c r="L52" s="188"/>
      <c r="M52" s="200"/>
      <c r="N52" s="179"/>
      <c r="O52" s="179"/>
      <c r="P52" s="179"/>
      <c r="Q52" s="192"/>
      <c r="R52" s="186"/>
      <c r="S52" s="190">
        <f t="shared" si="9"/>
        <v>18211</v>
      </c>
      <c r="T52" s="176">
        <f t="shared" si="10"/>
        <v>781</v>
      </c>
      <c r="U52" s="177">
        <f t="shared" si="11"/>
        <v>18992</v>
      </c>
      <c r="V52" s="207"/>
      <c r="TE52" s="21"/>
      <c r="TF52" s="21"/>
      <c r="TG52" s="21"/>
      <c r="TH52" s="21"/>
      <c r="TI52" s="21"/>
      <c r="TJ52" s="21"/>
      <c r="TK52" s="21"/>
      <c r="TL52" s="21"/>
      <c r="TM52" s="21"/>
      <c r="TN52" s="21"/>
      <c r="TO52" s="21"/>
      <c r="TP52" s="21"/>
      <c r="TQ52" s="21"/>
      <c r="TR52" s="21"/>
      <c r="TS52" s="21"/>
      <c r="TT52" s="21"/>
      <c r="TU52" s="21"/>
      <c r="TV52" s="21"/>
      <c r="TW52" s="21"/>
      <c r="TX52" s="21"/>
      <c r="TY52" s="21"/>
      <c r="TZ52" s="21"/>
      <c r="UA52" s="21"/>
      <c r="UB52" s="21"/>
      <c r="UC52" s="21"/>
      <c r="UD52" s="21"/>
      <c r="UE52" s="21"/>
      <c r="UF52" s="21"/>
      <c r="UG52" s="21"/>
      <c r="UH52" s="21"/>
      <c r="UI52" s="21"/>
      <c r="UJ52" s="21"/>
      <c r="UK52" s="21"/>
      <c r="UL52" s="21"/>
      <c r="UM52" s="21"/>
      <c r="UN52" s="21"/>
      <c r="UO52" s="21"/>
      <c r="UP52" s="21"/>
      <c r="UQ52" s="21"/>
      <c r="UR52" s="21"/>
      <c r="US52" s="21"/>
      <c r="UT52" s="21"/>
      <c r="UU52" s="21"/>
      <c r="UV52" s="21"/>
      <c r="UW52" s="21"/>
      <c r="UX52" s="21"/>
      <c r="UY52" s="21"/>
      <c r="UZ52" s="21"/>
      <c r="VA52" s="21"/>
      <c r="VB52" s="21"/>
      <c r="VC52" s="21"/>
      <c r="VD52" s="21"/>
      <c r="VE52" s="21"/>
      <c r="VF52" s="21"/>
      <c r="VG52" s="21"/>
      <c r="VH52" s="21"/>
      <c r="VI52" s="21"/>
      <c r="VJ52" s="21"/>
      <c r="VK52" s="21"/>
      <c r="VL52" s="21"/>
      <c r="VM52" s="21"/>
      <c r="VN52" s="21"/>
      <c r="VO52" s="21"/>
      <c r="VP52" s="21"/>
      <c r="VQ52" s="21"/>
      <c r="VR52" s="21"/>
      <c r="VS52" s="21"/>
      <c r="VT52" s="21"/>
      <c r="VU52" s="21"/>
      <c r="VV52" s="21"/>
      <c r="VW52" s="21"/>
      <c r="VX52" s="21"/>
      <c r="VY52" s="21"/>
      <c r="VZ52" s="21"/>
      <c r="WA52" s="21"/>
      <c r="WB52" s="21"/>
      <c r="WC52" s="21"/>
      <c r="WD52" s="21"/>
      <c r="WE52" s="21"/>
      <c r="WF52" s="21"/>
      <c r="WG52" s="21"/>
      <c r="WH52" s="21"/>
      <c r="WI52" s="21"/>
      <c r="WJ52" s="21"/>
      <c r="WK52" s="21"/>
      <c r="WL52" s="21"/>
      <c r="WM52" s="21"/>
      <c r="WN52" s="21"/>
      <c r="WO52" s="21"/>
      <c r="WP52" s="21"/>
      <c r="WQ52" s="21"/>
      <c r="WR52" s="21"/>
      <c r="WS52" s="21"/>
      <c r="WT52" s="21"/>
      <c r="WU52" s="21"/>
      <c r="WV52" s="21"/>
      <c r="WW52" s="21"/>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row>
    <row r="53" spans="1:1024" s="156" customFormat="1" ht="13.4" customHeight="1" x14ac:dyDescent="0.3">
      <c r="A53" s="205">
        <v>43941</v>
      </c>
      <c r="B53" s="175" t="s">
        <v>108</v>
      </c>
      <c r="C53" s="184"/>
      <c r="D53" s="179"/>
      <c r="E53" s="191"/>
      <c r="F53" s="179"/>
      <c r="G53" s="192"/>
      <c r="H53" s="186"/>
      <c r="I53" s="208">
        <v>562</v>
      </c>
      <c r="J53" s="199">
        <v>25</v>
      </c>
      <c r="K53" s="57">
        <f t="shared" si="7"/>
        <v>587</v>
      </c>
      <c r="L53" s="188"/>
      <c r="M53" s="200"/>
      <c r="N53" s="179"/>
      <c r="O53" s="179"/>
      <c r="P53" s="179"/>
      <c r="Q53" s="192"/>
      <c r="R53" s="186"/>
      <c r="S53" s="190">
        <f t="shared" si="9"/>
        <v>17729</v>
      </c>
      <c r="T53" s="176">
        <f t="shared" si="10"/>
        <v>751</v>
      </c>
      <c r="U53" s="177">
        <f t="shared" si="11"/>
        <v>18480</v>
      </c>
      <c r="V53" s="207"/>
      <c r="TE53" s="21"/>
      <c r="TF53" s="21"/>
      <c r="TG53" s="21"/>
      <c r="TH53" s="21"/>
      <c r="TI53" s="21"/>
      <c r="TJ53" s="21"/>
      <c r="TK53" s="21"/>
      <c r="TL53" s="21"/>
      <c r="TM53" s="21"/>
      <c r="TN53" s="21"/>
      <c r="TO53" s="21"/>
      <c r="TP53" s="21"/>
      <c r="TQ53" s="21"/>
      <c r="TR53" s="21"/>
      <c r="TS53" s="21"/>
      <c r="TT53" s="21"/>
      <c r="TU53" s="21"/>
      <c r="TV53" s="21"/>
      <c r="TW53" s="21"/>
      <c r="TX53" s="21"/>
      <c r="TY53" s="21"/>
      <c r="TZ53" s="21"/>
      <c r="UA53" s="21"/>
      <c r="UB53" s="21"/>
      <c r="UC53" s="21"/>
      <c r="UD53" s="21"/>
      <c r="UE53" s="21"/>
      <c r="UF53" s="21"/>
      <c r="UG53" s="21"/>
      <c r="UH53" s="21"/>
      <c r="UI53" s="21"/>
      <c r="UJ53" s="21"/>
      <c r="UK53" s="21"/>
      <c r="UL53" s="21"/>
      <c r="UM53" s="21"/>
      <c r="UN53" s="21"/>
      <c r="UO53" s="21"/>
      <c r="UP53" s="21"/>
      <c r="UQ53" s="21"/>
      <c r="UR53" s="21"/>
      <c r="US53" s="21"/>
      <c r="UT53" s="21"/>
      <c r="UU53" s="21"/>
      <c r="UV53" s="21"/>
      <c r="UW53" s="21"/>
      <c r="UX53" s="21"/>
      <c r="UY53" s="21"/>
      <c r="UZ53" s="21"/>
      <c r="VA53" s="21"/>
      <c r="VB53" s="21"/>
      <c r="VC53" s="21"/>
      <c r="VD53" s="21"/>
      <c r="VE53" s="21"/>
      <c r="VF53" s="21"/>
      <c r="VG53" s="21"/>
      <c r="VH53" s="21"/>
      <c r="VI53" s="21"/>
      <c r="VJ53" s="21"/>
      <c r="VK53" s="21"/>
      <c r="VL53" s="21"/>
      <c r="VM53" s="21"/>
      <c r="VN53" s="21"/>
      <c r="VO53" s="21"/>
      <c r="VP53" s="21"/>
      <c r="VQ53" s="21"/>
      <c r="VR53" s="21"/>
      <c r="VS53" s="21"/>
      <c r="VT53" s="21"/>
      <c r="VU53" s="21"/>
      <c r="VV53" s="21"/>
      <c r="VW53" s="21"/>
      <c r="VX53" s="21"/>
      <c r="VY53" s="21"/>
      <c r="VZ53" s="21"/>
      <c r="WA53" s="21"/>
      <c r="WB53" s="21"/>
      <c r="WC53" s="21"/>
      <c r="WD53" s="21"/>
      <c r="WE53" s="21"/>
      <c r="WF53" s="21"/>
      <c r="WG53" s="21"/>
      <c r="WH53" s="21"/>
      <c r="WI53" s="21"/>
      <c r="WJ53" s="21"/>
      <c r="WK53" s="21"/>
      <c r="WL53" s="21"/>
      <c r="WM53" s="21"/>
      <c r="WN53" s="21"/>
      <c r="WO53" s="21"/>
      <c r="WP53" s="21"/>
      <c r="WQ53" s="21"/>
      <c r="WR53" s="21"/>
      <c r="WS53" s="21"/>
      <c r="WT53" s="21"/>
      <c r="WU53" s="21"/>
      <c r="WV53" s="21"/>
      <c r="WW53" s="21"/>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row>
    <row r="54" spans="1:1024" s="156" customFormat="1" ht="13.4" customHeight="1" x14ac:dyDescent="0.3">
      <c r="A54" s="205">
        <v>43940</v>
      </c>
      <c r="B54" s="175" t="s">
        <v>108</v>
      </c>
      <c r="C54" s="184"/>
      <c r="D54" s="179"/>
      <c r="E54" s="191"/>
      <c r="F54" s="179"/>
      <c r="G54" s="192"/>
      <c r="H54" s="186"/>
      <c r="I54" s="208">
        <v>520</v>
      </c>
      <c r="J54" s="199">
        <v>26</v>
      </c>
      <c r="K54" s="57">
        <f t="shared" si="7"/>
        <v>546</v>
      </c>
      <c r="L54" s="188"/>
      <c r="M54" s="200"/>
      <c r="N54" s="179"/>
      <c r="O54" s="179"/>
      <c r="P54" s="179"/>
      <c r="Q54" s="192"/>
      <c r="R54" s="186"/>
      <c r="S54" s="190">
        <f t="shared" si="9"/>
        <v>17167</v>
      </c>
      <c r="T54" s="176">
        <f t="shared" si="10"/>
        <v>726</v>
      </c>
      <c r="U54" s="177">
        <f t="shared" si="11"/>
        <v>17893</v>
      </c>
      <c r="V54" s="207"/>
      <c r="TE54" s="21"/>
      <c r="TF54" s="21"/>
      <c r="TG54" s="21"/>
      <c r="TH54" s="21"/>
      <c r="TI54" s="21"/>
      <c r="TJ54" s="21"/>
      <c r="TK54" s="21"/>
      <c r="TL54" s="21"/>
      <c r="TM54" s="21"/>
      <c r="TN54" s="21"/>
      <c r="TO54" s="21"/>
      <c r="TP54" s="21"/>
      <c r="TQ54" s="21"/>
      <c r="TR54" s="21"/>
      <c r="TS54" s="21"/>
      <c r="TT54" s="21"/>
      <c r="TU54" s="21"/>
      <c r="TV54" s="21"/>
      <c r="TW54" s="21"/>
      <c r="TX54" s="21"/>
      <c r="TY54" s="21"/>
      <c r="TZ54" s="21"/>
      <c r="UA54" s="21"/>
      <c r="UB54" s="21"/>
      <c r="UC54" s="21"/>
      <c r="UD54" s="21"/>
      <c r="UE54" s="21"/>
      <c r="UF54" s="21"/>
      <c r="UG54" s="21"/>
      <c r="UH54" s="21"/>
      <c r="UI54" s="21"/>
      <c r="UJ54" s="21"/>
      <c r="UK54" s="21"/>
      <c r="UL54" s="21"/>
      <c r="UM54" s="21"/>
      <c r="UN54" s="21"/>
      <c r="UO54" s="21"/>
      <c r="UP54" s="21"/>
      <c r="UQ54" s="21"/>
      <c r="UR54" s="21"/>
      <c r="US54" s="21"/>
      <c r="UT54" s="21"/>
      <c r="UU54" s="21"/>
      <c r="UV54" s="21"/>
      <c r="UW54" s="21"/>
      <c r="UX54" s="21"/>
      <c r="UY54" s="21"/>
      <c r="UZ54" s="21"/>
      <c r="VA54" s="21"/>
      <c r="VB54" s="21"/>
      <c r="VC54" s="21"/>
      <c r="VD54" s="21"/>
      <c r="VE54" s="21"/>
      <c r="VF54" s="21"/>
      <c r="VG54" s="21"/>
      <c r="VH54" s="21"/>
      <c r="VI54" s="21"/>
      <c r="VJ54" s="21"/>
      <c r="VK54" s="21"/>
      <c r="VL54" s="21"/>
      <c r="VM54" s="21"/>
      <c r="VN54" s="21"/>
      <c r="VO54" s="21"/>
      <c r="VP54" s="21"/>
      <c r="VQ54" s="21"/>
      <c r="VR54" s="21"/>
      <c r="VS54" s="21"/>
      <c r="VT54" s="21"/>
      <c r="VU54" s="21"/>
      <c r="VV54" s="21"/>
      <c r="VW54" s="21"/>
      <c r="VX54" s="21"/>
      <c r="VY54" s="21"/>
      <c r="VZ54" s="21"/>
      <c r="WA54" s="21"/>
      <c r="WB54" s="21"/>
      <c r="WC54" s="21"/>
      <c r="WD54" s="21"/>
      <c r="WE54" s="21"/>
      <c r="WF54" s="21"/>
      <c r="WG54" s="21"/>
      <c r="WH54" s="21"/>
      <c r="WI54" s="21"/>
      <c r="WJ54" s="21"/>
      <c r="WK54" s="21"/>
      <c r="WL54" s="21"/>
      <c r="WM54" s="21"/>
      <c r="WN54" s="21"/>
      <c r="WO54" s="21"/>
      <c r="WP54" s="21"/>
      <c r="WQ54" s="21"/>
      <c r="WR54" s="21"/>
      <c r="WS54" s="21"/>
      <c r="WT54" s="21"/>
      <c r="WU54" s="21"/>
      <c r="WV54" s="21"/>
      <c r="WW54" s="21"/>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row>
    <row r="55" spans="1:1024" s="156" customFormat="1" ht="13.4" customHeight="1" x14ac:dyDescent="0.3">
      <c r="A55" s="205">
        <v>43939</v>
      </c>
      <c r="B55" s="175" t="s">
        <v>108</v>
      </c>
      <c r="C55" s="184"/>
      <c r="D55" s="179"/>
      <c r="E55" s="191"/>
      <c r="F55" s="179"/>
      <c r="G55" s="192"/>
      <c r="H55" s="186"/>
      <c r="I55" s="208">
        <v>570</v>
      </c>
      <c r="J55" s="199">
        <v>32</v>
      </c>
      <c r="K55" s="57">
        <f t="shared" si="7"/>
        <v>602</v>
      </c>
      <c r="L55" s="188"/>
      <c r="M55" s="200"/>
      <c r="N55" s="179"/>
      <c r="O55" s="179"/>
      <c r="P55" s="179"/>
      <c r="Q55" s="192"/>
      <c r="R55" s="186"/>
      <c r="S55" s="190">
        <f t="shared" si="9"/>
        <v>16647</v>
      </c>
      <c r="T55" s="176">
        <f t="shared" si="10"/>
        <v>700</v>
      </c>
      <c r="U55" s="177">
        <f t="shared" si="11"/>
        <v>17347</v>
      </c>
      <c r="V55" s="207"/>
      <c r="TE55" s="21"/>
      <c r="TF55" s="21"/>
      <c r="TG55" s="21"/>
      <c r="TH55" s="21"/>
      <c r="TI55" s="21"/>
      <c r="TJ55" s="21"/>
      <c r="TK55" s="21"/>
      <c r="TL55" s="21"/>
      <c r="TM55" s="21"/>
      <c r="TN55" s="21"/>
      <c r="TO55" s="21"/>
      <c r="TP55" s="21"/>
      <c r="TQ55" s="21"/>
      <c r="TR55" s="21"/>
      <c r="TS55" s="21"/>
      <c r="TT55" s="21"/>
      <c r="TU55" s="21"/>
      <c r="TV55" s="21"/>
      <c r="TW55" s="21"/>
      <c r="TX55" s="21"/>
      <c r="TY55" s="21"/>
      <c r="TZ55" s="21"/>
      <c r="UA55" s="21"/>
      <c r="UB55" s="21"/>
      <c r="UC55" s="21"/>
      <c r="UD55" s="21"/>
      <c r="UE55" s="21"/>
      <c r="UF55" s="21"/>
      <c r="UG55" s="21"/>
      <c r="UH55" s="21"/>
      <c r="UI55" s="21"/>
      <c r="UJ55" s="21"/>
      <c r="UK55" s="21"/>
      <c r="UL55" s="21"/>
      <c r="UM55" s="21"/>
      <c r="UN55" s="21"/>
      <c r="UO55" s="21"/>
      <c r="UP55" s="21"/>
      <c r="UQ55" s="21"/>
      <c r="UR55" s="21"/>
      <c r="US55" s="21"/>
      <c r="UT55" s="21"/>
      <c r="UU55" s="21"/>
      <c r="UV55" s="21"/>
      <c r="UW55" s="21"/>
      <c r="UX55" s="21"/>
      <c r="UY55" s="21"/>
      <c r="UZ55" s="21"/>
      <c r="VA55" s="21"/>
      <c r="VB55" s="21"/>
      <c r="VC55" s="21"/>
      <c r="VD55" s="21"/>
      <c r="VE55" s="21"/>
      <c r="VF55" s="21"/>
      <c r="VG55" s="21"/>
      <c r="VH55" s="21"/>
      <c r="VI55" s="21"/>
      <c r="VJ55" s="21"/>
      <c r="VK55" s="21"/>
      <c r="VL55" s="21"/>
      <c r="VM55" s="21"/>
      <c r="VN55" s="21"/>
      <c r="VO55" s="21"/>
      <c r="VP55" s="21"/>
      <c r="VQ55" s="21"/>
      <c r="VR55" s="21"/>
      <c r="VS55" s="21"/>
      <c r="VT55" s="21"/>
      <c r="VU55" s="21"/>
      <c r="VV55" s="21"/>
      <c r="VW55" s="21"/>
      <c r="VX55" s="21"/>
      <c r="VY55" s="21"/>
      <c r="VZ55" s="21"/>
      <c r="WA55" s="21"/>
      <c r="WB55" s="21"/>
      <c r="WC55" s="21"/>
      <c r="WD55" s="21"/>
      <c r="WE55" s="21"/>
      <c r="WF55" s="21"/>
      <c r="WG55" s="21"/>
      <c r="WH55" s="21"/>
      <c r="WI55" s="21"/>
      <c r="WJ55" s="21"/>
      <c r="WK55" s="21"/>
      <c r="WL55" s="21"/>
      <c r="WM55" s="21"/>
      <c r="WN55" s="21"/>
      <c r="WO55" s="21"/>
      <c r="WP55" s="21"/>
      <c r="WQ55" s="21"/>
      <c r="WR55" s="21"/>
      <c r="WS55" s="21"/>
      <c r="WT55" s="21"/>
      <c r="WU55" s="21"/>
      <c r="WV55" s="21"/>
      <c r="WW55" s="21"/>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row>
    <row r="56" spans="1:1024" ht="13.4" customHeight="1" x14ac:dyDescent="0.3">
      <c r="A56" s="205">
        <v>43938</v>
      </c>
      <c r="B56" s="175" t="s">
        <v>108</v>
      </c>
      <c r="C56" s="185">
        <v>416</v>
      </c>
      <c r="D56" s="186">
        <v>6107</v>
      </c>
      <c r="E56" s="186">
        <v>2194</v>
      </c>
      <c r="F56" s="186">
        <v>41</v>
      </c>
      <c r="G56" s="192">
        <f>ONS_WeeklyRegistratedDeaths!AV33-ONS_WeeklyRegistratedDeaths!BC33</f>
        <v>8758</v>
      </c>
      <c r="H56" s="186">
        <f>ONS_WeeklyOccurrenceDeaths!AV33-ONS_WeeklyOccurrenceDeaths!BC33</f>
        <v>8207</v>
      </c>
      <c r="I56" s="208">
        <v>607</v>
      </c>
      <c r="J56" s="199">
        <v>29</v>
      </c>
      <c r="K56" s="57">
        <f t="shared" si="7"/>
        <v>636</v>
      </c>
      <c r="L56" s="188">
        <f>SUM(K56:K62)</f>
        <v>4996</v>
      </c>
      <c r="M56" s="189">
        <f t="shared" ref="M56:R56" si="13">M63+C56</f>
        <v>882</v>
      </c>
      <c r="N56" s="186">
        <f t="shared" si="13"/>
        <v>14780</v>
      </c>
      <c r="O56" s="186">
        <f t="shared" si="13"/>
        <v>3345</v>
      </c>
      <c r="P56" s="186">
        <f t="shared" si="13"/>
        <v>86</v>
      </c>
      <c r="Q56" s="186">
        <f t="shared" si="13"/>
        <v>19093</v>
      </c>
      <c r="R56" s="186">
        <f t="shared" si="13"/>
        <v>23795</v>
      </c>
      <c r="S56" s="190">
        <f t="shared" si="9"/>
        <v>16077</v>
      </c>
      <c r="T56" s="176">
        <f t="shared" si="10"/>
        <v>668</v>
      </c>
      <c r="U56" s="177">
        <f t="shared" si="11"/>
        <v>16745</v>
      </c>
      <c r="V56" s="209"/>
    </row>
    <row r="57" spans="1:1024" ht="13.4" customHeight="1" x14ac:dyDescent="0.3">
      <c r="A57" s="205">
        <v>43937</v>
      </c>
      <c r="B57" s="175" t="s">
        <v>108</v>
      </c>
      <c r="C57" s="184"/>
      <c r="D57" s="179"/>
      <c r="E57" s="179"/>
      <c r="F57" s="179"/>
      <c r="G57" s="192"/>
      <c r="H57" s="186"/>
      <c r="I57" s="208">
        <v>636</v>
      </c>
      <c r="J57" s="199">
        <v>35</v>
      </c>
      <c r="K57" s="57">
        <f t="shared" si="7"/>
        <v>671</v>
      </c>
      <c r="L57" s="188"/>
      <c r="M57" s="200"/>
      <c r="N57" s="179"/>
      <c r="O57" s="179"/>
      <c r="P57" s="179"/>
      <c r="Q57" s="192"/>
      <c r="R57" s="186"/>
      <c r="S57" s="190">
        <f t="shared" si="9"/>
        <v>15470</v>
      </c>
      <c r="T57" s="176">
        <f t="shared" si="10"/>
        <v>639</v>
      </c>
      <c r="U57" s="177">
        <f t="shared" si="11"/>
        <v>16109</v>
      </c>
      <c r="V57" s="209"/>
    </row>
    <row r="58" spans="1:1024" ht="13.4" customHeight="1" x14ac:dyDescent="0.3">
      <c r="A58" s="205">
        <v>43936</v>
      </c>
      <c r="B58" s="175" t="s">
        <v>108</v>
      </c>
      <c r="C58" s="184"/>
      <c r="D58" s="179"/>
      <c r="E58" s="179"/>
      <c r="F58" s="179"/>
      <c r="G58" s="192"/>
      <c r="H58" s="187"/>
      <c r="I58" s="208">
        <v>684</v>
      </c>
      <c r="J58" s="199">
        <v>38</v>
      </c>
      <c r="K58" s="57">
        <f t="shared" si="7"/>
        <v>722</v>
      </c>
      <c r="L58" s="210"/>
      <c r="M58" s="200"/>
      <c r="N58" s="179"/>
      <c r="O58" s="179"/>
      <c r="P58" s="179"/>
      <c r="Q58" s="192"/>
      <c r="R58" s="187"/>
      <c r="S58" s="190">
        <f t="shared" si="9"/>
        <v>14834</v>
      </c>
      <c r="T58" s="176">
        <f t="shared" si="10"/>
        <v>604</v>
      </c>
      <c r="U58" s="177">
        <f t="shared" si="11"/>
        <v>15438</v>
      </c>
      <c r="V58" s="209"/>
    </row>
    <row r="59" spans="1:1024" ht="13.4" customHeight="1" x14ac:dyDescent="0.3">
      <c r="A59" s="205">
        <v>43935</v>
      </c>
      <c r="B59" s="175" t="s">
        <v>108</v>
      </c>
      <c r="C59" s="184"/>
      <c r="D59" s="179"/>
      <c r="E59" s="179"/>
      <c r="F59" s="179"/>
      <c r="G59" s="192"/>
      <c r="H59" s="186"/>
      <c r="I59" s="208">
        <v>646</v>
      </c>
      <c r="J59" s="199">
        <v>26</v>
      </c>
      <c r="K59" s="57">
        <f t="shared" si="7"/>
        <v>672</v>
      </c>
      <c r="L59" s="188"/>
      <c r="M59" s="200"/>
      <c r="N59" s="179"/>
      <c r="O59" s="179"/>
      <c r="P59" s="179"/>
      <c r="Q59" s="192"/>
      <c r="R59" s="186"/>
      <c r="S59" s="190">
        <f t="shared" si="9"/>
        <v>14150</v>
      </c>
      <c r="T59" s="176">
        <f t="shared" si="10"/>
        <v>566</v>
      </c>
      <c r="U59" s="177">
        <f t="shared" si="11"/>
        <v>14716</v>
      </c>
      <c r="V59" s="209"/>
    </row>
    <row r="60" spans="1:1024" ht="13.4" customHeight="1" x14ac:dyDescent="0.3">
      <c r="A60" s="205">
        <v>43934</v>
      </c>
      <c r="B60" s="175" t="s">
        <v>108</v>
      </c>
      <c r="C60" s="184"/>
      <c r="D60" s="179"/>
      <c r="E60" s="179"/>
      <c r="F60" s="179"/>
      <c r="G60" s="192"/>
      <c r="H60" s="186"/>
      <c r="I60" s="208">
        <v>694</v>
      </c>
      <c r="J60" s="199">
        <v>43</v>
      </c>
      <c r="K60" s="57">
        <f t="shared" si="7"/>
        <v>737</v>
      </c>
      <c r="L60" s="188"/>
      <c r="M60" s="200"/>
      <c r="N60" s="179"/>
      <c r="O60" s="179"/>
      <c r="P60" s="179"/>
      <c r="Q60" s="192"/>
      <c r="R60" s="186"/>
      <c r="S60" s="190">
        <f t="shared" si="9"/>
        <v>13504</v>
      </c>
      <c r="T60" s="176">
        <f t="shared" si="10"/>
        <v>540</v>
      </c>
      <c r="U60" s="177">
        <f t="shared" si="11"/>
        <v>14044</v>
      </c>
      <c r="V60" s="209"/>
    </row>
    <row r="61" spans="1:1024" ht="13.4" customHeight="1" x14ac:dyDescent="0.3">
      <c r="A61" s="205">
        <v>43933</v>
      </c>
      <c r="B61" s="175" t="s">
        <v>108</v>
      </c>
      <c r="C61" s="184"/>
      <c r="D61" s="179"/>
      <c r="E61" s="179"/>
      <c r="F61" s="179"/>
      <c r="G61" s="192"/>
      <c r="H61" s="186"/>
      <c r="I61" s="208">
        <v>716</v>
      </c>
      <c r="J61" s="199">
        <v>37</v>
      </c>
      <c r="K61" s="57">
        <f t="shared" si="7"/>
        <v>753</v>
      </c>
      <c r="L61" s="188"/>
      <c r="M61" s="200"/>
      <c r="N61" s="179"/>
      <c r="O61" s="179"/>
      <c r="P61" s="179"/>
      <c r="Q61" s="192"/>
      <c r="R61" s="186"/>
      <c r="S61" s="190">
        <f t="shared" si="9"/>
        <v>12810</v>
      </c>
      <c r="T61" s="176">
        <f t="shared" si="10"/>
        <v>497</v>
      </c>
      <c r="U61" s="177">
        <f t="shared" si="11"/>
        <v>13307</v>
      </c>
      <c r="V61" s="209"/>
    </row>
    <row r="62" spans="1:1024" ht="13.4" customHeight="1" x14ac:dyDescent="0.3">
      <c r="A62" s="205">
        <v>43932</v>
      </c>
      <c r="B62" s="175" t="s">
        <v>108</v>
      </c>
      <c r="C62" s="184"/>
      <c r="D62" s="179"/>
      <c r="E62" s="179"/>
      <c r="F62" s="179"/>
      <c r="G62" s="192"/>
      <c r="H62" s="186"/>
      <c r="I62" s="208">
        <v>774</v>
      </c>
      <c r="J62" s="199">
        <v>31</v>
      </c>
      <c r="K62" s="57">
        <f t="shared" si="7"/>
        <v>805</v>
      </c>
      <c r="L62" s="188"/>
      <c r="M62" s="200"/>
      <c r="N62" s="179"/>
      <c r="O62" s="179"/>
      <c r="P62" s="179"/>
      <c r="Q62" s="192"/>
      <c r="R62" s="186"/>
      <c r="S62" s="190">
        <f t="shared" si="9"/>
        <v>12094</v>
      </c>
      <c r="T62" s="176">
        <f t="shared" si="10"/>
        <v>460</v>
      </c>
      <c r="U62" s="177">
        <f t="shared" si="11"/>
        <v>12554</v>
      </c>
      <c r="V62" s="209"/>
    </row>
    <row r="63" spans="1:1024" ht="13.4" customHeight="1" x14ac:dyDescent="0.3">
      <c r="A63" s="205">
        <v>43931</v>
      </c>
      <c r="B63" s="175" t="s">
        <v>108</v>
      </c>
      <c r="C63" s="185">
        <v>330</v>
      </c>
      <c r="D63" s="186">
        <v>4957</v>
      </c>
      <c r="E63" s="186">
        <v>898</v>
      </c>
      <c r="F63" s="186">
        <v>28</v>
      </c>
      <c r="G63" s="186">
        <f>ONS_WeeklyRegistratedDeaths!BC33-ONS_WeeklyRegistratedDeaths!BJ33</f>
        <v>6213</v>
      </c>
      <c r="H63" s="186">
        <f>ONS_WeeklyOccurrenceDeaths!BC33-ONS_WeeklyOccurrenceDeaths!BJ33</f>
        <v>8151</v>
      </c>
      <c r="I63" s="208">
        <v>737</v>
      </c>
      <c r="J63" s="199">
        <v>25</v>
      </c>
      <c r="K63" s="57">
        <f t="shared" si="7"/>
        <v>762</v>
      </c>
      <c r="L63" s="188">
        <f>SUM(K63:K69)</f>
        <v>5696</v>
      </c>
      <c r="M63" s="189">
        <f t="shared" ref="M63:R63" si="14">M70+C63</f>
        <v>466</v>
      </c>
      <c r="N63" s="186">
        <f t="shared" si="14"/>
        <v>8673</v>
      </c>
      <c r="O63" s="186">
        <f t="shared" si="14"/>
        <v>1151</v>
      </c>
      <c r="P63" s="186">
        <f t="shared" si="14"/>
        <v>45</v>
      </c>
      <c r="Q63" s="186">
        <f t="shared" si="14"/>
        <v>10335</v>
      </c>
      <c r="R63" s="186">
        <f t="shared" si="14"/>
        <v>15588</v>
      </c>
      <c r="S63" s="190">
        <f t="shared" si="9"/>
        <v>11320</v>
      </c>
      <c r="T63" s="176">
        <f t="shared" si="10"/>
        <v>429</v>
      </c>
      <c r="U63" s="177">
        <f t="shared" si="11"/>
        <v>11749</v>
      </c>
      <c r="V63" s="209"/>
    </row>
    <row r="64" spans="1:1024" ht="13.4" customHeight="1" x14ac:dyDescent="0.3">
      <c r="A64" s="205">
        <v>43930</v>
      </c>
      <c r="B64" s="175" t="s">
        <v>108</v>
      </c>
      <c r="C64" s="184"/>
      <c r="D64" s="179"/>
      <c r="E64" s="179"/>
      <c r="F64" s="179"/>
      <c r="G64" s="192"/>
      <c r="H64" s="186"/>
      <c r="I64" s="208">
        <v>787</v>
      </c>
      <c r="J64" s="199">
        <v>43</v>
      </c>
      <c r="K64" s="57">
        <f t="shared" si="7"/>
        <v>830</v>
      </c>
      <c r="L64" s="188"/>
      <c r="M64" s="200"/>
      <c r="N64" s="179"/>
      <c r="O64" s="179"/>
      <c r="P64" s="179"/>
      <c r="Q64" s="192"/>
      <c r="R64" s="186"/>
      <c r="S64" s="190">
        <f t="shared" si="9"/>
        <v>10583</v>
      </c>
      <c r="T64" s="176">
        <f t="shared" si="10"/>
        <v>404</v>
      </c>
      <c r="U64" s="177">
        <f t="shared" si="11"/>
        <v>10987</v>
      </c>
      <c r="V64" s="209"/>
    </row>
    <row r="65" spans="1:22" ht="13.4" customHeight="1" x14ac:dyDescent="0.3">
      <c r="A65" s="205">
        <v>43929</v>
      </c>
      <c r="B65" s="175" t="s">
        <v>108</v>
      </c>
      <c r="C65" s="184"/>
      <c r="D65" s="179"/>
      <c r="E65" s="179"/>
      <c r="F65" s="179"/>
      <c r="G65" s="192"/>
      <c r="H65" s="186"/>
      <c r="I65" s="208">
        <v>895</v>
      </c>
      <c r="J65" s="199">
        <v>42</v>
      </c>
      <c r="K65" s="57">
        <f t="shared" si="7"/>
        <v>937</v>
      </c>
      <c r="L65" s="188"/>
      <c r="M65" s="200"/>
      <c r="N65" s="179"/>
      <c r="O65" s="179"/>
      <c r="P65" s="179"/>
      <c r="Q65" s="192"/>
      <c r="R65" s="186"/>
      <c r="S65" s="190">
        <f t="shared" si="9"/>
        <v>9796</v>
      </c>
      <c r="T65" s="176">
        <f t="shared" si="10"/>
        <v>361</v>
      </c>
      <c r="U65" s="177">
        <f t="shared" si="11"/>
        <v>10157</v>
      </c>
      <c r="V65" s="209"/>
    </row>
    <row r="66" spans="1:22" ht="13.4" customHeight="1" x14ac:dyDescent="0.3">
      <c r="A66" s="205">
        <v>43928</v>
      </c>
      <c r="B66" s="175" t="s">
        <v>108</v>
      </c>
      <c r="C66" s="184"/>
      <c r="D66" s="179"/>
      <c r="E66" s="179"/>
      <c r="F66" s="179"/>
      <c r="G66" s="192"/>
      <c r="H66" s="186"/>
      <c r="I66" s="208">
        <v>809</v>
      </c>
      <c r="J66" s="199">
        <v>32</v>
      </c>
      <c r="K66" s="57">
        <f t="shared" si="7"/>
        <v>841</v>
      </c>
      <c r="L66" s="188"/>
      <c r="M66" s="200"/>
      <c r="N66" s="179"/>
      <c r="O66" s="179"/>
      <c r="P66" s="179"/>
      <c r="Q66" s="192"/>
      <c r="R66" s="186"/>
      <c r="S66" s="190">
        <f t="shared" si="9"/>
        <v>8901</v>
      </c>
      <c r="T66" s="176">
        <f t="shared" si="10"/>
        <v>319</v>
      </c>
      <c r="U66" s="177">
        <f t="shared" si="11"/>
        <v>9220</v>
      </c>
      <c r="V66" s="209"/>
    </row>
    <row r="67" spans="1:22" ht="13.4" customHeight="1" x14ac:dyDescent="0.3">
      <c r="A67" s="205">
        <v>43927</v>
      </c>
      <c r="B67" s="175" t="s">
        <v>108</v>
      </c>
      <c r="C67" s="184"/>
      <c r="D67" s="179"/>
      <c r="E67" s="179"/>
      <c r="F67" s="179"/>
      <c r="G67" s="192"/>
      <c r="H67" s="186"/>
      <c r="I67" s="208">
        <v>727</v>
      </c>
      <c r="J67" s="199">
        <v>20</v>
      </c>
      <c r="K67" s="57">
        <f t="shared" si="7"/>
        <v>747</v>
      </c>
      <c r="L67" s="188"/>
      <c r="M67" s="200"/>
      <c r="N67" s="179"/>
      <c r="O67" s="179"/>
      <c r="P67" s="179"/>
      <c r="Q67" s="192"/>
      <c r="R67" s="186"/>
      <c r="S67" s="190">
        <f t="shared" si="9"/>
        <v>8092</v>
      </c>
      <c r="T67" s="176">
        <f t="shared" si="10"/>
        <v>287</v>
      </c>
      <c r="U67" s="177">
        <f t="shared" si="11"/>
        <v>8379</v>
      </c>
      <c r="V67" s="209"/>
    </row>
    <row r="68" spans="1:22" ht="13.4" customHeight="1" x14ac:dyDescent="0.3">
      <c r="A68" s="205">
        <v>43926</v>
      </c>
      <c r="B68" s="175" t="s">
        <v>108</v>
      </c>
      <c r="C68" s="184"/>
      <c r="D68" s="179"/>
      <c r="E68" s="179"/>
      <c r="F68" s="179"/>
      <c r="G68" s="192"/>
      <c r="H68" s="186"/>
      <c r="I68" s="208">
        <v>742</v>
      </c>
      <c r="J68" s="199">
        <v>30</v>
      </c>
      <c r="K68" s="57">
        <f t="shared" si="7"/>
        <v>772</v>
      </c>
      <c r="L68" s="188"/>
      <c r="M68" s="200"/>
      <c r="N68" s="179"/>
      <c r="O68" s="179"/>
      <c r="P68" s="179"/>
      <c r="Q68" s="192"/>
      <c r="R68" s="186"/>
      <c r="S68" s="190">
        <f t="shared" si="9"/>
        <v>7365</v>
      </c>
      <c r="T68" s="176">
        <f t="shared" si="10"/>
        <v>267</v>
      </c>
      <c r="U68" s="177">
        <f t="shared" si="11"/>
        <v>7632</v>
      </c>
      <c r="V68" s="209"/>
    </row>
    <row r="69" spans="1:22" ht="13.4" customHeight="1" x14ac:dyDescent="0.3">
      <c r="A69" s="205">
        <v>43925</v>
      </c>
      <c r="B69" s="175" t="s">
        <v>108</v>
      </c>
      <c r="C69" s="184"/>
      <c r="D69" s="179"/>
      <c r="E69" s="179"/>
      <c r="F69" s="179"/>
      <c r="G69" s="192"/>
      <c r="H69" s="186"/>
      <c r="I69" s="208">
        <v>776</v>
      </c>
      <c r="J69" s="199">
        <v>31</v>
      </c>
      <c r="K69" s="57">
        <f t="shared" si="7"/>
        <v>807</v>
      </c>
      <c r="L69" s="188"/>
      <c r="M69" s="200"/>
      <c r="N69" s="179"/>
      <c r="O69" s="179"/>
      <c r="P69" s="179"/>
      <c r="Q69" s="192"/>
      <c r="R69" s="186"/>
      <c r="S69" s="190">
        <f t="shared" si="9"/>
        <v>6623</v>
      </c>
      <c r="T69" s="176">
        <f t="shared" si="10"/>
        <v>237</v>
      </c>
      <c r="U69" s="177">
        <f t="shared" si="11"/>
        <v>6860</v>
      </c>
      <c r="V69" s="209"/>
    </row>
    <row r="70" spans="1:22" ht="13.4" customHeight="1" x14ac:dyDescent="0.3">
      <c r="A70" s="205">
        <v>43924</v>
      </c>
      <c r="B70" s="175" t="s">
        <v>108</v>
      </c>
      <c r="C70" s="185">
        <v>120</v>
      </c>
      <c r="D70" s="186">
        <v>3110</v>
      </c>
      <c r="E70" s="186">
        <v>229</v>
      </c>
      <c r="F70" s="186">
        <v>16</v>
      </c>
      <c r="G70" s="186">
        <f>ONS_WeeklyRegistratedDeaths!BJ33-ONS_WeeklyRegistratedDeaths!BQ33</f>
        <v>3475</v>
      </c>
      <c r="H70" s="186">
        <f>ONS_WeeklyOccurrenceDeaths!BJ33-ONS_WeeklyOccurrenceDeaths!BQ33</f>
        <v>5133</v>
      </c>
      <c r="I70" s="208">
        <v>696</v>
      </c>
      <c r="J70" s="199">
        <v>29</v>
      </c>
      <c r="K70" s="57">
        <f t="shared" si="7"/>
        <v>725</v>
      </c>
      <c r="L70" s="188">
        <f>SUM(K70:K76)</f>
        <v>3987</v>
      </c>
      <c r="M70" s="189">
        <f t="shared" ref="M70:R70" si="15">M77+C70</f>
        <v>136</v>
      </c>
      <c r="N70" s="186">
        <f t="shared" si="15"/>
        <v>3716</v>
      </c>
      <c r="O70" s="186">
        <f t="shared" si="15"/>
        <v>253</v>
      </c>
      <c r="P70" s="186">
        <f t="shared" si="15"/>
        <v>17</v>
      </c>
      <c r="Q70" s="186">
        <f t="shared" si="15"/>
        <v>4122</v>
      </c>
      <c r="R70" s="186">
        <f t="shared" si="15"/>
        <v>7437</v>
      </c>
      <c r="S70" s="190">
        <f t="shared" si="9"/>
        <v>5847</v>
      </c>
      <c r="T70" s="176">
        <f t="shared" si="10"/>
        <v>206</v>
      </c>
      <c r="U70" s="177">
        <f t="shared" si="11"/>
        <v>6053</v>
      </c>
      <c r="V70" s="209"/>
    </row>
    <row r="71" spans="1:22" ht="13.4" customHeight="1" x14ac:dyDescent="0.3">
      <c r="A71" s="205">
        <v>43923</v>
      </c>
      <c r="B71" s="175" t="s">
        <v>108</v>
      </c>
      <c r="C71" s="184"/>
      <c r="D71" s="179"/>
      <c r="E71" s="179"/>
      <c r="F71" s="179"/>
      <c r="G71" s="192"/>
      <c r="H71" s="186"/>
      <c r="I71" s="208">
        <v>642</v>
      </c>
      <c r="J71" s="199">
        <v>28</v>
      </c>
      <c r="K71" s="57">
        <f t="shared" si="7"/>
        <v>670</v>
      </c>
      <c r="L71" s="188"/>
      <c r="M71" s="200"/>
      <c r="N71" s="179"/>
      <c r="O71" s="179"/>
      <c r="P71" s="179"/>
      <c r="Q71" s="192"/>
      <c r="R71" s="186"/>
      <c r="S71" s="190">
        <f t="shared" si="9"/>
        <v>5151</v>
      </c>
      <c r="T71" s="176">
        <f t="shared" si="10"/>
        <v>177</v>
      </c>
      <c r="U71" s="177">
        <f t="shared" si="11"/>
        <v>5328</v>
      </c>
      <c r="V71" s="209"/>
    </row>
    <row r="72" spans="1:22" ht="13.4" customHeight="1" x14ac:dyDescent="0.3">
      <c r="A72" s="205">
        <v>43922</v>
      </c>
      <c r="B72" s="175" t="s">
        <v>108</v>
      </c>
      <c r="C72" s="184"/>
      <c r="D72" s="179"/>
      <c r="E72" s="179"/>
      <c r="F72" s="179"/>
      <c r="G72" s="192"/>
      <c r="H72" s="186"/>
      <c r="I72" s="208">
        <v>642</v>
      </c>
      <c r="J72" s="199">
        <v>21</v>
      </c>
      <c r="K72" s="57">
        <f t="shared" si="7"/>
        <v>663</v>
      </c>
      <c r="L72" s="188"/>
      <c r="M72" s="200"/>
      <c r="N72" s="179"/>
      <c r="O72" s="179"/>
      <c r="P72" s="179"/>
      <c r="Q72" s="192"/>
      <c r="R72" s="186"/>
      <c r="S72" s="190">
        <f t="shared" si="9"/>
        <v>4509</v>
      </c>
      <c r="T72" s="176">
        <f t="shared" si="10"/>
        <v>149</v>
      </c>
      <c r="U72" s="177">
        <f t="shared" si="11"/>
        <v>4658</v>
      </c>
      <c r="V72" s="209"/>
    </row>
    <row r="73" spans="1:22" ht="13.4" customHeight="1" x14ac:dyDescent="0.3">
      <c r="A73" s="205">
        <v>43921</v>
      </c>
      <c r="B73" s="175" t="s">
        <v>108</v>
      </c>
      <c r="C73" s="184"/>
      <c r="D73" s="179"/>
      <c r="E73" s="179"/>
      <c r="F73" s="179"/>
      <c r="G73" s="192"/>
      <c r="H73" s="186"/>
      <c r="I73" s="208">
        <v>573</v>
      </c>
      <c r="J73" s="199">
        <v>15</v>
      </c>
      <c r="K73" s="57">
        <f t="shared" si="7"/>
        <v>588</v>
      </c>
      <c r="L73" s="188"/>
      <c r="M73" s="200"/>
      <c r="N73" s="179"/>
      <c r="O73" s="179"/>
      <c r="P73" s="179"/>
      <c r="Q73" s="192"/>
      <c r="R73" s="186"/>
      <c r="S73" s="190">
        <f t="shared" si="9"/>
        <v>3867</v>
      </c>
      <c r="T73" s="176">
        <f t="shared" si="10"/>
        <v>128</v>
      </c>
      <c r="U73" s="177">
        <f t="shared" si="11"/>
        <v>3995</v>
      </c>
      <c r="V73" s="209"/>
    </row>
    <row r="74" spans="1:22" ht="13.4" customHeight="1" x14ac:dyDescent="0.3">
      <c r="A74" s="205">
        <v>43920</v>
      </c>
      <c r="B74" s="175" t="s">
        <v>108</v>
      </c>
      <c r="C74" s="184"/>
      <c r="D74" s="179"/>
      <c r="E74" s="179"/>
      <c r="F74" s="179"/>
      <c r="G74" s="192"/>
      <c r="H74" s="186"/>
      <c r="I74" s="208">
        <v>496</v>
      </c>
      <c r="J74" s="199">
        <v>16</v>
      </c>
      <c r="K74" s="57">
        <f t="shared" ref="K74:K105" si="16">I74+J74</f>
        <v>512</v>
      </c>
      <c r="L74" s="188"/>
      <c r="M74" s="200"/>
      <c r="N74" s="179"/>
      <c r="O74" s="179"/>
      <c r="P74" s="179"/>
      <c r="Q74" s="192"/>
      <c r="R74" s="186"/>
      <c r="S74" s="190">
        <f t="shared" si="9"/>
        <v>3294</v>
      </c>
      <c r="T74" s="176">
        <f t="shared" si="10"/>
        <v>113</v>
      </c>
      <c r="U74" s="177">
        <f t="shared" si="11"/>
        <v>3407</v>
      </c>
      <c r="V74" s="209"/>
    </row>
    <row r="75" spans="1:22" ht="13.4" customHeight="1" x14ac:dyDescent="0.3">
      <c r="A75" s="205">
        <v>43919</v>
      </c>
      <c r="B75" s="175" t="s">
        <v>108</v>
      </c>
      <c r="C75" s="184"/>
      <c r="D75" s="179"/>
      <c r="E75" s="179"/>
      <c r="F75" s="179"/>
      <c r="G75" s="192"/>
      <c r="H75" s="186"/>
      <c r="I75" s="208">
        <v>437</v>
      </c>
      <c r="J75" s="199">
        <v>18</v>
      </c>
      <c r="K75" s="57">
        <f t="shared" si="16"/>
        <v>455</v>
      </c>
      <c r="L75" s="188"/>
      <c r="M75" s="200"/>
      <c r="N75" s="179"/>
      <c r="O75" s="179"/>
      <c r="P75" s="179"/>
      <c r="Q75" s="192"/>
      <c r="R75" s="186"/>
      <c r="S75" s="190">
        <f t="shared" ref="S75:S102" si="17">S76+I75</f>
        <v>2798</v>
      </c>
      <c r="T75" s="176">
        <f t="shared" ref="T75:T102" si="18">T76+J75</f>
        <v>97</v>
      </c>
      <c r="U75" s="177">
        <f t="shared" ref="U75:U102" si="19">U76+K75</f>
        <v>2895</v>
      </c>
      <c r="V75" s="209"/>
    </row>
    <row r="76" spans="1:22" ht="13.4" customHeight="1" x14ac:dyDescent="0.3">
      <c r="A76" s="205">
        <v>43918</v>
      </c>
      <c r="B76" s="175" t="s">
        <v>108</v>
      </c>
      <c r="C76" s="184"/>
      <c r="D76" s="179"/>
      <c r="E76" s="179"/>
      <c r="F76" s="179"/>
      <c r="G76" s="192"/>
      <c r="H76" s="186"/>
      <c r="I76" s="208">
        <v>359</v>
      </c>
      <c r="J76" s="199">
        <v>15</v>
      </c>
      <c r="K76" s="57">
        <f t="shared" si="16"/>
        <v>374</v>
      </c>
      <c r="L76" s="188"/>
      <c r="M76" s="200"/>
      <c r="N76" s="179"/>
      <c r="O76" s="179"/>
      <c r="P76" s="179"/>
      <c r="Q76" s="192"/>
      <c r="R76" s="186"/>
      <c r="S76" s="190">
        <f t="shared" si="17"/>
        <v>2361</v>
      </c>
      <c r="T76" s="176">
        <f t="shared" si="18"/>
        <v>79</v>
      </c>
      <c r="U76" s="177">
        <f t="shared" si="19"/>
        <v>2440</v>
      </c>
      <c r="V76" s="209"/>
    </row>
    <row r="77" spans="1:22" ht="13.4" customHeight="1" x14ac:dyDescent="0.3">
      <c r="A77" s="205">
        <v>43917</v>
      </c>
      <c r="B77" s="175" t="s">
        <v>108</v>
      </c>
      <c r="C77" s="211">
        <v>15</v>
      </c>
      <c r="D77" s="187">
        <v>501</v>
      </c>
      <c r="E77" s="187">
        <v>22</v>
      </c>
      <c r="F77" s="187">
        <v>1</v>
      </c>
      <c r="G77" s="186">
        <f>ONS_WeeklyRegistratedDeaths!BQ33-ONS_WeeklyRegistratedDeaths!BX33</f>
        <v>539</v>
      </c>
      <c r="H77" s="212">
        <f>ONS_WeeklyOccurrenceDeaths!BQ33-ONS_WeeklyOccurrenceDeaths!BX33</f>
        <v>1858</v>
      </c>
      <c r="I77" s="208">
        <v>350</v>
      </c>
      <c r="J77" s="199">
        <v>10</v>
      </c>
      <c r="K77" s="57">
        <f t="shared" si="16"/>
        <v>360</v>
      </c>
      <c r="L77" s="188">
        <f>SUM(K77:K83)</f>
        <v>1615</v>
      </c>
      <c r="M77" s="206">
        <f t="shared" ref="M77:R77" si="20">M84+C77</f>
        <v>16</v>
      </c>
      <c r="N77" s="187">
        <f t="shared" si="20"/>
        <v>606</v>
      </c>
      <c r="O77" s="187">
        <f t="shared" si="20"/>
        <v>24</v>
      </c>
      <c r="P77" s="187">
        <f t="shared" si="20"/>
        <v>1</v>
      </c>
      <c r="Q77" s="187">
        <f t="shared" si="20"/>
        <v>647</v>
      </c>
      <c r="R77" s="187">
        <f t="shared" si="20"/>
        <v>2304</v>
      </c>
      <c r="S77" s="190">
        <f t="shared" si="17"/>
        <v>2002</v>
      </c>
      <c r="T77" s="176">
        <f t="shared" si="18"/>
        <v>64</v>
      </c>
      <c r="U77" s="177">
        <f t="shared" si="19"/>
        <v>2066</v>
      </c>
      <c r="V77" s="209"/>
    </row>
    <row r="78" spans="1:22" ht="13.4" customHeight="1" x14ac:dyDescent="0.3">
      <c r="A78" s="205">
        <v>43916</v>
      </c>
      <c r="B78" s="175" t="s">
        <v>108</v>
      </c>
      <c r="C78" s="184"/>
      <c r="D78" s="179"/>
      <c r="E78" s="179"/>
      <c r="F78" s="179"/>
      <c r="G78" s="192"/>
      <c r="H78" s="186"/>
      <c r="I78" s="208">
        <v>325</v>
      </c>
      <c r="J78" s="199">
        <v>11</v>
      </c>
      <c r="K78" s="57">
        <f t="shared" si="16"/>
        <v>336</v>
      </c>
      <c r="L78" s="188"/>
      <c r="M78" s="200"/>
      <c r="N78" s="179"/>
      <c r="O78" s="179"/>
      <c r="P78" s="179"/>
      <c r="Q78" s="192"/>
      <c r="R78" s="186"/>
      <c r="S78" s="190">
        <f t="shared" si="17"/>
        <v>1652</v>
      </c>
      <c r="T78" s="176">
        <f t="shared" si="18"/>
        <v>54</v>
      </c>
      <c r="U78" s="177">
        <f t="shared" si="19"/>
        <v>1706</v>
      </c>
      <c r="V78" s="209"/>
    </row>
    <row r="79" spans="1:22" ht="13.4" customHeight="1" x14ac:dyDescent="0.3">
      <c r="A79" s="205">
        <v>43915</v>
      </c>
      <c r="B79" s="175" t="s">
        <v>108</v>
      </c>
      <c r="C79" s="184"/>
      <c r="D79" s="179"/>
      <c r="E79" s="179"/>
      <c r="F79" s="179"/>
      <c r="G79" s="192"/>
      <c r="H79" s="186"/>
      <c r="I79" s="208">
        <v>263</v>
      </c>
      <c r="J79" s="199">
        <v>10</v>
      </c>
      <c r="K79" s="57">
        <f t="shared" si="16"/>
        <v>273</v>
      </c>
      <c r="L79" s="188"/>
      <c r="M79" s="200"/>
      <c r="N79" s="179"/>
      <c r="O79" s="179"/>
      <c r="P79" s="179"/>
      <c r="Q79" s="192"/>
      <c r="R79" s="186"/>
      <c r="S79" s="190">
        <f t="shared" si="17"/>
        <v>1327</v>
      </c>
      <c r="T79" s="176">
        <f t="shared" si="18"/>
        <v>43</v>
      </c>
      <c r="U79" s="177">
        <f t="shared" si="19"/>
        <v>1370</v>
      </c>
      <c r="V79" s="209"/>
    </row>
    <row r="80" spans="1:22" ht="13.4" customHeight="1" x14ac:dyDescent="0.3">
      <c r="A80" s="205">
        <v>43914</v>
      </c>
      <c r="B80" s="175" t="s">
        <v>108</v>
      </c>
      <c r="C80" s="184"/>
      <c r="D80" s="179"/>
      <c r="E80" s="179"/>
      <c r="F80" s="179"/>
      <c r="G80" s="192"/>
      <c r="H80" s="186"/>
      <c r="I80" s="208">
        <v>204</v>
      </c>
      <c r="J80" s="199">
        <v>9</v>
      </c>
      <c r="K80" s="57">
        <f t="shared" si="16"/>
        <v>213</v>
      </c>
      <c r="L80" s="188"/>
      <c r="M80" s="200"/>
      <c r="N80" s="179"/>
      <c r="O80" s="179"/>
      <c r="P80" s="179"/>
      <c r="Q80" s="192"/>
      <c r="R80" s="186"/>
      <c r="S80" s="190">
        <f t="shared" si="17"/>
        <v>1064</v>
      </c>
      <c r="T80" s="176">
        <f t="shared" si="18"/>
        <v>33</v>
      </c>
      <c r="U80" s="177">
        <f t="shared" si="19"/>
        <v>1097</v>
      </c>
      <c r="V80" s="209"/>
    </row>
    <row r="81" spans="1:22" ht="13.4" customHeight="1" x14ac:dyDescent="0.3">
      <c r="A81" s="205">
        <v>43913</v>
      </c>
      <c r="B81" s="175" t="s">
        <v>108</v>
      </c>
      <c r="C81" s="184"/>
      <c r="D81" s="179"/>
      <c r="E81" s="179"/>
      <c r="F81" s="179"/>
      <c r="G81" s="192"/>
      <c r="H81" s="186"/>
      <c r="I81" s="208">
        <v>162</v>
      </c>
      <c r="J81" s="199">
        <v>4</v>
      </c>
      <c r="K81" s="57">
        <f t="shared" si="16"/>
        <v>166</v>
      </c>
      <c r="L81" s="188"/>
      <c r="M81" s="200"/>
      <c r="N81" s="179"/>
      <c r="O81" s="179"/>
      <c r="P81" s="179"/>
      <c r="Q81" s="192"/>
      <c r="R81" s="186"/>
      <c r="S81" s="190">
        <f t="shared" si="17"/>
        <v>860</v>
      </c>
      <c r="T81" s="176">
        <f t="shared" si="18"/>
        <v>24</v>
      </c>
      <c r="U81" s="177">
        <f t="shared" si="19"/>
        <v>884</v>
      </c>
      <c r="V81" s="209"/>
    </row>
    <row r="82" spans="1:22" ht="13.4" customHeight="1" x14ac:dyDescent="0.3">
      <c r="A82" s="205">
        <v>43912</v>
      </c>
      <c r="B82" s="175" t="s">
        <v>108</v>
      </c>
      <c r="C82" s="184"/>
      <c r="D82" s="179"/>
      <c r="E82" s="179"/>
      <c r="F82" s="179"/>
      <c r="G82" s="192"/>
      <c r="H82" s="192"/>
      <c r="I82" s="208">
        <v>151</v>
      </c>
      <c r="J82" s="199">
        <v>5</v>
      </c>
      <c r="K82" s="57">
        <f t="shared" si="16"/>
        <v>156</v>
      </c>
      <c r="L82" s="213"/>
      <c r="M82" s="200"/>
      <c r="N82" s="179"/>
      <c r="O82" s="179"/>
      <c r="P82" s="179"/>
      <c r="Q82" s="192"/>
      <c r="R82" s="192"/>
      <c r="S82" s="190">
        <f t="shared" si="17"/>
        <v>698</v>
      </c>
      <c r="T82" s="176">
        <f t="shared" si="18"/>
        <v>20</v>
      </c>
      <c r="U82" s="177">
        <f t="shared" si="19"/>
        <v>718</v>
      </c>
      <c r="V82" s="209"/>
    </row>
    <row r="83" spans="1:22" ht="13.4" customHeight="1" x14ac:dyDescent="0.3">
      <c r="A83" s="205">
        <v>43911</v>
      </c>
      <c r="B83" s="175" t="s">
        <v>108</v>
      </c>
      <c r="C83" s="184"/>
      <c r="D83" s="179"/>
      <c r="E83" s="179"/>
      <c r="F83" s="179"/>
      <c r="G83" s="192"/>
      <c r="H83" s="192"/>
      <c r="I83" s="208">
        <v>104</v>
      </c>
      <c r="J83" s="199">
        <v>7</v>
      </c>
      <c r="K83" s="57">
        <f t="shared" si="16"/>
        <v>111</v>
      </c>
      <c r="L83" s="213"/>
      <c r="M83" s="200"/>
      <c r="N83" s="179"/>
      <c r="O83" s="179"/>
      <c r="P83" s="179"/>
      <c r="Q83" s="192"/>
      <c r="R83" s="192"/>
      <c r="S83" s="190">
        <f t="shared" si="17"/>
        <v>547</v>
      </c>
      <c r="T83" s="176">
        <f t="shared" si="18"/>
        <v>15</v>
      </c>
      <c r="U83" s="177">
        <f t="shared" si="19"/>
        <v>562</v>
      </c>
      <c r="V83" s="209"/>
    </row>
    <row r="84" spans="1:22" ht="13.4" customHeight="1" x14ac:dyDescent="0.3">
      <c r="A84" s="205">
        <v>43910</v>
      </c>
      <c r="B84" s="175" t="s">
        <v>108</v>
      </c>
      <c r="C84" s="211">
        <v>1</v>
      </c>
      <c r="D84" s="187">
        <v>100</v>
      </c>
      <c r="E84" s="187">
        <v>2</v>
      </c>
      <c r="F84" s="187">
        <v>0</v>
      </c>
      <c r="G84" s="186">
        <f>ONS_WeeklyRegistratedDeaths!BX33-ONS_WeeklyRegistratedDeaths!CE33</f>
        <v>103</v>
      </c>
      <c r="H84" s="186">
        <f>ONS_WeeklyOccurrenceDeaths!BX33-ONS_WeeklyOccurrenceDeaths!CE33</f>
        <v>399</v>
      </c>
      <c r="I84" s="208">
        <v>106</v>
      </c>
      <c r="J84" s="199">
        <v>2</v>
      </c>
      <c r="K84" s="57">
        <f t="shared" si="16"/>
        <v>108</v>
      </c>
      <c r="L84" s="188">
        <f>SUM(K84:K90)</f>
        <v>388</v>
      </c>
      <c r="M84" s="206">
        <f t="shared" ref="M84:R84" si="21">M91+C84</f>
        <v>1</v>
      </c>
      <c r="N84" s="187">
        <f t="shared" si="21"/>
        <v>105</v>
      </c>
      <c r="O84" s="187">
        <f t="shared" si="21"/>
        <v>2</v>
      </c>
      <c r="P84" s="187">
        <f t="shared" si="21"/>
        <v>0</v>
      </c>
      <c r="Q84" s="187">
        <f t="shared" si="21"/>
        <v>108</v>
      </c>
      <c r="R84" s="187">
        <f t="shared" si="21"/>
        <v>446</v>
      </c>
      <c r="S84" s="190">
        <f t="shared" si="17"/>
        <v>443</v>
      </c>
      <c r="T84" s="176">
        <f t="shared" si="18"/>
        <v>8</v>
      </c>
      <c r="U84" s="177">
        <f t="shared" si="19"/>
        <v>451</v>
      </c>
      <c r="V84" s="209"/>
    </row>
    <row r="85" spans="1:22" ht="13.4" customHeight="1" x14ac:dyDescent="0.3">
      <c r="A85" s="205">
        <v>43909</v>
      </c>
      <c r="B85" s="175" t="s">
        <v>108</v>
      </c>
      <c r="C85" s="184"/>
      <c r="D85" s="179"/>
      <c r="E85" s="179"/>
      <c r="F85" s="179"/>
      <c r="G85" s="192"/>
      <c r="H85" s="192"/>
      <c r="I85" s="208">
        <v>64</v>
      </c>
      <c r="J85" s="199">
        <v>3</v>
      </c>
      <c r="K85" s="57">
        <f t="shared" si="16"/>
        <v>67</v>
      </c>
      <c r="L85" s="213"/>
      <c r="M85" s="200"/>
      <c r="N85" s="179"/>
      <c r="O85" s="179"/>
      <c r="P85" s="179"/>
      <c r="Q85" s="192"/>
      <c r="R85" s="192"/>
      <c r="S85" s="190">
        <f t="shared" si="17"/>
        <v>337</v>
      </c>
      <c r="T85" s="176">
        <f t="shared" si="18"/>
        <v>6</v>
      </c>
      <c r="U85" s="177">
        <f t="shared" si="19"/>
        <v>343</v>
      </c>
      <c r="V85" s="209"/>
    </row>
    <row r="86" spans="1:22" ht="13.4" customHeight="1" x14ac:dyDescent="0.3">
      <c r="A86" s="205">
        <v>43908</v>
      </c>
      <c r="B86" s="175" t="s">
        <v>108</v>
      </c>
      <c r="C86" s="184"/>
      <c r="D86" s="179"/>
      <c r="E86" s="179"/>
      <c r="F86" s="179"/>
      <c r="G86" s="192"/>
      <c r="H86" s="192"/>
      <c r="I86" s="208">
        <v>69</v>
      </c>
      <c r="J86" s="199">
        <v>0</v>
      </c>
      <c r="K86" s="57">
        <f t="shared" si="16"/>
        <v>69</v>
      </c>
      <c r="L86" s="213"/>
      <c r="M86" s="200"/>
      <c r="N86" s="179"/>
      <c r="O86" s="179"/>
      <c r="P86" s="179"/>
      <c r="Q86" s="192"/>
      <c r="R86" s="192"/>
      <c r="S86" s="190">
        <f t="shared" si="17"/>
        <v>273</v>
      </c>
      <c r="T86" s="176">
        <f t="shared" si="18"/>
        <v>3</v>
      </c>
      <c r="U86" s="177">
        <f t="shared" si="19"/>
        <v>276</v>
      </c>
      <c r="V86" s="209"/>
    </row>
    <row r="87" spans="1:22" ht="13.4" customHeight="1" x14ac:dyDescent="0.3">
      <c r="A87" s="205">
        <v>43907</v>
      </c>
      <c r="B87" s="175" t="s">
        <v>108</v>
      </c>
      <c r="C87" s="184"/>
      <c r="D87" s="179"/>
      <c r="E87" s="179"/>
      <c r="F87" s="179"/>
      <c r="G87" s="192"/>
      <c r="H87" s="192"/>
      <c r="I87" s="208">
        <v>48</v>
      </c>
      <c r="J87" s="199">
        <v>0</v>
      </c>
      <c r="K87" s="57">
        <f t="shared" si="16"/>
        <v>48</v>
      </c>
      <c r="L87" s="213"/>
      <c r="M87" s="200"/>
      <c r="N87" s="179"/>
      <c r="O87" s="179"/>
      <c r="P87" s="179"/>
      <c r="Q87" s="192"/>
      <c r="R87" s="192"/>
      <c r="S87" s="190">
        <f t="shared" si="17"/>
        <v>204</v>
      </c>
      <c r="T87" s="176">
        <f t="shared" si="18"/>
        <v>3</v>
      </c>
      <c r="U87" s="177">
        <f t="shared" si="19"/>
        <v>207</v>
      </c>
      <c r="V87" s="209"/>
    </row>
    <row r="88" spans="1:22" ht="13.4" customHeight="1" x14ac:dyDescent="0.3">
      <c r="A88" s="205">
        <v>43906</v>
      </c>
      <c r="B88" s="175" t="s">
        <v>108</v>
      </c>
      <c r="C88" s="184"/>
      <c r="D88" s="179"/>
      <c r="E88" s="179"/>
      <c r="F88" s="179"/>
      <c r="G88" s="192"/>
      <c r="H88" s="192"/>
      <c r="I88" s="208">
        <v>42</v>
      </c>
      <c r="J88" s="199">
        <v>3</v>
      </c>
      <c r="K88" s="57">
        <f t="shared" si="16"/>
        <v>45</v>
      </c>
      <c r="L88" s="213"/>
      <c r="M88" s="200"/>
      <c r="N88" s="179"/>
      <c r="O88" s="179"/>
      <c r="P88" s="179"/>
      <c r="Q88" s="192"/>
      <c r="R88" s="192"/>
      <c r="S88" s="190">
        <f t="shared" si="17"/>
        <v>156</v>
      </c>
      <c r="T88" s="176">
        <f t="shared" si="18"/>
        <v>3</v>
      </c>
      <c r="U88" s="177">
        <f t="shared" si="19"/>
        <v>159</v>
      </c>
      <c r="V88" s="209"/>
    </row>
    <row r="89" spans="1:22" ht="13.4" customHeight="1" x14ac:dyDescent="0.3">
      <c r="A89" s="205">
        <v>43905</v>
      </c>
      <c r="B89" s="175" t="s">
        <v>108</v>
      </c>
      <c r="C89" s="184"/>
      <c r="D89" s="179"/>
      <c r="E89" s="179"/>
      <c r="F89" s="179"/>
      <c r="G89" s="192"/>
      <c r="H89" s="192"/>
      <c r="I89" s="208">
        <v>28</v>
      </c>
      <c r="J89" s="199">
        <v>0</v>
      </c>
      <c r="K89" s="57">
        <f t="shared" si="16"/>
        <v>28</v>
      </c>
      <c r="L89" s="213"/>
      <c r="M89" s="200"/>
      <c r="N89" s="179"/>
      <c r="O89" s="179"/>
      <c r="P89" s="179"/>
      <c r="Q89" s="192"/>
      <c r="R89" s="192"/>
      <c r="S89" s="190">
        <f t="shared" si="17"/>
        <v>114</v>
      </c>
      <c r="T89" s="176">
        <f t="shared" si="18"/>
        <v>0</v>
      </c>
      <c r="U89" s="177">
        <f t="shared" si="19"/>
        <v>114</v>
      </c>
      <c r="V89" s="209"/>
    </row>
    <row r="90" spans="1:22" ht="13.4" customHeight="1" x14ac:dyDescent="0.3">
      <c r="A90" s="205">
        <v>43904</v>
      </c>
      <c r="B90" s="175" t="s">
        <v>108</v>
      </c>
      <c r="C90" s="184"/>
      <c r="D90" s="179"/>
      <c r="E90" s="179"/>
      <c r="F90" s="179"/>
      <c r="G90" s="192"/>
      <c r="H90" s="192"/>
      <c r="I90" s="208">
        <v>23</v>
      </c>
      <c r="J90" s="199"/>
      <c r="K90" s="57">
        <f t="shared" si="16"/>
        <v>23</v>
      </c>
      <c r="L90" s="213"/>
      <c r="M90" s="200"/>
      <c r="N90" s="179"/>
      <c r="O90" s="179"/>
      <c r="P90" s="179"/>
      <c r="Q90" s="192"/>
      <c r="R90" s="192"/>
      <c r="S90" s="190">
        <f t="shared" si="17"/>
        <v>86</v>
      </c>
      <c r="T90" s="176">
        <f t="shared" si="18"/>
        <v>0</v>
      </c>
      <c r="U90" s="177">
        <f t="shared" si="19"/>
        <v>86</v>
      </c>
      <c r="V90" s="209"/>
    </row>
    <row r="91" spans="1:22" ht="13.4" customHeight="1" x14ac:dyDescent="0.3">
      <c r="A91" s="205">
        <v>43903</v>
      </c>
      <c r="B91" s="175" t="s">
        <v>108</v>
      </c>
      <c r="C91" s="211">
        <v>0</v>
      </c>
      <c r="D91" s="187">
        <v>5</v>
      </c>
      <c r="E91" s="187">
        <v>0</v>
      </c>
      <c r="F91" s="187">
        <v>0</v>
      </c>
      <c r="G91" s="186">
        <f>ONS_WeeklyRegistratedDeaths!CE33-ONS_WeeklyRegistratedDeaths!CL33</f>
        <v>5</v>
      </c>
      <c r="H91" s="186">
        <f>ONS_WeeklyOccurrenceDeaths!CE33-ONS_WeeklyOccurrenceDeaths!CL33</f>
        <v>41</v>
      </c>
      <c r="I91" s="208">
        <v>20</v>
      </c>
      <c r="J91" s="214"/>
      <c r="K91" s="57">
        <f t="shared" si="16"/>
        <v>20</v>
      </c>
      <c r="L91" s="188">
        <f>SUM(K91:K97)</f>
        <v>56</v>
      </c>
      <c r="M91" s="206">
        <f t="shared" ref="M91:R91" si="22">M98+C91</f>
        <v>0</v>
      </c>
      <c r="N91" s="187">
        <f t="shared" si="22"/>
        <v>5</v>
      </c>
      <c r="O91" s="187">
        <f t="shared" si="22"/>
        <v>0</v>
      </c>
      <c r="P91" s="187">
        <f t="shared" si="22"/>
        <v>0</v>
      </c>
      <c r="Q91" s="187">
        <f t="shared" si="22"/>
        <v>5</v>
      </c>
      <c r="R91" s="187">
        <f t="shared" si="22"/>
        <v>47</v>
      </c>
      <c r="S91" s="190">
        <f t="shared" si="17"/>
        <v>63</v>
      </c>
      <c r="T91" s="176">
        <f t="shared" si="18"/>
        <v>0</v>
      </c>
      <c r="U91" s="177">
        <f t="shared" si="19"/>
        <v>63</v>
      </c>
      <c r="V91" s="209"/>
    </row>
    <row r="92" spans="1:22" ht="13.4" customHeight="1" x14ac:dyDescent="0.3">
      <c r="A92" s="205">
        <v>43902</v>
      </c>
      <c r="B92" s="175" t="s">
        <v>108</v>
      </c>
      <c r="C92" s="184"/>
      <c r="D92" s="179"/>
      <c r="E92" s="179"/>
      <c r="F92" s="179"/>
      <c r="G92" s="192"/>
      <c r="H92" s="192"/>
      <c r="I92" s="208">
        <v>14</v>
      </c>
      <c r="J92" s="214"/>
      <c r="K92" s="57">
        <f t="shared" si="16"/>
        <v>14</v>
      </c>
      <c r="L92" s="213"/>
      <c r="M92" s="200"/>
      <c r="N92" s="179"/>
      <c r="O92" s="179"/>
      <c r="P92" s="179"/>
      <c r="Q92" s="192"/>
      <c r="R92" s="192"/>
      <c r="S92" s="190">
        <f t="shared" si="17"/>
        <v>43</v>
      </c>
      <c r="T92" s="176">
        <f t="shared" si="18"/>
        <v>0</v>
      </c>
      <c r="U92" s="177">
        <f t="shared" si="19"/>
        <v>43</v>
      </c>
      <c r="V92" s="209"/>
    </row>
    <row r="93" spans="1:22" ht="13.4" customHeight="1" x14ac:dyDescent="0.3">
      <c r="A93" s="205">
        <v>43901</v>
      </c>
      <c r="B93" s="175" t="s">
        <v>108</v>
      </c>
      <c r="C93" s="184"/>
      <c r="D93" s="179"/>
      <c r="E93" s="179"/>
      <c r="F93" s="179"/>
      <c r="G93" s="192"/>
      <c r="H93" s="192"/>
      <c r="I93" s="208">
        <v>11</v>
      </c>
      <c r="J93" s="214"/>
      <c r="K93" s="57">
        <f t="shared" si="16"/>
        <v>11</v>
      </c>
      <c r="L93" s="213"/>
      <c r="M93" s="200"/>
      <c r="N93" s="179"/>
      <c r="O93" s="179"/>
      <c r="P93" s="179"/>
      <c r="Q93" s="192"/>
      <c r="R93" s="192"/>
      <c r="S93" s="190">
        <f t="shared" si="17"/>
        <v>29</v>
      </c>
      <c r="T93" s="176">
        <f t="shared" si="18"/>
        <v>0</v>
      </c>
      <c r="U93" s="177">
        <f t="shared" si="19"/>
        <v>29</v>
      </c>
      <c r="V93" s="209"/>
    </row>
    <row r="94" spans="1:22" ht="13.4" customHeight="1" x14ac:dyDescent="0.3">
      <c r="A94" s="205">
        <v>43900</v>
      </c>
      <c r="B94" s="175" t="s">
        <v>108</v>
      </c>
      <c r="C94" s="184"/>
      <c r="D94" s="179"/>
      <c r="E94" s="179"/>
      <c r="F94" s="179"/>
      <c r="G94" s="192"/>
      <c r="H94" s="192"/>
      <c r="I94" s="208">
        <v>1</v>
      </c>
      <c r="J94" s="214"/>
      <c r="K94" s="57">
        <f t="shared" si="16"/>
        <v>1</v>
      </c>
      <c r="L94" s="213"/>
      <c r="M94" s="200"/>
      <c r="N94" s="179"/>
      <c r="O94" s="179"/>
      <c r="P94" s="179"/>
      <c r="Q94" s="192"/>
      <c r="R94" s="192"/>
      <c r="S94" s="190">
        <f t="shared" si="17"/>
        <v>18</v>
      </c>
      <c r="T94" s="176">
        <f t="shared" si="18"/>
        <v>0</v>
      </c>
      <c r="U94" s="177">
        <f t="shared" si="19"/>
        <v>18</v>
      </c>
      <c r="V94" s="209"/>
    </row>
    <row r="95" spans="1:22" ht="13.4" customHeight="1" x14ac:dyDescent="0.3">
      <c r="A95" s="205">
        <v>43899</v>
      </c>
      <c r="B95" s="175" t="s">
        <v>108</v>
      </c>
      <c r="C95" s="184"/>
      <c r="D95" s="179"/>
      <c r="E95" s="179"/>
      <c r="F95" s="179"/>
      <c r="G95" s="192"/>
      <c r="H95" s="192"/>
      <c r="I95" s="208">
        <v>4</v>
      </c>
      <c r="J95" s="214"/>
      <c r="K95" s="57">
        <f t="shared" si="16"/>
        <v>4</v>
      </c>
      <c r="L95" s="213"/>
      <c r="M95" s="200"/>
      <c r="N95" s="179"/>
      <c r="O95" s="179"/>
      <c r="P95" s="179"/>
      <c r="Q95" s="192"/>
      <c r="R95" s="192"/>
      <c r="S95" s="190">
        <f t="shared" si="17"/>
        <v>17</v>
      </c>
      <c r="T95" s="176">
        <f t="shared" si="18"/>
        <v>0</v>
      </c>
      <c r="U95" s="177">
        <f t="shared" si="19"/>
        <v>17</v>
      </c>
      <c r="V95" s="209"/>
    </row>
    <row r="96" spans="1:22" ht="13.4" customHeight="1" x14ac:dyDescent="0.3">
      <c r="A96" s="205">
        <v>43898</v>
      </c>
      <c r="B96" s="175" t="s">
        <v>108</v>
      </c>
      <c r="C96" s="184"/>
      <c r="D96" s="179"/>
      <c r="E96" s="179"/>
      <c r="F96" s="179"/>
      <c r="G96" s="192"/>
      <c r="H96" s="192"/>
      <c r="I96" s="208">
        <v>5</v>
      </c>
      <c r="J96" s="214"/>
      <c r="K96" s="57">
        <f t="shared" si="16"/>
        <v>5</v>
      </c>
      <c r="L96" s="213"/>
      <c r="M96" s="200"/>
      <c r="N96" s="179"/>
      <c r="O96" s="179"/>
      <c r="P96" s="179"/>
      <c r="Q96" s="192"/>
      <c r="R96" s="192"/>
      <c r="S96" s="190">
        <f t="shared" si="17"/>
        <v>13</v>
      </c>
      <c r="T96" s="176">
        <f t="shared" si="18"/>
        <v>0</v>
      </c>
      <c r="U96" s="177">
        <f t="shared" si="19"/>
        <v>13</v>
      </c>
      <c r="V96" s="209"/>
    </row>
    <row r="97" spans="1:1024" ht="13.4" customHeight="1" x14ac:dyDescent="0.3">
      <c r="A97" s="205">
        <v>43897</v>
      </c>
      <c r="B97" s="175" t="s">
        <v>108</v>
      </c>
      <c r="C97" s="184"/>
      <c r="D97" s="179"/>
      <c r="E97" s="179"/>
      <c r="F97" s="179"/>
      <c r="G97" s="192"/>
      <c r="H97" s="192"/>
      <c r="I97" s="208">
        <v>1</v>
      </c>
      <c r="J97" s="214"/>
      <c r="K97" s="57">
        <f t="shared" si="16"/>
        <v>1</v>
      </c>
      <c r="L97" s="213"/>
      <c r="M97" s="200"/>
      <c r="N97" s="179"/>
      <c r="O97" s="179"/>
      <c r="P97" s="179"/>
      <c r="Q97" s="192"/>
      <c r="R97" s="192"/>
      <c r="S97" s="190">
        <f t="shared" si="17"/>
        <v>8</v>
      </c>
      <c r="T97" s="176">
        <f t="shared" si="18"/>
        <v>0</v>
      </c>
      <c r="U97" s="177">
        <f t="shared" si="19"/>
        <v>8</v>
      </c>
      <c r="V97" s="209"/>
    </row>
    <row r="98" spans="1:1024" ht="13.4" customHeight="1" x14ac:dyDescent="0.3">
      <c r="A98" s="205">
        <v>43896</v>
      </c>
      <c r="B98" s="175" t="s">
        <v>108</v>
      </c>
      <c r="C98" s="211">
        <v>0</v>
      </c>
      <c r="D98" s="187">
        <v>0</v>
      </c>
      <c r="E98" s="187">
        <v>0</v>
      </c>
      <c r="F98" s="187">
        <v>0</v>
      </c>
      <c r="G98" s="186">
        <f>ONS_WeeklyRegistratedDeaths!CL33</f>
        <v>0</v>
      </c>
      <c r="H98" s="186">
        <f>ONS_WeeklyOccurrenceDeaths!CL33</f>
        <v>6</v>
      </c>
      <c r="I98" s="208">
        <v>2</v>
      </c>
      <c r="J98" s="214"/>
      <c r="K98" s="57">
        <f t="shared" si="16"/>
        <v>2</v>
      </c>
      <c r="L98" s="188">
        <f>SUM(K98:K104)</f>
        <v>7</v>
      </c>
      <c r="M98" s="206">
        <f>C98</f>
        <v>0</v>
      </c>
      <c r="N98" s="187">
        <v>0</v>
      </c>
      <c r="O98" s="187">
        <f>E98</f>
        <v>0</v>
      </c>
      <c r="P98" s="187">
        <f>F98</f>
        <v>0</v>
      </c>
      <c r="Q98" s="212">
        <f>G98</f>
        <v>0</v>
      </c>
      <c r="R98" s="212">
        <f>H98</f>
        <v>6</v>
      </c>
      <c r="S98" s="190">
        <f t="shared" si="17"/>
        <v>7</v>
      </c>
      <c r="T98" s="176">
        <f t="shared" si="18"/>
        <v>0</v>
      </c>
      <c r="U98" s="177">
        <f t="shared" si="19"/>
        <v>7</v>
      </c>
      <c r="V98" s="209"/>
    </row>
    <row r="99" spans="1:1024" ht="13.4" customHeight="1" x14ac:dyDescent="0.3">
      <c r="A99" s="205">
        <v>43895</v>
      </c>
      <c r="B99" s="175" t="s">
        <v>108</v>
      </c>
      <c r="C99" s="184"/>
      <c r="D99" s="179"/>
      <c r="E99" s="179"/>
      <c r="F99" s="179"/>
      <c r="G99" s="192"/>
      <c r="H99" s="192"/>
      <c r="I99" s="208">
        <v>2</v>
      </c>
      <c r="J99" s="214"/>
      <c r="K99" s="57">
        <f t="shared" si="16"/>
        <v>2</v>
      </c>
      <c r="L99" s="213"/>
      <c r="M99" s="200"/>
      <c r="N99" s="179"/>
      <c r="O99" s="179"/>
      <c r="P99" s="179"/>
      <c r="Q99" s="192"/>
      <c r="R99" s="192"/>
      <c r="S99" s="190">
        <f t="shared" si="17"/>
        <v>5</v>
      </c>
      <c r="T99" s="176">
        <f t="shared" si="18"/>
        <v>0</v>
      </c>
      <c r="U99" s="177">
        <f t="shared" si="19"/>
        <v>5</v>
      </c>
      <c r="V99" s="209"/>
    </row>
    <row r="100" spans="1:1024" ht="13.4" customHeight="1" x14ac:dyDescent="0.3">
      <c r="A100" s="205">
        <v>43894</v>
      </c>
      <c r="B100" s="175" t="s">
        <v>108</v>
      </c>
      <c r="C100" s="184"/>
      <c r="D100" s="179"/>
      <c r="E100" s="179"/>
      <c r="F100" s="179"/>
      <c r="G100" s="192"/>
      <c r="H100" s="192"/>
      <c r="I100" s="208">
        <v>0</v>
      </c>
      <c r="J100" s="214"/>
      <c r="K100" s="57">
        <f t="shared" si="16"/>
        <v>0</v>
      </c>
      <c r="L100" s="213"/>
      <c r="M100" s="200"/>
      <c r="N100" s="179"/>
      <c r="O100" s="179"/>
      <c r="P100" s="179"/>
      <c r="Q100" s="192"/>
      <c r="R100" s="192"/>
      <c r="S100" s="190">
        <f t="shared" si="17"/>
        <v>3</v>
      </c>
      <c r="T100" s="176">
        <f t="shared" si="18"/>
        <v>0</v>
      </c>
      <c r="U100" s="177">
        <f t="shared" si="19"/>
        <v>3</v>
      </c>
      <c r="V100" s="209"/>
    </row>
    <row r="101" spans="1:1024" ht="13.4" customHeight="1" x14ac:dyDescent="0.3">
      <c r="A101" s="205">
        <v>43893</v>
      </c>
      <c r="B101" s="175" t="s">
        <v>108</v>
      </c>
      <c r="C101" s="184"/>
      <c r="D101" s="179"/>
      <c r="E101" s="179"/>
      <c r="F101" s="179"/>
      <c r="G101" s="192"/>
      <c r="H101" s="192"/>
      <c r="I101" s="208">
        <v>2</v>
      </c>
      <c r="J101" s="214"/>
      <c r="K101" s="57">
        <f t="shared" si="16"/>
        <v>2</v>
      </c>
      <c r="L101" s="213"/>
      <c r="M101" s="200"/>
      <c r="N101" s="179"/>
      <c r="O101" s="179"/>
      <c r="P101" s="179"/>
      <c r="Q101" s="192"/>
      <c r="R101" s="192"/>
      <c r="S101" s="190">
        <f t="shared" si="17"/>
        <v>3</v>
      </c>
      <c r="T101" s="176">
        <f t="shared" si="18"/>
        <v>0</v>
      </c>
      <c r="U101" s="177">
        <f t="shared" si="19"/>
        <v>3</v>
      </c>
      <c r="V101" s="209"/>
    </row>
    <row r="102" spans="1:1024" ht="13.4" customHeight="1" x14ac:dyDescent="0.3">
      <c r="A102" s="205">
        <v>43892</v>
      </c>
      <c r="B102" s="175" t="s">
        <v>108</v>
      </c>
      <c r="C102" s="184"/>
      <c r="D102" s="179"/>
      <c r="E102" s="179"/>
      <c r="F102" s="179"/>
      <c r="G102" s="192"/>
      <c r="H102" s="192"/>
      <c r="I102" s="208">
        <v>1</v>
      </c>
      <c r="J102" s="214"/>
      <c r="K102" s="57">
        <f t="shared" si="16"/>
        <v>1</v>
      </c>
      <c r="L102" s="213"/>
      <c r="M102" s="200"/>
      <c r="N102" s="179"/>
      <c r="O102" s="179"/>
      <c r="P102" s="179"/>
      <c r="Q102" s="192"/>
      <c r="R102" s="192"/>
      <c r="S102" s="190">
        <f t="shared" si="17"/>
        <v>1</v>
      </c>
      <c r="T102" s="176">
        <f t="shared" si="18"/>
        <v>0</v>
      </c>
      <c r="U102" s="177">
        <f t="shared" si="19"/>
        <v>1</v>
      </c>
      <c r="V102" s="209"/>
    </row>
    <row r="103" spans="1:1024" ht="13.4" customHeight="1" x14ac:dyDescent="0.3">
      <c r="A103" s="215">
        <v>43891</v>
      </c>
      <c r="B103" s="216" t="s">
        <v>108</v>
      </c>
      <c r="C103" s="217"/>
      <c r="D103" s="218"/>
      <c r="E103" s="218"/>
      <c r="F103" s="218"/>
      <c r="G103" s="219"/>
      <c r="H103" s="219"/>
      <c r="I103" s="220">
        <v>0</v>
      </c>
      <c r="J103" s="221"/>
      <c r="K103" s="222">
        <f t="shared" si="16"/>
        <v>0</v>
      </c>
      <c r="L103" s="223"/>
      <c r="M103" s="224"/>
      <c r="N103" s="218"/>
      <c r="O103" s="218"/>
      <c r="P103" s="218"/>
      <c r="Q103" s="219"/>
      <c r="R103" s="219"/>
      <c r="S103" s="225">
        <f>I103</f>
        <v>0</v>
      </c>
      <c r="T103" s="226">
        <f>J103</f>
        <v>0</v>
      </c>
      <c r="U103" s="227">
        <f>K103</f>
        <v>0</v>
      </c>
      <c r="V103" s="209"/>
    </row>
    <row r="104" spans="1:1024" x14ac:dyDescent="0.3">
      <c r="A104" s="228"/>
      <c r="B104" s="229"/>
      <c r="C104" s="229"/>
      <c r="D104" s="229"/>
      <c r="E104" s="229"/>
      <c r="F104" s="229"/>
      <c r="G104" s="230"/>
      <c r="H104" s="228"/>
      <c r="I104" s="228"/>
      <c r="J104" s="228"/>
      <c r="K104" s="228"/>
      <c r="L104" s="228"/>
      <c r="T104" s="209"/>
      <c r="U104" s="209"/>
      <c r="V104" s="209"/>
    </row>
    <row r="105" spans="1:1024" x14ac:dyDescent="0.3">
      <c r="A105" s="228"/>
      <c r="B105" s="229"/>
      <c r="C105" s="229"/>
      <c r="D105" s="229"/>
      <c r="E105" s="229"/>
      <c r="F105" s="229"/>
      <c r="G105" s="230"/>
      <c r="H105" s="228"/>
      <c r="I105" s="228"/>
      <c r="J105" s="228"/>
      <c r="K105" s="228"/>
      <c r="L105" s="228"/>
      <c r="T105" s="209"/>
      <c r="U105" s="209"/>
      <c r="V105" s="209"/>
    </row>
    <row r="106" spans="1:1024" x14ac:dyDescent="0.3">
      <c r="A106" s="231" t="s">
        <v>109</v>
      </c>
      <c r="B106" s="229"/>
      <c r="C106" s="229"/>
      <c r="D106" s="229"/>
      <c r="E106" s="229"/>
      <c r="F106" s="229"/>
      <c r="G106" s="230"/>
      <c r="H106" s="228"/>
      <c r="I106" s="228"/>
      <c r="J106" s="228"/>
      <c r="K106" s="228"/>
      <c r="L106" s="228"/>
      <c r="T106" s="209"/>
      <c r="U106" s="209"/>
      <c r="V106" s="209"/>
    </row>
    <row r="107" spans="1:1024" s="23" customFormat="1" x14ac:dyDescent="0.3">
      <c r="A107" s="23" t="s">
        <v>110</v>
      </c>
      <c r="C107" s="153"/>
      <c r="D107" s="153"/>
      <c r="E107" s="153"/>
      <c r="F107" s="153"/>
      <c r="G107" s="153"/>
      <c r="H107" s="153"/>
      <c r="I107" s="153"/>
      <c r="J107" s="153"/>
      <c r="K107" s="153"/>
      <c r="L107" s="153"/>
      <c r="T107" s="209"/>
      <c r="U107" s="209"/>
      <c r="V107" s="209"/>
      <c r="TE107" s="21"/>
      <c r="TF107" s="21"/>
      <c r="TG107" s="21"/>
      <c r="TH107" s="21"/>
      <c r="TI107" s="21"/>
      <c r="TJ107" s="21"/>
      <c r="TK107" s="21"/>
      <c r="TL107" s="21"/>
      <c r="TM107" s="21"/>
      <c r="TN107" s="21"/>
      <c r="TO107" s="21"/>
      <c r="TP107" s="21"/>
      <c r="TQ107" s="21"/>
      <c r="TR107" s="21"/>
      <c r="TS107" s="21"/>
      <c r="TT107" s="21"/>
      <c r="TU107" s="21"/>
      <c r="TV107" s="21"/>
      <c r="TW107" s="21"/>
      <c r="TX107" s="21"/>
      <c r="TY107" s="21"/>
      <c r="TZ107" s="21"/>
      <c r="UA107" s="21"/>
      <c r="UB107" s="21"/>
      <c r="UC107" s="21"/>
      <c r="UD107" s="21"/>
      <c r="UE107" s="21"/>
      <c r="UF107" s="21"/>
      <c r="UG107" s="21"/>
      <c r="UH107" s="21"/>
      <c r="UI107" s="21"/>
      <c r="UJ107" s="21"/>
      <c r="UK107" s="21"/>
      <c r="UL107" s="21"/>
      <c r="UM107" s="21"/>
      <c r="UN107" s="21"/>
      <c r="UO107" s="21"/>
      <c r="UP107" s="21"/>
      <c r="UQ107" s="21"/>
      <c r="UR107" s="21"/>
      <c r="US107" s="21"/>
      <c r="UT107" s="21"/>
      <c r="UU107" s="21"/>
      <c r="UV107" s="21"/>
      <c r="UW107" s="21"/>
      <c r="UX107" s="21"/>
      <c r="UY107" s="21"/>
      <c r="UZ107" s="21"/>
      <c r="VA107" s="21"/>
      <c r="VB107" s="21"/>
      <c r="VC107" s="21"/>
      <c r="VD107" s="21"/>
      <c r="VE107" s="21"/>
      <c r="VF107" s="21"/>
      <c r="VG107" s="21"/>
      <c r="VH107" s="21"/>
      <c r="VI107" s="21"/>
      <c r="VJ107" s="21"/>
      <c r="VK107" s="21"/>
      <c r="VL107" s="21"/>
      <c r="VM107" s="21"/>
      <c r="VN107" s="21"/>
      <c r="VO107" s="21"/>
      <c r="VP107" s="21"/>
      <c r="VQ107" s="21"/>
      <c r="VR107" s="21"/>
      <c r="VS107" s="21"/>
      <c r="VT107" s="21"/>
      <c r="VU107" s="21"/>
      <c r="VV107" s="21"/>
      <c r="VW107" s="21"/>
      <c r="VX107" s="21"/>
      <c r="VY107" s="21"/>
      <c r="VZ107" s="21"/>
      <c r="WA107" s="21"/>
      <c r="WB107" s="21"/>
      <c r="WC107" s="21"/>
      <c r="WD107" s="21"/>
      <c r="WE107" s="21"/>
      <c r="WF107" s="21"/>
      <c r="WG107" s="21"/>
      <c r="WH107" s="21"/>
      <c r="WI107" s="21"/>
      <c r="WJ107" s="21"/>
      <c r="WK107" s="21"/>
      <c r="WL107" s="21"/>
      <c r="WM107" s="21"/>
      <c r="WN107" s="21"/>
      <c r="WO107" s="21"/>
      <c r="WP107" s="21"/>
      <c r="WQ107" s="21"/>
      <c r="WR107" s="21"/>
      <c r="WS107" s="21"/>
      <c r="WT107" s="21"/>
      <c r="WU107" s="21"/>
      <c r="WV107" s="21"/>
      <c r="WW107" s="21"/>
      <c r="AIO107"/>
      <c r="AIP107"/>
      <c r="AIQ107"/>
      <c r="AIR107"/>
      <c r="AIS107"/>
      <c r="AIT107"/>
      <c r="AIU107"/>
      <c r="AIV107"/>
      <c r="AIW107"/>
      <c r="AIX107"/>
      <c r="AIY107"/>
      <c r="AIZ107"/>
      <c r="AJA107"/>
      <c r="AJB107"/>
      <c r="AJC107"/>
      <c r="AJD107"/>
      <c r="AJE107"/>
      <c r="AJF107"/>
      <c r="AJG107"/>
      <c r="AJH107"/>
      <c r="AJI107"/>
      <c r="AJJ107"/>
      <c r="AJK107"/>
      <c r="AJL107"/>
      <c r="AJM107"/>
      <c r="AJN107"/>
      <c r="AJO107"/>
      <c r="AJP107"/>
      <c r="AJQ107"/>
      <c r="AJR107"/>
      <c r="AJS107"/>
      <c r="AJT107"/>
      <c r="AJU107"/>
      <c r="AJV107"/>
      <c r="AJW107"/>
      <c r="AJX107"/>
      <c r="AJY107"/>
      <c r="AJZ107"/>
      <c r="AKA107"/>
      <c r="AKB107"/>
      <c r="AKC107"/>
      <c r="AKD107"/>
      <c r="AKE107"/>
      <c r="AKF107"/>
      <c r="AKG107"/>
      <c r="AKH107"/>
      <c r="AKI107"/>
      <c r="AKJ107"/>
      <c r="AKK107"/>
      <c r="AKL107"/>
      <c r="AKM107"/>
      <c r="AKN107"/>
      <c r="AKO107"/>
      <c r="AKP107"/>
      <c r="AKQ107"/>
      <c r="AKR107"/>
      <c r="AKS107"/>
      <c r="AKT107"/>
      <c r="AKU107"/>
      <c r="AKV107"/>
      <c r="AKW107"/>
      <c r="AKX107"/>
      <c r="AKY107"/>
      <c r="AKZ107"/>
      <c r="ALA107"/>
      <c r="ALB107"/>
      <c r="ALC107"/>
      <c r="ALD107"/>
      <c r="ALE107"/>
      <c r="ALF107"/>
      <c r="ALG107"/>
      <c r="ALH107"/>
      <c r="ALI107"/>
      <c r="ALJ107"/>
      <c r="ALK107"/>
      <c r="ALL107"/>
      <c r="ALM107"/>
      <c r="ALN107"/>
      <c r="ALO107"/>
      <c r="ALP107"/>
      <c r="ALQ107"/>
      <c r="ALR107"/>
      <c r="ALS107"/>
      <c r="ALT107"/>
      <c r="ALU107"/>
      <c r="ALV107"/>
      <c r="ALW107"/>
      <c r="ALX107"/>
      <c r="ALY107"/>
      <c r="ALZ107"/>
      <c r="AMA107"/>
      <c r="AMB107"/>
      <c r="AMC107"/>
      <c r="AMD107"/>
      <c r="AME107"/>
      <c r="AMF107"/>
      <c r="AMG107"/>
      <c r="AMH107"/>
      <c r="AMI107"/>
      <c r="AMJ107"/>
    </row>
    <row r="108" spans="1:1024" s="23" customFormat="1" x14ac:dyDescent="0.3">
      <c r="A108" s="208" t="s">
        <v>65</v>
      </c>
      <c r="B108" s="23" t="s">
        <v>111</v>
      </c>
      <c r="T108" s="209"/>
      <c r="U108" s="209"/>
      <c r="V108" s="209"/>
      <c r="TE108" s="21"/>
      <c r="TF108" s="21"/>
      <c r="TG108" s="21"/>
      <c r="TH108" s="21"/>
      <c r="TI108" s="21"/>
      <c r="TJ108" s="21"/>
      <c r="TK108" s="21"/>
      <c r="TL108" s="21"/>
      <c r="TM108" s="21"/>
      <c r="TN108" s="21"/>
      <c r="TO108" s="21"/>
      <c r="TP108" s="21"/>
      <c r="TQ108" s="21"/>
      <c r="TR108" s="21"/>
      <c r="TS108" s="21"/>
      <c r="TT108" s="21"/>
      <c r="TU108" s="21"/>
      <c r="TV108" s="21"/>
      <c r="TW108" s="21"/>
      <c r="TX108" s="21"/>
      <c r="TY108" s="21"/>
      <c r="TZ108" s="21"/>
      <c r="UA108" s="21"/>
      <c r="UB108" s="21"/>
      <c r="UC108" s="21"/>
      <c r="UD108" s="21"/>
      <c r="UE108" s="21"/>
      <c r="UF108" s="21"/>
      <c r="UG108" s="21"/>
      <c r="UH108" s="21"/>
      <c r="UI108" s="21"/>
      <c r="UJ108" s="21"/>
      <c r="UK108" s="21"/>
      <c r="UL108" s="21"/>
      <c r="UM108" s="21"/>
      <c r="UN108" s="21"/>
      <c r="UO108" s="21"/>
      <c r="UP108" s="21"/>
      <c r="UQ108" s="21"/>
      <c r="UR108" s="21"/>
      <c r="US108" s="21"/>
      <c r="UT108" s="21"/>
      <c r="UU108" s="21"/>
      <c r="UV108" s="21"/>
      <c r="UW108" s="21"/>
      <c r="UX108" s="21"/>
      <c r="UY108" s="21"/>
      <c r="UZ108" s="21"/>
      <c r="VA108" s="21"/>
      <c r="VB108" s="21"/>
      <c r="VC108" s="21"/>
      <c r="VD108" s="21"/>
      <c r="VE108" s="21"/>
      <c r="VF108" s="21"/>
      <c r="VG108" s="21"/>
      <c r="VH108" s="21"/>
      <c r="VI108" s="21"/>
      <c r="VJ108" s="21"/>
      <c r="VK108" s="21"/>
      <c r="VL108" s="21"/>
      <c r="VM108" s="21"/>
      <c r="VN108" s="21"/>
      <c r="VO108" s="21"/>
      <c r="VP108" s="21"/>
      <c r="VQ108" s="21"/>
      <c r="VR108" s="21"/>
      <c r="VS108" s="21"/>
      <c r="VT108" s="21"/>
      <c r="VU108" s="21"/>
      <c r="VV108" s="21"/>
      <c r="VW108" s="21"/>
      <c r="VX108" s="21"/>
      <c r="VY108" s="21"/>
      <c r="VZ108" s="21"/>
      <c r="WA108" s="21"/>
      <c r="WB108" s="21"/>
      <c r="WC108" s="21"/>
      <c r="WD108" s="21"/>
      <c r="WE108" s="21"/>
      <c r="WF108" s="21"/>
      <c r="WG108" s="21"/>
      <c r="WH108" s="21"/>
      <c r="WI108" s="21"/>
      <c r="WJ108" s="21"/>
      <c r="WK108" s="21"/>
      <c r="WL108" s="21"/>
      <c r="WM108" s="21"/>
      <c r="WN108" s="21"/>
      <c r="WO108" s="21"/>
      <c r="WP108" s="21"/>
      <c r="WQ108" s="21"/>
      <c r="WR108" s="21"/>
      <c r="WS108" s="21"/>
      <c r="WT108" s="21"/>
      <c r="WU108" s="21"/>
      <c r="WV108" s="21"/>
      <c r="WW108" s="21"/>
      <c r="AIO108"/>
      <c r="AIP108"/>
      <c r="AIQ108"/>
      <c r="AIR108"/>
      <c r="AIS108"/>
      <c r="AIT108"/>
      <c r="AIU108"/>
      <c r="AIV108"/>
      <c r="AIW108"/>
      <c r="AIX108"/>
      <c r="AIY108"/>
      <c r="AIZ108"/>
      <c r="AJA108"/>
      <c r="AJB108"/>
      <c r="AJC108"/>
      <c r="AJD108"/>
      <c r="AJE108"/>
      <c r="AJF108"/>
      <c r="AJG108"/>
      <c r="AJH108"/>
      <c r="AJI108"/>
      <c r="AJJ108"/>
      <c r="AJK108"/>
      <c r="AJL108"/>
      <c r="AJM108"/>
      <c r="AJN108"/>
      <c r="AJO108"/>
      <c r="AJP108"/>
      <c r="AJQ108"/>
      <c r="AJR108"/>
      <c r="AJS108"/>
      <c r="AJT108"/>
      <c r="AJU108"/>
      <c r="AJV108"/>
      <c r="AJW108"/>
      <c r="AJX108"/>
      <c r="AJY108"/>
      <c r="AJZ108"/>
      <c r="AKA108"/>
      <c r="AKB108"/>
      <c r="AKC108"/>
      <c r="AKD108"/>
      <c r="AKE108"/>
      <c r="AKF108"/>
      <c r="AKG108"/>
      <c r="AKH108"/>
      <c r="AKI108"/>
      <c r="AKJ108"/>
      <c r="AKK108"/>
      <c r="AKL108"/>
      <c r="AKM108"/>
      <c r="AKN108"/>
      <c r="AKO108"/>
      <c r="AKP108"/>
      <c r="AKQ108"/>
      <c r="AKR108"/>
      <c r="AKS108"/>
      <c r="AKT108"/>
      <c r="AKU108"/>
      <c r="AKV108"/>
      <c r="AKW108"/>
      <c r="AKX108"/>
      <c r="AKY108"/>
      <c r="AKZ108"/>
      <c r="ALA108"/>
      <c r="ALB108"/>
      <c r="ALC108"/>
      <c r="ALD108"/>
      <c r="ALE108"/>
      <c r="ALF108"/>
      <c r="ALG108"/>
      <c r="ALH108"/>
      <c r="ALI108"/>
      <c r="ALJ108"/>
      <c r="ALK108"/>
      <c r="ALL108"/>
      <c r="ALM108"/>
      <c r="ALN108"/>
      <c r="ALO108"/>
      <c r="ALP108"/>
      <c r="ALQ108"/>
      <c r="ALR108"/>
      <c r="ALS108"/>
      <c r="ALT108"/>
      <c r="ALU108"/>
      <c r="ALV108"/>
      <c r="ALW108"/>
      <c r="ALX108"/>
      <c r="ALY108"/>
      <c r="ALZ108"/>
      <c r="AMA108"/>
      <c r="AMB108"/>
      <c r="AMC108"/>
      <c r="AMD108"/>
      <c r="AME108"/>
      <c r="AMF108"/>
      <c r="AMG108"/>
      <c r="AMH108"/>
      <c r="AMI108"/>
      <c r="AMJ108"/>
    </row>
    <row r="109" spans="1:1024" s="23" customFormat="1" x14ac:dyDescent="0.3">
      <c r="A109" s="208" t="s">
        <v>64</v>
      </c>
      <c r="B109" s="232" t="s">
        <v>5</v>
      </c>
      <c r="T109" s="209"/>
      <c r="U109" s="209"/>
      <c r="V109" s="209"/>
      <c r="TE109" s="21"/>
      <c r="TF109" s="21"/>
      <c r="TG109" s="21"/>
      <c r="TH109" s="21"/>
      <c r="TI109" s="21"/>
      <c r="TJ109" s="21"/>
      <c r="TK109" s="21"/>
      <c r="TL109" s="21"/>
      <c r="TM109" s="21"/>
      <c r="TN109" s="21"/>
      <c r="TO109" s="21"/>
      <c r="TP109" s="21"/>
      <c r="TQ109" s="21"/>
      <c r="TR109" s="21"/>
      <c r="TS109" s="21"/>
      <c r="TT109" s="21"/>
      <c r="TU109" s="21"/>
      <c r="TV109" s="21"/>
      <c r="TW109" s="21"/>
      <c r="TX109" s="21"/>
      <c r="TY109" s="21"/>
      <c r="TZ109" s="21"/>
      <c r="UA109" s="21"/>
      <c r="UB109" s="21"/>
      <c r="UC109" s="21"/>
      <c r="UD109" s="21"/>
      <c r="UE109" s="21"/>
      <c r="UF109" s="21"/>
      <c r="UG109" s="21"/>
      <c r="UH109" s="21"/>
      <c r="UI109" s="21"/>
      <c r="UJ109" s="21"/>
      <c r="UK109" s="21"/>
      <c r="UL109" s="21"/>
      <c r="UM109" s="21"/>
      <c r="UN109" s="21"/>
      <c r="UO109" s="21"/>
      <c r="UP109" s="21"/>
      <c r="UQ109" s="21"/>
      <c r="UR109" s="21"/>
      <c r="US109" s="21"/>
      <c r="UT109" s="21"/>
      <c r="UU109" s="21"/>
      <c r="UV109" s="21"/>
      <c r="UW109" s="21"/>
      <c r="UX109" s="21"/>
      <c r="UY109" s="21"/>
      <c r="UZ109" s="21"/>
      <c r="VA109" s="21"/>
      <c r="VB109" s="21"/>
      <c r="VC109" s="21"/>
      <c r="VD109" s="21"/>
      <c r="VE109" s="21"/>
      <c r="VF109" s="21"/>
      <c r="VG109" s="21"/>
      <c r="VH109" s="21"/>
      <c r="VI109" s="21"/>
      <c r="VJ109" s="21"/>
      <c r="VK109" s="21"/>
      <c r="VL109" s="21"/>
      <c r="VM109" s="21"/>
      <c r="VN109" s="21"/>
      <c r="VO109" s="21"/>
      <c r="VP109" s="21"/>
      <c r="VQ109" s="21"/>
      <c r="VR109" s="21"/>
      <c r="VS109" s="21"/>
      <c r="VT109" s="21"/>
      <c r="VU109" s="21"/>
      <c r="VV109" s="21"/>
      <c r="VW109" s="21"/>
      <c r="VX109" s="21"/>
      <c r="VY109" s="21"/>
      <c r="VZ109" s="21"/>
      <c r="WA109" s="21"/>
      <c r="WB109" s="21"/>
      <c r="WC109" s="21"/>
      <c r="WD109" s="21"/>
      <c r="WE109" s="21"/>
      <c r="WF109" s="21"/>
      <c r="WG109" s="21"/>
      <c r="WH109" s="21"/>
      <c r="WI109" s="21"/>
      <c r="WJ109" s="21"/>
      <c r="WK109" s="21"/>
      <c r="WL109" s="21"/>
      <c r="WM109" s="21"/>
      <c r="WN109" s="21"/>
      <c r="WO109" s="21"/>
      <c r="WP109" s="21"/>
      <c r="WQ109" s="21"/>
      <c r="WR109" s="21"/>
      <c r="WS109" s="21"/>
      <c r="WT109" s="21"/>
      <c r="WU109" s="21"/>
      <c r="WV109" s="21"/>
      <c r="WW109" s="21"/>
      <c r="AIO109"/>
      <c r="AIP109"/>
      <c r="AIQ109"/>
      <c r="AIR109"/>
      <c r="AIS109"/>
      <c r="AIT109"/>
      <c r="AIU109"/>
      <c r="AIV109"/>
      <c r="AIW109"/>
      <c r="AIX109"/>
      <c r="AIY109"/>
      <c r="AIZ109"/>
      <c r="AJA109"/>
      <c r="AJB109"/>
      <c r="AJC109"/>
      <c r="AJD109"/>
      <c r="AJE109"/>
      <c r="AJF109"/>
      <c r="AJG109"/>
      <c r="AJH109"/>
      <c r="AJI109"/>
      <c r="AJJ109"/>
      <c r="AJK109"/>
      <c r="AJL109"/>
      <c r="AJM109"/>
      <c r="AJN109"/>
      <c r="AJO109"/>
      <c r="AJP109"/>
      <c r="AJQ109"/>
      <c r="AJR109"/>
      <c r="AJS109"/>
      <c r="AJT109"/>
      <c r="AJU109"/>
      <c r="AJV109"/>
      <c r="AJW109"/>
      <c r="AJX109"/>
      <c r="AJY109"/>
      <c r="AJZ109"/>
      <c r="AKA109"/>
      <c r="AKB109"/>
      <c r="AKC109"/>
      <c r="AKD109"/>
      <c r="AKE109"/>
      <c r="AKF109"/>
      <c r="AKG109"/>
      <c r="AKH109"/>
      <c r="AKI109"/>
      <c r="AKJ109"/>
      <c r="AKK109"/>
      <c r="AKL109"/>
      <c r="AKM109"/>
      <c r="AKN109"/>
      <c r="AKO109"/>
      <c r="AKP109"/>
      <c r="AKQ109"/>
      <c r="AKR109"/>
      <c r="AKS109"/>
      <c r="AKT109"/>
      <c r="AKU109"/>
      <c r="AKV109"/>
      <c r="AKW109"/>
      <c r="AKX109"/>
      <c r="AKY109"/>
      <c r="AKZ109"/>
      <c r="ALA109"/>
      <c r="ALB109"/>
      <c r="ALC109"/>
      <c r="ALD109"/>
      <c r="ALE109"/>
      <c r="ALF109"/>
      <c r="ALG109"/>
      <c r="ALH109"/>
      <c r="ALI109"/>
      <c r="ALJ109"/>
      <c r="ALK109"/>
      <c r="ALL109"/>
      <c r="ALM109"/>
      <c r="ALN109"/>
      <c r="ALO109"/>
      <c r="ALP109"/>
      <c r="ALQ109"/>
      <c r="ALR109"/>
      <c r="ALS109"/>
      <c r="ALT109"/>
      <c r="ALU109"/>
      <c r="ALV109"/>
      <c r="ALW109"/>
      <c r="ALX109"/>
      <c r="ALY109"/>
      <c r="ALZ109"/>
      <c r="AMA109"/>
      <c r="AMB109"/>
      <c r="AMC109"/>
      <c r="AMD109"/>
      <c r="AME109"/>
      <c r="AMF109"/>
      <c r="AMG109"/>
      <c r="AMH109"/>
      <c r="AMI109"/>
      <c r="AMJ109"/>
    </row>
    <row r="110" spans="1:1024" s="23" customFormat="1" x14ac:dyDescent="0.3">
      <c r="A110" s="23" t="s">
        <v>112</v>
      </c>
      <c r="T110" s="209"/>
      <c r="U110" s="209"/>
      <c r="V110" s="209"/>
      <c r="TE110" s="21"/>
      <c r="TF110" s="21"/>
      <c r="TG110" s="21"/>
      <c r="TH110" s="21"/>
      <c r="TI110" s="21"/>
      <c r="TJ110" s="21"/>
      <c r="TK110" s="21"/>
      <c r="TL110" s="21"/>
      <c r="TM110" s="21"/>
      <c r="TN110" s="21"/>
      <c r="TO110" s="21"/>
      <c r="TP110" s="21"/>
      <c r="TQ110" s="21"/>
      <c r="TR110" s="21"/>
      <c r="TS110" s="21"/>
      <c r="TT110" s="21"/>
      <c r="TU110" s="21"/>
      <c r="TV110" s="21"/>
      <c r="TW110" s="21"/>
      <c r="TX110" s="21"/>
      <c r="TY110" s="21"/>
      <c r="TZ110" s="21"/>
      <c r="UA110" s="21"/>
      <c r="UB110" s="21"/>
      <c r="UC110" s="21"/>
      <c r="UD110" s="21"/>
      <c r="UE110" s="21"/>
      <c r="UF110" s="21"/>
      <c r="UG110" s="21"/>
      <c r="UH110" s="21"/>
      <c r="UI110" s="21"/>
      <c r="UJ110" s="21"/>
      <c r="UK110" s="21"/>
      <c r="UL110" s="21"/>
      <c r="UM110" s="21"/>
      <c r="UN110" s="21"/>
      <c r="UO110" s="21"/>
      <c r="UP110" s="21"/>
      <c r="UQ110" s="21"/>
      <c r="UR110" s="21"/>
      <c r="US110" s="21"/>
      <c r="UT110" s="21"/>
      <c r="UU110" s="21"/>
      <c r="UV110" s="21"/>
      <c r="UW110" s="21"/>
      <c r="UX110" s="21"/>
      <c r="UY110" s="21"/>
      <c r="UZ110" s="21"/>
      <c r="VA110" s="21"/>
      <c r="VB110" s="21"/>
      <c r="VC110" s="21"/>
      <c r="VD110" s="21"/>
      <c r="VE110" s="21"/>
      <c r="VF110" s="21"/>
      <c r="VG110" s="21"/>
      <c r="VH110" s="21"/>
      <c r="VI110" s="21"/>
      <c r="VJ110" s="21"/>
      <c r="VK110" s="21"/>
      <c r="VL110" s="21"/>
      <c r="VM110" s="21"/>
      <c r="VN110" s="21"/>
      <c r="VO110" s="21"/>
      <c r="VP110" s="21"/>
      <c r="VQ110" s="21"/>
      <c r="VR110" s="21"/>
      <c r="VS110" s="21"/>
      <c r="VT110" s="21"/>
      <c r="VU110" s="21"/>
      <c r="VV110" s="21"/>
      <c r="VW110" s="21"/>
      <c r="VX110" s="21"/>
      <c r="VY110" s="21"/>
      <c r="VZ110" s="21"/>
      <c r="WA110" s="21"/>
      <c r="WB110" s="21"/>
      <c r="WC110" s="21"/>
      <c r="WD110" s="21"/>
      <c r="WE110" s="21"/>
      <c r="WF110" s="21"/>
      <c r="WG110" s="21"/>
      <c r="WH110" s="21"/>
      <c r="WI110" s="21"/>
      <c r="WJ110" s="21"/>
      <c r="WK110" s="21"/>
      <c r="WL110" s="21"/>
      <c r="WM110" s="21"/>
      <c r="WN110" s="21"/>
      <c r="WO110" s="21"/>
      <c r="WP110" s="21"/>
      <c r="WQ110" s="21"/>
      <c r="WR110" s="21"/>
      <c r="WS110" s="21"/>
      <c r="WT110" s="21"/>
      <c r="WU110" s="21"/>
      <c r="WV110" s="21"/>
      <c r="WW110" s="21"/>
      <c r="AIO110"/>
      <c r="AIP110"/>
      <c r="AIQ110"/>
      <c r="AIR110"/>
      <c r="AIS110"/>
      <c r="AIT110"/>
      <c r="AIU110"/>
      <c r="AIV110"/>
      <c r="AIW110"/>
      <c r="AIX110"/>
      <c r="AIY110"/>
      <c r="AIZ110"/>
      <c r="AJA110"/>
      <c r="AJB110"/>
      <c r="AJC110"/>
      <c r="AJD110"/>
      <c r="AJE110"/>
      <c r="AJF110"/>
      <c r="AJG110"/>
      <c r="AJH110"/>
      <c r="AJI110"/>
      <c r="AJJ110"/>
      <c r="AJK110"/>
      <c r="AJL110"/>
      <c r="AJM110"/>
      <c r="AJN110"/>
      <c r="AJO110"/>
      <c r="AJP110"/>
      <c r="AJQ110"/>
      <c r="AJR110"/>
      <c r="AJS110"/>
      <c r="AJT110"/>
      <c r="AJU110"/>
      <c r="AJV110"/>
      <c r="AJW110"/>
      <c r="AJX110"/>
      <c r="AJY110"/>
      <c r="AJZ110"/>
      <c r="AKA110"/>
      <c r="AKB110"/>
      <c r="AKC110"/>
      <c r="AKD110"/>
      <c r="AKE110"/>
      <c r="AKF110"/>
      <c r="AKG110"/>
      <c r="AKH110"/>
      <c r="AKI110"/>
      <c r="AKJ110"/>
      <c r="AKK110"/>
      <c r="AKL110"/>
      <c r="AKM110"/>
      <c r="AKN110"/>
      <c r="AKO110"/>
      <c r="AKP110"/>
      <c r="AKQ110"/>
      <c r="AKR110"/>
      <c r="AKS110"/>
      <c r="AKT110"/>
      <c r="AKU110"/>
      <c r="AKV110"/>
      <c r="AKW110"/>
      <c r="AKX110"/>
      <c r="AKY110"/>
      <c r="AKZ110"/>
      <c r="ALA110"/>
      <c r="ALB110"/>
      <c r="ALC110"/>
      <c r="ALD110"/>
      <c r="ALE110"/>
      <c r="ALF110"/>
      <c r="ALG110"/>
      <c r="ALH110"/>
      <c r="ALI110"/>
      <c r="ALJ110"/>
      <c r="ALK110"/>
      <c r="ALL110"/>
      <c r="ALM110"/>
      <c r="ALN110"/>
      <c r="ALO110"/>
      <c r="ALP110"/>
      <c r="ALQ110"/>
      <c r="ALR110"/>
      <c r="ALS110"/>
      <c r="ALT110"/>
      <c r="ALU110"/>
      <c r="ALV110"/>
      <c r="ALW110"/>
      <c r="ALX110"/>
      <c r="ALY110"/>
      <c r="ALZ110"/>
      <c r="AMA110"/>
      <c r="AMB110"/>
      <c r="AMC110"/>
      <c r="AMD110"/>
      <c r="AME110"/>
      <c r="AMF110"/>
      <c r="AMG110"/>
      <c r="AMH110"/>
      <c r="AMI110"/>
      <c r="AMJ110"/>
    </row>
    <row r="111" spans="1:1024" x14ac:dyDescent="0.3">
      <c r="A111" s="34" t="s">
        <v>113</v>
      </c>
      <c r="T111" s="209"/>
      <c r="U111" s="209"/>
      <c r="V111" s="209"/>
    </row>
    <row r="112" spans="1:1024" x14ac:dyDescent="0.3">
      <c r="A112" s="208" t="s">
        <v>65</v>
      </c>
      <c r="B112" s="233" t="s">
        <v>84</v>
      </c>
    </row>
    <row r="113" spans="1:6" x14ac:dyDescent="0.3">
      <c r="A113" s="208" t="s">
        <v>64</v>
      </c>
      <c r="B113" s="234" t="s">
        <v>5</v>
      </c>
    </row>
    <row r="114" spans="1:6" x14ac:dyDescent="0.3">
      <c r="A114" s="23" t="s">
        <v>114</v>
      </c>
    </row>
    <row r="115" spans="1:6" x14ac:dyDescent="0.3">
      <c r="A115" s="208" t="s">
        <v>65</v>
      </c>
      <c r="B115" s="23" t="s">
        <v>115</v>
      </c>
      <c r="F115" s="23" t="s">
        <v>116</v>
      </c>
    </row>
    <row r="116" spans="1:6" x14ac:dyDescent="0.3">
      <c r="A116" s="208" t="s">
        <v>64</v>
      </c>
      <c r="B116" s="234" t="s">
        <v>117</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109" r:id="rId1"/>
    <hyperlink ref="B113" r:id="rId2"/>
    <hyperlink ref="B116"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2857</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682</cp:revision>
  <dcterms:created xsi:type="dcterms:W3CDTF">2020-03-25T21:26:52Z</dcterms:created>
  <dcterms:modified xsi:type="dcterms:W3CDTF">2020-06-10T08:14:04Z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