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828"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32" i="4"/>
  <c r="C26" i="4"/>
  <c r="T104" i="5" l="1"/>
  <c r="S104" i="5"/>
  <c r="S103" i="5" s="1"/>
  <c r="K104" i="5"/>
  <c r="U104" i="5" s="1"/>
  <c r="U103" i="5" s="1"/>
  <c r="U102" i="5" s="1"/>
  <c r="U101" i="5" s="1"/>
  <c r="U100" i="5" s="1"/>
  <c r="U99" i="5" s="1"/>
  <c r="U98" i="5" s="1"/>
  <c r="U97" i="5" s="1"/>
  <c r="U96" i="5" s="1"/>
  <c r="U95" i="5" s="1"/>
  <c r="U94" i="5" s="1"/>
  <c r="U93" i="5" s="1"/>
  <c r="T103" i="5"/>
  <c r="T102" i="5" s="1"/>
  <c r="T101" i="5" s="1"/>
  <c r="T100" i="5" s="1"/>
  <c r="T99" i="5" s="1"/>
  <c r="T98" i="5" s="1"/>
  <c r="T97" i="5" s="1"/>
  <c r="T96" i="5" s="1"/>
  <c r="T95" i="5" s="1"/>
  <c r="T94" i="5" s="1"/>
  <c r="T93" i="5" s="1"/>
  <c r="T92" i="5" s="1"/>
  <c r="T91" i="5" s="1"/>
  <c r="K103" i="5"/>
  <c r="S102" i="5"/>
  <c r="S101" i="5" s="1"/>
  <c r="S100" i="5" s="1"/>
  <c r="S99" i="5" s="1"/>
  <c r="S98" i="5" s="1"/>
  <c r="S97" i="5" s="1"/>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102" i="5"/>
  <c r="K101" i="5"/>
  <c r="K100" i="5"/>
  <c r="P99" i="5"/>
  <c r="O99" i="5"/>
  <c r="O92" i="5" s="1"/>
  <c r="O85" i="5" s="1"/>
  <c r="O78" i="5" s="1"/>
  <c r="O71" i="5" s="1"/>
  <c r="M99" i="5"/>
  <c r="M92" i="5" s="1"/>
  <c r="M85" i="5" s="1"/>
  <c r="M78" i="5" s="1"/>
  <c r="M71" i="5" s="1"/>
  <c r="M64" i="5" s="1"/>
  <c r="M57" i="5" s="1"/>
  <c r="M50" i="5" s="1"/>
  <c r="M43" i="5" s="1"/>
  <c r="M36" i="5" s="1"/>
  <c r="M29" i="5" s="1"/>
  <c r="K99" i="5"/>
  <c r="L99" i="5" s="1"/>
  <c r="K98" i="5"/>
  <c r="K97" i="5"/>
  <c r="K96" i="5"/>
  <c r="K95" i="5"/>
  <c r="K94" i="5"/>
  <c r="K93" i="5"/>
  <c r="P92" i="5"/>
  <c r="N92" i="5"/>
  <c r="N85" i="5" s="1"/>
  <c r="N78" i="5" s="1"/>
  <c r="N71" i="5" s="1"/>
  <c r="N64" i="5" s="1"/>
  <c r="N57" i="5" s="1"/>
  <c r="N50" i="5" s="1"/>
  <c r="K92" i="5"/>
  <c r="L92" i="5" s="1"/>
  <c r="K91" i="5"/>
  <c r="T90" i="5"/>
  <c r="T89" i="5" s="1"/>
  <c r="K90" i="5"/>
  <c r="K89" i="5"/>
  <c r="T88" i="5"/>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8" i="5"/>
  <c r="K87" i="5"/>
  <c r="K86" i="5"/>
  <c r="P85" i="5"/>
  <c r="P78" i="5" s="1"/>
  <c r="P71" i="5" s="1"/>
  <c r="P64" i="5" s="1"/>
  <c r="P57" i="5" s="1"/>
  <c r="P50" i="5" s="1"/>
  <c r="P43" i="5" s="1"/>
  <c r="P36" i="5" s="1"/>
  <c r="P29" i="5" s="1"/>
  <c r="P22" i="5" s="1"/>
  <c r="K85" i="5"/>
  <c r="L85" i="5" s="1"/>
  <c r="K84" i="5"/>
  <c r="K83" i="5"/>
  <c r="K82" i="5"/>
  <c r="K81" i="5"/>
  <c r="K80" i="5"/>
  <c r="K79" i="5"/>
  <c r="K78" i="5"/>
  <c r="L78" i="5" s="1"/>
  <c r="K77" i="5"/>
  <c r="K76" i="5"/>
  <c r="K75" i="5"/>
  <c r="K74" i="5"/>
  <c r="K73" i="5"/>
  <c r="K72" i="5"/>
  <c r="K71" i="5"/>
  <c r="K70" i="5"/>
  <c r="K69" i="5"/>
  <c r="K68" i="5"/>
  <c r="K67" i="5"/>
  <c r="K66" i="5"/>
  <c r="L64" i="5" s="1"/>
  <c r="K65" i="5"/>
  <c r="O64" i="5"/>
  <c r="O57" i="5" s="1"/>
  <c r="O50" i="5" s="1"/>
  <c r="O43" i="5" s="1"/>
  <c r="O36" i="5" s="1"/>
  <c r="O29" i="5" s="1"/>
  <c r="O22" i="5" s="1"/>
  <c r="K64" i="5"/>
  <c r="K63" i="5"/>
  <c r="K62" i="5"/>
  <c r="K61" i="5"/>
  <c r="K60" i="5"/>
  <c r="K59" i="5"/>
  <c r="K58" i="5"/>
  <c r="L57" i="5"/>
  <c r="K57" i="5"/>
  <c r="K56" i="5"/>
  <c r="K55" i="5"/>
  <c r="K54" i="5"/>
  <c r="K53" i="5"/>
  <c r="K52" i="5"/>
  <c r="K51" i="5"/>
  <c r="L50" i="5"/>
  <c r="K50" i="5"/>
  <c r="K49" i="5"/>
  <c r="K48" i="5"/>
  <c r="K47" i="5"/>
  <c r="K46" i="5"/>
  <c r="K45" i="5"/>
  <c r="K44" i="5"/>
  <c r="L43" i="5" s="1"/>
  <c r="N43" i="5"/>
  <c r="N36" i="5" s="1"/>
  <c r="N29" i="5" s="1"/>
  <c r="N22" i="5" s="1"/>
  <c r="K43" i="5"/>
  <c r="K42" i="5"/>
  <c r="K41" i="5"/>
  <c r="K40" i="5"/>
  <c r="K39" i="5"/>
  <c r="K38" i="5"/>
  <c r="K37" i="5"/>
  <c r="K36" i="5"/>
  <c r="L36" i="5" s="1"/>
  <c r="K35" i="5"/>
  <c r="K34" i="5"/>
  <c r="K33" i="5"/>
  <c r="K32" i="5"/>
  <c r="K31" i="5"/>
  <c r="K30" i="5"/>
  <c r="K29" i="5"/>
  <c r="L29" i="5" s="1"/>
  <c r="K28" i="5"/>
  <c r="K27" i="5"/>
  <c r="K26" i="5"/>
  <c r="K25" i="5"/>
  <c r="K24" i="5"/>
  <c r="K23" i="5"/>
  <c r="M22" i="5"/>
  <c r="K22" i="5"/>
  <c r="L22" i="5" s="1"/>
  <c r="K21" i="5"/>
  <c r="K20" i="5"/>
  <c r="K19" i="5"/>
  <c r="K18" i="5"/>
  <c r="K17" i="5"/>
  <c r="K16" i="5"/>
  <c r="K15" i="5"/>
  <c r="K14" i="5"/>
  <c r="K13" i="5"/>
  <c r="K12" i="5"/>
  <c r="K11" i="5"/>
  <c r="S10" i="5"/>
  <c r="U10" i="5" s="1"/>
  <c r="K10" i="5"/>
  <c r="CP35" i="4"/>
  <c r="CH35" i="4"/>
  <c r="BZ35" i="4"/>
  <c r="BR35" i="4"/>
  <c r="BJ35" i="4"/>
  <c r="BB35" i="4"/>
  <c r="AT35" i="4"/>
  <c r="AL35" i="4"/>
  <c r="AD35" i="4"/>
  <c r="V35" i="4"/>
  <c r="N35" i="4"/>
  <c r="F35" i="4"/>
  <c r="D35" i="4"/>
  <c r="C34" i="4"/>
  <c r="CT32" i="4"/>
  <c r="CT35" i="4" s="1"/>
  <c r="CS32" i="4"/>
  <c r="CS35" i="4" s="1"/>
  <c r="CR32" i="4"/>
  <c r="CR35" i="4" s="1"/>
  <c r="CQ32" i="4"/>
  <c r="CQ35" i="4" s="1"/>
  <c r="CP32" i="4"/>
  <c r="CO32" i="4"/>
  <c r="CO35" i="4" s="1"/>
  <c r="CN32" i="4"/>
  <c r="CN35" i="4" s="1"/>
  <c r="CM32" i="4"/>
  <c r="CM35" i="4" s="1"/>
  <c r="CL32" i="4"/>
  <c r="CL35" i="4" s="1"/>
  <c r="CK32" i="4"/>
  <c r="CK35" i="4" s="1"/>
  <c r="CJ32" i="4"/>
  <c r="CJ35" i="4" s="1"/>
  <c r="CI32" i="4"/>
  <c r="CI35" i="4" s="1"/>
  <c r="CH32" i="4"/>
  <c r="CG32" i="4"/>
  <c r="CG35" i="4" s="1"/>
  <c r="CF32" i="4"/>
  <c r="CF35" i="4" s="1"/>
  <c r="CE32" i="4"/>
  <c r="CE35" i="4" s="1"/>
  <c r="CD32" i="4"/>
  <c r="CD35" i="4" s="1"/>
  <c r="CC32" i="4"/>
  <c r="CC35" i="4" s="1"/>
  <c r="CB32" i="4"/>
  <c r="CB35" i="4" s="1"/>
  <c r="CA32" i="4"/>
  <c r="CA35" i="4" s="1"/>
  <c r="BZ32" i="4"/>
  <c r="BY32" i="4"/>
  <c r="BY35" i="4" s="1"/>
  <c r="BX32" i="4"/>
  <c r="BX35" i="4" s="1"/>
  <c r="BW32" i="4"/>
  <c r="BW35" i="4" s="1"/>
  <c r="BV32" i="4"/>
  <c r="BV35" i="4" s="1"/>
  <c r="BU32" i="4"/>
  <c r="BU35" i="4" s="1"/>
  <c r="BT32" i="4"/>
  <c r="BT35" i="4" s="1"/>
  <c r="BS32" i="4"/>
  <c r="BS35" i="4" s="1"/>
  <c r="BR32" i="4"/>
  <c r="BQ32" i="4"/>
  <c r="BQ35" i="4" s="1"/>
  <c r="BP32" i="4"/>
  <c r="BP35" i="4" s="1"/>
  <c r="BO32" i="4"/>
  <c r="BO35" i="4" s="1"/>
  <c r="BN32" i="4"/>
  <c r="BN35" i="4" s="1"/>
  <c r="BM32" i="4"/>
  <c r="BM35" i="4" s="1"/>
  <c r="BL32" i="4"/>
  <c r="BL35" i="4" s="1"/>
  <c r="BK32" i="4"/>
  <c r="BK35" i="4" s="1"/>
  <c r="BJ32" i="4"/>
  <c r="BI32" i="4"/>
  <c r="BI35" i="4" s="1"/>
  <c r="BH32" i="4"/>
  <c r="BH35" i="4" s="1"/>
  <c r="BG32" i="4"/>
  <c r="BG35" i="4" s="1"/>
  <c r="BF32" i="4"/>
  <c r="BF35" i="4" s="1"/>
  <c r="BE32" i="4"/>
  <c r="BE35" i="4" s="1"/>
  <c r="BD32" i="4"/>
  <c r="BD35" i="4" s="1"/>
  <c r="BC32" i="4"/>
  <c r="BC35" i="4" s="1"/>
  <c r="BB32" i="4"/>
  <c r="BA32" i="4"/>
  <c r="BA35" i="4" s="1"/>
  <c r="AZ32" i="4"/>
  <c r="AZ35" i="4" s="1"/>
  <c r="AY32" i="4"/>
  <c r="AY35" i="4" s="1"/>
  <c r="AX32" i="4"/>
  <c r="AX35" i="4" s="1"/>
  <c r="AW32" i="4"/>
  <c r="AW35" i="4" s="1"/>
  <c r="AV32" i="4"/>
  <c r="AV35" i="4" s="1"/>
  <c r="AU32" i="4"/>
  <c r="AU35" i="4" s="1"/>
  <c r="AT32" i="4"/>
  <c r="AS32" i="4"/>
  <c r="AS35" i="4" s="1"/>
  <c r="AR32" i="4"/>
  <c r="AR35" i="4" s="1"/>
  <c r="AQ32" i="4"/>
  <c r="AQ35" i="4" s="1"/>
  <c r="AP32" i="4"/>
  <c r="AP35" i="4" s="1"/>
  <c r="AO32" i="4"/>
  <c r="AO35" i="4" s="1"/>
  <c r="AN32" i="4"/>
  <c r="AN35" i="4" s="1"/>
  <c r="AM32" i="4"/>
  <c r="AM35" i="4" s="1"/>
  <c r="AL32" i="4"/>
  <c r="AK32" i="4"/>
  <c r="AK35" i="4" s="1"/>
  <c r="AJ32" i="4"/>
  <c r="AJ35" i="4" s="1"/>
  <c r="AI32" i="4"/>
  <c r="AI35" i="4" s="1"/>
  <c r="AH32" i="4"/>
  <c r="AH35" i="4" s="1"/>
  <c r="AG32" i="4"/>
  <c r="AG35" i="4" s="1"/>
  <c r="AF32" i="4"/>
  <c r="AF35" i="4" s="1"/>
  <c r="AE32" i="4"/>
  <c r="AE35" i="4" s="1"/>
  <c r="AD32" i="4"/>
  <c r="AC32" i="4"/>
  <c r="AC35" i="4" s="1"/>
  <c r="AB32" i="4"/>
  <c r="AB35" i="4" s="1"/>
  <c r="AA32" i="4"/>
  <c r="AA35" i="4" s="1"/>
  <c r="Z32" i="4"/>
  <c r="Z35" i="4" s="1"/>
  <c r="Y32" i="4"/>
  <c r="Y35" i="4" s="1"/>
  <c r="X32" i="4"/>
  <c r="X35" i="4" s="1"/>
  <c r="W32" i="4"/>
  <c r="W35" i="4" s="1"/>
  <c r="V32" i="4"/>
  <c r="U32" i="4"/>
  <c r="U35" i="4" s="1"/>
  <c r="T32" i="4"/>
  <c r="T35" i="4" s="1"/>
  <c r="S32" i="4"/>
  <c r="S35" i="4" s="1"/>
  <c r="R32" i="4"/>
  <c r="R35" i="4" s="1"/>
  <c r="Q32" i="4"/>
  <c r="Q35" i="4" s="1"/>
  <c r="P32" i="4"/>
  <c r="P35" i="4" s="1"/>
  <c r="O32" i="4"/>
  <c r="O35" i="4" s="1"/>
  <c r="N32" i="4"/>
  <c r="M32" i="4"/>
  <c r="M35" i="4" s="1"/>
  <c r="L32" i="4"/>
  <c r="L35" i="4" s="1"/>
  <c r="K32" i="4"/>
  <c r="K35" i="4" s="1"/>
  <c r="J32" i="4"/>
  <c r="J35" i="4" s="1"/>
  <c r="I32" i="4"/>
  <c r="I35" i="4" s="1"/>
  <c r="H32" i="4"/>
  <c r="H35" i="4" s="1"/>
  <c r="G32" i="4"/>
  <c r="G35" i="4" s="1"/>
  <c r="F32" i="4"/>
  <c r="E32" i="4"/>
  <c r="E35" i="4" s="1"/>
  <c r="B32" i="4"/>
  <c r="B35" i="4" s="1"/>
  <c r="CT19" i="4"/>
  <c r="CS19" i="4"/>
  <c r="CR19" i="4"/>
  <c r="CQ19" i="4"/>
  <c r="CP19" i="4"/>
  <c r="CO19" i="4"/>
  <c r="CN19" i="4"/>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C19" i="4" s="1"/>
  <c r="D19" i="4"/>
  <c r="C18" i="4"/>
  <c r="CT16" i="4"/>
  <c r="CS16" i="4"/>
  <c r="CR16" i="4"/>
  <c r="CQ16" i="4"/>
  <c r="CP16" i="4"/>
  <c r="CO16" i="4"/>
  <c r="CN16"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C16" i="4" s="1"/>
  <c r="E16" i="4"/>
  <c r="C15" i="4"/>
  <c r="C14" i="4"/>
  <c r="C13" i="4"/>
  <c r="C12" i="4"/>
  <c r="C11" i="4"/>
  <c r="C10" i="4"/>
  <c r="CU33" i="3"/>
  <c r="CG33" i="3"/>
  <c r="BS33" i="3"/>
  <c r="BE33" i="3"/>
  <c r="AQ33" i="3"/>
  <c r="O33" i="3"/>
  <c r="DF30" i="3"/>
  <c r="DF33" i="3" s="1"/>
  <c r="DD30" i="3"/>
  <c r="DD33" i="3" s="1"/>
  <c r="DB30" i="3"/>
  <c r="DB33" i="3" s="1"/>
  <c r="CY30" i="3"/>
  <c r="CY33" i="3" s="1"/>
  <c r="CW30" i="3"/>
  <c r="CW33" i="3" s="1"/>
  <c r="CU30" i="3"/>
  <c r="CR30" i="3"/>
  <c r="CR33" i="3" s="1"/>
  <c r="CP30" i="3"/>
  <c r="CP33" i="3" s="1"/>
  <c r="CN30" i="3"/>
  <c r="CN33" i="3" s="1"/>
  <c r="CK30" i="3"/>
  <c r="CK33" i="3" s="1"/>
  <c r="CI30" i="3"/>
  <c r="CI33" i="3" s="1"/>
  <c r="CG30" i="3"/>
  <c r="CH27" i="3" s="1"/>
  <c r="CD30" i="3"/>
  <c r="CD33" i="3" s="1"/>
  <c r="CB30" i="3"/>
  <c r="CB33" i="3" s="1"/>
  <c r="BZ30" i="3"/>
  <c r="BZ33" i="3" s="1"/>
  <c r="BW30" i="3"/>
  <c r="BW33" i="3" s="1"/>
  <c r="BU30" i="3"/>
  <c r="BU33" i="3" s="1"/>
  <c r="BS30" i="3"/>
  <c r="BP30" i="3"/>
  <c r="BP33" i="3" s="1"/>
  <c r="BN30" i="3"/>
  <c r="BN33" i="3" s="1"/>
  <c r="BL30" i="3"/>
  <c r="BL33" i="3" s="1"/>
  <c r="BI30" i="3"/>
  <c r="BI33" i="3" s="1"/>
  <c r="BG30" i="3"/>
  <c r="BG33" i="3" s="1"/>
  <c r="BE30" i="3"/>
  <c r="BB30" i="3"/>
  <c r="BB33" i="3" s="1"/>
  <c r="AZ30" i="3"/>
  <c r="AZ33" i="3" s="1"/>
  <c r="AX30" i="3"/>
  <c r="AX33" i="3" s="1"/>
  <c r="AU30" i="3"/>
  <c r="AU33" i="3" s="1"/>
  <c r="AS30" i="3"/>
  <c r="AQ30" i="3"/>
  <c r="AN30" i="3"/>
  <c r="AN33" i="3" s="1"/>
  <c r="AL30" i="3"/>
  <c r="AL33" i="3" s="1"/>
  <c r="AJ30" i="3"/>
  <c r="AJ33" i="3" s="1"/>
  <c r="AG30" i="3"/>
  <c r="AG33" i="3" s="1"/>
  <c r="AE30" i="3"/>
  <c r="AE33" i="3" s="1"/>
  <c r="AC30" i="3"/>
  <c r="Z30" i="3"/>
  <c r="Z33" i="3" s="1"/>
  <c r="X30" i="3"/>
  <c r="X33" i="3" s="1"/>
  <c r="V30" i="3"/>
  <c r="V33" i="3" s="1"/>
  <c r="S30" i="3"/>
  <c r="S33" i="3" s="1"/>
  <c r="Q30" i="3"/>
  <c r="Q33" i="3" s="1"/>
  <c r="O30" i="3"/>
  <c r="L30" i="3"/>
  <c r="L33" i="3" s="1"/>
  <c r="J30" i="3"/>
  <c r="J33" i="3" s="1"/>
  <c r="H30" i="3"/>
  <c r="H33" i="3" s="1"/>
  <c r="D30" i="3"/>
  <c r="D33" i="3" s="1"/>
  <c r="B30" i="3"/>
  <c r="B33" i="3" s="1"/>
  <c r="DG28" i="3"/>
  <c r="DC28" i="3"/>
  <c r="CZ28" i="3"/>
  <c r="CV28" i="3"/>
  <c r="CS28" i="3"/>
  <c r="CO28" i="3"/>
  <c r="CL28" i="3"/>
  <c r="CJ28" i="3"/>
  <c r="CH28" i="3"/>
  <c r="CE28" i="3"/>
  <c r="CC28" i="3"/>
  <c r="CA28" i="3"/>
  <c r="BX28" i="3"/>
  <c r="BV28" i="3"/>
  <c r="BT28" i="3"/>
  <c r="BQ28" i="3"/>
  <c r="BO28" i="3"/>
  <c r="BM28" i="3"/>
  <c r="BJ28" i="3"/>
  <c r="BH28" i="3"/>
  <c r="BF28" i="3"/>
  <c r="BC28" i="3"/>
  <c r="BA28" i="3"/>
  <c r="AY28" i="3"/>
  <c r="AV28" i="3"/>
  <c r="AR28" i="3"/>
  <c r="AO28" i="3"/>
  <c r="AM28" i="3"/>
  <c r="AK28" i="3"/>
  <c r="AH28" i="3"/>
  <c r="AF28" i="3"/>
  <c r="AA28" i="3"/>
  <c r="Y28" i="3"/>
  <c r="W28" i="3"/>
  <c r="T28" i="3"/>
  <c r="R28" i="3"/>
  <c r="P28" i="3"/>
  <c r="M28" i="3"/>
  <c r="K28" i="3"/>
  <c r="I28" i="3"/>
  <c r="F28" i="3"/>
  <c r="E28" i="3"/>
  <c r="C28" i="3"/>
  <c r="DG27" i="3"/>
  <c r="DC27" i="3"/>
  <c r="CZ27" i="3"/>
  <c r="CV27" i="3"/>
  <c r="CS27" i="3"/>
  <c r="CO27" i="3"/>
  <c r="CL27" i="3"/>
  <c r="CJ27" i="3"/>
  <c r="CE27" i="3"/>
  <c r="CC27" i="3"/>
  <c r="CA27" i="3"/>
  <c r="BX27" i="3"/>
  <c r="BV27" i="3"/>
  <c r="BT27" i="3"/>
  <c r="BQ27" i="3"/>
  <c r="BO27" i="3"/>
  <c r="BM27" i="3"/>
  <c r="BJ27" i="3"/>
  <c r="BH27" i="3"/>
  <c r="BF27" i="3"/>
  <c r="BC27" i="3"/>
  <c r="BA27" i="3"/>
  <c r="AY27" i="3"/>
  <c r="AV27" i="3"/>
  <c r="AR27" i="3"/>
  <c r="AO27" i="3"/>
  <c r="AM27" i="3"/>
  <c r="AK27" i="3"/>
  <c r="AH27" i="3"/>
  <c r="AF27" i="3"/>
  <c r="AA27" i="3"/>
  <c r="Y27" i="3"/>
  <c r="W27" i="3"/>
  <c r="T27" i="3"/>
  <c r="R27" i="3"/>
  <c r="P27" i="3"/>
  <c r="M27" i="3"/>
  <c r="K27" i="3"/>
  <c r="I27" i="3"/>
  <c r="F27" i="3"/>
  <c r="E27" i="3"/>
  <c r="C27" i="3"/>
  <c r="DG26" i="3"/>
  <c r="DC26" i="3"/>
  <c r="CZ26" i="3"/>
  <c r="CV26" i="3"/>
  <c r="CS26" i="3"/>
  <c r="CO26" i="3"/>
  <c r="CL26" i="3"/>
  <c r="CJ26" i="3"/>
  <c r="CH26" i="3"/>
  <c r="CE26" i="3"/>
  <c r="CC26" i="3"/>
  <c r="CA26" i="3"/>
  <c r="BX26" i="3"/>
  <c r="BV26" i="3"/>
  <c r="BT26" i="3"/>
  <c r="BQ26" i="3"/>
  <c r="BO26" i="3"/>
  <c r="BM26" i="3"/>
  <c r="BJ26" i="3"/>
  <c r="BH26" i="3"/>
  <c r="BF26" i="3"/>
  <c r="BC26" i="3"/>
  <c r="BA26" i="3"/>
  <c r="AY26" i="3"/>
  <c r="AV26" i="3"/>
  <c r="AT26" i="3"/>
  <c r="AR26" i="3"/>
  <c r="AO26" i="3"/>
  <c r="AM26" i="3"/>
  <c r="AK26" i="3"/>
  <c r="AH26" i="3"/>
  <c r="AF26" i="3"/>
  <c r="AD26" i="3"/>
  <c r="AA26" i="3"/>
  <c r="Y26" i="3"/>
  <c r="W26" i="3"/>
  <c r="T26" i="3"/>
  <c r="R26" i="3"/>
  <c r="P26" i="3"/>
  <c r="M26" i="3"/>
  <c r="K26" i="3"/>
  <c r="I26" i="3"/>
  <c r="F26" i="3"/>
  <c r="E26" i="3"/>
  <c r="C26" i="3"/>
  <c r="DG25" i="3"/>
  <c r="DC25" i="3"/>
  <c r="CZ25" i="3"/>
  <c r="CV25" i="3"/>
  <c r="CS25" i="3"/>
  <c r="CO25" i="3"/>
  <c r="CL25" i="3"/>
  <c r="CJ25" i="3"/>
  <c r="CH25" i="3"/>
  <c r="CE25" i="3"/>
  <c r="CC25" i="3"/>
  <c r="CA25" i="3"/>
  <c r="BX25" i="3"/>
  <c r="BV25" i="3"/>
  <c r="BT25" i="3"/>
  <c r="BQ25" i="3"/>
  <c r="BO25" i="3"/>
  <c r="BM25" i="3"/>
  <c r="BJ25" i="3"/>
  <c r="BH25" i="3"/>
  <c r="BF25" i="3"/>
  <c r="BC25" i="3"/>
  <c r="BA25" i="3"/>
  <c r="AY25" i="3"/>
  <c r="AV25" i="3"/>
  <c r="AR25" i="3"/>
  <c r="AO25" i="3"/>
  <c r="AM25" i="3"/>
  <c r="AK25" i="3"/>
  <c r="AH25" i="3"/>
  <c r="AF25" i="3"/>
  <c r="AA25" i="3"/>
  <c r="Y25" i="3"/>
  <c r="W25" i="3"/>
  <c r="T25" i="3"/>
  <c r="R25" i="3"/>
  <c r="P25" i="3"/>
  <c r="M25" i="3"/>
  <c r="K25" i="3"/>
  <c r="I25" i="3"/>
  <c r="F25" i="3"/>
  <c r="E25" i="3"/>
  <c r="C25" i="3"/>
  <c r="DG24" i="3"/>
  <c r="DC24" i="3"/>
  <c r="CZ24" i="3"/>
  <c r="CV24" i="3"/>
  <c r="CS24" i="3"/>
  <c r="CO24" i="3"/>
  <c r="CL24" i="3"/>
  <c r="CJ24" i="3"/>
  <c r="CH24" i="3"/>
  <c r="CE24" i="3"/>
  <c r="CC24" i="3"/>
  <c r="CA24" i="3"/>
  <c r="BX24" i="3"/>
  <c r="BV24" i="3"/>
  <c r="BT24" i="3"/>
  <c r="BQ24" i="3"/>
  <c r="BO24" i="3"/>
  <c r="BM24" i="3"/>
  <c r="BJ24" i="3"/>
  <c r="BH24" i="3"/>
  <c r="BF24" i="3"/>
  <c r="BC24" i="3"/>
  <c r="BA24" i="3"/>
  <c r="AY24" i="3"/>
  <c r="AV24" i="3"/>
  <c r="AR24" i="3"/>
  <c r="AO24" i="3"/>
  <c r="AM24" i="3"/>
  <c r="AK24" i="3"/>
  <c r="AH24" i="3"/>
  <c r="AF24" i="3"/>
  <c r="AD24" i="3"/>
  <c r="AA24" i="3"/>
  <c r="Y24" i="3"/>
  <c r="W24" i="3"/>
  <c r="T24" i="3"/>
  <c r="R24" i="3"/>
  <c r="P24" i="3"/>
  <c r="M24" i="3"/>
  <c r="K24" i="3"/>
  <c r="I24" i="3"/>
  <c r="F24" i="3"/>
  <c r="E24" i="3"/>
  <c r="C24" i="3"/>
  <c r="DG23" i="3"/>
  <c r="DC23" i="3"/>
  <c r="CZ23" i="3"/>
  <c r="CV23" i="3"/>
  <c r="CS23" i="3"/>
  <c r="CO23" i="3"/>
  <c r="CL23" i="3"/>
  <c r="CJ23" i="3"/>
  <c r="CH23" i="3"/>
  <c r="CE23" i="3"/>
  <c r="CC23" i="3"/>
  <c r="CA23" i="3"/>
  <c r="BX23" i="3"/>
  <c r="BV23" i="3"/>
  <c r="BT23" i="3"/>
  <c r="BQ23" i="3"/>
  <c r="BO23" i="3"/>
  <c r="BM23" i="3"/>
  <c r="BJ23" i="3"/>
  <c r="BH23" i="3"/>
  <c r="BF23" i="3"/>
  <c r="BC23" i="3"/>
  <c r="BA23" i="3"/>
  <c r="AY23" i="3"/>
  <c r="AV23" i="3"/>
  <c r="AR23" i="3"/>
  <c r="AO23" i="3"/>
  <c r="AM23" i="3"/>
  <c r="AK23" i="3"/>
  <c r="AH23" i="3"/>
  <c r="AF23" i="3"/>
  <c r="AD23" i="3"/>
  <c r="AA23" i="3"/>
  <c r="Y23" i="3"/>
  <c r="W23" i="3"/>
  <c r="T23" i="3"/>
  <c r="R23" i="3"/>
  <c r="P23" i="3"/>
  <c r="M23" i="3"/>
  <c r="K23" i="3"/>
  <c r="I23" i="3"/>
  <c r="F23" i="3"/>
  <c r="E23" i="3"/>
  <c r="C23" i="3"/>
  <c r="DG22" i="3"/>
  <c r="DC22" i="3"/>
  <c r="CZ22" i="3"/>
  <c r="CV22" i="3"/>
  <c r="CS22" i="3"/>
  <c r="CO22" i="3"/>
  <c r="CL22" i="3"/>
  <c r="CJ22" i="3"/>
  <c r="CH22" i="3"/>
  <c r="CE22" i="3"/>
  <c r="CC22" i="3"/>
  <c r="CA22" i="3"/>
  <c r="BX22" i="3"/>
  <c r="BV22" i="3"/>
  <c r="BT22" i="3"/>
  <c r="BQ22" i="3"/>
  <c r="BO22" i="3"/>
  <c r="BM22" i="3"/>
  <c r="BJ22" i="3"/>
  <c r="BH22" i="3"/>
  <c r="BF22" i="3"/>
  <c r="BC22" i="3"/>
  <c r="BA22" i="3"/>
  <c r="AY22" i="3"/>
  <c r="AV22" i="3"/>
  <c r="AR22" i="3"/>
  <c r="AO22" i="3"/>
  <c r="AM22" i="3"/>
  <c r="AK22" i="3"/>
  <c r="AH22" i="3"/>
  <c r="AF22" i="3"/>
  <c r="AA22" i="3"/>
  <c r="Y22" i="3"/>
  <c r="W22" i="3"/>
  <c r="T22" i="3"/>
  <c r="R22" i="3"/>
  <c r="P22" i="3"/>
  <c r="M22" i="3"/>
  <c r="K22" i="3"/>
  <c r="I22" i="3"/>
  <c r="F22" i="3"/>
  <c r="E22" i="3"/>
  <c r="C22" i="3"/>
  <c r="DG21" i="3"/>
  <c r="DC21" i="3"/>
  <c r="CZ21" i="3"/>
  <c r="CV21" i="3"/>
  <c r="CS21" i="3"/>
  <c r="CO21" i="3"/>
  <c r="CL21" i="3"/>
  <c r="CJ21" i="3"/>
  <c r="CH21" i="3"/>
  <c r="CE21" i="3"/>
  <c r="CC21" i="3"/>
  <c r="CA21" i="3"/>
  <c r="BX21" i="3"/>
  <c r="BV21" i="3"/>
  <c r="BT21" i="3"/>
  <c r="BQ21" i="3"/>
  <c r="BO21" i="3"/>
  <c r="BM21" i="3"/>
  <c r="BJ21" i="3"/>
  <c r="BH21" i="3"/>
  <c r="BF21" i="3"/>
  <c r="BC21" i="3"/>
  <c r="BA21" i="3"/>
  <c r="AY21" i="3"/>
  <c r="AV21" i="3"/>
  <c r="AT21" i="3"/>
  <c r="AR21" i="3"/>
  <c r="AO21" i="3"/>
  <c r="AM21" i="3"/>
  <c r="AK21" i="3"/>
  <c r="AH21" i="3"/>
  <c r="AF21" i="3"/>
  <c r="AA21" i="3"/>
  <c r="Y21" i="3"/>
  <c r="W21" i="3"/>
  <c r="T21" i="3"/>
  <c r="R21" i="3"/>
  <c r="P21" i="3"/>
  <c r="M21" i="3"/>
  <c r="K21" i="3"/>
  <c r="I21" i="3"/>
  <c r="F21" i="3"/>
  <c r="E21" i="3"/>
  <c r="C21" i="3"/>
  <c r="DG20" i="3"/>
  <c r="DC20" i="3"/>
  <c r="CZ20" i="3"/>
  <c r="CV20" i="3"/>
  <c r="CS20" i="3"/>
  <c r="CO20" i="3"/>
  <c r="CL20" i="3"/>
  <c r="CJ20" i="3"/>
  <c r="CH20" i="3"/>
  <c r="CE20" i="3"/>
  <c r="CC20" i="3"/>
  <c r="CA20" i="3"/>
  <c r="BX20" i="3"/>
  <c r="BV20" i="3"/>
  <c r="BT20" i="3"/>
  <c r="BQ20" i="3"/>
  <c r="BO20" i="3"/>
  <c r="BM20" i="3"/>
  <c r="BJ20" i="3"/>
  <c r="BH20" i="3"/>
  <c r="BF20" i="3"/>
  <c r="BC20" i="3"/>
  <c r="BA20" i="3"/>
  <c r="AY20" i="3"/>
  <c r="AV20" i="3"/>
  <c r="AR20" i="3"/>
  <c r="AO20" i="3"/>
  <c r="AM20" i="3"/>
  <c r="AK20" i="3"/>
  <c r="AH20" i="3"/>
  <c r="AF20" i="3"/>
  <c r="AA20" i="3"/>
  <c r="Y20" i="3"/>
  <c r="W20" i="3"/>
  <c r="T20" i="3"/>
  <c r="R20" i="3"/>
  <c r="P20" i="3"/>
  <c r="N20" i="3"/>
  <c r="M20" i="3"/>
  <c r="K20" i="3"/>
  <c r="I20" i="3"/>
  <c r="F20" i="3"/>
  <c r="E20" i="3"/>
  <c r="C20" i="3"/>
  <c r="DG19" i="3"/>
  <c r="DC19" i="3"/>
  <c r="CZ19" i="3"/>
  <c r="CV19" i="3"/>
  <c r="CS19" i="3"/>
  <c r="CO19" i="3"/>
  <c r="CL19" i="3"/>
  <c r="CJ19" i="3"/>
  <c r="CH19" i="3"/>
  <c r="CE19" i="3"/>
  <c r="CC19" i="3"/>
  <c r="CA19" i="3"/>
  <c r="BX19" i="3"/>
  <c r="BV19" i="3"/>
  <c r="BT19" i="3"/>
  <c r="BQ19" i="3"/>
  <c r="BO19" i="3"/>
  <c r="BM19" i="3"/>
  <c r="BJ19" i="3"/>
  <c r="BH19" i="3"/>
  <c r="BF19" i="3"/>
  <c r="BC19" i="3"/>
  <c r="BA19" i="3"/>
  <c r="AY19" i="3"/>
  <c r="AV19" i="3"/>
  <c r="AT19" i="3"/>
  <c r="AR19" i="3"/>
  <c r="AO19" i="3"/>
  <c r="AM19" i="3"/>
  <c r="AK19" i="3"/>
  <c r="AH19" i="3"/>
  <c r="AF19" i="3"/>
  <c r="AA19" i="3"/>
  <c r="Y19" i="3"/>
  <c r="W19" i="3"/>
  <c r="T19" i="3"/>
  <c r="R19" i="3"/>
  <c r="P19" i="3"/>
  <c r="M19" i="3"/>
  <c r="K19" i="3"/>
  <c r="I19" i="3"/>
  <c r="F19" i="3"/>
  <c r="E19" i="3"/>
  <c r="C19" i="3"/>
  <c r="DG18" i="3"/>
  <c r="DC18" i="3"/>
  <c r="CZ18" i="3"/>
  <c r="CV18" i="3"/>
  <c r="CS18" i="3"/>
  <c r="CO18" i="3"/>
  <c r="CL18" i="3"/>
  <c r="CJ18" i="3"/>
  <c r="CH18" i="3"/>
  <c r="CE18" i="3"/>
  <c r="CC18" i="3"/>
  <c r="CA18"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DG17" i="3"/>
  <c r="DC17" i="3"/>
  <c r="CZ17" i="3"/>
  <c r="CV17" i="3"/>
  <c r="CS17" i="3"/>
  <c r="CO17" i="3"/>
  <c r="CL17" i="3"/>
  <c r="CJ17" i="3"/>
  <c r="CH17" i="3"/>
  <c r="CE17" i="3"/>
  <c r="CC17" i="3"/>
  <c r="CA17" i="3"/>
  <c r="BX17" i="3"/>
  <c r="BV17" i="3"/>
  <c r="BT17" i="3"/>
  <c r="BQ17" i="3"/>
  <c r="BO17" i="3"/>
  <c r="BM17" i="3"/>
  <c r="BJ17" i="3"/>
  <c r="BH17" i="3"/>
  <c r="BF17" i="3"/>
  <c r="BC17" i="3"/>
  <c r="BA17" i="3"/>
  <c r="AY17" i="3"/>
  <c r="AV17" i="3"/>
  <c r="AR17" i="3"/>
  <c r="AO17" i="3"/>
  <c r="AM17" i="3"/>
  <c r="AK17" i="3"/>
  <c r="AH17" i="3"/>
  <c r="AF17" i="3"/>
  <c r="AA17" i="3"/>
  <c r="Y17" i="3"/>
  <c r="W17" i="3"/>
  <c r="T17" i="3"/>
  <c r="R17" i="3"/>
  <c r="P17" i="3"/>
  <c r="M17" i="3"/>
  <c r="K17" i="3"/>
  <c r="I17" i="3"/>
  <c r="F17" i="3"/>
  <c r="E17" i="3"/>
  <c r="C17" i="3"/>
  <c r="DG16" i="3"/>
  <c r="DC16" i="3"/>
  <c r="CZ16" i="3"/>
  <c r="CV16" i="3"/>
  <c r="CS16" i="3"/>
  <c r="CO16" i="3"/>
  <c r="CL16" i="3"/>
  <c r="CJ16" i="3"/>
  <c r="CH16" i="3"/>
  <c r="CE16" i="3"/>
  <c r="CC16" i="3"/>
  <c r="CA16" i="3"/>
  <c r="BX16" i="3"/>
  <c r="BV16" i="3"/>
  <c r="BT16" i="3"/>
  <c r="BQ16" i="3"/>
  <c r="BO16" i="3"/>
  <c r="BM16" i="3"/>
  <c r="BJ16" i="3"/>
  <c r="BH16" i="3"/>
  <c r="BF16" i="3"/>
  <c r="BC16" i="3"/>
  <c r="BA16" i="3"/>
  <c r="AY16" i="3"/>
  <c r="AV16" i="3"/>
  <c r="AR16" i="3"/>
  <c r="AO16" i="3"/>
  <c r="AM16" i="3"/>
  <c r="AK16" i="3"/>
  <c r="AH16" i="3"/>
  <c r="AF16" i="3"/>
  <c r="AD16" i="3"/>
  <c r="AA16" i="3"/>
  <c r="Y16" i="3"/>
  <c r="W16" i="3"/>
  <c r="T16" i="3"/>
  <c r="R16" i="3"/>
  <c r="P16" i="3"/>
  <c r="M16" i="3"/>
  <c r="K16" i="3"/>
  <c r="I16" i="3"/>
  <c r="F16" i="3"/>
  <c r="E16" i="3"/>
  <c r="C16" i="3"/>
  <c r="DG15" i="3"/>
  <c r="DC15" i="3"/>
  <c r="CZ15" i="3"/>
  <c r="CV15" i="3"/>
  <c r="CS15" i="3"/>
  <c r="CO15" i="3"/>
  <c r="CL15" i="3"/>
  <c r="CJ15" i="3"/>
  <c r="CH15" i="3"/>
  <c r="CE15" i="3"/>
  <c r="CC15" i="3"/>
  <c r="CA15" i="3"/>
  <c r="BX15" i="3"/>
  <c r="BV15" i="3"/>
  <c r="BT15" i="3"/>
  <c r="BQ15" i="3"/>
  <c r="BO15" i="3"/>
  <c r="BM15" i="3"/>
  <c r="BJ15" i="3"/>
  <c r="BH15" i="3"/>
  <c r="BF15" i="3"/>
  <c r="BC15" i="3"/>
  <c r="BA15" i="3"/>
  <c r="AY15" i="3"/>
  <c r="AV15" i="3"/>
  <c r="AR15" i="3"/>
  <c r="AO15" i="3"/>
  <c r="AM15" i="3"/>
  <c r="AK15" i="3"/>
  <c r="AH15" i="3"/>
  <c r="AF15" i="3"/>
  <c r="AD15" i="3"/>
  <c r="AA15" i="3"/>
  <c r="Y15" i="3"/>
  <c r="W15" i="3"/>
  <c r="T15" i="3"/>
  <c r="R15" i="3"/>
  <c r="P15" i="3"/>
  <c r="M15" i="3"/>
  <c r="K15" i="3"/>
  <c r="I15" i="3"/>
  <c r="F15" i="3"/>
  <c r="E15" i="3"/>
  <c r="C15" i="3"/>
  <c r="DG14" i="3"/>
  <c r="DC14" i="3"/>
  <c r="CZ14" i="3"/>
  <c r="CV14" i="3"/>
  <c r="CS14" i="3"/>
  <c r="CO14" i="3"/>
  <c r="CL14" i="3"/>
  <c r="CJ14" i="3"/>
  <c r="CH14" i="3"/>
  <c r="CE14" i="3"/>
  <c r="CC14" i="3"/>
  <c r="CA14" i="3"/>
  <c r="BX14" i="3"/>
  <c r="BV14" i="3"/>
  <c r="BT14" i="3"/>
  <c r="BQ14" i="3"/>
  <c r="BO14" i="3"/>
  <c r="BM14" i="3"/>
  <c r="BJ14" i="3"/>
  <c r="BH14" i="3"/>
  <c r="BF14" i="3"/>
  <c r="BC14" i="3"/>
  <c r="BA14" i="3"/>
  <c r="AY14" i="3"/>
  <c r="AV14" i="3"/>
  <c r="AR14" i="3"/>
  <c r="AO14" i="3"/>
  <c r="AM14" i="3"/>
  <c r="AK14" i="3"/>
  <c r="AH14" i="3"/>
  <c r="AF14" i="3"/>
  <c r="AA14" i="3"/>
  <c r="Y14" i="3"/>
  <c r="W14" i="3"/>
  <c r="T14" i="3"/>
  <c r="R14" i="3"/>
  <c r="P14" i="3"/>
  <c r="M14" i="3"/>
  <c r="K14" i="3"/>
  <c r="I14" i="3"/>
  <c r="F14" i="3"/>
  <c r="E14" i="3"/>
  <c r="C14" i="3"/>
  <c r="DG13" i="3"/>
  <c r="DC13" i="3"/>
  <c r="CZ13" i="3"/>
  <c r="CV13" i="3"/>
  <c r="CS13" i="3"/>
  <c r="CO13" i="3"/>
  <c r="CL13" i="3"/>
  <c r="CJ13" i="3"/>
  <c r="CH13" i="3"/>
  <c r="CE13" i="3"/>
  <c r="CC13" i="3"/>
  <c r="CA13" i="3"/>
  <c r="BX13" i="3"/>
  <c r="BV13" i="3"/>
  <c r="BT13" i="3"/>
  <c r="BQ13" i="3"/>
  <c r="BO13" i="3"/>
  <c r="BM13" i="3"/>
  <c r="BJ13" i="3"/>
  <c r="BH13" i="3"/>
  <c r="BF13" i="3"/>
  <c r="BC13" i="3"/>
  <c r="BA13" i="3"/>
  <c r="AY13" i="3"/>
  <c r="AV13" i="3"/>
  <c r="AT13" i="3"/>
  <c r="AR13" i="3"/>
  <c r="AO13" i="3"/>
  <c r="AM13" i="3"/>
  <c r="AK13" i="3"/>
  <c r="AH13" i="3"/>
  <c r="AF13" i="3"/>
  <c r="AA13" i="3"/>
  <c r="Y13" i="3"/>
  <c r="W13" i="3"/>
  <c r="T13" i="3"/>
  <c r="R13" i="3"/>
  <c r="P13" i="3"/>
  <c r="M13" i="3"/>
  <c r="K13" i="3"/>
  <c r="I13" i="3"/>
  <c r="F13" i="3"/>
  <c r="E13" i="3"/>
  <c r="C13" i="3"/>
  <c r="DG12" i="3"/>
  <c r="DC12" i="3"/>
  <c r="CZ12" i="3"/>
  <c r="CV12" i="3"/>
  <c r="CS12" i="3"/>
  <c r="CO12" i="3"/>
  <c r="CL12" i="3"/>
  <c r="CJ12" i="3"/>
  <c r="CH12" i="3"/>
  <c r="CE12" i="3"/>
  <c r="CC12" i="3"/>
  <c r="CA12" i="3"/>
  <c r="BX12" i="3"/>
  <c r="BV12" i="3"/>
  <c r="BT12" i="3"/>
  <c r="BQ12" i="3"/>
  <c r="BO12" i="3"/>
  <c r="BM12" i="3"/>
  <c r="BJ12" i="3"/>
  <c r="BH12" i="3"/>
  <c r="BF12" i="3"/>
  <c r="BC12" i="3"/>
  <c r="BA12" i="3"/>
  <c r="AY12" i="3"/>
  <c r="AV12" i="3"/>
  <c r="AR12" i="3"/>
  <c r="AO12" i="3"/>
  <c r="AM12" i="3"/>
  <c r="AK12" i="3"/>
  <c r="AH12" i="3"/>
  <c r="AF12" i="3"/>
  <c r="AA12" i="3"/>
  <c r="Y12" i="3"/>
  <c r="W12" i="3"/>
  <c r="T12" i="3"/>
  <c r="R12" i="3"/>
  <c r="P12" i="3"/>
  <c r="M12" i="3"/>
  <c r="K12" i="3"/>
  <c r="I12" i="3"/>
  <c r="F12" i="3"/>
  <c r="E12" i="3"/>
  <c r="C12" i="3"/>
  <c r="DG11" i="3"/>
  <c r="DC11" i="3"/>
  <c r="CZ11" i="3"/>
  <c r="CV11" i="3"/>
  <c r="CS11" i="3"/>
  <c r="CO11" i="3"/>
  <c r="CO30" i="3" s="1"/>
  <c r="CL11" i="3"/>
  <c r="CJ11" i="3"/>
  <c r="CH11" i="3"/>
  <c r="CE11" i="3"/>
  <c r="CC11" i="3"/>
  <c r="CA11" i="3"/>
  <c r="BX11" i="3"/>
  <c r="BV11" i="3"/>
  <c r="BT11" i="3"/>
  <c r="BQ11" i="3"/>
  <c r="BO11" i="3"/>
  <c r="BM11" i="3"/>
  <c r="BJ11" i="3"/>
  <c r="BH11" i="3"/>
  <c r="BF11" i="3"/>
  <c r="BC11" i="3"/>
  <c r="BA11" i="3"/>
  <c r="AY11" i="3"/>
  <c r="AV11" i="3"/>
  <c r="AT11" i="3"/>
  <c r="AR11" i="3"/>
  <c r="AO11" i="3"/>
  <c r="AM11" i="3"/>
  <c r="AK11" i="3"/>
  <c r="AH11" i="3"/>
  <c r="AF11" i="3"/>
  <c r="AA11" i="3"/>
  <c r="Y11" i="3"/>
  <c r="W11" i="3"/>
  <c r="T11" i="3"/>
  <c r="R11" i="3"/>
  <c r="P11" i="3"/>
  <c r="M11" i="3"/>
  <c r="K11" i="3"/>
  <c r="I11" i="3"/>
  <c r="F11" i="3"/>
  <c r="E11" i="3"/>
  <c r="C11" i="3"/>
  <c r="DG10" i="3"/>
  <c r="DC10" i="3"/>
  <c r="CZ10" i="3"/>
  <c r="CV10" i="3"/>
  <c r="CS10" i="3"/>
  <c r="CO10" i="3"/>
  <c r="CL10" i="3"/>
  <c r="CJ10" i="3"/>
  <c r="CH10" i="3"/>
  <c r="CE10" i="3"/>
  <c r="CC10" i="3"/>
  <c r="CA10" i="3"/>
  <c r="BX10" i="3"/>
  <c r="BV10" i="3"/>
  <c r="BT10" i="3"/>
  <c r="BQ10" i="3"/>
  <c r="BO10" i="3"/>
  <c r="BM10" i="3"/>
  <c r="BJ10" i="3"/>
  <c r="BH10" i="3"/>
  <c r="BF10" i="3"/>
  <c r="BF30" i="3" s="1"/>
  <c r="BC10" i="3"/>
  <c r="BA10" i="3"/>
  <c r="AY10" i="3"/>
  <c r="AV10" i="3"/>
  <c r="AT10" i="3"/>
  <c r="AR10" i="3"/>
  <c r="AO10" i="3"/>
  <c r="AM10" i="3"/>
  <c r="AK10" i="3"/>
  <c r="AH10" i="3"/>
  <c r="AF10" i="3"/>
  <c r="AD10" i="3"/>
  <c r="AA10" i="3"/>
  <c r="Y10" i="3"/>
  <c r="W10" i="3"/>
  <c r="T10" i="3"/>
  <c r="R10" i="3"/>
  <c r="R30" i="3" s="1"/>
  <c r="P10" i="3"/>
  <c r="P30" i="3" s="1"/>
  <c r="M10" i="3"/>
  <c r="M30" i="3" s="1"/>
  <c r="K10" i="3"/>
  <c r="I10" i="3"/>
  <c r="F10" i="3"/>
  <c r="E10" i="3"/>
  <c r="C10" i="3"/>
  <c r="K67" i="2"/>
  <c r="K66" i="2"/>
  <c r="K65" i="2"/>
  <c r="K64" i="2"/>
  <c r="K63" i="2"/>
  <c r="K62" i="2"/>
  <c r="K61" i="2"/>
  <c r="K60" i="2"/>
  <c r="K59" i="2"/>
  <c r="K58" i="2"/>
  <c r="K57" i="2"/>
  <c r="K56" i="2"/>
  <c r="K55" i="2"/>
  <c r="K54" i="2"/>
  <c r="K53" i="2"/>
  <c r="K52" i="2"/>
  <c r="K51" i="2"/>
  <c r="K50" i="2"/>
  <c r="K49" i="2"/>
  <c r="DB33" i="2"/>
  <c r="CY33" i="2"/>
  <c r="CW33" i="2"/>
  <c r="CN33" i="2"/>
  <c r="BW33" i="2"/>
  <c r="BU33" i="2"/>
  <c r="BP33" i="2"/>
  <c r="BG33" i="2"/>
  <c r="AZ33" i="2"/>
  <c r="AX33" i="2"/>
  <c r="AU33" i="2"/>
  <c r="AJ33" i="2"/>
  <c r="AG33" i="2"/>
  <c r="S33" i="2"/>
  <c r="Q33" i="2"/>
  <c r="L33" i="2"/>
  <c r="D33" i="2"/>
  <c r="B33" i="2"/>
  <c r="DF30" i="2"/>
  <c r="DF33" i="2" s="1"/>
  <c r="DD30" i="2"/>
  <c r="DD33" i="2" s="1"/>
  <c r="DB30" i="2"/>
  <c r="CY30" i="2"/>
  <c r="CW30" i="2"/>
  <c r="CU30" i="2"/>
  <c r="CU33" i="2" s="1"/>
  <c r="CR30" i="2"/>
  <c r="CR33" i="2" s="1"/>
  <c r="CP30" i="2"/>
  <c r="CP33" i="2" s="1"/>
  <c r="CN30" i="2"/>
  <c r="CK30" i="2"/>
  <c r="CK33" i="2" s="1"/>
  <c r="CI30" i="2"/>
  <c r="CI33" i="2" s="1"/>
  <c r="CG30" i="2"/>
  <c r="CG33" i="2" s="1"/>
  <c r="CD30" i="2"/>
  <c r="CD33" i="2" s="1"/>
  <c r="CB30" i="2"/>
  <c r="BZ30" i="2"/>
  <c r="BW30" i="2"/>
  <c r="BU30" i="2"/>
  <c r="BS30" i="2"/>
  <c r="BP30" i="2"/>
  <c r="BN30" i="2"/>
  <c r="BN33" i="2" s="1"/>
  <c r="BL30" i="2"/>
  <c r="BM28" i="2" s="1"/>
  <c r="BI30" i="2"/>
  <c r="BI33" i="2" s="1"/>
  <c r="BG30" i="2"/>
  <c r="BE30" i="2"/>
  <c r="BE33" i="2" s="1"/>
  <c r="BB30" i="2"/>
  <c r="BB33" i="2" s="1"/>
  <c r="AZ30" i="2"/>
  <c r="AX30" i="2"/>
  <c r="AU30" i="2"/>
  <c r="AS30" i="2"/>
  <c r="AS33" i="2" s="1"/>
  <c r="AQ30" i="2"/>
  <c r="AQ33" i="2" s="1"/>
  <c r="AN30" i="2"/>
  <c r="AN33" i="2" s="1"/>
  <c r="AL30" i="2"/>
  <c r="AJ30" i="2"/>
  <c r="AG30" i="2"/>
  <c r="AE30" i="2"/>
  <c r="AF27" i="2" s="1"/>
  <c r="AC30" i="2"/>
  <c r="Z30" i="2"/>
  <c r="Z33" i="2" s="1"/>
  <c r="X30" i="2"/>
  <c r="V30" i="2"/>
  <c r="S30" i="2"/>
  <c r="Q30" i="2"/>
  <c r="O30" i="2"/>
  <c r="L30" i="2"/>
  <c r="J30" i="2"/>
  <c r="J33" i="2" s="1"/>
  <c r="H30" i="2"/>
  <c r="I28" i="2" s="1"/>
  <c r="D30" i="2"/>
  <c r="B30" i="2"/>
  <c r="DG28" i="2"/>
  <c r="CZ28" i="2"/>
  <c r="CS28" i="2"/>
  <c r="CL28" i="2"/>
  <c r="CE28" i="2"/>
  <c r="BX28" i="2"/>
  <c r="BV28" i="2"/>
  <c r="BT28" i="2"/>
  <c r="BQ28" i="2"/>
  <c r="BO28" i="2"/>
  <c r="BJ28" i="2"/>
  <c r="BH28" i="2"/>
  <c r="BF28" i="2"/>
  <c r="BC28" i="2"/>
  <c r="BA28" i="2"/>
  <c r="AY28" i="2"/>
  <c r="AV28" i="2"/>
  <c r="AT28" i="2"/>
  <c r="AR28" i="2"/>
  <c r="AO28" i="2"/>
  <c r="AK28" i="2"/>
  <c r="AH28" i="2"/>
  <c r="AF28" i="2"/>
  <c r="AA28" i="2"/>
  <c r="T28" i="2"/>
  <c r="R28" i="2"/>
  <c r="P28" i="2"/>
  <c r="M28" i="2"/>
  <c r="K28" i="2"/>
  <c r="F28" i="2"/>
  <c r="E28" i="2"/>
  <c r="C28" i="2"/>
  <c r="DG27" i="2"/>
  <c r="CZ27" i="2"/>
  <c r="CS27" i="2"/>
  <c r="CL27" i="2"/>
  <c r="CE27" i="2"/>
  <c r="BX27" i="2"/>
  <c r="BV27" i="2"/>
  <c r="BQ27" i="2"/>
  <c r="BO27" i="2"/>
  <c r="BJ27" i="2"/>
  <c r="BH27" i="2"/>
  <c r="BF27" i="2"/>
  <c r="BC27" i="2"/>
  <c r="BA27" i="2"/>
  <c r="AY27" i="2"/>
  <c r="AV27" i="2"/>
  <c r="AT27" i="2"/>
  <c r="AR27" i="2"/>
  <c r="AO27" i="2"/>
  <c r="AM27" i="2"/>
  <c r="AK27" i="2"/>
  <c r="AH27" i="2"/>
  <c r="AA27" i="2"/>
  <c r="Y27" i="2"/>
  <c r="T27" i="2"/>
  <c r="R27" i="2"/>
  <c r="M27" i="2"/>
  <c r="K27" i="2"/>
  <c r="I27" i="2"/>
  <c r="F27" i="2"/>
  <c r="E27" i="2"/>
  <c r="C27" i="2"/>
  <c r="DG26" i="2"/>
  <c r="CZ26" i="2"/>
  <c r="CS26" i="2"/>
  <c r="CL26" i="2"/>
  <c r="CE26" i="2"/>
  <c r="CC26" i="2"/>
  <c r="BX26" i="2"/>
  <c r="BV26" i="2"/>
  <c r="BQ26" i="2"/>
  <c r="BO26" i="2"/>
  <c r="BM26" i="2"/>
  <c r="BJ26" i="2"/>
  <c r="BH26" i="2"/>
  <c r="BF26" i="2"/>
  <c r="BC26" i="2"/>
  <c r="BA26" i="2"/>
  <c r="AY26" i="2"/>
  <c r="AV26" i="2"/>
  <c r="AT26" i="2"/>
  <c r="AR26" i="2"/>
  <c r="AO26" i="2"/>
  <c r="AM26" i="2"/>
  <c r="AK26" i="2"/>
  <c r="AH26" i="2"/>
  <c r="AF26" i="2"/>
  <c r="AD26" i="2"/>
  <c r="AA26" i="2"/>
  <c r="T26" i="2"/>
  <c r="R26" i="2"/>
  <c r="P26" i="2"/>
  <c r="M26" i="2"/>
  <c r="K26" i="2"/>
  <c r="F26" i="2"/>
  <c r="E26" i="2"/>
  <c r="C26" i="2"/>
  <c r="DG25" i="2"/>
  <c r="CZ25" i="2"/>
  <c r="CS25" i="2"/>
  <c r="CL25" i="2"/>
  <c r="CE25" i="2"/>
  <c r="BX25" i="2"/>
  <c r="BV25" i="2"/>
  <c r="BT25" i="2"/>
  <c r="BQ25" i="2"/>
  <c r="BO25" i="2"/>
  <c r="BM25" i="2"/>
  <c r="BJ25" i="2"/>
  <c r="BH25" i="2"/>
  <c r="BF25" i="2"/>
  <c r="BC25" i="2"/>
  <c r="BA25" i="2"/>
  <c r="AY25" i="2"/>
  <c r="AV25" i="2"/>
  <c r="AT25" i="2"/>
  <c r="AR25" i="2"/>
  <c r="AO25" i="2"/>
  <c r="AM25" i="2"/>
  <c r="AK25" i="2"/>
  <c r="AH25" i="2"/>
  <c r="AF25" i="2"/>
  <c r="AD25" i="2"/>
  <c r="AA25" i="2"/>
  <c r="T25" i="2"/>
  <c r="R25" i="2"/>
  <c r="P25" i="2"/>
  <c r="M25" i="2"/>
  <c r="K25" i="2"/>
  <c r="I25" i="2"/>
  <c r="F25" i="2"/>
  <c r="E25" i="2"/>
  <c r="C25" i="2"/>
  <c r="DG24" i="2"/>
  <c r="CZ24" i="2"/>
  <c r="CS24" i="2"/>
  <c r="CL24" i="2"/>
  <c r="CE24" i="2"/>
  <c r="CC24" i="2"/>
  <c r="BX24" i="2"/>
  <c r="BV24" i="2"/>
  <c r="BT24" i="2"/>
  <c r="BQ24" i="2"/>
  <c r="BO24" i="2"/>
  <c r="BM24" i="2"/>
  <c r="BJ24" i="2"/>
  <c r="BH24" i="2"/>
  <c r="BF24" i="2"/>
  <c r="BC24" i="2"/>
  <c r="BA24" i="2"/>
  <c r="AY24" i="2"/>
  <c r="AV24" i="2"/>
  <c r="AT24" i="2"/>
  <c r="AR24" i="2"/>
  <c r="AO24" i="2"/>
  <c r="AM24" i="2"/>
  <c r="AK24" i="2"/>
  <c r="AH24" i="2"/>
  <c r="AF24" i="2"/>
  <c r="AD24" i="2"/>
  <c r="AA24" i="2"/>
  <c r="Y24" i="2"/>
  <c r="T24" i="2"/>
  <c r="R24" i="2"/>
  <c r="P24" i="2"/>
  <c r="M24" i="2"/>
  <c r="K24" i="2"/>
  <c r="I24" i="2"/>
  <c r="F24" i="2"/>
  <c r="E24" i="2"/>
  <c r="C24" i="2"/>
  <c r="DG23" i="2"/>
  <c r="CZ23" i="2"/>
  <c r="CS23" i="2"/>
  <c r="CL23" i="2"/>
  <c r="CE23" i="2"/>
  <c r="CC23" i="2"/>
  <c r="BX23" i="2"/>
  <c r="BV23" i="2"/>
  <c r="BT23" i="2"/>
  <c r="BQ23" i="2"/>
  <c r="BO23" i="2"/>
  <c r="BM23" i="2"/>
  <c r="BJ23" i="2"/>
  <c r="BH23" i="2"/>
  <c r="BF23" i="2"/>
  <c r="BC23" i="2"/>
  <c r="BA23" i="2"/>
  <c r="AY23" i="2"/>
  <c r="AV23" i="2"/>
  <c r="AT23" i="2"/>
  <c r="AR23" i="2"/>
  <c r="AO23" i="2"/>
  <c r="AM23" i="2"/>
  <c r="AK23" i="2"/>
  <c r="AH23" i="2"/>
  <c r="AF23" i="2"/>
  <c r="AD23" i="2"/>
  <c r="AA23" i="2"/>
  <c r="Y23" i="2"/>
  <c r="T23" i="2"/>
  <c r="R23" i="2"/>
  <c r="P23" i="2"/>
  <c r="M23" i="2"/>
  <c r="K23" i="2"/>
  <c r="I23" i="2"/>
  <c r="F23" i="2"/>
  <c r="E23" i="2"/>
  <c r="C23" i="2"/>
  <c r="DG22" i="2"/>
  <c r="CZ22" i="2"/>
  <c r="CS22" i="2"/>
  <c r="CL22" i="2"/>
  <c r="CE22" i="2"/>
  <c r="CC22" i="2"/>
  <c r="BX22" i="2"/>
  <c r="BV22" i="2"/>
  <c r="BT22" i="2"/>
  <c r="BQ22" i="2"/>
  <c r="BO22" i="2"/>
  <c r="BM22" i="2"/>
  <c r="BJ22" i="2"/>
  <c r="BH22" i="2"/>
  <c r="BF22" i="2"/>
  <c r="BC22" i="2"/>
  <c r="BA22" i="2"/>
  <c r="AY22" i="2"/>
  <c r="AV22" i="2"/>
  <c r="AT22" i="2"/>
  <c r="AR22" i="2"/>
  <c r="AO22" i="2"/>
  <c r="AM22" i="2"/>
  <c r="AK22" i="2"/>
  <c r="AH22" i="2"/>
  <c r="AF22" i="2"/>
  <c r="AD22" i="2"/>
  <c r="AA22" i="2"/>
  <c r="Y22" i="2"/>
  <c r="T22" i="2"/>
  <c r="R22" i="2"/>
  <c r="P22" i="2"/>
  <c r="M22" i="2"/>
  <c r="K22" i="2"/>
  <c r="I22" i="2"/>
  <c r="F22" i="2"/>
  <c r="E22" i="2"/>
  <c r="C22" i="2"/>
  <c r="DG21" i="2"/>
  <c r="CZ21" i="2"/>
  <c r="CS21" i="2"/>
  <c r="CL21" i="2"/>
  <c r="CE21" i="2"/>
  <c r="CC21" i="2"/>
  <c r="BX21" i="2"/>
  <c r="BV21" i="2"/>
  <c r="BT21" i="2"/>
  <c r="BQ21" i="2"/>
  <c r="BO21" i="2"/>
  <c r="BM21" i="2"/>
  <c r="BJ21" i="2"/>
  <c r="BH21" i="2"/>
  <c r="BF21" i="2"/>
  <c r="BC21" i="2"/>
  <c r="BA21" i="2"/>
  <c r="AY21" i="2"/>
  <c r="AV21" i="2"/>
  <c r="AT21" i="2"/>
  <c r="AR21" i="2"/>
  <c r="AO21" i="2"/>
  <c r="AM21" i="2"/>
  <c r="AK21" i="2"/>
  <c r="AH21" i="2"/>
  <c r="AF21" i="2"/>
  <c r="AD21" i="2"/>
  <c r="AA21" i="2"/>
  <c r="Y21" i="2"/>
  <c r="T21" i="2"/>
  <c r="R21" i="2"/>
  <c r="P21" i="2"/>
  <c r="M21" i="2"/>
  <c r="K21" i="2"/>
  <c r="I21" i="2"/>
  <c r="F21" i="2"/>
  <c r="E21" i="2"/>
  <c r="C21" i="2"/>
  <c r="DG20" i="2"/>
  <c r="CZ20" i="2"/>
  <c r="CS20" i="2"/>
  <c r="CL20" i="2"/>
  <c r="CE20" i="2"/>
  <c r="CC20" i="2"/>
  <c r="BX20" i="2"/>
  <c r="BV20" i="2"/>
  <c r="BT20" i="2"/>
  <c r="BQ20" i="2"/>
  <c r="BO20" i="2"/>
  <c r="BM20" i="2"/>
  <c r="BJ20" i="2"/>
  <c r="BH20" i="2"/>
  <c r="BF20" i="2"/>
  <c r="BC20" i="2"/>
  <c r="BA20" i="2"/>
  <c r="AY20" i="2"/>
  <c r="AV20" i="2"/>
  <c r="AT20" i="2"/>
  <c r="AR20" i="2"/>
  <c r="AO20" i="2"/>
  <c r="AM20" i="2"/>
  <c r="AK20" i="2"/>
  <c r="AH20" i="2"/>
  <c r="AF20" i="2"/>
  <c r="AD20" i="2"/>
  <c r="AA20" i="2"/>
  <c r="Y20" i="2"/>
  <c r="T20" i="2"/>
  <c r="R20" i="2"/>
  <c r="P20" i="2"/>
  <c r="M20" i="2"/>
  <c r="N20" i="2" s="1"/>
  <c r="K20" i="2"/>
  <c r="I20" i="2"/>
  <c r="F20" i="2"/>
  <c r="E20" i="2"/>
  <c r="C20" i="2"/>
  <c r="DG19" i="2"/>
  <c r="CZ19" i="2"/>
  <c r="CS19" i="2"/>
  <c r="CL19" i="2"/>
  <c r="CE19" i="2"/>
  <c r="CC19" i="2"/>
  <c r="BX19" i="2"/>
  <c r="BV19" i="2"/>
  <c r="BT19" i="2"/>
  <c r="BQ19" i="2"/>
  <c r="BO19" i="2"/>
  <c r="BM19" i="2"/>
  <c r="BJ19" i="2"/>
  <c r="BH19" i="2"/>
  <c r="BF19" i="2"/>
  <c r="BC19" i="2"/>
  <c r="BA19" i="2"/>
  <c r="AY19" i="2"/>
  <c r="AV19" i="2"/>
  <c r="AT19" i="2"/>
  <c r="AR19" i="2"/>
  <c r="AO19" i="2"/>
  <c r="AM19" i="2"/>
  <c r="AK19" i="2"/>
  <c r="AH19" i="2"/>
  <c r="AF19" i="2"/>
  <c r="AD19" i="2"/>
  <c r="AA19" i="2"/>
  <c r="Y19" i="2"/>
  <c r="T19" i="2"/>
  <c r="R19" i="2"/>
  <c r="P19" i="2"/>
  <c r="M19" i="2"/>
  <c r="K19" i="2"/>
  <c r="I19" i="2"/>
  <c r="F19" i="2"/>
  <c r="E19" i="2"/>
  <c r="C19" i="2"/>
  <c r="DG18" i="2"/>
  <c r="CZ18" i="2"/>
  <c r="CS18" i="2"/>
  <c r="CL18" i="2"/>
  <c r="CE18" i="2"/>
  <c r="CC18" i="2"/>
  <c r="BX18" i="2"/>
  <c r="BV18" i="2"/>
  <c r="BT18" i="2"/>
  <c r="BQ18" i="2"/>
  <c r="BO18" i="2"/>
  <c r="BM18" i="2"/>
  <c r="BJ18" i="2"/>
  <c r="BH18" i="2"/>
  <c r="BF18" i="2"/>
  <c r="BC18" i="2"/>
  <c r="BA18" i="2"/>
  <c r="AY18" i="2"/>
  <c r="AV18" i="2"/>
  <c r="AT18" i="2"/>
  <c r="AR18" i="2"/>
  <c r="AO18" i="2"/>
  <c r="AM18" i="2"/>
  <c r="AK18" i="2"/>
  <c r="AH18" i="2"/>
  <c r="AF18" i="2"/>
  <c r="AD18" i="2"/>
  <c r="AA18" i="2"/>
  <c r="Y18" i="2"/>
  <c r="T18" i="2"/>
  <c r="R18" i="2"/>
  <c r="P18" i="2"/>
  <c r="M18" i="2"/>
  <c r="K18" i="2"/>
  <c r="I18" i="2"/>
  <c r="F18" i="2"/>
  <c r="E18" i="2"/>
  <c r="C18" i="2"/>
  <c r="DG17" i="2"/>
  <c r="CZ17" i="2"/>
  <c r="CS17" i="2"/>
  <c r="CL17" i="2"/>
  <c r="CE17" i="2"/>
  <c r="CC17" i="2"/>
  <c r="CA17" i="2"/>
  <c r="BX17" i="2"/>
  <c r="BV17" i="2"/>
  <c r="BT17" i="2"/>
  <c r="BQ17" i="2"/>
  <c r="BO17" i="2"/>
  <c r="BM17" i="2"/>
  <c r="BJ17" i="2"/>
  <c r="BH17" i="2"/>
  <c r="BF17" i="2"/>
  <c r="BC17" i="2"/>
  <c r="BA17" i="2"/>
  <c r="AY17" i="2"/>
  <c r="AV17" i="2"/>
  <c r="AT17" i="2"/>
  <c r="AR17" i="2"/>
  <c r="AO17" i="2"/>
  <c r="AM17" i="2"/>
  <c r="AK17" i="2"/>
  <c r="AH17" i="2"/>
  <c r="AF17" i="2"/>
  <c r="AD17" i="2"/>
  <c r="AA17" i="2"/>
  <c r="Y17" i="2"/>
  <c r="T17" i="2"/>
  <c r="R17" i="2"/>
  <c r="P17" i="2"/>
  <c r="M17" i="2"/>
  <c r="K17" i="2"/>
  <c r="I17" i="2"/>
  <c r="F17" i="2"/>
  <c r="E17" i="2"/>
  <c r="C17" i="2"/>
  <c r="DG16" i="2"/>
  <c r="CZ16" i="2"/>
  <c r="CS16" i="2"/>
  <c r="CL16" i="2"/>
  <c r="CE16" i="2"/>
  <c r="CC16" i="2"/>
  <c r="BX16" i="2"/>
  <c r="BV16" i="2"/>
  <c r="BT16" i="2"/>
  <c r="BQ16" i="2"/>
  <c r="BQ30" i="2" s="1"/>
  <c r="BO16" i="2"/>
  <c r="BM16" i="2"/>
  <c r="BJ16" i="2"/>
  <c r="BH16" i="2"/>
  <c r="BF16" i="2"/>
  <c r="BC16" i="2"/>
  <c r="BA16" i="2"/>
  <c r="AY16" i="2"/>
  <c r="AV16" i="2"/>
  <c r="AT16" i="2"/>
  <c r="AR16" i="2"/>
  <c r="AO16" i="2"/>
  <c r="AM16" i="2"/>
  <c r="AK16" i="2"/>
  <c r="AH16" i="2"/>
  <c r="AF16" i="2"/>
  <c r="AD16" i="2"/>
  <c r="AA16" i="2"/>
  <c r="Y16" i="2"/>
  <c r="T16" i="2"/>
  <c r="R16" i="2"/>
  <c r="P16" i="2"/>
  <c r="M16" i="2"/>
  <c r="K16" i="2"/>
  <c r="I16" i="2"/>
  <c r="F16" i="2"/>
  <c r="E16" i="2"/>
  <c r="C16" i="2"/>
  <c r="DG15" i="2"/>
  <c r="CZ15" i="2"/>
  <c r="CS15" i="2"/>
  <c r="CL15" i="2"/>
  <c r="CE15" i="2"/>
  <c r="CC15" i="2"/>
  <c r="CA15" i="2"/>
  <c r="BX15" i="2"/>
  <c r="BV15" i="2"/>
  <c r="BT15" i="2"/>
  <c r="BQ15" i="2"/>
  <c r="BO15" i="2"/>
  <c r="BM15" i="2"/>
  <c r="BJ15" i="2"/>
  <c r="BH15" i="2"/>
  <c r="BF15" i="2"/>
  <c r="BC15" i="2"/>
  <c r="BA15" i="2"/>
  <c r="AY15" i="2"/>
  <c r="AV15" i="2"/>
  <c r="AT15" i="2"/>
  <c r="AR15" i="2"/>
  <c r="AO15" i="2"/>
  <c r="AM15" i="2"/>
  <c r="AK15" i="2"/>
  <c r="AH15" i="2"/>
  <c r="AF15" i="2"/>
  <c r="AD15" i="2"/>
  <c r="AA15" i="2"/>
  <c r="Y15" i="2"/>
  <c r="T15" i="2"/>
  <c r="R15" i="2"/>
  <c r="P15" i="2"/>
  <c r="M15" i="2"/>
  <c r="K15" i="2"/>
  <c r="I15" i="2"/>
  <c r="F15" i="2"/>
  <c r="E15" i="2"/>
  <c r="C15" i="2"/>
  <c r="DG14" i="2"/>
  <c r="CZ14" i="2"/>
  <c r="CS14" i="2"/>
  <c r="CL14" i="2"/>
  <c r="CE14" i="2"/>
  <c r="CC14" i="2"/>
  <c r="CA14" i="2"/>
  <c r="BX14" i="2"/>
  <c r="BV14" i="2"/>
  <c r="BT14" i="2"/>
  <c r="BQ14" i="2"/>
  <c r="BO14" i="2"/>
  <c r="BM14" i="2"/>
  <c r="BJ14" i="2"/>
  <c r="BH14" i="2"/>
  <c r="BF14" i="2"/>
  <c r="BC14" i="2"/>
  <c r="BA14" i="2"/>
  <c r="AY14" i="2"/>
  <c r="AV14" i="2"/>
  <c r="AT14" i="2"/>
  <c r="AR14" i="2"/>
  <c r="AO14" i="2"/>
  <c r="AM14" i="2"/>
  <c r="AK14" i="2"/>
  <c r="AH14" i="2"/>
  <c r="AF14" i="2"/>
  <c r="AD14" i="2"/>
  <c r="AA14" i="2"/>
  <c r="Y14" i="2"/>
  <c r="W14" i="2"/>
  <c r="T14" i="2"/>
  <c r="R14" i="2"/>
  <c r="P14" i="2"/>
  <c r="M14" i="2"/>
  <c r="K14" i="2"/>
  <c r="I14" i="2"/>
  <c r="F14" i="2"/>
  <c r="E14" i="2"/>
  <c r="C14" i="2"/>
  <c r="DG13" i="2"/>
  <c r="CZ13" i="2"/>
  <c r="CS13" i="2"/>
  <c r="CL13" i="2"/>
  <c r="CE13" i="2"/>
  <c r="CC13" i="2"/>
  <c r="CA13" i="2"/>
  <c r="BX13" i="2"/>
  <c r="BV13" i="2"/>
  <c r="BT13" i="2"/>
  <c r="BQ13" i="2"/>
  <c r="BO13" i="2"/>
  <c r="BM13" i="2"/>
  <c r="BJ13" i="2"/>
  <c r="BH13" i="2"/>
  <c r="BF13" i="2"/>
  <c r="BC13" i="2"/>
  <c r="BA13" i="2"/>
  <c r="AY13" i="2"/>
  <c r="AV13" i="2"/>
  <c r="AT13" i="2"/>
  <c r="AR13" i="2"/>
  <c r="AO13" i="2"/>
  <c r="AM13" i="2"/>
  <c r="AK13" i="2"/>
  <c r="AH13" i="2"/>
  <c r="AF13" i="2"/>
  <c r="AD13" i="2"/>
  <c r="AA13" i="2"/>
  <c r="Y13" i="2"/>
  <c r="T13" i="2"/>
  <c r="R13" i="2"/>
  <c r="P13" i="2"/>
  <c r="M13" i="2"/>
  <c r="K13" i="2"/>
  <c r="I13" i="2"/>
  <c r="F13" i="2"/>
  <c r="E13" i="2"/>
  <c r="C13" i="2"/>
  <c r="DG12" i="2"/>
  <c r="CZ12" i="2"/>
  <c r="CS12" i="2"/>
  <c r="CL12" i="2"/>
  <c r="CE12" i="2"/>
  <c r="CC12" i="2"/>
  <c r="CA12" i="2"/>
  <c r="BX12" i="2"/>
  <c r="BV12" i="2"/>
  <c r="BT12" i="2"/>
  <c r="BQ12" i="2"/>
  <c r="BO12" i="2"/>
  <c r="BM12" i="2"/>
  <c r="BJ12" i="2"/>
  <c r="BH12" i="2"/>
  <c r="BF12" i="2"/>
  <c r="BC12" i="2"/>
  <c r="BA12" i="2"/>
  <c r="AY12" i="2"/>
  <c r="AV12" i="2"/>
  <c r="AT12" i="2"/>
  <c r="AR12" i="2"/>
  <c r="AO12" i="2"/>
  <c r="AM12" i="2"/>
  <c r="AK12" i="2"/>
  <c r="AH12" i="2"/>
  <c r="AF12" i="2"/>
  <c r="AD12" i="2"/>
  <c r="AA12" i="2"/>
  <c r="Y12" i="2"/>
  <c r="W12" i="2"/>
  <c r="T12" i="2"/>
  <c r="R12" i="2"/>
  <c r="P12" i="2"/>
  <c r="M12" i="2"/>
  <c r="K12" i="2"/>
  <c r="I12" i="2"/>
  <c r="F12" i="2"/>
  <c r="E12" i="2"/>
  <c r="C12" i="2"/>
  <c r="DG11" i="2"/>
  <c r="CZ11" i="2"/>
  <c r="CS11" i="2"/>
  <c r="CL11" i="2"/>
  <c r="CE11" i="2"/>
  <c r="CC11" i="2"/>
  <c r="CA11" i="2"/>
  <c r="BX11" i="2"/>
  <c r="BV11" i="2"/>
  <c r="BT11" i="2"/>
  <c r="BQ11" i="2"/>
  <c r="BO11" i="2"/>
  <c r="BM11" i="2"/>
  <c r="BJ11" i="2"/>
  <c r="BH11" i="2"/>
  <c r="BF11" i="2"/>
  <c r="BC11" i="2"/>
  <c r="BA11" i="2"/>
  <c r="AY11" i="2"/>
  <c r="AV11" i="2"/>
  <c r="AT11" i="2"/>
  <c r="AR11" i="2"/>
  <c r="AO11" i="2"/>
  <c r="AM11" i="2"/>
  <c r="AK11" i="2"/>
  <c r="AH11" i="2"/>
  <c r="AF11" i="2"/>
  <c r="AD11" i="2"/>
  <c r="AA11" i="2"/>
  <c r="Y11" i="2"/>
  <c r="T11" i="2"/>
  <c r="R11" i="2"/>
  <c r="P11" i="2"/>
  <c r="M11" i="2"/>
  <c r="K11" i="2"/>
  <c r="I11" i="2"/>
  <c r="F11" i="2"/>
  <c r="E11" i="2"/>
  <c r="C11" i="2"/>
  <c r="DG10" i="2"/>
  <c r="DG30" i="2" s="1"/>
  <c r="DG33" i="2" s="1"/>
  <c r="CZ10" i="2"/>
  <c r="CS10" i="2"/>
  <c r="CL10" i="2"/>
  <c r="CE10" i="2"/>
  <c r="CC10" i="2"/>
  <c r="CA10" i="2"/>
  <c r="BX10" i="2"/>
  <c r="BV10" i="2"/>
  <c r="BT10" i="2"/>
  <c r="BQ10" i="2"/>
  <c r="BO10" i="2"/>
  <c r="BM10" i="2"/>
  <c r="BJ10" i="2"/>
  <c r="BH10" i="2"/>
  <c r="BF10" i="2"/>
  <c r="BC10" i="2"/>
  <c r="BA10" i="2"/>
  <c r="AY10" i="2"/>
  <c r="AY30" i="2" s="1"/>
  <c r="AV10" i="2"/>
  <c r="AT10" i="2"/>
  <c r="AT30" i="2" s="1"/>
  <c r="AR10" i="2"/>
  <c r="AO10" i="2"/>
  <c r="AM10" i="2"/>
  <c r="AK10" i="2"/>
  <c r="AK30" i="2" s="1"/>
  <c r="AH10" i="2"/>
  <c r="AF10" i="2"/>
  <c r="AD10" i="2"/>
  <c r="AA10" i="2"/>
  <c r="Y10" i="2"/>
  <c r="W10" i="2"/>
  <c r="T10" i="2"/>
  <c r="R10" i="2"/>
  <c r="P10" i="2"/>
  <c r="M10" i="2"/>
  <c r="M30" i="2" s="1"/>
  <c r="K10" i="2"/>
  <c r="I10" i="2"/>
  <c r="F10" i="2"/>
  <c r="E10" i="2"/>
  <c r="C10" i="2"/>
  <c r="M33" i="2" l="1"/>
  <c r="N24" i="2"/>
  <c r="N22" i="2"/>
  <c r="N28" i="2"/>
  <c r="N25" i="2"/>
  <c r="N23" i="2"/>
  <c r="N21" i="2"/>
  <c r="N19" i="2"/>
  <c r="N26" i="2"/>
  <c r="N17" i="2"/>
  <c r="N18" i="2"/>
  <c r="N16" i="2"/>
  <c r="N14" i="2"/>
  <c r="N12" i="2"/>
  <c r="N11" i="2"/>
  <c r="N10" i="2"/>
  <c r="N13" i="2"/>
  <c r="N15" i="2"/>
  <c r="BR18" i="2"/>
  <c r="AB16" i="2"/>
  <c r="AI17" i="2"/>
  <c r="AI16" i="3"/>
  <c r="AI19" i="2"/>
  <c r="BQ33" i="2"/>
  <c r="BR26" i="2"/>
  <c r="BR24" i="2"/>
  <c r="BR22" i="2"/>
  <c r="BR28" i="2"/>
  <c r="BR25" i="2"/>
  <c r="BR23" i="2"/>
  <c r="BR21" i="2"/>
  <c r="BR19" i="2"/>
  <c r="BR17" i="2"/>
  <c r="BR14" i="2"/>
  <c r="BR11" i="2"/>
  <c r="BR12" i="2"/>
  <c r="BR10" i="2"/>
  <c r="BR20" i="2"/>
  <c r="BR13" i="2"/>
  <c r="BR15" i="2"/>
  <c r="G19" i="2"/>
  <c r="BY21" i="3"/>
  <c r="W28" i="2"/>
  <c r="W26" i="2"/>
  <c r="W25" i="2"/>
  <c r="W23" i="2"/>
  <c r="W21" i="2"/>
  <c r="V33" i="2"/>
  <c r="W24" i="2"/>
  <c r="W22" i="2"/>
  <c r="W20" i="2"/>
  <c r="W18" i="2"/>
  <c r="W16" i="2"/>
  <c r="AA30" i="2"/>
  <c r="AO30" i="2"/>
  <c r="AP18" i="2" s="1"/>
  <c r="BC30" i="2"/>
  <c r="CE30" i="2"/>
  <c r="CF27" i="2" s="1"/>
  <c r="BR16" i="2"/>
  <c r="W17" i="2"/>
  <c r="DH24" i="3"/>
  <c r="I30" i="2"/>
  <c r="BA30" i="2"/>
  <c r="N27" i="3"/>
  <c r="M33" i="3"/>
  <c r="N19" i="3"/>
  <c r="N11" i="3"/>
  <c r="N22" i="3"/>
  <c r="N14" i="3"/>
  <c r="N13" i="3"/>
  <c r="N15" i="3"/>
  <c r="N21" i="3"/>
  <c r="N23" i="3"/>
  <c r="AP12" i="3"/>
  <c r="AW26" i="2"/>
  <c r="U16" i="3"/>
  <c r="CF28" i="3"/>
  <c r="BK26" i="2"/>
  <c r="C30" i="2"/>
  <c r="AR30" i="2"/>
  <c r="BF30" i="2"/>
  <c r="BT30" i="2"/>
  <c r="CL30" i="2"/>
  <c r="CL33" i="2" s="1"/>
  <c r="G99" i="5" s="1"/>
  <c r="Q99" i="5" s="1"/>
  <c r="W11" i="2"/>
  <c r="W30" i="2" s="1"/>
  <c r="W13" i="2"/>
  <c r="W15" i="2"/>
  <c r="W19" i="2"/>
  <c r="AP27" i="2"/>
  <c r="C30" i="3"/>
  <c r="BR12" i="3"/>
  <c r="N26" i="3"/>
  <c r="U27" i="3"/>
  <c r="BR25" i="3"/>
  <c r="CA28" i="2"/>
  <c r="CA26" i="2"/>
  <c r="BZ33" i="2"/>
  <c r="CA27" i="2"/>
  <c r="CA25" i="2"/>
  <c r="CA23" i="2"/>
  <c r="CA21" i="2"/>
  <c r="CA19" i="2"/>
  <c r="CA24" i="2"/>
  <c r="CA22" i="2"/>
  <c r="CA20" i="2"/>
  <c r="CA18" i="2"/>
  <c r="CA16" i="2"/>
  <c r="CA30" i="2" s="1"/>
  <c r="E30" i="3"/>
  <c r="AO30" i="3"/>
  <c r="AP10" i="3"/>
  <c r="BH30" i="3"/>
  <c r="N12" i="3"/>
  <c r="N17" i="3"/>
  <c r="CF25" i="3"/>
  <c r="K30" i="2"/>
  <c r="BO30" i="2"/>
  <c r="E30" i="2"/>
  <c r="R30" i="2"/>
  <c r="AF30" i="2"/>
  <c r="BH30" i="2"/>
  <c r="BV30" i="2"/>
  <c r="CS30" i="2"/>
  <c r="CS33" i="2" s="1"/>
  <c r="F30" i="2"/>
  <c r="T30" i="2"/>
  <c r="AV30" i="2"/>
  <c r="AW19" i="2" s="1"/>
  <c r="BJ30" i="2"/>
  <c r="BK19" i="2" s="1"/>
  <c r="CZ30" i="2"/>
  <c r="CZ33" i="2" s="1"/>
  <c r="W27" i="2"/>
  <c r="CF16" i="3"/>
  <c r="BR20" i="3"/>
  <c r="BA30" i="3"/>
  <c r="BT30" i="3"/>
  <c r="AI13" i="3"/>
  <c r="N16" i="3"/>
  <c r="AP17" i="3"/>
  <c r="CF24" i="3"/>
  <c r="AB25" i="3"/>
  <c r="AD27" i="3"/>
  <c r="AD19" i="3"/>
  <c r="AD11" i="3"/>
  <c r="AD22" i="3"/>
  <c r="AD14" i="3"/>
  <c r="AC33" i="3"/>
  <c r="AD25" i="3"/>
  <c r="AD17" i="3"/>
  <c r="AD28" i="3"/>
  <c r="AD20" i="3"/>
  <c r="AD12" i="3"/>
  <c r="AD21" i="3"/>
  <c r="AD13" i="3"/>
  <c r="AD30" i="3" s="1"/>
  <c r="BR27" i="2"/>
  <c r="BL33" i="2"/>
  <c r="AK30" i="3"/>
  <c r="BC30" i="3"/>
  <c r="BD24" i="3" s="1"/>
  <c r="BD10" i="3"/>
  <c r="BV30" i="3"/>
  <c r="AI14" i="3"/>
  <c r="AP18" i="3"/>
  <c r="BR24" i="3"/>
  <c r="N25" i="3"/>
  <c r="BK26" i="3"/>
  <c r="Y28" i="2"/>
  <c r="X33" i="2"/>
  <c r="CC28" i="2"/>
  <c r="CC30" i="2" s="1"/>
  <c r="CB33" i="2"/>
  <c r="AR30" i="3"/>
  <c r="BD16" i="3"/>
  <c r="DH16" i="3"/>
  <c r="CF17" i="3"/>
  <c r="BK21" i="3"/>
  <c r="CT21" i="3"/>
  <c r="AP24" i="3"/>
  <c r="BD25" i="3"/>
  <c r="CT27" i="3"/>
  <c r="U26" i="2"/>
  <c r="AB27" i="2"/>
  <c r="O33" i="2"/>
  <c r="P27" i="2"/>
  <c r="P30" i="2" s="1"/>
  <c r="AM28" i="2"/>
  <c r="AM30" i="2" s="1"/>
  <c r="AL33" i="2"/>
  <c r="BS33" i="2"/>
  <c r="BT27" i="2"/>
  <c r="AE33" i="2"/>
  <c r="AA30" i="3"/>
  <c r="AB17" i="3" s="1"/>
  <c r="CE30" i="3"/>
  <c r="CF10" i="3"/>
  <c r="CZ30" i="3"/>
  <c r="DA24" i="3" s="1"/>
  <c r="AI12" i="3"/>
  <c r="BY13" i="3"/>
  <c r="CT15" i="3"/>
  <c r="N18" i="3"/>
  <c r="BR18" i="3"/>
  <c r="AW21" i="3"/>
  <c r="AB24" i="3"/>
  <c r="Y25" i="2"/>
  <c r="Y30" i="2" s="1"/>
  <c r="CC25" i="2"/>
  <c r="G26" i="2"/>
  <c r="CC27" i="2"/>
  <c r="G28" i="2"/>
  <c r="BK28" i="2"/>
  <c r="AC33" i="2"/>
  <c r="AD27" i="2"/>
  <c r="AD30" i="2" s="1"/>
  <c r="CH30" i="3"/>
  <c r="BK13" i="3"/>
  <c r="CT13" i="3"/>
  <c r="AP16" i="3"/>
  <c r="BD17" i="3"/>
  <c r="AI21" i="3"/>
  <c r="CM22" i="3"/>
  <c r="N24" i="3"/>
  <c r="AP25" i="3"/>
  <c r="BD26" i="3"/>
  <c r="AH30" i="2"/>
  <c r="BX30" i="2"/>
  <c r="BY26" i="2" s="1"/>
  <c r="I26" i="2"/>
  <c r="Y26" i="2"/>
  <c r="BT26" i="2"/>
  <c r="N27" i="2"/>
  <c r="BM27" i="2"/>
  <c r="BM30" i="2" s="1"/>
  <c r="AD28" i="2"/>
  <c r="AW28" i="2"/>
  <c r="H33" i="2"/>
  <c r="N10" i="3"/>
  <c r="N30" i="3" s="1"/>
  <c r="AF30" i="3"/>
  <c r="BQ30" i="3"/>
  <c r="BR10" i="3"/>
  <c r="CJ30" i="3"/>
  <c r="AW13" i="3"/>
  <c r="AB16" i="3"/>
  <c r="BD18" i="3"/>
  <c r="AI22" i="3"/>
  <c r="AS33" i="3"/>
  <c r="AT28" i="3"/>
  <c r="AT22" i="3"/>
  <c r="AT14" i="3"/>
  <c r="AT27" i="3"/>
  <c r="AT25" i="3"/>
  <c r="AT17" i="3"/>
  <c r="AT20" i="3"/>
  <c r="AT12" i="3"/>
  <c r="AT30" i="3" s="1"/>
  <c r="AT23" i="3"/>
  <c r="AT15" i="3"/>
  <c r="AT24" i="3"/>
  <c r="AT16" i="3"/>
  <c r="CV30" i="3"/>
  <c r="AI27" i="3"/>
  <c r="AP28" i="3"/>
  <c r="F30" i="3"/>
  <c r="G12" i="3" s="1"/>
  <c r="T30" i="3"/>
  <c r="U14" i="3" s="1"/>
  <c r="AH30" i="3"/>
  <c r="AI24" i="3" s="1"/>
  <c r="AV30" i="3"/>
  <c r="AW26" i="3" s="1"/>
  <c r="BJ30" i="3"/>
  <c r="BX30" i="3"/>
  <c r="BY27" i="3" s="1"/>
  <c r="CL30" i="3"/>
  <c r="CM24" i="3" s="1"/>
  <c r="DC30" i="3"/>
  <c r="AI26" i="3"/>
  <c r="BR28" i="3"/>
  <c r="AI10" i="3"/>
  <c r="AW10" i="3"/>
  <c r="BK10" i="3"/>
  <c r="BY10" i="3"/>
  <c r="CM10" i="3"/>
  <c r="DG30" i="3"/>
  <c r="DH27" i="3" s="1"/>
  <c r="N28" i="3"/>
  <c r="C35" i="4"/>
  <c r="U92" i="5"/>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I30" i="3"/>
  <c r="W30" i="3"/>
  <c r="AY30" i="3"/>
  <c r="BM30" i="3"/>
  <c r="CA30" i="3"/>
  <c r="BD28" i="3"/>
  <c r="L71" i="5"/>
  <c r="K30" i="3"/>
  <c r="Y30" i="3"/>
  <c r="AM30" i="3"/>
  <c r="BO30" i="3"/>
  <c r="CC30" i="3"/>
  <c r="CS30" i="3"/>
  <c r="CT14" i="3" s="1"/>
  <c r="AW27" i="3"/>
  <c r="CT28" i="3"/>
  <c r="U25" i="2" l="1"/>
  <c r="U23" i="2"/>
  <c r="U24" i="2"/>
  <c r="U22" i="2"/>
  <c r="U20" i="2"/>
  <c r="U18" i="2"/>
  <c r="U19" i="2"/>
  <c r="U27" i="2"/>
  <c r="U11" i="2"/>
  <c r="U16" i="2"/>
  <c r="U21" i="2"/>
  <c r="U13" i="2"/>
  <c r="U10" i="2"/>
  <c r="U15" i="2"/>
  <c r="U12" i="2"/>
  <c r="T33" i="2"/>
  <c r="G29" i="5" s="1"/>
  <c r="U14" i="2"/>
  <c r="DA28" i="3"/>
  <c r="DA15" i="3"/>
  <c r="DA23" i="3"/>
  <c r="AB28" i="3"/>
  <c r="AB26" i="3"/>
  <c r="BY12" i="3"/>
  <c r="CM14" i="3"/>
  <c r="AB20" i="3"/>
  <c r="F33" i="2"/>
  <c r="G27" i="2"/>
  <c r="G25" i="2"/>
  <c r="G23" i="2"/>
  <c r="G24" i="2"/>
  <c r="G22" i="2"/>
  <c r="G20" i="2"/>
  <c r="G18" i="2"/>
  <c r="G13" i="2"/>
  <c r="G21" i="2"/>
  <c r="G15" i="2"/>
  <c r="G12" i="2"/>
  <c r="G11" i="2"/>
  <c r="G14" i="2"/>
  <c r="G16" i="2"/>
  <c r="G10" i="2"/>
  <c r="U13" i="3"/>
  <c r="DH11" i="3"/>
  <c r="AW12" i="3"/>
  <c r="CT25" i="3"/>
  <c r="BC33" i="2"/>
  <c r="BD26" i="2"/>
  <c r="BD24" i="2"/>
  <c r="BD22" i="2"/>
  <c r="BD25" i="2"/>
  <c r="BD23" i="2"/>
  <c r="BD21" i="2"/>
  <c r="BD19" i="2"/>
  <c r="BD17" i="2"/>
  <c r="BD10" i="2"/>
  <c r="BD18" i="2"/>
  <c r="BD14" i="2"/>
  <c r="BD12" i="2"/>
  <c r="BD15" i="2"/>
  <c r="BD28" i="2"/>
  <c r="BD13" i="2"/>
  <c r="BD11" i="2"/>
  <c r="G13" i="3"/>
  <c r="BR30" i="2"/>
  <c r="AP16" i="2"/>
  <c r="G24" i="3"/>
  <c r="CF16" i="2"/>
  <c r="G16" i="3"/>
  <c r="CZ33" i="3"/>
  <c r="DA25" i="3"/>
  <c r="DA17" i="3"/>
  <c r="DA27" i="3"/>
  <c r="DA20" i="3"/>
  <c r="DA12" i="3"/>
  <c r="DA21" i="3"/>
  <c r="DA13" i="3"/>
  <c r="DA19" i="3"/>
  <c r="DA11" i="3"/>
  <c r="DH23" i="3"/>
  <c r="BX33" i="2"/>
  <c r="BY27" i="2"/>
  <c r="BY25" i="2"/>
  <c r="BY23" i="2"/>
  <c r="BY21" i="2"/>
  <c r="BY24" i="2"/>
  <c r="BY22" i="2"/>
  <c r="BY20" i="2"/>
  <c r="BY18" i="2"/>
  <c r="BY16" i="2"/>
  <c r="BY17" i="2"/>
  <c r="BY11" i="2"/>
  <c r="BY12" i="2"/>
  <c r="BY15" i="2"/>
  <c r="BY13" i="2"/>
  <c r="BY14" i="2"/>
  <c r="BY10" i="2"/>
  <c r="BY19" i="2"/>
  <c r="G20" i="3"/>
  <c r="U20" i="3"/>
  <c r="CT22" i="3"/>
  <c r="CM12" i="3"/>
  <c r="BD12" i="3"/>
  <c r="BD30" i="3" s="1"/>
  <c r="AW16" i="3"/>
  <c r="AW24" i="3"/>
  <c r="AA33" i="2"/>
  <c r="AB28" i="2"/>
  <c r="AB24" i="2"/>
  <c r="AB22" i="2"/>
  <c r="AB26" i="2"/>
  <c r="AB25" i="2"/>
  <c r="AB23" i="2"/>
  <c r="AB21" i="2"/>
  <c r="AB19" i="2"/>
  <c r="AB17" i="2"/>
  <c r="AB14" i="2"/>
  <c r="AB15" i="2"/>
  <c r="AB12" i="2"/>
  <c r="AB10" i="2"/>
  <c r="AB11" i="2"/>
  <c r="AB13" i="2"/>
  <c r="BD20" i="2"/>
  <c r="BK17" i="2"/>
  <c r="G17" i="2"/>
  <c r="CF25" i="2"/>
  <c r="DH19" i="3"/>
  <c r="BJ33" i="3"/>
  <c r="BK28" i="3"/>
  <c r="BK23" i="3"/>
  <c r="BK15" i="3"/>
  <c r="BK18" i="3"/>
  <c r="BK11" i="3"/>
  <c r="BK19" i="3"/>
  <c r="BK25" i="3"/>
  <c r="BK16" i="3"/>
  <c r="BK17" i="3"/>
  <c r="CF27" i="3"/>
  <c r="CE33" i="3"/>
  <c r="CF19" i="3"/>
  <c r="CF11" i="3"/>
  <c r="CF30" i="3" s="1"/>
  <c r="CF26" i="3"/>
  <c r="CF22" i="3"/>
  <c r="CF14" i="3"/>
  <c r="CF21" i="3"/>
  <c r="CF23" i="3"/>
  <c r="CF13" i="3"/>
  <c r="CF15" i="3"/>
  <c r="DA14" i="3"/>
  <c r="G21" i="3"/>
  <c r="BD27" i="3"/>
  <c r="BC33" i="3"/>
  <c r="H64" i="5" s="1"/>
  <c r="BD19" i="3"/>
  <c r="BD11" i="3"/>
  <c r="BD22" i="3"/>
  <c r="BD14" i="3"/>
  <c r="BD21" i="3"/>
  <c r="BD23" i="3"/>
  <c r="BD15" i="3"/>
  <c r="BD13" i="3"/>
  <c r="BY22" i="3"/>
  <c r="CF12" i="3"/>
  <c r="CF18" i="3"/>
  <c r="BD20" i="3"/>
  <c r="BD16" i="2"/>
  <c r="AB12" i="3"/>
  <c r="F33" i="3"/>
  <c r="G28" i="3"/>
  <c r="G23" i="3"/>
  <c r="G15" i="3"/>
  <c r="G26" i="3"/>
  <c r="G18" i="3"/>
  <c r="G25" i="3"/>
  <c r="G11" i="3"/>
  <c r="G17" i="3"/>
  <c r="G19" i="3"/>
  <c r="CL33" i="3"/>
  <c r="H99" i="5" s="1"/>
  <c r="R99" i="5" s="1"/>
  <c r="CM28" i="3"/>
  <c r="CM23" i="3"/>
  <c r="CM15" i="3"/>
  <c r="CM18" i="3"/>
  <c r="CM25" i="3"/>
  <c r="CM11" i="3"/>
  <c r="CM17" i="3"/>
  <c r="CM19" i="3"/>
  <c r="AO33" i="2"/>
  <c r="AP28" i="2"/>
  <c r="AP24" i="2"/>
  <c r="AP22" i="2"/>
  <c r="AP26" i="2"/>
  <c r="AP25" i="2"/>
  <c r="AP23" i="2"/>
  <c r="AP21" i="2"/>
  <c r="AP19" i="2"/>
  <c r="AP17" i="2"/>
  <c r="AP12" i="2"/>
  <c r="AP13" i="2"/>
  <c r="AP14" i="2"/>
  <c r="AP15" i="2"/>
  <c r="AP10" i="2"/>
  <c r="AP11" i="2"/>
  <c r="U12" i="3"/>
  <c r="BY26" i="3"/>
  <c r="CS33" i="3"/>
  <c r="CT24" i="3"/>
  <c r="CT16" i="3"/>
  <c r="CT19" i="3"/>
  <c r="CT11" i="3"/>
  <c r="CT20" i="3"/>
  <c r="CT18" i="3"/>
  <c r="CT26" i="3"/>
  <c r="CT10" i="3"/>
  <c r="CT12" i="3"/>
  <c r="BK27" i="3"/>
  <c r="U10" i="3"/>
  <c r="AV33" i="3"/>
  <c r="AW28" i="3"/>
  <c r="AW23" i="3"/>
  <c r="AW15" i="3"/>
  <c r="AW18" i="3"/>
  <c r="AW19" i="3"/>
  <c r="AW25" i="3"/>
  <c r="AW11" i="3"/>
  <c r="AW17" i="3"/>
  <c r="BY20" i="3"/>
  <c r="AW22" i="3"/>
  <c r="BK14" i="3"/>
  <c r="BY28" i="2"/>
  <c r="AW20" i="3"/>
  <c r="U21" i="3"/>
  <c r="CM21" i="3"/>
  <c r="AP27" i="3"/>
  <c r="AO33" i="3"/>
  <c r="AP19" i="3"/>
  <c r="AP11" i="3"/>
  <c r="AP30" i="3" s="1"/>
  <c r="AP22" i="3"/>
  <c r="AP14" i="3"/>
  <c r="AP15" i="3"/>
  <c r="AP13" i="3"/>
  <c r="AP26" i="3"/>
  <c r="AP21" i="3"/>
  <c r="AP23" i="3"/>
  <c r="CT23" i="3"/>
  <c r="DA22" i="3"/>
  <c r="AP20" i="3"/>
  <c r="BD27" i="2"/>
  <c r="AB18" i="3"/>
  <c r="BK24" i="3"/>
  <c r="CF20" i="3"/>
  <c r="G22" i="5"/>
  <c r="CE33" i="2"/>
  <c r="G92" i="5" s="1"/>
  <c r="CF28" i="2"/>
  <c r="CF26" i="2"/>
  <c r="CF24" i="2"/>
  <c r="CF22" i="2"/>
  <c r="CF23" i="2"/>
  <c r="CF21" i="2"/>
  <c r="CF19" i="2"/>
  <c r="CF17" i="2"/>
  <c r="CF20" i="2"/>
  <c r="CF13" i="2"/>
  <c r="CF14" i="2"/>
  <c r="CF10" i="2"/>
  <c r="CF11" i="2"/>
  <c r="CF12" i="2"/>
  <c r="CF15" i="2"/>
  <c r="DA10" i="3"/>
  <c r="BX33" i="3"/>
  <c r="H85" i="5" s="1"/>
  <c r="BY28" i="3"/>
  <c r="BY23" i="3"/>
  <c r="BY15" i="3"/>
  <c r="BY18" i="3"/>
  <c r="BY25" i="3"/>
  <c r="BY11" i="3"/>
  <c r="BY30" i="3" s="1"/>
  <c r="BY19" i="3"/>
  <c r="BY17" i="3"/>
  <c r="AH33" i="2"/>
  <c r="G43" i="5" s="1"/>
  <c r="AI25" i="2"/>
  <c r="AI23" i="2"/>
  <c r="AI27" i="2"/>
  <c r="AI24" i="2"/>
  <c r="AI22" i="2"/>
  <c r="AI20" i="2"/>
  <c r="AI18" i="2"/>
  <c r="AI16" i="2"/>
  <c r="AI11" i="2"/>
  <c r="AI14" i="2"/>
  <c r="AI13" i="2"/>
  <c r="AI15" i="2"/>
  <c r="AI21" i="2"/>
  <c r="AI10" i="2"/>
  <c r="AI12" i="2"/>
  <c r="DA26" i="3"/>
  <c r="G10" i="3"/>
  <c r="AH33" i="3"/>
  <c r="H43" i="5" s="1"/>
  <c r="AI28" i="3"/>
  <c r="AI23" i="3"/>
  <c r="AI15" i="3"/>
  <c r="AI18" i="3"/>
  <c r="AI19" i="3"/>
  <c r="AI17" i="3"/>
  <c r="AI11" i="3"/>
  <c r="AI30" i="3" s="1"/>
  <c r="AI25" i="3"/>
  <c r="BR27" i="3"/>
  <c r="BQ33" i="3"/>
  <c r="H78" i="5" s="1"/>
  <c r="BR26" i="3"/>
  <c r="BR19" i="3"/>
  <c r="BR11" i="3"/>
  <c r="BR30" i="3" s="1"/>
  <c r="BR22" i="3"/>
  <c r="BR14" i="3"/>
  <c r="BR23" i="3"/>
  <c r="BR15" i="3"/>
  <c r="BR21" i="3"/>
  <c r="BR13" i="3"/>
  <c r="AW14" i="3"/>
  <c r="AW30" i="3" s="1"/>
  <c r="CM26" i="3"/>
  <c r="BR17" i="3"/>
  <c r="AB10" i="3"/>
  <c r="G22" i="3"/>
  <c r="U28" i="2"/>
  <c r="BK20" i="3"/>
  <c r="BK27" i="2"/>
  <c r="BK25" i="2"/>
  <c r="BK23" i="2"/>
  <c r="BK21" i="2"/>
  <c r="BJ33" i="2"/>
  <c r="G71" i="5" s="1"/>
  <c r="BK24" i="2"/>
  <c r="BK22" i="2"/>
  <c r="BK20" i="2"/>
  <c r="BK18" i="2"/>
  <c r="BK16" i="2"/>
  <c r="BK13" i="2"/>
  <c r="BK12" i="2"/>
  <c r="BK15" i="2"/>
  <c r="BK11" i="2"/>
  <c r="BK14" i="2"/>
  <c r="BK10" i="2"/>
  <c r="DA18" i="3"/>
  <c r="BK22" i="3"/>
  <c r="BY14" i="3"/>
  <c r="CM16" i="3"/>
  <c r="AI20" i="3"/>
  <c r="G78" i="5"/>
  <c r="CT17" i="3"/>
  <c r="U17" i="2"/>
  <c r="N30" i="2"/>
  <c r="AB18" i="2"/>
  <c r="CM20" i="3"/>
  <c r="DG33" i="3"/>
  <c r="DH28" i="3"/>
  <c r="DH18" i="3"/>
  <c r="DH10" i="3"/>
  <c r="DH21" i="3"/>
  <c r="DH13" i="3"/>
  <c r="DH14" i="3"/>
  <c r="DH20" i="3"/>
  <c r="DH26" i="3"/>
  <c r="DH22" i="3"/>
  <c r="DH12" i="3"/>
  <c r="T33" i="3"/>
  <c r="H29" i="5" s="1"/>
  <c r="U28" i="3"/>
  <c r="U23" i="3"/>
  <c r="U15" i="3"/>
  <c r="U26" i="3"/>
  <c r="U18" i="3"/>
  <c r="U17" i="3"/>
  <c r="U25" i="3"/>
  <c r="U19" i="3"/>
  <c r="U24" i="3"/>
  <c r="U11" i="3"/>
  <c r="DH17" i="3"/>
  <c r="G14" i="3"/>
  <c r="DH25" i="3"/>
  <c r="AB27" i="3"/>
  <c r="AA33" i="3"/>
  <c r="AB19" i="3"/>
  <c r="AB11" i="3"/>
  <c r="AB22" i="3"/>
  <c r="AB14" i="3"/>
  <c r="AB13" i="3"/>
  <c r="AB15" i="3"/>
  <c r="AB21" i="3"/>
  <c r="AB23" i="3"/>
  <c r="CM13" i="3"/>
  <c r="CM30" i="3" s="1"/>
  <c r="AI26" i="2"/>
  <c r="DH15" i="3"/>
  <c r="AI28" i="2"/>
  <c r="G27" i="3"/>
  <c r="BY24" i="3"/>
  <c r="AW27" i="2"/>
  <c r="AW25" i="2"/>
  <c r="AW23" i="2"/>
  <c r="AW21" i="2"/>
  <c r="AW24" i="2"/>
  <c r="AW22" i="2"/>
  <c r="AW20" i="2"/>
  <c r="AW18" i="2"/>
  <c r="AV33" i="2"/>
  <c r="G57" i="5" s="1"/>
  <c r="AW16" i="2"/>
  <c r="AW15" i="2"/>
  <c r="AW10" i="2"/>
  <c r="AW17" i="2"/>
  <c r="AW13" i="2"/>
  <c r="AW14" i="2"/>
  <c r="AW11" i="2"/>
  <c r="AW12" i="2"/>
  <c r="DA16" i="3"/>
  <c r="CM27" i="3"/>
  <c r="U22" i="3"/>
  <c r="Q92" i="5"/>
  <c r="BK12" i="3"/>
  <c r="BK30" i="3" s="1"/>
  <c r="BY16" i="3"/>
  <c r="BR16" i="3"/>
  <c r="AB20" i="2"/>
  <c r="AP20" i="2"/>
  <c r="CF18" i="2"/>
  <c r="AW30" i="2" l="1"/>
  <c r="BD30" i="2"/>
  <c r="H36" i="5"/>
  <c r="H50" i="5"/>
  <c r="G64" i="5"/>
  <c r="Q85" i="5"/>
  <c r="Q78" i="5" s="1"/>
  <c r="Q71" i="5" s="1"/>
  <c r="Q64" i="5" s="1"/>
  <c r="Q57" i="5" s="1"/>
  <c r="Q50" i="5" s="1"/>
  <c r="Q43" i="5" s="1"/>
  <c r="Q36" i="5" s="1"/>
  <c r="Q29" i="5" s="1"/>
  <c r="Q22" i="5" s="1"/>
  <c r="DH30" i="3"/>
  <c r="AB30" i="3"/>
  <c r="G30" i="3"/>
  <c r="H57" i="5"/>
  <c r="G50" i="5"/>
  <c r="U30" i="2"/>
  <c r="BK30" i="2"/>
  <c r="U30" i="3"/>
  <c r="R92" i="5"/>
  <c r="R85" i="5" s="1"/>
  <c r="R78" i="5" s="1"/>
  <c r="R71" i="5" s="1"/>
  <c r="R64" i="5" s="1"/>
  <c r="R57" i="5" s="1"/>
  <c r="R50" i="5" s="1"/>
  <c r="R43" i="5" s="1"/>
  <c r="R36" i="5" s="1"/>
  <c r="R29" i="5" s="1"/>
  <c r="R22" i="5" s="1"/>
  <c r="H22" i="5"/>
  <c r="H92" i="5"/>
  <c r="G36" i="5"/>
  <c r="CF30" i="2"/>
  <c r="AP30" i="2"/>
  <c r="AI30" i="2"/>
  <c r="DA30" i="3"/>
  <c r="G30" i="2"/>
  <c r="CT30" i="3"/>
  <c r="H71" i="5"/>
  <c r="AB30" i="2"/>
  <c r="BY30" i="2"/>
  <c r="G85" i="5"/>
</calcChain>
</file>

<file path=xl/sharedStrings.xml><?xml version="1.0" encoding="utf-8"?>
<sst xmlns="http://schemas.openxmlformats.org/spreadsheetml/2006/main" count="708" uniqueCount="118">
  <si>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</si>
  <si>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</si>
  <si>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</si>
  <si>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</si>
  <si>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</si>
  <si>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</si>
  <si>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</si>
  <si>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</si>
  <si>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</si>
  <si>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</si>
  <si>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</si>
  <si>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</si>
  <si>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</si>
  <si>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</si>
  <si>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</si>
  <si>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</si>
  <si>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</si>
  <si>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</si>
  <si>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</si>
  <si>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</si>
  <si>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</si>
  <si>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</si>
  <si>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</si>
  <si>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</si>
  <si>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</si>
  <si>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</si>
  <si>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</si>
  <si>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</si>
  <si>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</si>
  <si>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</si>
  <si>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</si>
  <si>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</si>
  <si>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</si>
  <si>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</si>
  <si>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</si>
  <si>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</si>
  <si>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</si>
  <si>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</si>
  <si>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</si>
  <si>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</si>
  <si>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</si>
  <si>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</si>
  <si>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</si>
  <si>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</si>
  <si>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</si>
  <si>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</si>
  <si>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</si>
  <si>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</si>
  <si>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</si>
  <si>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</si>
  <si>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</si>
  <si>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</si>
  <si>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</si>
  <si>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</si>
  <si>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</si>
  <si>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</si>
  <si>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</si>
  <si>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</si>
  <si>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</si>
  <si>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</si>
  <si>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</si>
  <si>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</si>
  <si>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</si>
  <si>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</si>
  <si>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</si>
  <si>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</si>
  <si>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publishedweek212020.xlsx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</si>
  <si>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</si>
  <si>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</si>
  <si>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4-17-2020</t>
  </si>
  <si>
    <t>publishedweek212020.xlsx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</si>
  <si>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</si>
  <si>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</si>
  <si>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</si>
  <si>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 June 2020 </t>
  </si>
  <si>
    <t>Total</t>
  </si>
  <si>
    <t>Awaiting verification</t>
  </si>
  <si>
    <t>0-19</t>
  </si>
  <si>
    <t>20-39</t>
  </si>
  <si>
    <t>40-59</t>
  </si>
  <si>
    <t>60-79</t>
  </si>
  <si>
    <t>80+</t>
  </si>
  <si>
    <t xml:space="preserve">Cumulative deaths up to 5pm 2 June 2020 </t>
  </si>
  <si>
    <t>National Health Service (NHS)</t>
  </si>
  <si>
    <t>COVID-19-total-announced-deaths-03-June-2020-1.xlsx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</si>
  <si>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</si>
  <si>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</si>
  <si>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</si>
  <si>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</si>
  <si>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</si>
  <si>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</si>
  <si>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</si>
  <si>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</si>
  <si>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</si>
  <si>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</si>
  <si>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</si>
  <si>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</si>
  <si>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</si>
  <si>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</si>
  <si>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</si>
  <si>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</si>
  <si>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</si>
  <si>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</si>
  <si>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</si>
  <si>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</si>
  <si>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</si>
  <si>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</si>
  <si>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</si>
  <si>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</si>
  <si>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</si>
  <si>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</si>
  <si>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publishedweek212020.xlsx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</si>
  <si>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</si>
  <si>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</si>
  <si>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</si>
  <si>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data_03jun.xlsx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</si>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</sst>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3"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
      <sz val="10"/>
      <name val="Arial"/>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D0CECE"/>
      </patternFill>
    </fill>
    <fill>
      <patternFill patternType="solid">
        <fgColor theme="0"/>
        <bgColor rgb="FFFFFFCC"/>
      </patternFill>
    </fill>
    <fill>
      <patternFill patternType="solid">
        <fgColor theme="0"/>
        <bgColor indexed="64"/>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2" fillId="0" borderId="0" applyBorder="0" applyProtection="0"/>
    <xf numFmtId="0" fontId="4" fillId="0" borderId="0" applyBorder="0" applyProtection="0"/>
  </cellStyleXfs>
  <cellXfs count="262">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0" fillId="0" borderId="0" xfId="0" applyFont="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7" fillId="4" borderId="0" xfId="0" applyFont="1" applyFill="1"/>
    <xf numFmtId="0" fontId="1" fillId="4" borderId="0" xfId="0" applyFont="1" applyFill="1"/>
    <xf numFmtId="0" fontId="0" fillId="4" borderId="0" xfId="0" applyFill="1"/>
    <xf numFmtId="0" fontId="0" fillId="5" borderId="0" xfId="0" applyFill="1"/>
    <xf numFmtId="0" fontId="37" fillId="4" borderId="0" xfId="0" applyFont="1" applyFill="1" applyAlignment="1">
      <alignment vertical="top"/>
    </xf>
    <xf numFmtId="0" fontId="15" fillId="4" borderId="0" xfId="0" applyFont="1" applyFill="1"/>
    <xf numFmtId="164" fontId="7" fillId="4" borderId="0" xfId="0" applyNumberFormat="1" applyFont="1" applyFill="1"/>
    <xf numFmtId="0" fontId="21" fillId="4" borderId="0" xfId="0" applyFont="1" applyFill="1"/>
    <xf numFmtId="0" fontId="13" fillId="4" borderId="0" xfId="0" applyFont="1" applyFill="1"/>
    <xf numFmtId="0" fontId="13" fillId="4" borderId="22" xfId="0" applyFont="1" applyFill="1" applyBorder="1"/>
    <xf numFmtId="0" fontId="13" fillId="4" borderId="23" xfId="0" applyFont="1" applyFill="1" applyBorder="1"/>
    <xf numFmtId="0" fontId="13" fillId="4" borderId="12" xfId="0" applyFont="1" applyFill="1" applyBorder="1"/>
    <xf numFmtId="0" fontId="13" fillId="4" borderId="0" xfId="0" applyFont="1" applyFill="1" applyBorder="1"/>
    <xf numFmtId="0" fontId="21" fillId="4" borderId="32" xfId="0" applyFont="1" applyFill="1" applyBorder="1" applyAlignment="1">
      <alignment horizontal="center" vertical="center"/>
    </xf>
    <xf numFmtId="0" fontId="13" fillId="4" borderId="0" xfId="0" applyFont="1" applyFill="1" applyAlignment="1">
      <alignment horizontal="center" vertical="center"/>
    </xf>
    <xf numFmtId="49" fontId="13" fillId="4" borderId="39" xfId="0" applyNumberFormat="1" applyFont="1" applyFill="1" applyBorder="1" applyAlignment="1">
      <alignment horizontal="center"/>
    </xf>
    <xf numFmtId="49" fontId="13" fillId="4" borderId="27" xfId="0" applyNumberFormat="1" applyFont="1" applyFill="1" applyBorder="1" applyAlignment="1">
      <alignment horizontal="center"/>
    </xf>
    <xf numFmtId="0" fontId="13" fillId="4" borderId="27" xfId="0" applyFont="1" applyFill="1" applyBorder="1" applyAlignment="1">
      <alignment horizontal="center"/>
    </xf>
    <xf numFmtId="49" fontId="13" fillId="4" borderId="40" xfId="0" applyNumberFormat="1" applyFont="1" applyFill="1" applyBorder="1" applyAlignment="1">
      <alignment horizontal="center" vertical="center" wrapText="1"/>
    </xf>
    <xf numFmtId="49" fontId="21" fillId="4" borderId="41" xfId="0" applyNumberFormat="1" applyFont="1" applyFill="1" applyBorder="1" applyAlignment="1">
      <alignment horizontal="center" vertical="center" wrapText="1"/>
    </xf>
    <xf numFmtId="49" fontId="13" fillId="4" borderId="40" xfId="0" applyNumberFormat="1" applyFont="1" applyFill="1" applyBorder="1" applyAlignment="1">
      <alignment horizontal="center"/>
    </xf>
    <xf numFmtId="49" fontId="13" fillId="4" borderId="42" xfId="0" applyNumberFormat="1" applyFont="1" applyFill="1" applyBorder="1" applyAlignment="1">
      <alignment horizontal="center"/>
    </xf>
    <xf numFmtId="0" fontId="13" fillId="4" borderId="42" xfId="0" applyFont="1" applyFill="1" applyBorder="1" applyAlignment="1">
      <alignment horizontal="center"/>
    </xf>
    <xf numFmtId="0" fontId="21" fillId="4" borderId="42" xfId="0" applyFont="1" applyFill="1" applyBorder="1" applyAlignment="1">
      <alignment horizontal="center" vertical="center" wrapText="1"/>
    </xf>
    <xf numFmtId="0" fontId="13" fillId="4" borderId="42" xfId="0" applyFont="1" applyFill="1" applyBorder="1" applyAlignment="1">
      <alignment horizontal="right" vertical="center" wrapText="1"/>
    </xf>
    <xf numFmtId="0" fontId="13" fillId="4" borderId="43" xfId="0" applyFont="1" applyFill="1" applyBorder="1" applyAlignment="1">
      <alignment horizontal="right" vertical="center" wrapText="1"/>
    </xf>
    <xf numFmtId="0" fontId="21" fillId="4" borderId="41" xfId="0" applyFont="1" applyFill="1" applyBorder="1" applyAlignment="1">
      <alignment horizontal="center" vertical="center" wrapText="1"/>
    </xf>
    <xf numFmtId="0" fontId="13" fillId="4" borderId="44" xfId="0" applyFont="1" applyFill="1" applyBorder="1" applyAlignment="1">
      <alignment horizontal="right" vertical="center" wrapText="1"/>
    </xf>
    <xf numFmtId="0" fontId="13" fillId="4" borderId="27" xfId="0" applyFont="1" applyFill="1" applyBorder="1" applyAlignment="1">
      <alignment horizontal="right" vertical="center" wrapText="1"/>
    </xf>
    <xf numFmtId="0" fontId="13" fillId="4" borderId="37" xfId="0" applyFont="1" applyFill="1" applyBorder="1" applyAlignment="1">
      <alignment horizontal="right" vertical="center" wrapText="1"/>
    </xf>
    <xf numFmtId="0" fontId="13" fillId="4" borderId="0" xfId="0" applyFont="1" applyFill="1" applyBorder="1" applyAlignment="1">
      <alignment horizontal="center" vertical="center"/>
    </xf>
    <xf numFmtId="0" fontId="0" fillId="4" borderId="0" xfId="0" applyFill="1" applyBorder="1"/>
    <xf numFmtId="167" fontId="13" fillId="4" borderId="0" xfId="0" applyNumberFormat="1" applyFont="1" applyFill="1" applyBorder="1" applyAlignment="1">
      <alignment horizontal="center"/>
    </xf>
    <xf numFmtId="49" fontId="13" fillId="4" borderId="45" xfId="0" applyNumberFormat="1" applyFont="1" applyFill="1" applyBorder="1" applyAlignment="1">
      <alignment horizontal="center"/>
    </xf>
    <xf numFmtId="0" fontId="22" fillId="4" borderId="0" xfId="0" applyFont="1" applyFill="1" applyBorder="1"/>
    <xf numFmtId="0" fontId="13" fillId="4" borderId="46" xfId="0" applyFont="1" applyFill="1" applyBorder="1" applyAlignment="1">
      <alignment horizontal="right" vertical="center"/>
    </xf>
    <xf numFmtId="0" fontId="13" fillId="4" borderId="13" xfId="0" applyFont="1" applyFill="1" applyBorder="1" applyAlignment="1">
      <alignment horizontal="right" vertical="center"/>
    </xf>
    <xf numFmtId="169" fontId="40" fillId="5" borderId="0" xfId="1" applyNumberFormat="1" applyFont="1" applyFill="1" applyBorder="1" applyAlignment="1" applyProtection="1"/>
    <xf numFmtId="49" fontId="13" fillId="4" borderId="47" xfId="0" applyNumberFormat="1" applyFont="1" applyFill="1" applyBorder="1" applyAlignment="1">
      <alignment horizontal="center"/>
    </xf>
    <xf numFmtId="0" fontId="13" fillId="4" borderId="47" xfId="0" applyFont="1" applyFill="1" applyBorder="1" applyAlignment="1">
      <alignment horizontal="center"/>
    </xf>
    <xf numFmtId="0" fontId="21" fillId="4" borderId="47" xfId="0" applyFont="1" applyFill="1" applyBorder="1" applyAlignment="1">
      <alignment horizontal="center" vertical="center" wrapText="1"/>
    </xf>
    <xf numFmtId="0" fontId="13" fillId="4" borderId="47" xfId="0" applyFont="1" applyFill="1" applyBorder="1" applyAlignment="1">
      <alignment horizontal="right" vertical="center" wrapText="1"/>
    </xf>
    <xf numFmtId="0" fontId="21" fillId="4" borderId="45" xfId="0" applyFont="1" applyFill="1" applyBorder="1" applyAlignment="1">
      <alignment horizontal="center" vertical="center" wrapText="1"/>
    </xf>
    <xf numFmtId="49" fontId="13" fillId="4" borderId="48" xfId="0" applyNumberFormat="1" applyFont="1" applyFill="1" applyBorder="1" applyAlignment="1">
      <alignment horizontal="center"/>
    </xf>
    <xf numFmtId="1" fontId="13" fillId="4" borderId="48" xfId="0" applyNumberFormat="1" applyFont="1" applyFill="1" applyBorder="1"/>
    <xf numFmtId="1" fontId="13" fillId="4" borderId="47" xfId="0" applyNumberFormat="1" applyFont="1" applyFill="1" applyBorder="1"/>
    <xf numFmtId="0" fontId="13" fillId="4" borderId="47" xfId="0" applyFont="1" applyFill="1" applyBorder="1" applyAlignment="1">
      <alignment horizontal="right"/>
    </xf>
    <xf numFmtId="1" fontId="13" fillId="4" borderId="45" xfId="0" applyNumberFormat="1" applyFont="1" applyFill="1" applyBorder="1"/>
    <xf numFmtId="1" fontId="13" fillId="4" borderId="46" xfId="0" applyNumberFormat="1" applyFont="1" applyFill="1" applyBorder="1"/>
    <xf numFmtId="0" fontId="13" fillId="4" borderId="47" xfId="0" applyFont="1" applyFill="1" applyBorder="1" applyAlignment="1">
      <alignment horizontal="right" vertical="center"/>
    </xf>
    <xf numFmtId="169" fontId="0" fillId="4" borderId="0" xfId="1" applyNumberFormat="1" applyFont="1" applyFill="1" applyBorder="1" applyAlignment="1" applyProtection="1"/>
    <xf numFmtId="0" fontId="13" fillId="4" borderId="47" xfId="0" applyFont="1" applyFill="1" applyBorder="1"/>
    <xf numFmtId="169" fontId="0" fillId="4" borderId="46" xfId="1" applyNumberFormat="1" applyFont="1" applyFill="1" applyBorder="1" applyAlignment="1" applyProtection="1"/>
    <xf numFmtId="49" fontId="13" fillId="4" borderId="0" xfId="0" applyNumberFormat="1" applyFont="1" applyFill="1" applyBorder="1" applyAlignment="1">
      <alignment horizontal="center"/>
    </xf>
    <xf numFmtId="167" fontId="13" fillId="4" borderId="47" xfId="0" applyNumberFormat="1" applyFont="1" applyFill="1" applyBorder="1" applyAlignment="1">
      <alignment horizontal="center"/>
    </xf>
    <xf numFmtId="49" fontId="13" fillId="4" borderId="48" xfId="0" applyNumberFormat="1" applyFont="1" applyFill="1" applyBorder="1" applyAlignment="1">
      <alignment horizontal="right"/>
    </xf>
    <xf numFmtId="169" fontId="0" fillId="4" borderId="0" xfId="1" applyNumberFormat="1" applyFont="1" applyFill="1" applyBorder="1" applyAlignment="1" applyProtection="1">
      <alignment horizontal="right"/>
    </xf>
    <xf numFmtId="49" fontId="13" fillId="4" borderId="47" xfId="0" applyNumberFormat="1" applyFont="1" applyFill="1" applyBorder="1" applyAlignment="1">
      <alignment horizontal="right"/>
    </xf>
    <xf numFmtId="0" fontId="0" fillId="4" borderId="47" xfId="0" applyFill="1" applyBorder="1"/>
    <xf numFmtId="49" fontId="13" fillId="4" borderId="46" xfId="0" applyNumberFormat="1" applyFont="1" applyFill="1" applyBorder="1" applyAlignment="1">
      <alignment horizontal="center"/>
    </xf>
    <xf numFmtId="0" fontId="13" fillId="4" borderId="0" xfId="0" applyFont="1" applyFill="1" applyBorder="1" applyAlignment="1">
      <alignment horizontal="center"/>
    </xf>
    <xf numFmtId="0" fontId="22" fillId="4" borderId="46" xfId="0" applyFont="1" applyFill="1" applyBorder="1"/>
    <xf numFmtId="0" fontId="13" fillId="4" borderId="46" xfId="0" applyFont="1" applyFill="1" applyBorder="1" applyAlignment="1">
      <alignment horizontal="center"/>
    </xf>
    <xf numFmtId="0" fontId="21" fillId="4" borderId="46" xfId="0" applyFont="1" applyFill="1" applyBorder="1" applyAlignment="1">
      <alignment horizontal="center" vertical="center" wrapText="1"/>
    </xf>
    <xf numFmtId="167" fontId="13" fillId="4" borderId="48" xfId="0" applyNumberFormat="1" applyFont="1" applyFill="1" applyBorder="1" applyAlignment="1">
      <alignment horizontal="center"/>
    </xf>
    <xf numFmtId="0" fontId="13" fillId="4" borderId="46" xfId="0" applyFont="1" applyFill="1" applyBorder="1" applyAlignment="1">
      <alignment horizontal="right"/>
    </xf>
    <xf numFmtId="0" fontId="22" fillId="4" borderId="0" xfId="0" applyFont="1" applyFill="1" applyAlignment="1">
      <alignment horizontal="center" vertical="center"/>
    </xf>
    <xf numFmtId="0" fontId="13" fillId="4" borderId="0" xfId="0" applyFont="1" applyFill="1" applyAlignment="1">
      <alignment horizontal="right"/>
    </xf>
    <xf numFmtId="0" fontId="22" fillId="4" borderId="0" xfId="0" applyFont="1" applyFill="1"/>
    <xf numFmtId="0" fontId="13" fillId="4" borderId="45" xfId="0" applyFont="1" applyFill="1" applyBorder="1" applyAlignment="1">
      <alignment horizontal="right"/>
    </xf>
    <xf numFmtId="0" fontId="13" fillId="4" borderId="48" xfId="0" applyFont="1" applyFill="1" applyBorder="1" applyAlignment="1">
      <alignment horizontal="right"/>
    </xf>
    <xf numFmtId="1" fontId="13" fillId="4" borderId="47" xfId="0" applyNumberFormat="1" applyFont="1" applyFill="1" applyBorder="1" applyAlignment="1">
      <alignment horizontal="right"/>
    </xf>
    <xf numFmtId="0" fontId="13" fillId="4" borderId="45" xfId="0" applyFont="1" applyFill="1" applyBorder="1"/>
    <xf numFmtId="0" fontId="22" fillId="4" borderId="47" xfId="0" applyFont="1" applyFill="1" applyBorder="1"/>
    <xf numFmtId="167" fontId="13" fillId="4" borderId="49" xfId="0" applyNumberFormat="1" applyFont="1" applyFill="1" applyBorder="1" applyAlignment="1">
      <alignment horizontal="center"/>
    </xf>
    <xf numFmtId="49" fontId="13" fillId="4" borderId="50" xfId="0" applyNumberFormat="1" applyFont="1" applyFill="1" applyBorder="1" applyAlignment="1">
      <alignment horizontal="center"/>
    </xf>
    <xf numFmtId="49" fontId="13" fillId="4" borderId="49" xfId="0" applyNumberFormat="1" applyFont="1" applyFill="1" applyBorder="1" applyAlignment="1">
      <alignment horizontal="center"/>
    </xf>
    <xf numFmtId="49" fontId="13" fillId="4" borderId="51" xfId="0" applyNumberFormat="1" applyFont="1" applyFill="1" applyBorder="1" applyAlignment="1">
      <alignment horizontal="center"/>
    </xf>
    <xf numFmtId="0" fontId="13" fillId="4" borderId="51" xfId="0" applyFont="1" applyFill="1" applyBorder="1"/>
    <xf numFmtId="0" fontId="13" fillId="4" borderId="51" xfId="0" applyFont="1" applyFill="1" applyBorder="1" applyAlignment="1">
      <alignment horizontal="right"/>
    </xf>
    <xf numFmtId="0" fontId="22" fillId="4" borderId="52" xfId="0" applyFont="1" applyFill="1" applyBorder="1"/>
    <xf numFmtId="0" fontId="22" fillId="4" borderId="19" xfId="0" applyFont="1" applyFill="1" applyBorder="1"/>
    <xf numFmtId="0" fontId="13" fillId="4" borderId="50" xfId="0" applyFont="1" applyFill="1" applyBorder="1"/>
    <xf numFmtId="49" fontId="13" fillId="4" borderId="52" xfId="0" applyNumberFormat="1" applyFont="1" applyFill="1" applyBorder="1" applyAlignment="1">
      <alignment horizontal="center"/>
    </xf>
    <xf numFmtId="0" fontId="13" fillId="4" borderId="51" xfId="0" applyFont="1" applyFill="1" applyBorder="1" applyAlignment="1">
      <alignment horizontal="right" vertical="center"/>
    </xf>
    <xf numFmtId="0" fontId="13" fillId="4" borderId="52" xfId="0" applyFont="1" applyFill="1" applyBorder="1" applyAlignment="1">
      <alignment horizontal="right" vertical="center"/>
    </xf>
    <xf numFmtId="0" fontId="13" fillId="4" borderId="21" xfId="0" applyFont="1" applyFill="1" applyBorder="1" applyAlignment="1">
      <alignment horizontal="right" vertical="center"/>
    </xf>
    <xf numFmtId="167" fontId="13" fillId="4" borderId="0" xfId="0" applyNumberFormat="1" applyFont="1" applyFill="1" applyAlignment="1">
      <alignment horizontal="center"/>
    </xf>
    <xf numFmtId="49" fontId="13" fillId="4" borderId="0" xfId="0" applyNumberFormat="1" applyFont="1" applyFill="1" applyAlignment="1">
      <alignment horizontal="center"/>
    </xf>
    <xf numFmtId="166" fontId="13" fillId="4" borderId="0" xfId="0" applyNumberFormat="1" applyFont="1" applyFill="1"/>
    <xf numFmtId="167" fontId="21" fillId="4" borderId="0" xfId="0" applyNumberFormat="1" applyFont="1" applyFill="1" applyAlignment="1">
      <alignment horizontal="left"/>
    </xf>
    <xf numFmtId="0" fontId="41" fillId="4" borderId="0" xfId="2" applyFont="1" applyFill="1" applyBorder="1" applyProtection="1"/>
    <xf numFmtId="164" fontId="13" fillId="4" borderId="0" xfId="0" applyNumberFormat="1" applyFont="1" applyFill="1"/>
    <xf numFmtId="0" fontId="0" fillId="4" borderId="0" xfId="0" applyFont="1" applyFill="1"/>
    <xf numFmtId="0" fontId="4" fillId="4" borderId="0" xfId="2" applyFont="1" applyFill="1" applyBorder="1" applyProtection="1"/>
    <xf numFmtId="169" fontId="40" fillId="5" borderId="12" xfId="1" applyNumberFormat="1" applyFont="1" applyFill="1" applyBorder="1" applyAlignment="1" applyProtection="1"/>
    <xf numFmtId="14" fontId="23"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164" fontId="22" fillId="5" borderId="18" xfId="0" applyNumberFormat="1" applyFont="1" applyFill="1" applyBorder="1" applyAlignment="1">
      <alignment horizontal="center"/>
    </xf>
    <xf numFmtId="0" fontId="13" fillId="5" borderId="3" xfId="0" applyFont="1" applyFill="1" applyBorder="1"/>
    <xf numFmtId="0" fontId="13" fillId="5" borderId="18" xfId="0" applyFont="1" applyFill="1" applyBorder="1"/>
    <xf numFmtId="0" fontId="21" fillId="5" borderId="3" xfId="0" applyFont="1" applyFill="1" applyBorder="1"/>
    <xf numFmtId="3" fontId="35" fillId="5" borderId="23" xfId="0" applyNumberFormat="1" applyFont="1" applyFill="1" applyBorder="1" applyAlignment="1">
      <alignment horizontal="right"/>
    </xf>
    <xf numFmtId="0" fontId="21" fillId="5" borderId="7" xfId="0" applyFont="1" applyFill="1" applyBorder="1"/>
    <xf numFmtId="0" fontId="36" fillId="4" borderId="0" xfId="2" applyFont="1" applyFill="1" applyBorder="1" applyProtection="1"/>
    <xf numFmtId="0" fontId="20" fillId="4" borderId="0" xfId="0" applyFont="1" applyFill="1"/>
    <xf numFmtId="14" fontId="21" fillId="2" borderId="3" xfId="0" applyNumberFormat="1" applyFont="1" applyFill="1" applyBorder="1" applyAlignment="1">
      <alignment horizontal="right" vertical="center" wrapText="1"/>
    </xf>
    <xf numFmtId="14" fontId="21" fillId="2" borderId="25" xfId="0" applyNumberFormat="1" applyFont="1" applyFill="1" applyBorder="1" applyAlignment="1">
      <alignment horizontal="center"/>
    </xf>
    <xf numFmtId="14" fontId="21" fillId="3" borderId="6"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5"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0" fillId="0" borderId="0" xfId="0" applyNumberFormat="1"/>
    <xf numFmtId="14" fontId="21" fillId="3" borderId="18" xfId="0" applyNumberFormat="1" applyFont="1" applyFill="1" applyBorder="1" applyAlignment="1">
      <alignment horizontal="center" wrapText="1"/>
    </xf>
    <xf numFmtId="14" fontId="22" fillId="2" borderId="18" xfId="0" applyNumberFormat="1" applyFont="1" applyFill="1" applyBorder="1" applyAlignment="1">
      <alignment horizontal="center"/>
    </xf>
    <xf numFmtId="0" fontId="5" fillId="2" borderId="0" xfId="0" applyFont="1" applyFill="1" applyBorder="1" applyAlignment="1">
      <alignment wrapText="1"/>
    </xf>
    <xf numFmtId="0" fontId="10" fillId="2" borderId="0" xfId="0" applyFont="1" applyFill="1" applyBorder="1" applyAlignment="1">
      <alignment wrapText="1"/>
    </xf>
    <xf numFmtId="14" fontId="23" fillId="2" borderId="6" xfId="0" applyNumberFormat="1" applyFont="1" applyFill="1" applyBorder="1" applyAlignment="1">
      <alignment horizontal="center"/>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4" fontId="23" fillId="2" borderId="4" xfId="0" applyNumberFormat="1" applyFont="1" applyFill="1" applyBorder="1" applyAlignment="1">
      <alignment horizontal="center" vertical="center"/>
    </xf>
    <xf numFmtId="14" fontId="23" fillId="2" borderId="5"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4" xfId="0" applyNumberFormat="1" applyFont="1" applyFill="1" applyBorder="1" applyAlignment="1">
      <alignment horizontal="center"/>
    </xf>
    <xf numFmtId="164" fontId="23" fillId="2" borderId="10"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28"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15" fillId="4" borderId="0" xfId="0" applyFont="1" applyFill="1" applyBorder="1" applyAlignment="1">
      <alignment wrapText="1"/>
    </xf>
    <xf numFmtId="0" fontId="21" fillId="4" borderId="24" xfId="0" applyFont="1" applyFill="1" applyBorder="1" applyAlignment="1">
      <alignment horizontal="center" vertical="center"/>
    </xf>
    <xf numFmtId="0" fontId="21" fillId="4" borderId="29" xfId="0" applyFont="1" applyFill="1" applyBorder="1" applyAlignment="1">
      <alignment horizontal="center" vertical="center"/>
    </xf>
    <xf numFmtId="0" fontId="39" fillId="4" borderId="30" xfId="0" applyFont="1" applyFill="1" applyBorder="1" applyAlignment="1">
      <alignment horizontal="center" vertical="center"/>
    </xf>
    <xf numFmtId="0" fontId="21" fillId="4" borderId="31" xfId="0" applyFont="1" applyFill="1" applyBorder="1" applyAlignment="1">
      <alignment horizontal="center" vertical="center"/>
    </xf>
    <xf numFmtId="0" fontId="21" fillId="4" borderId="33" xfId="0" applyFont="1" applyFill="1" applyBorder="1" applyAlignment="1">
      <alignment horizontal="center" vertical="center"/>
    </xf>
    <xf numFmtId="49" fontId="21" fillId="4" borderId="34" xfId="0" applyNumberFormat="1" applyFont="1" applyFill="1" applyBorder="1" applyAlignment="1">
      <alignment horizontal="center" vertical="center" wrapText="1"/>
    </xf>
    <xf numFmtId="49" fontId="21" fillId="4" borderId="35" xfId="0" applyNumberFormat="1" applyFont="1" applyFill="1" applyBorder="1" applyAlignment="1">
      <alignment horizontal="center" vertical="center" wrapText="1"/>
    </xf>
    <xf numFmtId="49" fontId="21" fillId="4" borderId="30" xfId="0" applyNumberFormat="1" applyFont="1" applyFill="1" applyBorder="1" applyAlignment="1">
      <alignment horizontal="center" vertical="center" wrapText="1"/>
    </xf>
    <xf numFmtId="0" fontId="21" fillId="4" borderId="27" xfId="0" applyFont="1" applyFill="1" applyBorder="1" applyAlignment="1">
      <alignment horizontal="center" vertical="center" wrapText="1"/>
    </xf>
    <xf numFmtId="0" fontId="39" fillId="4" borderId="27" xfId="0" applyFont="1" applyFill="1" applyBorder="1" applyAlignment="1">
      <alignment horizontal="center" vertical="center" wrapText="1"/>
    </xf>
    <xf numFmtId="0" fontId="39" fillId="4" borderId="38" xfId="0" applyFont="1" applyFill="1" applyBorder="1" applyAlignment="1">
      <alignment horizontal="center" vertical="center" wrapText="1"/>
    </xf>
    <xf numFmtId="0" fontId="39" fillId="4" borderId="26" xfId="0" applyFont="1" applyFill="1" applyBorder="1" applyAlignment="1">
      <alignment horizontal="center" vertical="center" wrapText="1"/>
    </xf>
    <xf numFmtId="0" fontId="21" fillId="4" borderId="33" xfId="0" applyFont="1" applyFill="1" applyBorder="1" applyAlignment="1">
      <alignment horizontal="center" vertical="center" wrapText="1"/>
    </xf>
    <xf numFmtId="0" fontId="21" fillId="4" borderId="36" xfId="0" applyFont="1" applyFill="1" applyBorder="1" applyAlignment="1">
      <alignment horizontal="center" vertical="center" wrapText="1"/>
    </xf>
    <xf numFmtId="0" fontId="21" fillId="4" borderId="37"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 customWidth="1"/>
    <col min="2" max="2" width="10.81640625" style="1" customWidth="1"/>
    <col min="3" max="3" width="9.81640625" style="1" customWidth="1"/>
    <col min="4" max="4" width="14.1796875" style="1" customWidth="1"/>
    <col min="5" max="5" width="9.54296875" style="1" customWidth="1"/>
    <col min="6" max="6" width="5.7265625" style="1" customWidth="1"/>
    <col min="7" max="8" width="10.81640625" style="1" customWidth="1"/>
    <col min="9" max="9" width="7.36328125" style="1" customWidth="1"/>
    <col min="10" max="1025" width="10.81640625" style="1" customWidth="1"/>
  </cols>
  <sheetData>
    <row r="1" spans="1:15" x14ac:dyDescent="0.35">
      <c r="A1" s="2" t="s">
        <v>0</v>
      </c>
    </row>
    <row r="3" spans="1:15" x14ac:dyDescent="0.35">
      <c r="A3" s="3" t="s">
        <v>1</v>
      </c>
    </row>
    <row r="4" spans="1:15" ht="30.75" customHeight="1" x14ac:dyDescent="0.35">
      <c r="A4" s="233" t="s">
        <v>2</v>
      </c>
      <c r="B4" s="233"/>
      <c r="C4" s="233"/>
      <c r="D4" s="233"/>
      <c r="E4" s="233"/>
      <c r="F4" s="233"/>
      <c r="G4" s="233"/>
      <c r="H4" s="233"/>
      <c r="I4" s="233"/>
      <c r="J4" s="233"/>
      <c r="K4" s="233"/>
      <c r="L4" s="233"/>
      <c r="M4" s="233"/>
      <c r="N4" s="233"/>
      <c r="O4" s="233"/>
    </row>
    <row r="5" spans="1:15" x14ac:dyDescent="0.35">
      <c r="A5" s="4" t="s">
        <v>3</v>
      </c>
    </row>
    <row r="6" spans="1:15" x14ac:dyDescent="0.35">
      <c r="A6" s="1" t="s">
        <v>4</v>
      </c>
      <c r="J6" s="3" t="s">
        <v>5</v>
      </c>
    </row>
    <row r="8" spans="1:15" x14ac:dyDescent="0.35">
      <c r="A8" s="3" t="s">
        <v>6</v>
      </c>
    </row>
    <row r="9" spans="1:15" ht="30" customHeight="1" x14ac:dyDescent="0.35">
      <c r="A9" s="233" t="s">
        <v>7</v>
      </c>
      <c r="B9" s="233"/>
      <c r="C9" s="233"/>
      <c r="D9" s="233"/>
      <c r="E9" s="233"/>
      <c r="F9" s="233"/>
      <c r="G9" s="233"/>
      <c r="H9" s="233"/>
      <c r="I9" s="233"/>
      <c r="J9" s="233"/>
      <c r="K9" s="233"/>
      <c r="L9" s="233"/>
      <c r="M9" s="233"/>
      <c r="N9" s="233"/>
      <c r="O9" s="233"/>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33" t="s">
        <v>9</v>
      </c>
      <c r="B14" s="233"/>
      <c r="C14" s="233"/>
      <c r="D14" s="233"/>
      <c r="E14" s="233"/>
      <c r="F14" s="233"/>
      <c r="G14" s="233"/>
      <c r="H14" s="233"/>
      <c r="I14" s="233"/>
      <c r="J14" s="233"/>
      <c r="K14" s="233"/>
      <c r="L14" s="233"/>
      <c r="M14" s="233"/>
      <c r="N14" s="233"/>
      <c r="O14" s="233"/>
    </row>
    <row r="15" spans="1:15" x14ac:dyDescent="0.35">
      <c r="A15" s="4" t="s">
        <v>3</v>
      </c>
    </row>
    <row r="16" spans="1:15" x14ac:dyDescent="0.35">
      <c r="A16" s="1" t="s">
        <v>10</v>
      </c>
      <c r="D16" s="3" t="s">
        <v>11</v>
      </c>
    </row>
    <row r="18" spans="1:15" x14ac:dyDescent="0.35">
      <c r="A18" s="3" t="s">
        <v>12</v>
      </c>
    </row>
    <row r="19" spans="1:15" ht="77.5" customHeight="1" x14ac:dyDescent="0.35">
      <c r="A19" s="234" t="s">
        <v>13</v>
      </c>
      <c r="B19" s="234"/>
      <c r="C19" s="234"/>
      <c r="D19" s="234"/>
      <c r="E19" s="234"/>
      <c r="F19" s="234"/>
      <c r="G19" s="234"/>
      <c r="H19" s="234"/>
      <c r="I19" s="234"/>
      <c r="J19" s="234"/>
      <c r="K19" s="234"/>
      <c r="L19" s="234"/>
      <c r="M19" s="234"/>
      <c r="N19" s="234"/>
      <c r="O19" s="234"/>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7"/>
  <sheetViews>
    <sheetView zoomScale="120" zoomScaleNormal="120" workbookViewId="0">
      <selection activeCell="A8" sqref="A8:XFD8"/>
    </sheetView>
  </sheetViews>
  <sheetFormatPr baseColWidth="10" defaultColWidth="8.7265625" defaultRowHeight="12.5" x14ac:dyDescent="0.25"/>
  <cols>
    <col min="1" max="1" width="13.453125" style="7" customWidth="1"/>
    <col min="2" max="1025" width="8.81640625" style="7" customWidth="1"/>
  </cols>
  <sheetData>
    <row r="1" spans="1:1024" s="9" customFormat="1" ht="18.5" x14ac:dyDescent="0.45">
      <c r="A1" s="8" t="s">
        <v>19</v>
      </c>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36"/>
      <c r="C7" s="236"/>
      <c r="D7" s="236"/>
      <c r="E7" s="236"/>
      <c r="F7" s="236"/>
      <c r="G7" s="236"/>
      <c r="H7" s="237" t="s">
        <v>24</v>
      </c>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c r="AW7" s="237"/>
      <c r="AX7" s="237"/>
      <c r="AY7" s="237"/>
      <c r="AZ7" s="237"/>
      <c r="BA7" s="237"/>
      <c r="BB7" s="237"/>
      <c r="BC7" s="237"/>
      <c r="BD7" s="237"/>
      <c r="BE7" s="237"/>
      <c r="BF7" s="237"/>
      <c r="BG7" s="237"/>
      <c r="BH7" s="237"/>
      <c r="BI7" s="237"/>
      <c r="BJ7" s="237"/>
      <c r="BK7" s="237"/>
      <c r="BL7" s="237"/>
      <c r="BM7" s="237"/>
      <c r="BN7" s="237"/>
      <c r="BO7" s="237"/>
      <c r="BP7" s="237"/>
      <c r="BQ7" s="237"/>
      <c r="BR7" s="237"/>
      <c r="BS7" s="237"/>
      <c r="BT7" s="237"/>
      <c r="BU7" s="237"/>
      <c r="BV7" s="237"/>
      <c r="BW7" s="237"/>
      <c r="BX7" s="237"/>
      <c r="BY7" s="237"/>
      <c r="BZ7" s="237"/>
      <c r="CA7" s="237"/>
      <c r="CB7" s="237"/>
      <c r="CC7" s="237"/>
      <c r="CD7" s="237"/>
      <c r="CE7" s="237"/>
      <c r="CF7" s="237"/>
      <c r="CG7" s="237"/>
      <c r="CH7" s="237"/>
      <c r="CI7" s="237"/>
      <c r="CJ7" s="237"/>
      <c r="CK7" s="237"/>
      <c r="CL7" s="237"/>
      <c r="CM7" s="237"/>
      <c r="CN7" s="237"/>
      <c r="CO7" s="237"/>
      <c r="CP7" s="237"/>
      <c r="CQ7" s="237"/>
      <c r="CR7" s="237"/>
      <c r="CS7" s="237"/>
      <c r="CT7" s="237"/>
      <c r="CU7" s="237"/>
      <c r="CV7" s="237"/>
      <c r="CW7" s="237"/>
      <c r="CX7" s="237"/>
      <c r="CY7" s="237"/>
      <c r="CZ7" s="237"/>
      <c r="DA7" s="237"/>
      <c r="DB7" s="237"/>
      <c r="DC7" s="237"/>
      <c r="DD7" s="237"/>
      <c r="DE7" s="237"/>
      <c r="DF7" s="237"/>
      <c r="DG7" s="237"/>
      <c r="DH7" s="237"/>
      <c r="DI7" s="17"/>
      <c r="DJ7" s="17"/>
      <c r="DK7" s="17"/>
      <c r="DL7" s="17"/>
      <c r="DM7" s="17"/>
      <c r="DN7" s="17"/>
      <c r="DO7" s="17"/>
      <c r="DP7" s="17"/>
      <c r="DQ7" s="17"/>
      <c r="DR7" s="17"/>
      <c r="DS7" s="17"/>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14" customFormat="1" ht="13" x14ac:dyDescent="0.3">
      <c r="A8" s="213" t="s">
        <v>25</v>
      </c>
      <c r="B8" s="238" t="s">
        <v>26</v>
      </c>
      <c r="C8" s="238"/>
      <c r="D8" s="238"/>
      <c r="E8" s="238"/>
      <c r="F8" s="238"/>
      <c r="G8" s="238"/>
      <c r="H8" s="239">
        <v>43973</v>
      </c>
      <c r="I8" s="239"/>
      <c r="J8" s="239"/>
      <c r="K8" s="239"/>
      <c r="L8" s="239"/>
      <c r="M8" s="239"/>
      <c r="N8" s="239"/>
      <c r="O8" s="239">
        <v>43966</v>
      </c>
      <c r="P8" s="239"/>
      <c r="Q8" s="239"/>
      <c r="R8" s="239"/>
      <c r="S8" s="239"/>
      <c r="T8" s="239"/>
      <c r="U8" s="239"/>
      <c r="V8" s="239">
        <v>43959</v>
      </c>
      <c r="W8" s="239"/>
      <c r="X8" s="239"/>
      <c r="Y8" s="239"/>
      <c r="Z8" s="239"/>
      <c r="AA8" s="239"/>
      <c r="AB8" s="239"/>
      <c r="AC8" s="239">
        <v>43952</v>
      </c>
      <c r="AD8" s="239"/>
      <c r="AE8" s="239"/>
      <c r="AF8" s="239"/>
      <c r="AG8" s="239"/>
      <c r="AH8" s="239"/>
      <c r="AI8" s="239"/>
      <c r="AJ8" s="235" t="s">
        <v>27</v>
      </c>
      <c r="AK8" s="235"/>
      <c r="AL8" s="235"/>
      <c r="AM8" s="235"/>
      <c r="AN8" s="235"/>
      <c r="AO8" s="235"/>
      <c r="AP8" s="235"/>
      <c r="AQ8" s="235" t="s">
        <v>28</v>
      </c>
      <c r="AR8" s="235"/>
      <c r="AS8" s="235"/>
      <c r="AT8" s="235"/>
      <c r="AU8" s="235"/>
      <c r="AV8" s="235"/>
      <c r="AW8" s="235"/>
      <c r="AX8" s="235">
        <v>44108</v>
      </c>
      <c r="AY8" s="235"/>
      <c r="AZ8" s="235"/>
      <c r="BA8" s="235"/>
      <c r="BB8" s="235"/>
      <c r="BC8" s="235"/>
      <c r="BD8" s="235"/>
      <c r="BE8" s="235">
        <v>43894</v>
      </c>
      <c r="BF8" s="235"/>
      <c r="BG8" s="235"/>
      <c r="BH8" s="235"/>
      <c r="BI8" s="235"/>
      <c r="BJ8" s="235"/>
      <c r="BK8" s="235"/>
      <c r="BL8" s="235" t="s">
        <v>29</v>
      </c>
      <c r="BM8" s="235"/>
      <c r="BN8" s="235"/>
      <c r="BO8" s="235"/>
      <c r="BP8" s="235"/>
      <c r="BQ8" s="235"/>
      <c r="BR8" s="235"/>
      <c r="BS8" s="235" t="s">
        <v>30</v>
      </c>
      <c r="BT8" s="235"/>
      <c r="BU8" s="235"/>
      <c r="BV8" s="235"/>
      <c r="BW8" s="235"/>
      <c r="BX8" s="235"/>
      <c r="BY8" s="235"/>
      <c r="BZ8" s="235" t="s">
        <v>31</v>
      </c>
      <c r="CA8" s="235"/>
      <c r="CB8" s="235"/>
      <c r="CC8" s="235"/>
      <c r="CD8" s="235"/>
      <c r="CE8" s="235"/>
      <c r="CF8" s="235"/>
      <c r="CG8" s="235">
        <v>43985</v>
      </c>
      <c r="CH8" s="235"/>
      <c r="CI8" s="235"/>
      <c r="CJ8" s="235"/>
      <c r="CK8" s="235"/>
      <c r="CL8" s="235"/>
      <c r="CM8" s="235"/>
      <c r="CN8" s="235" t="s">
        <v>32</v>
      </c>
      <c r="CO8" s="235"/>
      <c r="CP8" s="235"/>
      <c r="CQ8" s="235"/>
      <c r="CR8" s="235"/>
      <c r="CS8" s="235"/>
      <c r="CT8" s="235"/>
      <c r="CU8" s="235" t="s">
        <v>33</v>
      </c>
      <c r="CV8" s="235"/>
      <c r="CW8" s="235"/>
      <c r="CX8" s="235"/>
      <c r="CY8" s="235"/>
      <c r="CZ8" s="235"/>
      <c r="DA8" s="235"/>
      <c r="DB8" s="235" t="s">
        <v>34</v>
      </c>
      <c r="DC8" s="235"/>
      <c r="DD8" s="235"/>
      <c r="DE8" s="235"/>
      <c r="DF8" s="235"/>
      <c r="DG8" s="235"/>
      <c r="DH8" s="235"/>
      <c r="AIJ8" s="215"/>
      <c r="AIK8" s="215"/>
      <c r="AIL8" s="215"/>
      <c r="AIM8" s="215"/>
      <c r="AIN8" s="215"/>
      <c r="AIO8" s="215"/>
      <c r="AIP8" s="215"/>
      <c r="AIQ8" s="215"/>
      <c r="AIR8" s="215"/>
      <c r="AIS8" s="215"/>
      <c r="AIT8" s="215"/>
      <c r="AIU8" s="215"/>
      <c r="AIV8" s="215"/>
      <c r="AIW8" s="215"/>
      <c r="AIX8" s="215"/>
      <c r="AIY8" s="215"/>
      <c r="AIZ8" s="215"/>
      <c r="AJA8" s="215"/>
      <c r="AJB8" s="215"/>
      <c r="AJC8" s="215"/>
      <c r="AJD8" s="215"/>
      <c r="AJE8" s="215"/>
      <c r="AJF8" s="215"/>
      <c r="AJG8" s="215"/>
      <c r="AJH8" s="215"/>
      <c r="AJI8" s="215"/>
      <c r="AJJ8" s="215"/>
      <c r="AJK8" s="215"/>
      <c r="AJL8" s="215"/>
      <c r="AJM8" s="215"/>
      <c r="AJN8" s="215"/>
      <c r="AJO8" s="215"/>
      <c r="AJP8" s="215"/>
      <c r="AJQ8" s="215"/>
      <c r="AJR8" s="215"/>
      <c r="AJS8" s="215"/>
      <c r="AJT8" s="215"/>
      <c r="AJU8" s="215"/>
      <c r="AJV8" s="215"/>
      <c r="AJW8" s="215"/>
      <c r="AJX8" s="215"/>
      <c r="AJY8" s="215"/>
      <c r="AJZ8" s="215"/>
      <c r="AKA8" s="215"/>
      <c r="AKB8" s="215"/>
      <c r="AKC8" s="215"/>
      <c r="AKD8" s="215"/>
      <c r="AKE8" s="215"/>
      <c r="AKF8" s="215"/>
      <c r="AKG8" s="215"/>
      <c r="AKH8" s="215"/>
      <c r="AKI8" s="215"/>
      <c r="AKJ8" s="215"/>
      <c r="AKK8" s="215"/>
      <c r="AKL8" s="215"/>
      <c r="AKM8" s="215"/>
      <c r="AKN8" s="215"/>
      <c r="AKO8" s="215"/>
      <c r="AKP8" s="215"/>
      <c r="AKQ8" s="215"/>
      <c r="AKR8" s="215"/>
      <c r="AKS8" s="215"/>
      <c r="AKT8" s="215"/>
      <c r="AKU8" s="215"/>
      <c r="AKV8" s="215"/>
      <c r="AKW8" s="215"/>
      <c r="AKX8" s="215"/>
      <c r="AKY8" s="215"/>
      <c r="AKZ8" s="215"/>
      <c r="ALA8" s="215"/>
      <c r="ALB8" s="215"/>
      <c r="ALC8" s="215"/>
      <c r="ALD8" s="215"/>
      <c r="ALE8" s="215"/>
      <c r="ALF8" s="215"/>
      <c r="ALG8" s="215"/>
      <c r="ALH8" s="215"/>
      <c r="ALI8" s="215"/>
      <c r="ALJ8" s="215"/>
      <c r="ALK8" s="215"/>
      <c r="ALL8" s="215"/>
      <c r="ALM8" s="215"/>
      <c r="ALN8" s="215"/>
      <c r="ALO8" s="215"/>
      <c r="ALP8" s="215"/>
      <c r="ALQ8" s="215"/>
      <c r="ALR8" s="215"/>
      <c r="ALS8" s="215"/>
      <c r="ALT8" s="215"/>
      <c r="ALU8" s="215"/>
      <c r="ALV8" s="215"/>
      <c r="ALW8" s="215"/>
      <c r="ALX8" s="215"/>
      <c r="ALY8" s="215"/>
      <c r="ALZ8" s="215"/>
      <c r="AMA8" s="215"/>
      <c r="AMB8" s="215"/>
      <c r="AMC8" s="215"/>
      <c r="AMD8" s="215"/>
      <c r="AME8" s="215"/>
      <c r="AMF8" s="215"/>
      <c r="AMG8" s="215"/>
      <c r="AMH8" s="215"/>
      <c r="AMI8" s="215"/>
      <c r="AMJ8" s="215"/>
    </row>
    <row r="9" spans="1:1024" s="9" customFormat="1" ht="13" x14ac:dyDescent="0.3">
      <c r="A9" s="20"/>
      <c r="B9" s="21" t="s">
        <v>35</v>
      </c>
      <c r="C9" s="22" t="s">
        <v>36</v>
      </c>
      <c r="D9" s="23" t="s">
        <v>37</v>
      </c>
      <c r="E9" s="22" t="s">
        <v>36</v>
      </c>
      <c r="F9" s="24" t="s">
        <v>38</v>
      </c>
      <c r="G9" s="25" t="s">
        <v>36</v>
      </c>
      <c r="H9" s="23" t="s">
        <v>35</v>
      </c>
      <c r="I9" s="22" t="s">
        <v>36</v>
      </c>
      <c r="J9" s="23" t="s">
        <v>37</v>
      </c>
      <c r="K9" s="22" t="s">
        <v>36</v>
      </c>
      <c r="L9" s="23" t="s">
        <v>39</v>
      </c>
      <c r="M9" s="23" t="s">
        <v>38</v>
      </c>
      <c r="N9" s="25" t="s">
        <v>36</v>
      </c>
      <c r="O9" s="23" t="s">
        <v>35</v>
      </c>
      <c r="P9" s="22" t="s">
        <v>36</v>
      </c>
      <c r="Q9" s="23" t="s">
        <v>37</v>
      </c>
      <c r="R9" s="22" t="s">
        <v>36</v>
      </c>
      <c r="S9" s="23" t="s">
        <v>39</v>
      </c>
      <c r="T9" s="23" t="s">
        <v>38</v>
      </c>
      <c r="U9" s="25" t="s">
        <v>36</v>
      </c>
      <c r="V9" s="23" t="s">
        <v>35</v>
      </c>
      <c r="W9" s="22" t="s">
        <v>36</v>
      </c>
      <c r="X9" s="23" t="s">
        <v>37</v>
      </c>
      <c r="Y9" s="22" t="s">
        <v>36</v>
      </c>
      <c r="Z9" s="23" t="s">
        <v>39</v>
      </c>
      <c r="AA9" s="23" t="s">
        <v>38</v>
      </c>
      <c r="AB9" s="25" t="s">
        <v>36</v>
      </c>
      <c r="AC9" s="23" t="s">
        <v>35</v>
      </c>
      <c r="AD9" s="22" t="s">
        <v>36</v>
      </c>
      <c r="AE9" s="23" t="s">
        <v>37</v>
      </c>
      <c r="AF9" s="22" t="s">
        <v>36</v>
      </c>
      <c r="AG9" s="23" t="s">
        <v>39</v>
      </c>
      <c r="AH9" s="23" t="s">
        <v>38</v>
      </c>
      <c r="AI9" s="25" t="s">
        <v>36</v>
      </c>
      <c r="AJ9" s="21" t="s">
        <v>35</v>
      </c>
      <c r="AK9" s="22" t="s">
        <v>36</v>
      </c>
      <c r="AL9" s="23" t="s">
        <v>37</v>
      </c>
      <c r="AM9" s="22" t="s">
        <v>36</v>
      </c>
      <c r="AN9" s="23" t="s">
        <v>39</v>
      </c>
      <c r="AO9" s="23" t="s">
        <v>38</v>
      </c>
      <c r="AP9" s="25" t="s">
        <v>36</v>
      </c>
      <c r="AQ9" s="21" t="s">
        <v>35</v>
      </c>
      <c r="AR9" s="22" t="s">
        <v>36</v>
      </c>
      <c r="AS9" s="23" t="s">
        <v>37</v>
      </c>
      <c r="AT9" s="22" t="s">
        <v>36</v>
      </c>
      <c r="AU9" s="23" t="s">
        <v>39</v>
      </c>
      <c r="AV9" s="23" t="s">
        <v>38</v>
      </c>
      <c r="AW9" s="25" t="s">
        <v>36</v>
      </c>
      <c r="AX9" s="21" t="s">
        <v>35</v>
      </c>
      <c r="AY9" s="22" t="s">
        <v>36</v>
      </c>
      <c r="AZ9" s="23" t="s">
        <v>37</v>
      </c>
      <c r="BA9" s="22" t="s">
        <v>36</v>
      </c>
      <c r="BB9" s="23" t="s">
        <v>39</v>
      </c>
      <c r="BC9" s="23" t="s">
        <v>38</v>
      </c>
      <c r="BD9" s="25" t="s">
        <v>36</v>
      </c>
      <c r="BE9" s="21" t="s">
        <v>35</v>
      </c>
      <c r="BF9" s="22" t="s">
        <v>36</v>
      </c>
      <c r="BG9" s="23" t="s">
        <v>37</v>
      </c>
      <c r="BH9" s="22" t="s">
        <v>36</v>
      </c>
      <c r="BI9" s="23" t="s">
        <v>39</v>
      </c>
      <c r="BJ9" s="23" t="s">
        <v>38</v>
      </c>
      <c r="BK9" s="25" t="s">
        <v>36</v>
      </c>
      <c r="BL9" s="21" t="s">
        <v>35</v>
      </c>
      <c r="BM9" s="22" t="s">
        <v>36</v>
      </c>
      <c r="BN9" s="23" t="s">
        <v>37</v>
      </c>
      <c r="BO9" s="22" t="s">
        <v>36</v>
      </c>
      <c r="BP9" s="23" t="s">
        <v>39</v>
      </c>
      <c r="BQ9" s="23" t="s">
        <v>38</v>
      </c>
      <c r="BR9" s="25" t="s">
        <v>36</v>
      </c>
      <c r="BS9" s="21" t="s">
        <v>35</v>
      </c>
      <c r="BT9" s="22" t="s">
        <v>36</v>
      </c>
      <c r="BU9" s="23" t="s">
        <v>37</v>
      </c>
      <c r="BV9" s="22" t="s">
        <v>36</v>
      </c>
      <c r="BW9" s="23" t="s">
        <v>39</v>
      </c>
      <c r="BX9" s="23" t="s">
        <v>38</v>
      </c>
      <c r="BY9" s="25" t="s">
        <v>36</v>
      </c>
      <c r="BZ9" s="21" t="s">
        <v>35</v>
      </c>
      <c r="CA9" s="22" t="s">
        <v>36</v>
      </c>
      <c r="CB9" s="23" t="s">
        <v>37</v>
      </c>
      <c r="CC9" s="22" t="s">
        <v>36</v>
      </c>
      <c r="CD9" s="23" t="s">
        <v>39</v>
      </c>
      <c r="CE9" s="23" t="s">
        <v>38</v>
      </c>
      <c r="CF9" s="25" t="s">
        <v>36</v>
      </c>
      <c r="CG9" s="21" t="s">
        <v>35</v>
      </c>
      <c r="CH9" s="22" t="s">
        <v>36</v>
      </c>
      <c r="CI9" s="23" t="s">
        <v>37</v>
      </c>
      <c r="CJ9" s="22" t="s">
        <v>36</v>
      </c>
      <c r="CK9" s="23" t="s">
        <v>39</v>
      </c>
      <c r="CL9" s="23" t="s">
        <v>38</v>
      </c>
      <c r="CM9" s="25" t="s">
        <v>36</v>
      </c>
      <c r="CN9" s="21" t="s">
        <v>35</v>
      </c>
      <c r="CO9" s="22" t="s">
        <v>36</v>
      </c>
      <c r="CP9" s="23" t="s">
        <v>37</v>
      </c>
      <c r="CQ9" s="22" t="s">
        <v>36</v>
      </c>
      <c r="CR9" s="23" t="s">
        <v>39</v>
      </c>
      <c r="CS9" s="23" t="s">
        <v>38</v>
      </c>
      <c r="CT9" s="25" t="s">
        <v>36</v>
      </c>
      <c r="CU9" s="21" t="s">
        <v>35</v>
      </c>
      <c r="CV9" s="22" t="s">
        <v>36</v>
      </c>
      <c r="CW9" s="23" t="s">
        <v>37</v>
      </c>
      <c r="CX9" s="22" t="s">
        <v>36</v>
      </c>
      <c r="CY9" s="23" t="s">
        <v>39</v>
      </c>
      <c r="CZ9" s="23" t="s">
        <v>38</v>
      </c>
      <c r="DA9" s="25" t="s">
        <v>36</v>
      </c>
      <c r="DB9" s="21" t="s">
        <v>35</v>
      </c>
      <c r="DC9" s="22" t="s">
        <v>36</v>
      </c>
      <c r="DD9" s="23" t="s">
        <v>37</v>
      </c>
      <c r="DE9" s="22" t="s">
        <v>36</v>
      </c>
      <c r="DF9" s="23" t="s">
        <v>39</v>
      </c>
      <c r="DG9" s="23" t="s">
        <v>38</v>
      </c>
      <c r="DH9" s="25" t="s">
        <v>36</v>
      </c>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6" t="s">
        <v>40</v>
      </c>
      <c r="B10" s="27">
        <v>1802527</v>
      </c>
      <c r="C10" s="28">
        <f t="shared" ref="C10:C28" si="0">B10/B$30*100</f>
        <v>6.1698152105556101</v>
      </c>
      <c r="D10" s="29">
        <v>1712903</v>
      </c>
      <c r="E10" s="28">
        <f t="shared" ref="E10:E28" si="1">D10/D$30*100</f>
        <v>5.7286656657042991</v>
      </c>
      <c r="F10" s="29">
        <f t="shared" ref="F10:F28" si="2">B10+D10</f>
        <v>3515430</v>
      </c>
      <c r="G10" s="30">
        <f t="shared" ref="G10:G28" si="3">F10/F$30*100</f>
        <v>5.9466833990210644</v>
      </c>
      <c r="H10" s="31">
        <v>2</v>
      </c>
      <c r="I10" s="32">
        <f t="shared" ref="I10:I28" si="4">H10/H$30*100</f>
        <v>8.2192906752147285E-3</v>
      </c>
      <c r="J10" s="33">
        <v>1</v>
      </c>
      <c r="K10" s="32">
        <f t="shared" ref="K10:K28" si="5">J10/J$30*100</f>
        <v>5.1650224678477345E-3</v>
      </c>
      <c r="L10" s="34">
        <v>0</v>
      </c>
      <c r="M10" s="35">
        <f t="shared" ref="M10:M28" si="6">H10+J10</f>
        <v>3</v>
      </c>
      <c r="N10" s="36">
        <f t="shared" ref="N10:N28" si="7">M10/M$30*100</f>
        <v>6.865931249141758E-3</v>
      </c>
      <c r="O10" s="31">
        <v>2</v>
      </c>
      <c r="P10" s="32">
        <f t="shared" ref="P10:P28" si="8">O10/O$30*100</f>
        <v>8.6798021005121077E-3</v>
      </c>
      <c r="Q10" s="33">
        <v>1</v>
      </c>
      <c r="R10" s="32">
        <f t="shared" ref="R10:R28" si="9">Q10/Q$30*100</f>
        <v>5.5361789293029949E-3</v>
      </c>
      <c r="S10" s="34">
        <v>0</v>
      </c>
      <c r="T10" s="35">
        <f t="shared" ref="T10:T28" si="10">O10+Q10</f>
        <v>3</v>
      </c>
      <c r="U10" s="36">
        <f t="shared" ref="U10:U28" si="11">T10/T$30*100</f>
        <v>7.2983821919474509E-3</v>
      </c>
      <c r="V10" s="31">
        <v>1</v>
      </c>
      <c r="W10" s="32">
        <f t="shared" ref="W10:W28" si="12">V10/V$30*100</f>
        <v>4.7395611166405997E-3</v>
      </c>
      <c r="X10" s="33">
        <v>1</v>
      </c>
      <c r="Y10" s="32">
        <f t="shared" ref="Y10:Y28" si="13">X10/X$30*100</f>
        <v>6.1743640405038276E-3</v>
      </c>
      <c r="Z10" s="34">
        <v>0</v>
      </c>
      <c r="AA10" s="35">
        <f t="shared" ref="AA10:AA28" si="14">V10+X10</f>
        <v>2</v>
      </c>
      <c r="AB10" s="36">
        <f t="shared" ref="AB10:AB28" si="15">AA10/AA$30*100</f>
        <v>5.3626491486794478E-3</v>
      </c>
      <c r="AC10" s="31">
        <v>0</v>
      </c>
      <c r="AD10" s="32">
        <f t="shared" ref="AD10:AD28" si="16">AC10/AC$30*100</f>
        <v>0</v>
      </c>
      <c r="AE10" s="33">
        <v>1</v>
      </c>
      <c r="AF10" s="32">
        <f t="shared" ref="AF10:AF28" si="17">AE10/AE$30*100</f>
        <v>7.0136063964090336E-3</v>
      </c>
      <c r="AG10" s="34">
        <v>0</v>
      </c>
      <c r="AH10" s="35">
        <f t="shared" ref="AH10:AH28" si="18">AC10+AE10</f>
        <v>1</v>
      </c>
      <c r="AI10" s="36">
        <f t="shared" ref="AI10:AI28" si="19">AH10/AH$30*100</f>
        <v>2.9971527049303163E-3</v>
      </c>
      <c r="AJ10" s="37">
        <v>0</v>
      </c>
      <c r="AK10" s="32">
        <f t="shared" ref="AK10:AK28" si="20">AJ10/AJ$30*100</f>
        <v>0</v>
      </c>
      <c r="AL10" s="33">
        <v>1</v>
      </c>
      <c r="AM10" s="32">
        <f t="shared" ref="AM10:AM28" si="21">AL10/AL$30*100</f>
        <v>8.7896633558934706E-3</v>
      </c>
      <c r="AN10" s="34">
        <v>0</v>
      </c>
      <c r="AO10" s="35">
        <f t="shared" ref="AO10:AO28" si="22">AJ10+AL10</f>
        <v>1</v>
      </c>
      <c r="AP10" s="36">
        <f t="shared" ref="AP10:AP28" si="23">AO10/AO$30*100</f>
        <v>3.6589828027808269E-3</v>
      </c>
      <c r="AQ10" s="37">
        <v>0</v>
      </c>
      <c r="AR10" s="32">
        <f t="shared" ref="AR10:AR28" si="24">AQ10/AQ$30*100</f>
        <v>0</v>
      </c>
      <c r="AS10" s="33">
        <v>1</v>
      </c>
      <c r="AT10" s="32">
        <f t="shared" ref="AT10:AT28" si="25">AS10/AS$30*100</f>
        <v>1.2997140629061606E-2</v>
      </c>
      <c r="AU10" s="34">
        <v>0</v>
      </c>
      <c r="AV10" s="35">
        <f t="shared" ref="AV10:AV28" si="26">AQ10+AS10</f>
        <v>1</v>
      </c>
      <c r="AW10" s="36">
        <f t="shared" ref="AW10:AW28" si="27">AV10/AV$30*100</f>
        <v>5.2375216047766196E-3</v>
      </c>
      <c r="AX10" s="37">
        <v>0</v>
      </c>
      <c r="AY10" s="32">
        <f t="shared" ref="AY10:AY28" si="28">AX10/AX$30*100</f>
        <v>0</v>
      </c>
      <c r="AZ10" s="33">
        <v>0</v>
      </c>
      <c r="BA10" s="32">
        <f t="shared" ref="BA10:BA28" si="29">AZ10/AZ$30*100</f>
        <v>0</v>
      </c>
      <c r="BB10" s="34">
        <v>0</v>
      </c>
      <c r="BC10" s="35">
        <f t="shared" ref="BC10:BC28" si="30">AX10+AZ10</f>
        <v>0</v>
      </c>
      <c r="BD10" s="36">
        <f t="shared" ref="BD10:BD28" si="31">BC10/BC$30*100</f>
        <v>0</v>
      </c>
      <c r="BE10" s="37">
        <v>0</v>
      </c>
      <c r="BF10" s="32">
        <f t="shared" ref="BF10:BF28" si="32">BE10/BE$30*100</f>
        <v>0</v>
      </c>
      <c r="BG10" s="33">
        <v>0</v>
      </c>
      <c r="BH10" s="32">
        <f t="shared" ref="BH10:BH28" si="33">BG10/BG$30*100</f>
        <v>0</v>
      </c>
      <c r="BI10" s="34">
        <v>0</v>
      </c>
      <c r="BJ10" s="35">
        <f t="shared" ref="BJ10:BJ28" si="34">BE10+BG10</f>
        <v>0</v>
      </c>
      <c r="BK10" s="36">
        <f t="shared" ref="BK10:BK28" si="35">BJ10/BJ$30*100</f>
        <v>0</v>
      </c>
      <c r="BL10" s="37">
        <v>0</v>
      </c>
      <c r="BM10" s="32">
        <f t="shared" ref="BM10:BM28" si="36">BL10/BL$30*100</f>
        <v>0</v>
      </c>
      <c r="BN10" s="33">
        <v>0</v>
      </c>
      <c r="BO10" s="32">
        <f t="shared" ref="BO10:BO28" si="37">BN10/BN$30*100</f>
        <v>0</v>
      </c>
      <c r="BP10" s="34">
        <v>0</v>
      </c>
      <c r="BQ10" s="35">
        <f t="shared" ref="BQ10:BQ28" si="38">BL10+BN10</f>
        <v>0</v>
      </c>
      <c r="BR10" s="36">
        <f t="shared" ref="BR10:BR28" si="39">BQ10/BQ$30*100</f>
        <v>0</v>
      </c>
      <c r="BS10" s="37">
        <v>0</v>
      </c>
      <c r="BT10" s="32">
        <f t="shared" ref="BT10:BT28" si="40">BS10/BS$30*100</f>
        <v>0</v>
      </c>
      <c r="BU10" s="33">
        <v>0</v>
      </c>
      <c r="BV10" s="32">
        <f t="shared" ref="BV10:BV28" si="41">BU10/BU$30*100</f>
        <v>0</v>
      </c>
      <c r="BW10" s="34">
        <v>0</v>
      </c>
      <c r="BX10" s="35">
        <f t="shared" ref="BX10:BX28" si="42">BS10+BU10</f>
        <v>0</v>
      </c>
      <c r="BY10" s="36">
        <f t="shared" ref="BY10:BY28" si="43">BX10/BX$30*100</f>
        <v>0</v>
      </c>
      <c r="BZ10" s="37">
        <v>0</v>
      </c>
      <c r="CA10" s="32">
        <f t="shared" ref="CA10:CA28" si="44">BZ10/BZ$30*100</f>
        <v>0</v>
      </c>
      <c r="CB10" s="37">
        <v>0</v>
      </c>
      <c r="CC10" s="32">
        <f t="shared" ref="CC10:CC28" si="45">CB10/CB$30*100</f>
        <v>0</v>
      </c>
      <c r="CD10" s="34">
        <v>0</v>
      </c>
      <c r="CE10" s="35">
        <f t="shared" ref="CE10:CE28" si="46">BZ10+CB10</f>
        <v>0</v>
      </c>
      <c r="CF10" s="36">
        <f t="shared" ref="CF10:CF28" si="47">CE10/CE$30*100</f>
        <v>0</v>
      </c>
      <c r="CG10" s="37">
        <v>0</v>
      </c>
      <c r="CH10" s="32"/>
      <c r="CI10" s="33">
        <v>0</v>
      </c>
      <c r="CJ10" s="32"/>
      <c r="CK10" s="34">
        <v>0</v>
      </c>
      <c r="CL10" s="35">
        <f t="shared" ref="CL10:CL28" si="48">CG10+CI10</f>
        <v>0</v>
      </c>
      <c r="CM10" s="36"/>
      <c r="CN10" s="37">
        <v>0</v>
      </c>
      <c r="CO10" s="32"/>
      <c r="CP10" s="33">
        <v>0</v>
      </c>
      <c r="CQ10" s="32"/>
      <c r="CR10" s="34">
        <v>0</v>
      </c>
      <c r="CS10" s="35">
        <f t="shared" ref="CS10:CS28" si="49">CN10+CP10</f>
        <v>0</v>
      </c>
      <c r="CT10" s="36"/>
      <c r="CU10" s="37">
        <v>0</v>
      </c>
      <c r="CV10" s="32"/>
      <c r="CW10" s="33">
        <v>0</v>
      </c>
      <c r="CX10" s="32"/>
      <c r="CY10" s="34">
        <v>0</v>
      </c>
      <c r="CZ10" s="35">
        <f t="shared" ref="CZ10:CZ28" si="50">CU10+CW10</f>
        <v>0</v>
      </c>
      <c r="DA10" s="36"/>
      <c r="DB10" s="37">
        <v>0</v>
      </c>
      <c r="DC10" s="32"/>
      <c r="DD10" s="33">
        <v>0</v>
      </c>
      <c r="DE10" s="32"/>
      <c r="DF10" s="34">
        <v>0</v>
      </c>
      <c r="DG10" s="35">
        <f t="shared" ref="DG10:DG28" si="51">DB10+DD10</f>
        <v>0</v>
      </c>
      <c r="DH10" s="36"/>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6" t="s">
        <v>41</v>
      </c>
      <c r="B11" s="27">
        <v>1898484</v>
      </c>
      <c r="C11" s="28">
        <f t="shared" si="0"/>
        <v>6.4982635268134441</v>
      </c>
      <c r="D11" s="2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7">
        <v>0</v>
      </c>
      <c r="AK11" s="32">
        <f t="shared" si="20"/>
        <v>0</v>
      </c>
      <c r="AL11" s="33">
        <v>0</v>
      </c>
      <c r="AM11" s="32">
        <f t="shared" si="21"/>
        <v>0</v>
      </c>
      <c r="AN11" s="34">
        <v>0</v>
      </c>
      <c r="AO11" s="35">
        <f t="shared" si="22"/>
        <v>0</v>
      </c>
      <c r="AP11" s="36">
        <f t="shared" si="23"/>
        <v>0</v>
      </c>
      <c r="AQ11" s="37">
        <v>0</v>
      </c>
      <c r="AR11" s="32">
        <f t="shared" si="24"/>
        <v>0</v>
      </c>
      <c r="AS11" s="33">
        <v>0</v>
      </c>
      <c r="AT11" s="32">
        <f t="shared" si="25"/>
        <v>0</v>
      </c>
      <c r="AU11" s="34">
        <v>0</v>
      </c>
      <c r="AV11" s="35">
        <f t="shared" si="26"/>
        <v>0</v>
      </c>
      <c r="AW11" s="36">
        <f t="shared" si="27"/>
        <v>0</v>
      </c>
      <c r="AX11" s="37">
        <v>0</v>
      </c>
      <c r="AY11" s="32">
        <f t="shared" si="28"/>
        <v>0</v>
      </c>
      <c r="AZ11" s="33">
        <v>0</v>
      </c>
      <c r="BA11" s="32">
        <f t="shared" si="29"/>
        <v>0</v>
      </c>
      <c r="BB11" s="34">
        <v>0</v>
      </c>
      <c r="BC11" s="35">
        <f t="shared" si="30"/>
        <v>0</v>
      </c>
      <c r="BD11" s="36">
        <f t="shared" si="31"/>
        <v>0</v>
      </c>
      <c r="BE11" s="37">
        <v>0</v>
      </c>
      <c r="BF11" s="32">
        <f t="shared" si="32"/>
        <v>0</v>
      </c>
      <c r="BG11" s="33">
        <v>0</v>
      </c>
      <c r="BH11" s="32">
        <f t="shared" si="33"/>
        <v>0</v>
      </c>
      <c r="BI11" s="34">
        <v>0</v>
      </c>
      <c r="BJ11" s="35">
        <f t="shared" si="34"/>
        <v>0</v>
      </c>
      <c r="BK11" s="36">
        <f t="shared" si="35"/>
        <v>0</v>
      </c>
      <c r="BL11" s="37">
        <v>0</v>
      </c>
      <c r="BM11" s="32">
        <f t="shared" si="36"/>
        <v>0</v>
      </c>
      <c r="BN11" s="33">
        <v>0</v>
      </c>
      <c r="BO11" s="32">
        <f t="shared" si="37"/>
        <v>0</v>
      </c>
      <c r="BP11" s="34">
        <v>0</v>
      </c>
      <c r="BQ11" s="35">
        <f t="shared" si="38"/>
        <v>0</v>
      </c>
      <c r="BR11" s="36">
        <f t="shared" si="39"/>
        <v>0</v>
      </c>
      <c r="BS11" s="37">
        <v>0</v>
      </c>
      <c r="BT11" s="32">
        <f t="shared" si="40"/>
        <v>0</v>
      </c>
      <c r="BU11" s="33">
        <v>0</v>
      </c>
      <c r="BV11" s="32">
        <f t="shared" si="41"/>
        <v>0</v>
      </c>
      <c r="BW11" s="34">
        <v>0</v>
      </c>
      <c r="BX11" s="35">
        <f t="shared" si="42"/>
        <v>0</v>
      </c>
      <c r="BY11" s="36">
        <f t="shared" si="43"/>
        <v>0</v>
      </c>
      <c r="BZ11" s="37">
        <v>0</v>
      </c>
      <c r="CA11" s="32">
        <f t="shared" si="44"/>
        <v>0</v>
      </c>
      <c r="CB11" s="37">
        <v>0</v>
      </c>
      <c r="CC11" s="32">
        <f t="shared" si="45"/>
        <v>0</v>
      </c>
      <c r="CD11" s="34">
        <v>0</v>
      </c>
      <c r="CE11" s="35">
        <f t="shared" si="46"/>
        <v>0</v>
      </c>
      <c r="CF11" s="36">
        <f t="shared" si="47"/>
        <v>0</v>
      </c>
      <c r="CG11" s="37">
        <v>0</v>
      </c>
      <c r="CH11" s="32"/>
      <c r="CI11" s="31">
        <v>0</v>
      </c>
      <c r="CJ11" s="32"/>
      <c r="CK11" s="34">
        <v>0</v>
      </c>
      <c r="CL11" s="35">
        <f t="shared" si="48"/>
        <v>0</v>
      </c>
      <c r="CM11" s="36"/>
      <c r="CN11" s="37">
        <v>0</v>
      </c>
      <c r="CO11" s="32"/>
      <c r="CP11" s="31">
        <v>0</v>
      </c>
      <c r="CQ11" s="32"/>
      <c r="CR11" s="34">
        <v>0</v>
      </c>
      <c r="CS11" s="35">
        <f t="shared" si="49"/>
        <v>0</v>
      </c>
      <c r="CT11" s="36"/>
      <c r="CU11" s="37">
        <v>0</v>
      </c>
      <c r="CV11" s="32"/>
      <c r="CW11" s="31">
        <v>0</v>
      </c>
      <c r="CX11" s="32"/>
      <c r="CY11" s="34">
        <v>0</v>
      </c>
      <c r="CZ11" s="35">
        <f t="shared" si="50"/>
        <v>0</v>
      </c>
      <c r="DA11" s="36"/>
      <c r="DB11" s="37">
        <v>0</v>
      </c>
      <c r="DC11" s="32"/>
      <c r="DD11" s="31">
        <v>0</v>
      </c>
      <c r="DE11" s="32"/>
      <c r="DF11" s="34">
        <v>0</v>
      </c>
      <c r="DG11" s="35">
        <f t="shared" si="51"/>
        <v>0</v>
      </c>
      <c r="DH11" s="36"/>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6" t="s">
        <v>42</v>
      </c>
      <c r="B12" s="27">
        <v>1768144</v>
      </c>
      <c r="C12" s="28">
        <f t="shared" si="0"/>
        <v>6.052126678630966</v>
      </c>
      <c r="D12" s="29">
        <v>1682638</v>
      </c>
      <c r="E12" s="28">
        <f t="shared" si="1"/>
        <v>5.6274468188854536</v>
      </c>
      <c r="F12" s="29">
        <f t="shared" si="2"/>
        <v>3450782</v>
      </c>
      <c r="G12" s="30">
        <f t="shared" si="3"/>
        <v>5.8373251730345093</v>
      </c>
      <c r="H12" s="31">
        <v>0</v>
      </c>
      <c r="I12" s="32">
        <f t="shared" si="4"/>
        <v>0</v>
      </c>
      <c r="J12" s="33">
        <v>1</v>
      </c>
      <c r="K12" s="32">
        <f t="shared" si="5"/>
        <v>5.1650224678477345E-3</v>
      </c>
      <c r="L12" s="34">
        <v>0</v>
      </c>
      <c r="M12" s="35">
        <f t="shared" si="6"/>
        <v>1</v>
      </c>
      <c r="N12" s="36">
        <f t="shared" si="7"/>
        <v>2.2886437497139193E-3</v>
      </c>
      <c r="O12" s="31">
        <v>0</v>
      </c>
      <c r="P12" s="32">
        <f t="shared" si="8"/>
        <v>0</v>
      </c>
      <c r="Q12" s="33">
        <v>1</v>
      </c>
      <c r="R12" s="32">
        <f t="shared" si="9"/>
        <v>5.5361789293029949E-3</v>
      </c>
      <c r="S12" s="34">
        <v>0</v>
      </c>
      <c r="T12" s="35">
        <f t="shared" si="10"/>
        <v>1</v>
      </c>
      <c r="U12" s="36">
        <f t="shared" si="11"/>
        <v>2.4327940639824841E-3</v>
      </c>
      <c r="V12" s="31">
        <v>0</v>
      </c>
      <c r="W12" s="32">
        <f t="shared" si="12"/>
        <v>0</v>
      </c>
      <c r="X12" s="33">
        <v>1</v>
      </c>
      <c r="Y12" s="32">
        <f t="shared" si="13"/>
        <v>6.1743640405038276E-3</v>
      </c>
      <c r="Z12" s="34">
        <v>0</v>
      </c>
      <c r="AA12" s="35">
        <f t="shared" si="14"/>
        <v>1</v>
      </c>
      <c r="AB12" s="36">
        <f t="shared" si="15"/>
        <v>2.6813245743397239E-3</v>
      </c>
      <c r="AC12" s="31">
        <v>0</v>
      </c>
      <c r="AD12" s="32">
        <f t="shared" si="16"/>
        <v>0</v>
      </c>
      <c r="AE12" s="33">
        <v>1</v>
      </c>
      <c r="AF12" s="32">
        <f t="shared" si="17"/>
        <v>7.0136063964090336E-3</v>
      </c>
      <c r="AG12" s="34">
        <v>0</v>
      </c>
      <c r="AH12" s="35">
        <f t="shared" si="18"/>
        <v>1</v>
      </c>
      <c r="AI12" s="36">
        <f t="shared" si="19"/>
        <v>2.9971527049303163E-3</v>
      </c>
      <c r="AJ12" s="37">
        <v>0</v>
      </c>
      <c r="AK12" s="32">
        <f t="shared" si="20"/>
        <v>0</v>
      </c>
      <c r="AL12" s="33">
        <v>1</v>
      </c>
      <c r="AM12" s="32">
        <f t="shared" si="21"/>
        <v>8.7896633558934706E-3</v>
      </c>
      <c r="AN12" s="34">
        <v>0</v>
      </c>
      <c r="AO12" s="35">
        <f t="shared" si="22"/>
        <v>1</v>
      </c>
      <c r="AP12" s="36">
        <f t="shared" si="23"/>
        <v>3.6589828027808269E-3</v>
      </c>
      <c r="AQ12" s="37">
        <v>0</v>
      </c>
      <c r="AR12" s="32">
        <f t="shared" si="24"/>
        <v>0</v>
      </c>
      <c r="AS12" s="33">
        <v>1</v>
      </c>
      <c r="AT12" s="32">
        <f t="shared" si="25"/>
        <v>1.2997140629061606E-2</v>
      </c>
      <c r="AU12" s="34">
        <v>0</v>
      </c>
      <c r="AV12" s="35">
        <f t="shared" si="26"/>
        <v>1</v>
      </c>
      <c r="AW12" s="36">
        <f t="shared" si="27"/>
        <v>5.2375216047766196E-3</v>
      </c>
      <c r="AX12" s="37">
        <v>0</v>
      </c>
      <c r="AY12" s="32">
        <f t="shared" si="28"/>
        <v>0</v>
      </c>
      <c r="AZ12" s="33">
        <v>0</v>
      </c>
      <c r="BA12" s="32">
        <f t="shared" si="29"/>
        <v>0</v>
      </c>
      <c r="BB12" s="34">
        <v>0</v>
      </c>
      <c r="BC12" s="35">
        <f t="shared" si="30"/>
        <v>0</v>
      </c>
      <c r="BD12" s="36">
        <f t="shared" si="31"/>
        <v>0</v>
      </c>
      <c r="BE12" s="37">
        <v>0</v>
      </c>
      <c r="BF12" s="32">
        <f t="shared" si="32"/>
        <v>0</v>
      </c>
      <c r="BG12" s="33">
        <v>0</v>
      </c>
      <c r="BH12" s="32">
        <f t="shared" si="33"/>
        <v>0</v>
      </c>
      <c r="BI12" s="34">
        <v>0</v>
      </c>
      <c r="BJ12" s="35">
        <f t="shared" si="34"/>
        <v>0</v>
      </c>
      <c r="BK12" s="36">
        <f t="shared" si="35"/>
        <v>0</v>
      </c>
      <c r="BL12" s="37">
        <v>0</v>
      </c>
      <c r="BM12" s="32">
        <f t="shared" si="36"/>
        <v>0</v>
      </c>
      <c r="BN12" s="33">
        <v>0</v>
      </c>
      <c r="BO12" s="32">
        <f t="shared" si="37"/>
        <v>0</v>
      </c>
      <c r="BP12" s="34">
        <v>0</v>
      </c>
      <c r="BQ12" s="35">
        <f t="shared" si="38"/>
        <v>0</v>
      </c>
      <c r="BR12" s="36">
        <f t="shared" si="39"/>
        <v>0</v>
      </c>
      <c r="BS12" s="37">
        <v>0</v>
      </c>
      <c r="BT12" s="32">
        <f t="shared" si="40"/>
        <v>0</v>
      </c>
      <c r="BU12" s="33">
        <v>0</v>
      </c>
      <c r="BV12" s="32">
        <f t="shared" si="41"/>
        <v>0</v>
      </c>
      <c r="BW12" s="34">
        <v>0</v>
      </c>
      <c r="BX12" s="35">
        <f t="shared" si="42"/>
        <v>0</v>
      </c>
      <c r="BY12" s="36">
        <f t="shared" si="43"/>
        <v>0</v>
      </c>
      <c r="BZ12" s="37">
        <v>0</v>
      </c>
      <c r="CA12" s="32">
        <f t="shared" si="44"/>
        <v>0</v>
      </c>
      <c r="CB12" s="37">
        <v>0</v>
      </c>
      <c r="CC12" s="32">
        <f t="shared" si="45"/>
        <v>0</v>
      </c>
      <c r="CD12" s="34">
        <v>0</v>
      </c>
      <c r="CE12" s="35">
        <f t="shared" si="46"/>
        <v>0</v>
      </c>
      <c r="CF12" s="36">
        <f t="shared" si="47"/>
        <v>0</v>
      </c>
      <c r="CG12" s="37">
        <v>0</v>
      </c>
      <c r="CH12" s="32"/>
      <c r="CI12" s="31">
        <v>0</v>
      </c>
      <c r="CJ12" s="32"/>
      <c r="CK12" s="34">
        <v>0</v>
      </c>
      <c r="CL12" s="35">
        <f t="shared" si="48"/>
        <v>0</v>
      </c>
      <c r="CM12" s="36"/>
      <c r="CN12" s="37">
        <v>0</v>
      </c>
      <c r="CO12" s="32"/>
      <c r="CP12" s="31">
        <v>0</v>
      </c>
      <c r="CQ12" s="32"/>
      <c r="CR12" s="34">
        <v>0</v>
      </c>
      <c r="CS12" s="35">
        <f t="shared" si="49"/>
        <v>0</v>
      </c>
      <c r="CT12" s="36"/>
      <c r="CU12" s="37">
        <v>0</v>
      </c>
      <c r="CV12" s="32"/>
      <c r="CW12" s="31">
        <v>0</v>
      </c>
      <c r="CX12" s="32"/>
      <c r="CY12" s="34">
        <v>0</v>
      </c>
      <c r="CZ12" s="35">
        <f t="shared" si="50"/>
        <v>0</v>
      </c>
      <c r="DA12" s="36"/>
      <c r="DB12" s="37">
        <v>0</v>
      </c>
      <c r="DC12" s="32"/>
      <c r="DD12" s="31">
        <v>0</v>
      </c>
      <c r="DE12" s="32"/>
      <c r="DF12" s="34">
        <v>0</v>
      </c>
      <c r="DG12" s="35">
        <f t="shared" si="51"/>
        <v>0</v>
      </c>
      <c r="DH12" s="36"/>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6" t="s">
        <v>43</v>
      </c>
      <c r="B13" s="27">
        <v>1680191</v>
      </c>
      <c r="C13" s="28">
        <f t="shared" si="0"/>
        <v>5.7510750121571776</v>
      </c>
      <c r="D13" s="29">
        <v>1590604</v>
      </c>
      <c r="E13" s="28">
        <f t="shared" si="1"/>
        <v>5.3196465430511362</v>
      </c>
      <c r="F13" s="29">
        <f t="shared" si="2"/>
        <v>3270795</v>
      </c>
      <c r="G13" s="30">
        <f t="shared" si="3"/>
        <v>5.5328600848547973</v>
      </c>
      <c r="H13" s="31">
        <v>5</v>
      </c>
      <c r="I13" s="32">
        <f t="shared" si="4"/>
        <v>2.0548226688036821E-2</v>
      </c>
      <c r="J13" s="33">
        <v>4</v>
      </c>
      <c r="K13" s="32">
        <f t="shared" si="5"/>
        <v>2.0660089871390938E-2</v>
      </c>
      <c r="L13" s="34">
        <v>0</v>
      </c>
      <c r="M13" s="35">
        <f t="shared" si="6"/>
        <v>9</v>
      </c>
      <c r="N13" s="36">
        <f t="shared" si="7"/>
        <v>2.0597793747425274E-2</v>
      </c>
      <c r="O13" s="31">
        <v>5</v>
      </c>
      <c r="P13" s="32">
        <f t="shared" si="8"/>
        <v>2.1699505251280272E-2</v>
      </c>
      <c r="Q13" s="33">
        <v>4</v>
      </c>
      <c r="R13" s="32">
        <f t="shared" si="9"/>
        <v>2.214471571721198E-2</v>
      </c>
      <c r="S13" s="34">
        <v>0</v>
      </c>
      <c r="T13" s="35">
        <f t="shared" si="10"/>
        <v>9</v>
      </c>
      <c r="U13" s="36">
        <f t="shared" si="11"/>
        <v>2.1895146575842354E-2</v>
      </c>
      <c r="V13" s="31">
        <v>5</v>
      </c>
      <c r="W13" s="32">
        <f t="shared" si="12"/>
        <v>2.3697805583202995E-2</v>
      </c>
      <c r="X13" s="33">
        <v>3</v>
      </c>
      <c r="Y13" s="32">
        <f t="shared" si="13"/>
        <v>1.8523092121511483E-2</v>
      </c>
      <c r="Z13" s="34">
        <v>0</v>
      </c>
      <c r="AA13" s="35">
        <f t="shared" si="14"/>
        <v>8</v>
      </c>
      <c r="AB13" s="36">
        <f t="shared" si="15"/>
        <v>2.1450596594717791E-2</v>
      </c>
      <c r="AC13" s="31">
        <v>5</v>
      </c>
      <c r="AD13" s="32">
        <f t="shared" si="16"/>
        <v>2.6168419950803372E-2</v>
      </c>
      <c r="AE13" s="33">
        <v>3</v>
      </c>
      <c r="AF13" s="32">
        <f t="shared" si="17"/>
        <v>2.1040819189227102E-2</v>
      </c>
      <c r="AG13" s="34">
        <v>0</v>
      </c>
      <c r="AH13" s="35">
        <f t="shared" si="18"/>
        <v>8</v>
      </c>
      <c r="AI13" s="36">
        <f t="shared" si="19"/>
        <v>2.397722163944253E-2</v>
      </c>
      <c r="AJ13" s="37">
        <v>4</v>
      </c>
      <c r="AK13" s="32">
        <f t="shared" si="20"/>
        <v>2.5073653858208485E-2</v>
      </c>
      <c r="AL13" s="33">
        <v>3</v>
      </c>
      <c r="AM13" s="32">
        <f t="shared" si="21"/>
        <v>2.6368990067680408E-2</v>
      </c>
      <c r="AN13" s="34">
        <v>0</v>
      </c>
      <c r="AO13" s="35">
        <f t="shared" si="22"/>
        <v>7</v>
      </c>
      <c r="AP13" s="36">
        <f t="shared" si="23"/>
        <v>2.5612879619465789E-2</v>
      </c>
      <c r="AQ13" s="37">
        <v>4</v>
      </c>
      <c r="AR13" s="32">
        <f t="shared" si="24"/>
        <v>3.509079743837179E-2</v>
      </c>
      <c r="AS13" s="33">
        <v>3</v>
      </c>
      <c r="AT13" s="32">
        <f t="shared" si="25"/>
        <v>3.8991421887184824E-2</v>
      </c>
      <c r="AU13" s="34">
        <v>0</v>
      </c>
      <c r="AV13" s="35">
        <f t="shared" si="26"/>
        <v>7</v>
      </c>
      <c r="AW13" s="36">
        <f t="shared" si="27"/>
        <v>3.6662651233436337E-2</v>
      </c>
      <c r="AX13" s="37">
        <v>3</v>
      </c>
      <c r="AY13" s="32">
        <f t="shared" si="28"/>
        <v>4.730368968779565E-2</v>
      </c>
      <c r="AZ13" s="33">
        <v>3</v>
      </c>
      <c r="BA13" s="32">
        <f t="shared" si="29"/>
        <v>7.5131480090157785E-2</v>
      </c>
      <c r="BB13" s="34">
        <v>0</v>
      </c>
      <c r="BC13" s="35">
        <f t="shared" si="30"/>
        <v>6</v>
      </c>
      <c r="BD13" s="36">
        <f t="shared" si="31"/>
        <v>5.8055152394775031E-2</v>
      </c>
      <c r="BE13" s="37">
        <v>1</v>
      </c>
      <c r="BF13" s="32">
        <f t="shared" si="32"/>
        <v>3.9635354736424891E-2</v>
      </c>
      <c r="BG13" s="33">
        <v>2</v>
      </c>
      <c r="BH13" s="32">
        <f t="shared" si="33"/>
        <v>0.12507817385866166</v>
      </c>
      <c r="BI13" s="34">
        <v>0</v>
      </c>
      <c r="BJ13" s="35">
        <f t="shared" si="34"/>
        <v>3</v>
      </c>
      <c r="BK13" s="36">
        <f t="shared" si="35"/>
        <v>7.2780203784570605E-2</v>
      </c>
      <c r="BL13" s="37">
        <v>0</v>
      </c>
      <c r="BM13" s="32">
        <f t="shared" si="36"/>
        <v>0</v>
      </c>
      <c r="BN13" s="33">
        <v>0</v>
      </c>
      <c r="BO13" s="32">
        <f t="shared" si="37"/>
        <v>0</v>
      </c>
      <c r="BP13" s="34">
        <v>0</v>
      </c>
      <c r="BQ13" s="35">
        <f t="shared" si="38"/>
        <v>0</v>
      </c>
      <c r="BR13" s="36">
        <f t="shared" si="39"/>
        <v>0</v>
      </c>
      <c r="BS13" s="37">
        <v>0</v>
      </c>
      <c r="BT13" s="32">
        <f t="shared" si="40"/>
        <v>0</v>
      </c>
      <c r="BU13" s="33">
        <v>0</v>
      </c>
      <c r="BV13" s="32">
        <f t="shared" si="41"/>
        <v>0</v>
      </c>
      <c r="BW13" s="34">
        <v>0</v>
      </c>
      <c r="BX13" s="35">
        <f t="shared" si="42"/>
        <v>0</v>
      </c>
      <c r="BY13" s="36">
        <f t="shared" si="43"/>
        <v>0</v>
      </c>
      <c r="BZ13" s="37">
        <v>0</v>
      </c>
      <c r="CA13" s="32">
        <f t="shared" si="44"/>
        <v>0</v>
      </c>
      <c r="CB13" s="37">
        <v>0</v>
      </c>
      <c r="CC13" s="32">
        <f t="shared" si="45"/>
        <v>0</v>
      </c>
      <c r="CD13" s="34">
        <v>0</v>
      </c>
      <c r="CE13" s="35">
        <f t="shared" si="46"/>
        <v>0</v>
      </c>
      <c r="CF13" s="36">
        <f t="shared" si="47"/>
        <v>0</v>
      </c>
      <c r="CG13" s="37">
        <v>0</v>
      </c>
      <c r="CH13" s="32"/>
      <c r="CI13" s="31">
        <v>0</v>
      </c>
      <c r="CJ13" s="32"/>
      <c r="CK13" s="34">
        <v>0</v>
      </c>
      <c r="CL13" s="35">
        <f t="shared" si="48"/>
        <v>0</v>
      </c>
      <c r="CM13" s="36"/>
      <c r="CN13" s="37">
        <v>0</v>
      </c>
      <c r="CO13" s="32"/>
      <c r="CP13" s="31">
        <v>0</v>
      </c>
      <c r="CQ13" s="32"/>
      <c r="CR13" s="34">
        <v>0</v>
      </c>
      <c r="CS13" s="35">
        <f t="shared" si="49"/>
        <v>0</v>
      </c>
      <c r="CT13" s="36"/>
      <c r="CU13" s="37">
        <v>0</v>
      </c>
      <c r="CV13" s="32"/>
      <c r="CW13" s="31">
        <v>0</v>
      </c>
      <c r="CX13" s="32"/>
      <c r="CY13" s="34">
        <v>0</v>
      </c>
      <c r="CZ13" s="35">
        <f t="shared" si="50"/>
        <v>0</v>
      </c>
      <c r="DA13" s="36"/>
      <c r="DB13" s="37">
        <v>0</v>
      </c>
      <c r="DC13" s="32"/>
      <c r="DD13" s="31">
        <v>0</v>
      </c>
      <c r="DE13" s="32"/>
      <c r="DF13" s="34">
        <v>0</v>
      </c>
      <c r="DG13" s="35">
        <f t="shared" si="51"/>
        <v>0</v>
      </c>
      <c r="DH13" s="36"/>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6" t="s">
        <v>44</v>
      </c>
      <c r="B14" s="27">
        <v>1913637</v>
      </c>
      <c r="C14" s="28">
        <f t="shared" si="0"/>
        <v>6.5501302727127007</v>
      </c>
      <c r="D14" s="29">
        <v>1804323</v>
      </c>
      <c r="E14" s="28">
        <f t="shared" si="1"/>
        <v>6.0344124681552769</v>
      </c>
      <c r="F14" s="29">
        <f t="shared" si="2"/>
        <v>3717960</v>
      </c>
      <c r="G14" s="30">
        <f t="shared" si="3"/>
        <v>6.2892821106448862</v>
      </c>
      <c r="H14" s="31">
        <v>13</v>
      </c>
      <c r="I14" s="32">
        <f t="shared" si="4"/>
        <v>5.3425389388895739E-2</v>
      </c>
      <c r="J14" s="33">
        <v>9</v>
      </c>
      <c r="K14" s="32">
        <f t="shared" si="5"/>
        <v>4.6485202210629614E-2</v>
      </c>
      <c r="L14" s="34">
        <v>0</v>
      </c>
      <c r="M14" s="35">
        <f t="shared" si="6"/>
        <v>22</v>
      </c>
      <c r="N14" s="36">
        <f t="shared" si="7"/>
        <v>5.0350162493706233E-2</v>
      </c>
      <c r="O14" s="31">
        <v>12</v>
      </c>
      <c r="P14" s="32">
        <f t="shared" si="8"/>
        <v>5.2078812603072656E-2</v>
      </c>
      <c r="Q14" s="33">
        <v>9</v>
      </c>
      <c r="R14" s="32">
        <f t="shared" si="9"/>
        <v>4.9825610363726951E-2</v>
      </c>
      <c r="S14" s="34">
        <v>0</v>
      </c>
      <c r="T14" s="35">
        <f t="shared" si="10"/>
        <v>21</v>
      </c>
      <c r="U14" s="36">
        <f t="shared" si="11"/>
        <v>5.1088675343632158E-2</v>
      </c>
      <c r="V14" s="31">
        <v>11</v>
      </c>
      <c r="W14" s="32">
        <f t="shared" si="12"/>
        <v>5.2135172283046594E-2</v>
      </c>
      <c r="X14" s="33">
        <v>9</v>
      </c>
      <c r="Y14" s="32">
        <f t="shared" si="13"/>
        <v>5.5569276364534452E-2</v>
      </c>
      <c r="Z14" s="34">
        <v>0</v>
      </c>
      <c r="AA14" s="35">
        <f t="shared" si="14"/>
        <v>20</v>
      </c>
      <c r="AB14" s="36">
        <f t="shared" si="15"/>
        <v>5.3626491486794478E-2</v>
      </c>
      <c r="AC14" s="31">
        <v>10</v>
      </c>
      <c r="AD14" s="32">
        <f t="shared" si="16"/>
        <v>5.2336839901606744E-2</v>
      </c>
      <c r="AE14" s="33">
        <v>7</v>
      </c>
      <c r="AF14" s="32">
        <f t="shared" si="17"/>
        <v>4.9095244774863232E-2</v>
      </c>
      <c r="AG14" s="34">
        <v>0</v>
      </c>
      <c r="AH14" s="35">
        <f t="shared" si="18"/>
        <v>17</v>
      </c>
      <c r="AI14" s="36">
        <f t="shared" si="19"/>
        <v>5.0951595983815372E-2</v>
      </c>
      <c r="AJ14" s="37">
        <v>8</v>
      </c>
      <c r="AK14" s="32">
        <f t="shared" si="20"/>
        <v>5.0147307716416969E-2</v>
      </c>
      <c r="AL14" s="33">
        <v>7</v>
      </c>
      <c r="AM14" s="32">
        <f t="shared" si="21"/>
        <v>6.152764349125428E-2</v>
      </c>
      <c r="AN14" s="34">
        <v>0</v>
      </c>
      <c r="AO14" s="35">
        <f t="shared" si="22"/>
        <v>15</v>
      </c>
      <c r="AP14" s="36">
        <f t="shared" si="23"/>
        <v>5.4884742041712405E-2</v>
      </c>
      <c r="AQ14" s="37">
        <v>6</v>
      </c>
      <c r="AR14" s="32">
        <f t="shared" si="24"/>
        <v>5.2636196157557678E-2</v>
      </c>
      <c r="AS14" s="33">
        <v>5</v>
      </c>
      <c r="AT14" s="32">
        <f t="shared" si="25"/>
        <v>6.4985703145308035E-2</v>
      </c>
      <c r="AU14" s="34">
        <v>0</v>
      </c>
      <c r="AV14" s="35">
        <f t="shared" si="26"/>
        <v>11</v>
      </c>
      <c r="AW14" s="36">
        <f t="shared" si="27"/>
        <v>5.7612737652542823E-2</v>
      </c>
      <c r="AX14" s="37">
        <v>4</v>
      </c>
      <c r="AY14" s="32">
        <f t="shared" si="28"/>
        <v>6.307158625039419E-2</v>
      </c>
      <c r="AZ14" s="33">
        <v>4</v>
      </c>
      <c r="BA14" s="32">
        <f t="shared" si="29"/>
        <v>0.10017530678687703</v>
      </c>
      <c r="BB14" s="34">
        <v>0</v>
      </c>
      <c r="BC14" s="35">
        <f t="shared" si="30"/>
        <v>8</v>
      </c>
      <c r="BD14" s="36">
        <f t="shared" si="31"/>
        <v>7.740686985970005E-2</v>
      </c>
      <c r="BE14" s="37">
        <v>0</v>
      </c>
      <c r="BF14" s="32">
        <f t="shared" si="32"/>
        <v>0</v>
      </c>
      <c r="BG14" s="33">
        <v>3</v>
      </c>
      <c r="BH14" s="32">
        <f t="shared" si="33"/>
        <v>0.18761726078799248</v>
      </c>
      <c r="BI14" s="34">
        <v>0</v>
      </c>
      <c r="BJ14" s="35">
        <f t="shared" si="34"/>
        <v>3</v>
      </c>
      <c r="BK14" s="36">
        <f t="shared" si="35"/>
        <v>7.2780203784570605E-2</v>
      </c>
      <c r="BL14" s="37">
        <v>0</v>
      </c>
      <c r="BM14" s="32">
        <f t="shared" si="36"/>
        <v>0</v>
      </c>
      <c r="BN14" s="33">
        <v>0</v>
      </c>
      <c r="BO14" s="32">
        <f t="shared" si="37"/>
        <v>0</v>
      </c>
      <c r="BP14" s="34">
        <v>0</v>
      </c>
      <c r="BQ14" s="35">
        <f t="shared" si="38"/>
        <v>0</v>
      </c>
      <c r="BR14" s="36">
        <f t="shared" si="39"/>
        <v>0</v>
      </c>
      <c r="BS14" s="37">
        <v>0</v>
      </c>
      <c r="BT14" s="32">
        <f t="shared" si="40"/>
        <v>0</v>
      </c>
      <c r="BU14" s="33">
        <v>0</v>
      </c>
      <c r="BV14" s="32">
        <f t="shared" si="41"/>
        <v>0</v>
      </c>
      <c r="BW14" s="34">
        <v>0</v>
      </c>
      <c r="BX14" s="35">
        <f t="shared" si="42"/>
        <v>0</v>
      </c>
      <c r="BY14" s="36">
        <f t="shared" si="43"/>
        <v>0</v>
      </c>
      <c r="BZ14" s="37">
        <v>0</v>
      </c>
      <c r="CA14" s="32">
        <f t="shared" si="44"/>
        <v>0</v>
      </c>
      <c r="CB14" s="37">
        <v>0</v>
      </c>
      <c r="CC14" s="32">
        <f t="shared" si="45"/>
        <v>0</v>
      </c>
      <c r="CD14" s="34">
        <v>0</v>
      </c>
      <c r="CE14" s="35">
        <f t="shared" si="46"/>
        <v>0</v>
      </c>
      <c r="CF14" s="36">
        <f t="shared" si="47"/>
        <v>0</v>
      </c>
      <c r="CG14" s="37">
        <v>0</v>
      </c>
      <c r="CH14" s="32"/>
      <c r="CI14" s="31">
        <v>0</v>
      </c>
      <c r="CJ14" s="32"/>
      <c r="CK14" s="34">
        <v>0</v>
      </c>
      <c r="CL14" s="35">
        <f t="shared" si="48"/>
        <v>0</v>
      </c>
      <c r="CM14" s="36"/>
      <c r="CN14" s="37">
        <v>0</v>
      </c>
      <c r="CO14" s="32"/>
      <c r="CP14" s="31">
        <v>0</v>
      </c>
      <c r="CQ14" s="32"/>
      <c r="CR14" s="34">
        <v>0</v>
      </c>
      <c r="CS14" s="35">
        <f t="shared" si="49"/>
        <v>0</v>
      </c>
      <c r="CT14" s="36"/>
      <c r="CU14" s="37">
        <v>0</v>
      </c>
      <c r="CV14" s="32"/>
      <c r="CW14" s="31">
        <v>0</v>
      </c>
      <c r="CX14" s="32"/>
      <c r="CY14" s="34">
        <v>0</v>
      </c>
      <c r="CZ14" s="35">
        <f t="shared" si="50"/>
        <v>0</v>
      </c>
      <c r="DA14" s="36"/>
      <c r="DB14" s="37">
        <v>0</v>
      </c>
      <c r="DC14" s="32"/>
      <c r="DD14" s="31">
        <v>0</v>
      </c>
      <c r="DE14" s="32"/>
      <c r="DF14" s="34">
        <v>0</v>
      </c>
      <c r="DG14" s="35">
        <f t="shared" si="51"/>
        <v>0</v>
      </c>
      <c r="DH14" s="36"/>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6" t="s">
        <v>45</v>
      </c>
      <c r="B15" s="27">
        <v>2040911</v>
      </c>
      <c r="C15" s="28">
        <f t="shared" si="0"/>
        <v>6.985772602124829</v>
      </c>
      <c r="D15" s="29">
        <v>1981361</v>
      </c>
      <c r="E15" s="28">
        <f t="shared" si="1"/>
        <v>6.6265017529104311</v>
      </c>
      <c r="F15" s="29">
        <f t="shared" si="2"/>
        <v>4022272</v>
      </c>
      <c r="G15" s="30">
        <f t="shared" si="3"/>
        <v>6.8040547326350547</v>
      </c>
      <c r="H15" s="31">
        <v>29</v>
      </c>
      <c r="I15" s="32">
        <f t="shared" si="4"/>
        <v>0.11917971479061358</v>
      </c>
      <c r="J15" s="33">
        <v>16</v>
      </c>
      <c r="K15" s="32">
        <f t="shared" si="5"/>
        <v>8.2640359485563752E-2</v>
      </c>
      <c r="L15" s="34">
        <v>0</v>
      </c>
      <c r="M15" s="35">
        <f t="shared" si="6"/>
        <v>45</v>
      </c>
      <c r="N15" s="36">
        <f t="shared" si="7"/>
        <v>0.10298896873712639</v>
      </c>
      <c r="O15" s="31">
        <v>27</v>
      </c>
      <c r="P15" s="32">
        <f t="shared" si="8"/>
        <v>0.11717732835691347</v>
      </c>
      <c r="Q15" s="33">
        <v>16</v>
      </c>
      <c r="R15" s="32">
        <f t="shared" si="9"/>
        <v>8.8578862868847918E-2</v>
      </c>
      <c r="S15" s="34">
        <v>0</v>
      </c>
      <c r="T15" s="35">
        <f t="shared" si="10"/>
        <v>43</v>
      </c>
      <c r="U15" s="36">
        <f t="shared" si="11"/>
        <v>0.1046101447512468</v>
      </c>
      <c r="V15" s="31">
        <v>22</v>
      </c>
      <c r="W15" s="32">
        <f t="shared" si="12"/>
        <v>0.10427034456609319</v>
      </c>
      <c r="X15" s="33">
        <v>15</v>
      </c>
      <c r="Y15" s="32">
        <f t="shared" si="13"/>
        <v>9.2615460607557418E-2</v>
      </c>
      <c r="Z15" s="34">
        <v>0</v>
      </c>
      <c r="AA15" s="35">
        <f t="shared" si="14"/>
        <v>37</v>
      </c>
      <c r="AB15" s="36">
        <f t="shared" si="15"/>
        <v>9.9209009250569788E-2</v>
      </c>
      <c r="AC15" s="31">
        <v>18</v>
      </c>
      <c r="AD15" s="32">
        <f t="shared" si="16"/>
        <v>9.420631182289213E-2</v>
      </c>
      <c r="AE15" s="33">
        <v>15</v>
      </c>
      <c r="AF15" s="32">
        <f t="shared" si="17"/>
        <v>0.1052040959461355</v>
      </c>
      <c r="AG15" s="34">
        <v>0</v>
      </c>
      <c r="AH15" s="35">
        <f t="shared" si="18"/>
        <v>33</v>
      </c>
      <c r="AI15" s="36">
        <f t="shared" si="19"/>
        <v>9.8906039262700446E-2</v>
      </c>
      <c r="AJ15" s="37">
        <v>17</v>
      </c>
      <c r="AK15" s="32">
        <f t="shared" si="20"/>
        <v>0.10656302889738609</v>
      </c>
      <c r="AL15" s="33">
        <v>14</v>
      </c>
      <c r="AM15" s="32">
        <f t="shared" si="21"/>
        <v>0.12305528698250856</v>
      </c>
      <c r="AN15" s="34">
        <v>0</v>
      </c>
      <c r="AO15" s="35">
        <f t="shared" si="22"/>
        <v>31</v>
      </c>
      <c r="AP15" s="36">
        <f t="shared" si="23"/>
        <v>0.11342846688620564</v>
      </c>
      <c r="AQ15" s="37">
        <v>12</v>
      </c>
      <c r="AR15" s="32">
        <f t="shared" si="24"/>
        <v>0.10527239231511536</v>
      </c>
      <c r="AS15" s="33">
        <v>10</v>
      </c>
      <c r="AT15" s="32">
        <f t="shared" si="25"/>
        <v>0.12997140629061607</v>
      </c>
      <c r="AU15" s="34">
        <v>0</v>
      </c>
      <c r="AV15" s="35">
        <f t="shared" si="26"/>
        <v>22</v>
      </c>
      <c r="AW15" s="36">
        <f t="shared" si="27"/>
        <v>0.11522547530508565</v>
      </c>
      <c r="AX15" s="37">
        <v>7</v>
      </c>
      <c r="AY15" s="32">
        <f t="shared" si="28"/>
        <v>0.11037527593818984</v>
      </c>
      <c r="AZ15" s="33">
        <v>7</v>
      </c>
      <c r="BA15" s="32">
        <f t="shared" si="29"/>
        <v>0.1753067868770348</v>
      </c>
      <c r="BB15" s="34">
        <v>0</v>
      </c>
      <c r="BC15" s="35">
        <f t="shared" si="30"/>
        <v>14</v>
      </c>
      <c r="BD15" s="36">
        <f t="shared" si="31"/>
        <v>0.13546202225447507</v>
      </c>
      <c r="BE15" s="37">
        <v>2</v>
      </c>
      <c r="BF15" s="32">
        <f t="shared" si="32"/>
        <v>7.9270709472849782E-2</v>
      </c>
      <c r="BG15" s="33">
        <v>4</v>
      </c>
      <c r="BH15" s="32">
        <f t="shared" si="33"/>
        <v>0.25015634771732331</v>
      </c>
      <c r="BI15" s="34">
        <v>0</v>
      </c>
      <c r="BJ15" s="35">
        <f t="shared" si="34"/>
        <v>6</v>
      </c>
      <c r="BK15" s="36">
        <f t="shared" si="35"/>
        <v>0.14556040756914121</v>
      </c>
      <c r="BL15" s="37">
        <v>0</v>
      </c>
      <c r="BM15" s="32">
        <f t="shared" si="36"/>
        <v>0</v>
      </c>
      <c r="BN15" s="33">
        <v>1</v>
      </c>
      <c r="BO15" s="32">
        <f t="shared" si="37"/>
        <v>0.4</v>
      </c>
      <c r="BP15" s="34">
        <v>0</v>
      </c>
      <c r="BQ15" s="35">
        <f t="shared" si="38"/>
        <v>1</v>
      </c>
      <c r="BR15" s="36">
        <f t="shared" si="39"/>
        <v>0.15455950540958269</v>
      </c>
      <c r="BS15" s="37">
        <v>0</v>
      </c>
      <c r="BT15" s="32">
        <f t="shared" si="40"/>
        <v>0</v>
      </c>
      <c r="BU15" s="33">
        <v>0</v>
      </c>
      <c r="BV15" s="32">
        <f t="shared" si="41"/>
        <v>0</v>
      </c>
      <c r="BW15" s="34">
        <v>0</v>
      </c>
      <c r="BX15" s="35">
        <f t="shared" si="42"/>
        <v>0</v>
      </c>
      <c r="BY15" s="36">
        <f t="shared" si="43"/>
        <v>0</v>
      </c>
      <c r="BZ15" s="37">
        <v>0</v>
      </c>
      <c r="CA15" s="32">
        <f t="shared" si="44"/>
        <v>0</v>
      </c>
      <c r="CB15" s="37">
        <v>0</v>
      </c>
      <c r="CC15" s="32">
        <f t="shared" si="45"/>
        <v>0</v>
      </c>
      <c r="CD15" s="34">
        <v>0</v>
      </c>
      <c r="CE15" s="35">
        <f t="shared" si="46"/>
        <v>0</v>
      </c>
      <c r="CF15" s="36">
        <f t="shared" si="47"/>
        <v>0</v>
      </c>
      <c r="CG15" s="37">
        <v>0</v>
      </c>
      <c r="CH15" s="32"/>
      <c r="CI15" s="31">
        <v>0</v>
      </c>
      <c r="CJ15" s="32"/>
      <c r="CK15" s="34">
        <v>0</v>
      </c>
      <c r="CL15" s="35">
        <f t="shared" si="48"/>
        <v>0</v>
      </c>
      <c r="CM15" s="36"/>
      <c r="CN15" s="37">
        <v>0</v>
      </c>
      <c r="CO15" s="32"/>
      <c r="CP15" s="31">
        <v>0</v>
      </c>
      <c r="CQ15" s="32"/>
      <c r="CR15" s="34">
        <v>0</v>
      </c>
      <c r="CS15" s="35">
        <f t="shared" si="49"/>
        <v>0</v>
      </c>
      <c r="CT15" s="36"/>
      <c r="CU15" s="37">
        <v>0</v>
      </c>
      <c r="CV15" s="32"/>
      <c r="CW15" s="31">
        <v>0</v>
      </c>
      <c r="CX15" s="32"/>
      <c r="CY15" s="34">
        <v>0</v>
      </c>
      <c r="CZ15" s="35">
        <f t="shared" si="50"/>
        <v>0</v>
      </c>
      <c r="DA15" s="36"/>
      <c r="DB15" s="37">
        <v>0</v>
      </c>
      <c r="DC15" s="32"/>
      <c r="DD15" s="31">
        <v>0</v>
      </c>
      <c r="DE15" s="32"/>
      <c r="DF15" s="34">
        <v>0</v>
      </c>
      <c r="DG15" s="35">
        <f t="shared" si="51"/>
        <v>0</v>
      </c>
      <c r="DH15" s="36"/>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6" t="s">
        <v>46</v>
      </c>
      <c r="B16" s="27">
        <v>1983871</v>
      </c>
      <c r="C16" s="28">
        <f t="shared" si="0"/>
        <v>6.7905321094109379</v>
      </c>
      <c r="D16" s="29">
        <v>1992159</v>
      </c>
      <c r="E16" s="28">
        <f t="shared" si="1"/>
        <v>6.6626147913360008</v>
      </c>
      <c r="F16" s="29">
        <f t="shared" si="2"/>
        <v>3976030</v>
      </c>
      <c r="G16" s="30">
        <f t="shared" si="3"/>
        <v>6.7258320020622566</v>
      </c>
      <c r="H16" s="31">
        <v>46</v>
      </c>
      <c r="I16" s="32">
        <f t="shared" si="4"/>
        <v>0.18904368552993878</v>
      </c>
      <c r="J16" s="33">
        <v>29</v>
      </c>
      <c r="K16" s="32">
        <f t="shared" si="5"/>
        <v>0.14978565156758433</v>
      </c>
      <c r="L16" s="34">
        <v>0</v>
      </c>
      <c r="M16" s="35">
        <f t="shared" si="6"/>
        <v>75</v>
      </c>
      <c r="N16" s="36">
        <f t="shared" si="7"/>
        <v>0.17164828122854398</v>
      </c>
      <c r="O16" s="31">
        <v>43</v>
      </c>
      <c r="P16" s="32">
        <f t="shared" si="8"/>
        <v>0.18661574516101032</v>
      </c>
      <c r="Q16" s="33">
        <v>28</v>
      </c>
      <c r="R16" s="32">
        <f t="shared" si="9"/>
        <v>0.15501301002048387</v>
      </c>
      <c r="S16" s="34">
        <v>0</v>
      </c>
      <c r="T16" s="35">
        <f t="shared" si="10"/>
        <v>71</v>
      </c>
      <c r="U16" s="36">
        <f t="shared" si="11"/>
        <v>0.17272837854275636</v>
      </c>
      <c r="V16" s="31">
        <v>41</v>
      </c>
      <c r="W16" s="32">
        <f t="shared" si="12"/>
        <v>0.19432200578226455</v>
      </c>
      <c r="X16" s="33">
        <v>26</v>
      </c>
      <c r="Y16" s="32">
        <f t="shared" si="13"/>
        <v>0.16053346505309954</v>
      </c>
      <c r="Z16" s="34">
        <v>0</v>
      </c>
      <c r="AA16" s="35">
        <f t="shared" si="14"/>
        <v>67</v>
      </c>
      <c r="AB16" s="36">
        <f t="shared" si="15"/>
        <v>0.17964874648076148</v>
      </c>
      <c r="AC16" s="31">
        <v>38</v>
      </c>
      <c r="AD16" s="32">
        <f t="shared" si="16"/>
        <v>0.19887999162610559</v>
      </c>
      <c r="AE16" s="33">
        <v>21</v>
      </c>
      <c r="AF16" s="32">
        <f t="shared" si="17"/>
        <v>0.14728573432458972</v>
      </c>
      <c r="AG16" s="34">
        <v>0</v>
      </c>
      <c r="AH16" s="35">
        <f t="shared" si="18"/>
        <v>59</v>
      </c>
      <c r="AI16" s="36">
        <f t="shared" si="19"/>
        <v>0.17683200959088866</v>
      </c>
      <c r="AJ16" s="37">
        <v>33</v>
      </c>
      <c r="AK16" s="32">
        <f t="shared" si="20"/>
        <v>0.20685764433022005</v>
      </c>
      <c r="AL16" s="33">
        <v>20</v>
      </c>
      <c r="AM16" s="32">
        <f t="shared" si="21"/>
        <v>0.17579326711786938</v>
      </c>
      <c r="AN16" s="34">
        <v>0</v>
      </c>
      <c r="AO16" s="35">
        <f t="shared" si="22"/>
        <v>53</v>
      </c>
      <c r="AP16" s="36">
        <f t="shared" si="23"/>
        <v>0.19392608854738383</v>
      </c>
      <c r="AQ16" s="37">
        <v>21</v>
      </c>
      <c r="AR16" s="32">
        <f t="shared" si="24"/>
        <v>0.18422668655145188</v>
      </c>
      <c r="AS16" s="33">
        <v>12</v>
      </c>
      <c r="AT16" s="32">
        <f t="shared" si="25"/>
        <v>0.1559656875487393</v>
      </c>
      <c r="AU16" s="34">
        <v>0</v>
      </c>
      <c r="AV16" s="35">
        <f t="shared" si="26"/>
        <v>33</v>
      </c>
      <c r="AW16" s="36">
        <f t="shared" si="27"/>
        <v>0.17283821295762844</v>
      </c>
      <c r="AX16" s="37">
        <v>14</v>
      </c>
      <c r="AY16" s="32">
        <f t="shared" si="28"/>
        <v>0.22075055187637968</v>
      </c>
      <c r="AZ16" s="33">
        <v>6</v>
      </c>
      <c r="BA16" s="32">
        <f t="shared" si="29"/>
        <v>0.15026296018031557</v>
      </c>
      <c r="BB16" s="34">
        <v>0</v>
      </c>
      <c r="BC16" s="35">
        <f t="shared" si="30"/>
        <v>20</v>
      </c>
      <c r="BD16" s="36">
        <f t="shared" si="31"/>
        <v>0.19351717464925011</v>
      </c>
      <c r="BE16" s="37">
        <v>10</v>
      </c>
      <c r="BF16" s="32">
        <f t="shared" si="32"/>
        <v>0.39635354736424888</v>
      </c>
      <c r="BG16" s="33">
        <v>3</v>
      </c>
      <c r="BH16" s="32">
        <f t="shared" si="33"/>
        <v>0.18761726078799248</v>
      </c>
      <c r="BI16" s="34">
        <v>0</v>
      </c>
      <c r="BJ16" s="35">
        <f t="shared" si="34"/>
        <v>13</v>
      </c>
      <c r="BK16" s="36">
        <f t="shared" si="35"/>
        <v>0.31538088306647261</v>
      </c>
      <c r="BL16" s="37">
        <v>4</v>
      </c>
      <c r="BM16" s="32">
        <f t="shared" si="36"/>
        <v>1.0075566750629723</v>
      </c>
      <c r="BN16" s="33">
        <v>0</v>
      </c>
      <c r="BO16" s="32">
        <f t="shared" si="37"/>
        <v>0</v>
      </c>
      <c r="BP16" s="34">
        <v>0</v>
      </c>
      <c r="BQ16" s="35">
        <f t="shared" si="38"/>
        <v>4</v>
      </c>
      <c r="BR16" s="36">
        <f t="shared" si="39"/>
        <v>0.61823802163833075</v>
      </c>
      <c r="BS16" s="37">
        <v>0</v>
      </c>
      <c r="BT16" s="32">
        <f t="shared" si="40"/>
        <v>0</v>
      </c>
      <c r="BU16" s="33">
        <v>0</v>
      </c>
      <c r="BV16" s="32">
        <f t="shared" si="41"/>
        <v>0</v>
      </c>
      <c r="BW16" s="34">
        <v>0</v>
      </c>
      <c r="BX16" s="35">
        <f t="shared" si="42"/>
        <v>0</v>
      </c>
      <c r="BY16" s="36">
        <f t="shared" si="43"/>
        <v>0</v>
      </c>
      <c r="BZ16" s="37">
        <v>0</v>
      </c>
      <c r="CA16" s="32">
        <f t="shared" si="44"/>
        <v>0</v>
      </c>
      <c r="CB16" s="37">
        <v>0</v>
      </c>
      <c r="CC16" s="32">
        <f t="shared" si="45"/>
        <v>0</v>
      </c>
      <c r="CD16" s="34">
        <v>0</v>
      </c>
      <c r="CE16" s="35">
        <f t="shared" si="46"/>
        <v>0</v>
      </c>
      <c r="CF16" s="36">
        <f t="shared" si="47"/>
        <v>0</v>
      </c>
      <c r="CG16" s="37">
        <v>0</v>
      </c>
      <c r="CH16" s="32"/>
      <c r="CI16" s="31">
        <v>0</v>
      </c>
      <c r="CJ16" s="32"/>
      <c r="CK16" s="34">
        <v>0</v>
      </c>
      <c r="CL16" s="35">
        <f t="shared" si="48"/>
        <v>0</v>
      </c>
      <c r="CM16" s="36"/>
      <c r="CN16" s="37">
        <v>0</v>
      </c>
      <c r="CO16" s="32"/>
      <c r="CP16" s="31">
        <v>0</v>
      </c>
      <c r="CQ16" s="32"/>
      <c r="CR16" s="34">
        <v>0</v>
      </c>
      <c r="CS16" s="35">
        <f t="shared" si="49"/>
        <v>0</v>
      </c>
      <c r="CT16" s="36"/>
      <c r="CU16" s="37">
        <v>0</v>
      </c>
      <c r="CV16" s="32"/>
      <c r="CW16" s="31">
        <v>0</v>
      </c>
      <c r="CX16" s="32"/>
      <c r="CY16" s="34">
        <v>0</v>
      </c>
      <c r="CZ16" s="35">
        <f t="shared" si="50"/>
        <v>0</v>
      </c>
      <c r="DA16" s="36"/>
      <c r="DB16" s="37">
        <v>0</v>
      </c>
      <c r="DC16" s="32"/>
      <c r="DD16" s="31">
        <v>0</v>
      </c>
      <c r="DE16" s="32"/>
      <c r="DF16" s="34">
        <v>0</v>
      </c>
      <c r="DG16" s="35">
        <f t="shared" si="51"/>
        <v>0</v>
      </c>
      <c r="DH16" s="36"/>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6" t="s">
        <v>47</v>
      </c>
      <c r="B17" s="27">
        <v>1936734</v>
      </c>
      <c r="C17" s="28">
        <f t="shared" si="0"/>
        <v>6.6291882962087172</v>
      </c>
      <c r="D17" s="29">
        <v>1964167</v>
      </c>
      <c r="E17" s="28">
        <f t="shared" si="1"/>
        <v>6.5689978093385424</v>
      </c>
      <c r="F17" s="29">
        <f t="shared" si="2"/>
        <v>3900901</v>
      </c>
      <c r="G17" s="30">
        <f t="shared" si="3"/>
        <v>6.5987441701085405</v>
      </c>
      <c r="H17" s="31">
        <v>65</v>
      </c>
      <c r="I17" s="32">
        <f t="shared" si="4"/>
        <v>0.26712694694447869</v>
      </c>
      <c r="J17" s="33">
        <v>49</v>
      </c>
      <c r="K17" s="32">
        <f t="shared" si="5"/>
        <v>0.25308610092453904</v>
      </c>
      <c r="L17" s="34">
        <v>0</v>
      </c>
      <c r="M17" s="35">
        <f t="shared" si="6"/>
        <v>114</v>
      </c>
      <c r="N17" s="36">
        <f t="shared" si="7"/>
        <v>0.26090538746738678</v>
      </c>
      <c r="O17" s="31">
        <v>61</v>
      </c>
      <c r="P17" s="32">
        <f t="shared" si="8"/>
        <v>0.26473396406561928</v>
      </c>
      <c r="Q17" s="33">
        <v>49</v>
      </c>
      <c r="R17" s="32">
        <f t="shared" si="9"/>
        <v>0.27127276753584678</v>
      </c>
      <c r="S17" s="34">
        <v>0</v>
      </c>
      <c r="T17" s="35">
        <f t="shared" si="10"/>
        <v>110</v>
      </c>
      <c r="U17" s="36">
        <f t="shared" si="11"/>
        <v>0.26760734703807326</v>
      </c>
      <c r="V17" s="31">
        <v>56</v>
      </c>
      <c r="W17" s="32">
        <f t="shared" si="12"/>
        <v>0.26541542253187356</v>
      </c>
      <c r="X17" s="33">
        <v>47</v>
      </c>
      <c r="Y17" s="32">
        <f t="shared" si="13"/>
        <v>0.29019510990367992</v>
      </c>
      <c r="Z17" s="34">
        <v>0</v>
      </c>
      <c r="AA17" s="35">
        <f t="shared" si="14"/>
        <v>103</v>
      </c>
      <c r="AB17" s="36">
        <f t="shared" si="15"/>
        <v>0.27617643115699153</v>
      </c>
      <c r="AC17" s="31">
        <v>54</v>
      </c>
      <c r="AD17" s="32">
        <f t="shared" si="16"/>
        <v>0.28261893546867639</v>
      </c>
      <c r="AE17" s="33">
        <v>42</v>
      </c>
      <c r="AF17" s="32">
        <f t="shared" si="17"/>
        <v>0.29457146864917944</v>
      </c>
      <c r="AG17" s="34">
        <v>0</v>
      </c>
      <c r="AH17" s="35">
        <f t="shared" si="18"/>
        <v>96</v>
      </c>
      <c r="AI17" s="36">
        <f t="shared" si="19"/>
        <v>0.28772665967331035</v>
      </c>
      <c r="AJ17" s="37">
        <v>44</v>
      </c>
      <c r="AK17" s="32">
        <f t="shared" si="20"/>
        <v>0.27581019244029337</v>
      </c>
      <c r="AL17" s="33">
        <v>34</v>
      </c>
      <c r="AM17" s="32">
        <f t="shared" si="21"/>
        <v>0.29884855410037797</v>
      </c>
      <c r="AN17" s="34">
        <v>0</v>
      </c>
      <c r="AO17" s="35">
        <f t="shared" si="22"/>
        <v>78</v>
      </c>
      <c r="AP17" s="36">
        <f t="shared" si="23"/>
        <v>0.2854006586169045</v>
      </c>
      <c r="AQ17" s="37">
        <v>37</v>
      </c>
      <c r="AR17" s="32">
        <f t="shared" si="24"/>
        <v>0.32458987630493902</v>
      </c>
      <c r="AS17" s="33">
        <v>24</v>
      </c>
      <c r="AT17" s="32">
        <f t="shared" si="25"/>
        <v>0.31193137509747859</v>
      </c>
      <c r="AU17" s="34">
        <v>0</v>
      </c>
      <c r="AV17" s="35">
        <f t="shared" si="26"/>
        <v>61</v>
      </c>
      <c r="AW17" s="36">
        <f t="shared" si="27"/>
        <v>0.31948881789137379</v>
      </c>
      <c r="AX17" s="37">
        <v>22</v>
      </c>
      <c r="AY17" s="32">
        <f t="shared" si="28"/>
        <v>0.34689372437716809</v>
      </c>
      <c r="AZ17" s="33">
        <v>12</v>
      </c>
      <c r="BA17" s="32">
        <f t="shared" si="29"/>
        <v>0.30052592036063114</v>
      </c>
      <c r="BB17" s="34">
        <v>0</v>
      </c>
      <c r="BC17" s="35">
        <f t="shared" si="30"/>
        <v>34</v>
      </c>
      <c r="BD17" s="36">
        <f t="shared" si="31"/>
        <v>0.32897919690372524</v>
      </c>
      <c r="BE17" s="37">
        <v>9</v>
      </c>
      <c r="BF17" s="32">
        <f t="shared" si="32"/>
        <v>0.356718192627824</v>
      </c>
      <c r="BG17" s="33">
        <v>6</v>
      </c>
      <c r="BH17" s="32">
        <f t="shared" si="33"/>
        <v>0.37523452157598497</v>
      </c>
      <c r="BI17" s="34">
        <v>0</v>
      </c>
      <c r="BJ17" s="35">
        <f t="shared" si="34"/>
        <v>15</v>
      </c>
      <c r="BK17" s="36">
        <f t="shared" si="35"/>
        <v>0.36390101892285298</v>
      </c>
      <c r="BL17" s="37">
        <v>2</v>
      </c>
      <c r="BM17" s="32">
        <f t="shared" si="36"/>
        <v>0.50377833753148615</v>
      </c>
      <c r="BN17" s="33">
        <v>1</v>
      </c>
      <c r="BO17" s="32">
        <f t="shared" si="37"/>
        <v>0.4</v>
      </c>
      <c r="BP17" s="34">
        <v>0</v>
      </c>
      <c r="BQ17" s="35">
        <f t="shared" si="38"/>
        <v>3</v>
      </c>
      <c r="BR17" s="36">
        <f t="shared" si="39"/>
        <v>0.46367851622874806</v>
      </c>
      <c r="BS17" s="37">
        <v>0</v>
      </c>
      <c r="BT17" s="32">
        <f t="shared" si="40"/>
        <v>0</v>
      </c>
      <c r="BU17" s="33">
        <v>0</v>
      </c>
      <c r="BV17" s="32">
        <f t="shared" si="41"/>
        <v>0</v>
      </c>
      <c r="BW17" s="34">
        <v>0</v>
      </c>
      <c r="BX17" s="35">
        <f t="shared" si="42"/>
        <v>0</v>
      </c>
      <c r="BY17" s="36">
        <f t="shared" si="43"/>
        <v>0</v>
      </c>
      <c r="BZ17" s="37">
        <v>0</v>
      </c>
      <c r="CA17" s="32">
        <f t="shared" si="44"/>
        <v>0</v>
      </c>
      <c r="CB17" s="37">
        <v>0</v>
      </c>
      <c r="CC17" s="32">
        <f t="shared" si="45"/>
        <v>0</v>
      </c>
      <c r="CD17" s="34">
        <v>0</v>
      </c>
      <c r="CE17" s="35">
        <f t="shared" si="46"/>
        <v>0</v>
      </c>
      <c r="CF17" s="36">
        <f t="shared" si="47"/>
        <v>0</v>
      </c>
      <c r="CG17" s="37">
        <v>0</v>
      </c>
      <c r="CH17" s="32"/>
      <c r="CI17" s="31">
        <v>0</v>
      </c>
      <c r="CJ17" s="32"/>
      <c r="CK17" s="34">
        <v>0</v>
      </c>
      <c r="CL17" s="35">
        <f t="shared" si="48"/>
        <v>0</v>
      </c>
      <c r="CM17" s="36"/>
      <c r="CN17" s="37">
        <v>0</v>
      </c>
      <c r="CO17" s="32"/>
      <c r="CP17" s="31">
        <v>0</v>
      </c>
      <c r="CQ17" s="32"/>
      <c r="CR17" s="34">
        <v>0</v>
      </c>
      <c r="CS17" s="35">
        <f t="shared" si="49"/>
        <v>0</v>
      </c>
      <c r="CT17" s="36"/>
      <c r="CU17" s="37">
        <v>0</v>
      </c>
      <c r="CV17" s="32"/>
      <c r="CW17" s="31">
        <v>0</v>
      </c>
      <c r="CX17" s="32"/>
      <c r="CY17" s="34">
        <v>0</v>
      </c>
      <c r="CZ17" s="35">
        <f t="shared" si="50"/>
        <v>0</v>
      </c>
      <c r="DA17" s="36"/>
      <c r="DB17" s="37">
        <v>0</v>
      </c>
      <c r="DC17" s="32"/>
      <c r="DD17" s="31">
        <v>0</v>
      </c>
      <c r="DE17" s="32"/>
      <c r="DF17" s="34">
        <v>0</v>
      </c>
      <c r="DG17" s="35">
        <f t="shared" si="51"/>
        <v>0</v>
      </c>
      <c r="DH17" s="36"/>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6" t="s">
        <v>48</v>
      </c>
      <c r="B18" s="27">
        <v>1769761</v>
      </c>
      <c r="C18" s="28">
        <f t="shared" si="0"/>
        <v>6.057661459078342</v>
      </c>
      <c r="D18" s="29">
        <v>1790194</v>
      </c>
      <c r="E18" s="28">
        <f t="shared" si="1"/>
        <v>5.98715916940413</v>
      </c>
      <c r="F18" s="29">
        <f t="shared" si="2"/>
        <v>3559955</v>
      </c>
      <c r="G18" s="30">
        <f t="shared" si="3"/>
        <v>6.0220016611800071</v>
      </c>
      <c r="H18" s="31">
        <v>139</v>
      </c>
      <c r="I18" s="32">
        <f t="shared" si="4"/>
        <v>0.57124070192742371</v>
      </c>
      <c r="J18" s="33">
        <v>81</v>
      </c>
      <c r="K18" s="32">
        <f t="shared" si="5"/>
        <v>0.41836681989566649</v>
      </c>
      <c r="L18" s="34">
        <v>0</v>
      </c>
      <c r="M18" s="35">
        <f t="shared" si="6"/>
        <v>220</v>
      </c>
      <c r="N18" s="36">
        <f t="shared" si="7"/>
        <v>0.5035016249370623</v>
      </c>
      <c r="O18" s="31">
        <v>128</v>
      </c>
      <c r="P18" s="32">
        <f t="shared" si="8"/>
        <v>0.55550733443277489</v>
      </c>
      <c r="Q18" s="33">
        <v>73</v>
      </c>
      <c r="R18" s="32">
        <f t="shared" si="9"/>
        <v>0.40414106183911869</v>
      </c>
      <c r="S18" s="34">
        <v>0</v>
      </c>
      <c r="T18" s="35">
        <f t="shared" si="10"/>
        <v>201</v>
      </c>
      <c r="U18" s="36">
        <f t="shared" si="11"/>
        <v>0.48899160686047921</v>
      </c>
      <c r="V18" s="31">
        <v>121</v>
      </c>
      <c r="W18" s="32">
        <f t="shared" si="12"/>
        <v>0.57348689511351247</v>
      </c>
      <c r="X18" s="33">
        <v>66</v>
      </c>
      <c r="Y18" s="32">
        <f t="shared" si="13"/>
        <v>0.4075080266732527</v>
      </c>
      <c r="Z18" s="34">
        <v>0</v>
      </c>
      <c r="AA18" s="35">
        <f t="shared" si="14"/>
        <v>187</v>
      </c>
      <c r="AB18" s="36">
        <f t="shared" si="15"/>
        <v>0.50140769540152841</v>
      </c>
      <c r="AC18" s="31">
        <v>111</v>
      </c>
      <c r="AD18" s="32">
        <f t="shared" si="16"/>
        <v>0.58093892290783478</v>
      </c>
      <c r="AE18" s="33">
        <v>58</v>
      </c>
      <c r="AF18" s="32">
        <f t="shared" si="17"/>
        <v>0.4067891709917239</v>
      </c>
      <c r="AG18" s="34">
        <v>0</v>
      </c>
      <c r="AH18" s="35">
        <f t="shared" si="18"/>
        <v>169</v>
      </c>
      <c r="AI18" s="36">
        <f t="shared" si="19"/>
        <v>0.50651880713322339</v>
      </c>
      <c r="AJ18" s="37">
        <v>95</v>
      </c>
      <c r="AK18" s="32">
        <f t="shared" si="20"/>
        <v>0.5954992791324516</v>
      </c>
      <c r="AL18" s="33">
        <v>51</v>
      </c>
      <c r="AM18" s="32">
        <f t="shared" si="21"/>
        <v>0.44827283115056693</v>
      </c>
      <c r="AN18" s="34">
        <v>0</v>
      </c>
      <c r="AO18" s="35">
        <f t="shared" si="22"/>
        <v>146</v>
      </c>
      <c r="AP18" s="36">
        <f t="shared" si="23"/>
        <v>0.53421148920600081</v>
      </c>
      <c r="AQ18" s="37">
        <v>57</v>
      </c>
      <c r="AR18" s="32">
        <f t="shared" si="24"/>
        <v>0.50004386349679797</v>
      </c>
      <c r="AS18" s="33">
        <v>36</v>
      </c>
      <c r="AT18" s="32">
        <f t="shared" si="25"/>
        <v>0.46789706264621783</v>
      </c>
      <c r="AU18" s="34">
        <v>0</v>
      </c>
      <c r="AV18" s="35">
        <f t="shared" si="26"/>
        <v>93</v>
      </c>
      <c r="AW18" s="36">
        <f t="shared" si="27"/>
        <v>0.48708950924422562</v>
      </c>
      <c r="AX18" s="37">
        <v>26</v>
      </c>
      <c r="AY18" s="32">
        <f t="shared" si="28"/>
        <v>0.40996531062756231</v>
      </c>
      <c r="AZ18" s="33">
        <v>18</v>
      </c>
      <c r="BA18" s="32">
        <f t="shared" si="29"/>
        <v>0.45078888054094662</v>
      </c>
      <c r="BB18" s="34">
        <v>0</v>
      </c>
      <c r="BC18" s="35">
        <f t="shared" si="30"/>
        <v>44</v>
      </c>
      <c r="BD18" s="36">
        <f t="shared" si="31"/>
        <v>0.42573778422835029</v>
      </c>
      <c r="BE18" s="37">
        <v>7</v>
      </c>
      <c r="BF18" s="32">
        <f t="shared" si="32"/>
        <v>0.27744748315497425</v>
      </c>
      <c r="BG18" s="33">
        <v>5</v>
      </c>
      <c r="BH18" s="32">
        <f t="shared" si="33"/>
        <v>0.31269543464665417</v>
      </c>
      <c r="BI18" s="34">
        <v>0</v>
      </c>
      <c r="BJ18" s="35">
        <f t="shared" si="34"/>
        <v>12</v>
      </c>
      <c r="BK18" s="36">
        <f t="shared" si="35"/>
        <v>0.29112081513828242</v>
      </c>
      <c r="BL18" s="37">
        <v>0</v>
      </c>
      <c r="BM18" s="32">
        <f t="shared" si="36"/>
        <v>0</v>
      </c>
      <c r="BN18" s="33">
        <v>1</v>
      </c>
      <c r="BO18" s="32">
        <f t="shared" si="37"/>
        <v>0.4</v>
      </c>
      <c r="BP18" s="34">
        <v>0</v>
      </c>
      <c r="BQ18" s="35">
        <f t="shared" si="38"/>
        <v>1</v>
      </c>
      <c r="BR18" s="36">
        <f t="shared" si="39"/>
        <v>0.15455950540958269</v>
      </c>
      <c r="BS18" s="37">
        <v>0</v>
      </c>
      <c r="BT18" s="32">
        <f t="shared" si="40"/>
        <v>0</v>
      </c>
      <c r="BU18" s="33">
        <v>1</v>
      </c>
      <c r="BV18" s="32">
        <f t="shared" si="41"/>
        <v>2.2727272727272729</v>
      </c>
      <c r="BW18" s="34">
        <v>0</v>
      </c>
      <c r="BX18" s="35">
        <f t="shared" si="42"/>
        <v>1</v>
      </c>
      <c r="BY18" s="36">
        <f t="shared" si="43"/>
        <v>0.92592592592592582</v>
      </c>
      <c r="BZ18" s="37">
        <v>0</v>
      </c>
      <c r="CA18" s="32">
        <f t="shared" si="44"/>
        <v>0</v>
      </c>
      <c r="CB18" s="37">
        <v>0</v>
      </c>
      <c r="CC18" s="32">
        <f t="shared" si="45"/>
        <v>0</v>
      </c>
      <c r="CD18" s="34">
        <v>0</v>
      </c>
      <c r="CE18" s="35">
        <f t="shared" si="46"/>
        <v>0</v>
      </c>
      <c r="CF18" s="36">
        <f t="shared" si="47"/>
        <v>0</v>
      </c>
      <c r="CG18" s="37">
        <v>0</v>
      </c>
      <c r="CH18" s="32"/>
      <c r="CI18" s="31">
        <v>0</v>
      </c>
      <c r="CJ18" s="32"/>
      <c r="CK18" s="34">
        <v>0</v>
      </c>
      <c r="CL18" s="35">
        <f t="shared" si="48"/>
        <v>0</v>
      </c>
      <c r="CM18" s="36"/>
      <c r="CN18" s="37">
        <v>0</v>
      </c>
      <c r="CO18" s="32"/>
      <c r="CP18" s="31">
        <v>0</v>
      </c>
      <c r="CQ18" s="32"/>
      <c r="CR18" s="34">
        <v>0</v>
      </c>
      <c r="CS18" s="35">
        <f t="shared" si="49"/>
        <v>0</v>
      </c>
      <c r="CT18" s="36"/>
      <c r="CU18" s="37">
        <v>0</v>
      </c>
      <c r="CV18" s="32"/>
      <c r="CW18" s="31">
        <v>0</v>
      </c>
      <c r="CX18" s="32"/>
      <c r="CY18" s="34">
        <v>0</v>
      </c>
      <c r="CZ18" s="35">
        <f t="shared" si="50"/>
        <v>0</v>
      </c>
      <c r="DA18" s="36"/>
      <c r="DB18" s="37">
        <v>0</v>
      </c>
      <c r="DC18" s="32"/>
      <c r="DD18" s="31">
        <v>0</v>
      </c>
      <c r="DE18" s="32"/>
      <c r="DF18" s="34">
        <v>0</v>
      </c>
      <c r="DG18" s="35">
        <f t="shared" si="51"/>
        <v>0</v>
      </c>
      <c r="DH18" s="36"/>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6" t="s">
        <v>49</v>
      </c>
      <c r="B19" s="27">
        <v>1980181</v>
      </c>
      <c r="C19" s="28">
        <f t="shared" si="0"/>
        <v>6.7779017198928049</v>
      </c>
      <c r="D19" s="29">
        <v>2025216</v>
      </c>
      <c r="E19" s="28">
        <f t="shared" si="1"/>
        <v>6.7731712565364175</v>
      </c>
      <c r="F19" s="29">
        <f t="shared" si="2"/>
        <v>4005397</v>
      </c>
      <c r="G19" s="30">
        <f t="shared" si="3"/>
        <v>6.7755090689869446</v>
      </c>
      <c r="H19" s="31">
        <v>256</v>
      </c>
      <c r="I19" s="32">
        <f t="shared" si="4"/>
        <v>1.0520692064274852</v>
      </c>
      <c r="J19" s="33">
        <v>153</v>
      </c>
      <c r="K19" s="32">
        <f t="shared" si="5"/>
        <v>0.7902484375807034</v>
      </c>
      <c r="L19" s="34">
        <v>0</v>
      </c>
      <c r="M19" s="35">
        <f t="shared" si="6"/>
        <v>409</v>
      </c>
      <c r="N19" s="36">
        <f t="shared" si="7"/>
        <v>0.93605529363299311</v>
      </c>
      <c r="O19" s="31">
        <v>244</v>
      </c>
      <c r="P19" s="32">
        <f t="shared" si="8"/>
        <v>1.0589358562624771</v>
      </c>
      <c r="Q19" s="33">
        <v>146</v>
      </c>
      <c r="R19" s="32">
        <f t="shared" si="9"/>
        <v>0.80828212367823737</v>
      </c>
      <c r="S19" s="34">
        <v>0</v>
      </c>
      <c r="T19" s="35">
        <f t="shared" si="10"/>
        <v>390</v>
      </c>
      <c r="U19" s="36">
        <f t="shared" si="11"/>
        <v>0.94878968495316873</v>
      </c>
      <c r="V19" s="31">
        <v>231</v>
      </c>
      <c r="W19" s="32">
        <f t="shared" si="12"/>
        <v>1.0948386179439784</v>
      </c>
      <c r="X19" s="33">
        <v>134</v>
      </c>
      <c r="Y19" s="32">
        <f t="shared" si="13"/>
        <v>0.82736478142751302</v>
      </c>
      <c r="Z19" s="34">
        <v>0</v>
      </c>
      <c r="AA19" s="35">
        <f t="shared" si="14"/>
        <v>365</v>
      </c>
      <c r="AB19" s="36">
        <f t="shared" si="15"/>
        <v>0.97868346963399921</v>
      </c>
      <c r="AC19" s="31">
        <v>212</v>
      </c>
      <c r="AD19" s="32">
        <f t="shared" si="16"/>
        <v>1.1095410059140629</v>
      </c>
      <c r="AE19" s="33">
        <v>127</v>
      </c>
      <c r="AF19" s="32">
        <f t="shared" si="17"/>
        <v>0.89072801234394727</v>
      </c>
      <c r="AG19" s="34">
        <v>0</v>
      </c>
      <c r="AH19" s="35">
        <f t="shared" si="18"/>
        <v>339</v>
      </c>
      <c r="AI19" s="36">
        <f t="shared" si="19"/>
        <v>1.0160347669713772</v>
      </c>
      <c r="AJ19" s="37">
        <v>179</v>
      </c>
      <c r="AK19" s="32">
        <f t="shared" si="20"/>
        <v>1.1220460101548297</v>
      </c>
      <c r="AL19" s="33">
        <v>104</v>
      </c>
      <c r="AM19" s="32">
        <f t="shared" si="21"/>
        <v>0.91412498901292083</v>
      </c>
      <c r="AN19" s="34">
        <v>0</v>
      </c>
      <c r="AO19" s="35">
        <f t="shared" si="22"/>
        <v>283</v>
      </c>
      <c r="AP19" s="36">
        <f t="shared" si="23"/>
        <v>1.035492133186974</v>
      </c>
      <c r="AQ19" s="37">
        <v>122</v>
      </c>
      <c r="AR19" s="32">
        <f t="shared" si="24"/>
        <v>1.0702693218703394</v>
      </c>
      <c r="AS19" s="33">
        <v>79</v>
      </c>
      <c r="AT19" s="32">
        <f t="shared" si="25"/>
        <v>1.0267741096958669</v>
      </c>
      <c r="AU19" s="34">
        <v>0</v>
      </c>
      <c r="AV19" s="35">
        <f t="shared" si="26"/>
        <v>201</v>
      </c>
      <c r="AW19" s="36">
        <f t="shared" si="27"/>
        <v>1.0527418425601005</v>
      </c>
      <c r="AX19" s="37">
        <v>68</v>
      </c>
      <c r="AY19" s="32">
        <f t="shared" si="28"/>
        <v>1.0722169662567014</v>
      </c>
      <c r="AZ19" s="33">
        <v>57</v>
      </c>
      <c r="BA19" s="32">
        <f t="shared" si="29"/>
        <v>1.4274981217129978</v>
      </c>
      <c r="BB19" s="34">
        <v>0</v>
      </c>
      <c r="BC19" s="35">
        <f t="shared" si="30"/>
        <v>125</v>
      </c>
      <c r="BD19" s="36">
        <f t="shared" si="31"/>
        <v>1.2094823415578131</v>
      </c>
      <c r="BE19" s="37">
        <v>22</v>
      </c>
      <c r="BF19" s="32">
        <f t="shared" si="32"/>
        <v>0.87197780420134752</v>
      </c>
      <c r="BG19" s="33">
        <v>28</v>
      </c>
      <c r="BH19" s="32">
        <f t="shared" si="33"/>
        <v>1.7510944340212633</v>
      </c>
      <c r="BI19" s="34">
        <v>0</v>
      </c>
      <c r="BJ19" s="35">
        <f t="shared" si="34"/>
        <v>50</v>
      </c>
      <c r="BK19" s="36">
        <f t="shared" si="35"/>
        <v>1.2130033964095099</v>
      </c>
      <c r="BL19" s="37">
        <v>4</v>
      </c>
      <c r="BM19" s="32">
        <f t="shared" si="36"/>
        <v>1.0075566750629723</v>
      </c>
      <c r="BN19" s="33">
        <v>4</v>
      </c>
      <c r="BO19" s="32">
        <f t="shared" si="37"/>
        <v>1.6</v>
      </c>
      <c r="BP19" s="34">
        <v>0</v>
      </c>
      <c r="BQ19" s="35">
        <f t="shared" si="38"/>
        <v>8</v>
      </c>
      <c r="BR19" s="36">
        <f t="shared" si="39"/>
        <v>1.2364760432766615</v>
      </c>
      <c r="BS19" s="37">
        <v>0</v>
      </c>
      <c r="BT19" s="32">
        <f t="shared" si="40"/>
        <v>0</v>
      </c>
      <c r="BU19" s="33">
        <v>0</v>
      </c>
      <c r="BV19" s="32">
        <f t="shared" si="41"/>
        <v>0</v>
      </c>
      <c r="BW19" s="34">
        <v>0</v>
      </c>
      <c r="BX19" s="35">
        <f t="shared" si="42"/>
        <v>0</v>
      </c>
      <c r="BY19" s="36">
        <f t="shared" si="43"/>
        <v>0</v>
      </c>
      <c r="BZ19" s="37">
        <v>0</v>
      </c>
      <c r="CA19" s="32">
        <f t="shared" si="44"/>
        <v>0</v>
      </c>
      <c r="CB19" s="37">
        <v>0</v>
      </c>
      <c r="CC19" s="32">
        <f t="shared" si="45"/>
        <v>0</v>
      </c>
      <c r="CD19" s="34">
        <v>0</v>
      </c>
      <c r="CE19" s="35">
        <f t="shared" si="46"/>
        <v>0</v>
      </c>
      <c r="CF19" s="36">
        <f t="shared" si="47"/>
        <v>0</v>
      </c>
      <c r="CG19" s="37">
        <v>0</v>
      </c>
      <c r="CH19" s="32"/>
      <c r="CI19" s="31">
        <v>0</v>
      </c>
      <c r="CJ19" s="32"/>
      <c r="CK19" s="34">
        <v>0</v>
      </c>
      <c r="CL19" s="35">
        <f t="shared" si="48"/>
        <v>0</v>
      </c>
      <c r="CM19" s="36"/>
      <c r="CN19" s="37">
        <v>0</v>
      </c>
      <c r="CO19" s="32"/>
      <c r="CP19" s="31">
        <v>0</v>
      </c>
      <c r="CQ19" s="32"/>
      <c r="CR19" s="34">
        <v>0</v>
      </c>
      <c r="CS19" s="35">
        <f t="shared" si="49"/>
        <v>0</v>
      </c>
      <c r="CT19" s="36"/>
      <c r="CU19" s="37">
        <v>0</v>
      </c>
      <c r="CV19" s="32"/>
      <c r="CW19" s="31">
        <v>0</v>
      </c>
      <c r="CX19" s="32"/>
      <c r="CY19" s="34">
        <v>0</v>
      </c>
      <c r="CZ19" s="35">
        <f t="shared" si="50"/>
        <v>0</v>
      </c>
      <c r="DA19" s="36"/>
      <c r="DB19" s="37">
        <v>0</v>
      </c>
      <c r="DC19" s="32"/>
      <c r="DD19" s="31">
        <v>0</v>
      </c>
      <c r="DE19" s="32"/>
      <c r="DF19" s="34">
        <v>0</v>
      </c>
      <c r="DG19" s="35">
        <f t="shared" si="51"/>
        <v>0</v>
      </c>
      <c r="DH19" s="36"/>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6" t="s">
        <v>50</v>
      </c>
      <c r="B20" s="27">
        <v>2039373</v>
      </c>
      <c r="C20" s="28">
        <f t="shared" si="0"/>
        <v>6.9805082283907121</v>
      </c>
      <c r="D20" s="29">
        <v>2097758</v>
      </c>
      <c r="E20" s="28">
        <f t="shared" si="1"/>
        <v>7.0157821134976821</v>
      </c>
      <c r="F20" s="29">
        <f t="shared" si="2"/>
        <v>4137131</v>
      </c>
      <c r="G20" s="30">
        <f t="shared" si="3"/>
        <v>6.9983496292844434</v>
      </c>
      <c r="H20" s="31">
        <v>476</v>
      </c>
      <c r="I20" s="32">
        <f t="shared" si="4"/>
        <v>1.9561911807011056</v>
      </c>
      <c r="J20" s="33">
        <v>277</v>
      </c>
      <c r="K20" s="32">
        <f t="shared" si="5"/>
        <v>1.4307112235938226</v>
      </c>
      <c r="L20" s="34">
        <v>0</v>
      </c>
      <c r="M20" s="35">
        <f t="shared" si="6"/>
        <v>753</v>
      </c>
      <c r="N20" s="36">
        <f t="shared" si="7"/>
        <v>1.7233487435345813</v>
      </c>
      <c r="O20" s="31">
        <v>452</v>
      </c>
      <c r="P20" s="32">
        <f t="shared" si="8"/>
        <v>1.9616352747157364</v>
      </c>
      <c r="Q20" s="33">
        <v>270</v>
      </c>
      <c r="R20" s="32">
        <f t="shared" si="9"/>
        <v>1.4947683109118086</v>
      </c>
      <c r="S20" s="34">
        <v>0</v>
      </c>
      <c r="T20" s="35">
        <f t="shared" si="10"/>
        <v>722</v>
      </c>
      <c r="U20" s="36">
        <f t="shared" si="11"/>
        <v>1.7564773141953534</v>
      </c>
      <c r="V20" s="31">
        <v>428</v>
      </c>
      <c r="W20" s="32">
        <f t="shared" si="12"/>
        <v>2.0285321579221764</v>
      </c>
      <c r="X20" s="33">
        <v>255</v>
      </c>
      <c r="Y20" s="32">
        <f t="shared" si="13"/>
        <v>1.5744628303284762</v>
      </c>
      <c r="Z20" s="34">
        <v>0</v>
      </c>
      <c r="AA20" s="35">
        <f t="shared" si="14"/>
        <v>683</v>
      </c>
      <c r="AB20" s="36">
        <f t="shared" si="15"/>
        <v>1.8313446842740313</v>
      </c>
      <c r="AC20" s="31">
        <v>394</v>
      </c>
      <c r="AD20" s="32">
        <f t="shared" si="16"/>
        <v>2.0620714921233056</v>
      </c>
      <c r="AE20" s="33">
        <v>230</v>
      </c>
      <c r="AF20" s="32">
        <f t="shared" si="17"/>
        <v>1.6131294711740778</v>
      </c>
      <c r="AG20" s="34">
        <v>0</v>
      </c>
      <c r="AH20" s="35">
        <f t="shared" si="18"/>
        <v>624</v>
      </c>
      <c r="AI20" s="36">
        <f t="shared" si="19"/>
        <v>1.8702232878765175</v>
      </c>
      <c r="AJ20" s="37">
        <v>332</v>
      </c>
      <c r="AK20" s="32">
        <f t="shared" si="20"/>
        <v>2.0811132702313042</v>
      </c>
      <c r="AL20" s="33">
        <v>198</v>
      </c>
      <c r="AM20" s="32">
        <f t="shared" si="21"/>
        <v>1.7403533444669068</v>
      </c>
      <c r="AN20" s="34">
        <v>0</v>
      </c>
      <c r="AO20" s="35">
        <f t="shared" si="22"/>
        <v>530</v>
      </c>
      <c r="AP20" s="36">
        <f t="shared" si="23"/>
        <v>1.9392608854738382</v>
      </c>
      <c r="AQ20" s="37">
        <v>237</v>
      </c>
      <c r="AR20" s="32">
        <f t="shared" si="24"/>
        <v>2.0791297482235285</v>
      </c>
      <c r="AS20" s="33">
        <v>154</v>
      </c>
      <c r="AT20" s="32">
        <f t="shared" si="25"/>
        <v>2.0015596568754872</v>
      </c>
      <c r="AU20" s="34">
        <v>0</v>
      </c>
      <c r="AV20" s="35">
        <f t="shared" si="26"/>
        <v>391</v>
      </c>
      <c r="AW20" s="36">
        <f t="shared" si="27"/>
        <v>2.0478709474676582</v>
      </c>
      <c r="AX20" s="37">
        <v>126</v>
      </c>
      <c r="AY20" s="32">
        <f t="shared" si="28"/>
        <v>1.9867549668874174</v>
      </c>
      <c r="AZ20" s="33">
        <v>75</v>
      </c>
      <c r="BA20" s="32">
        <f t="shared" si="29"/>
        <v>1.8782870022539442</v>
      </c>
      <c r="BB20" s="34">
        <v>0</v>
      </c>
      <c r="BC20" s="35">
        <f t="shared" si="30"/>
        <v>201</v>
      </c>
      <c r="BD20" s="36">
        <f t="shared" si="31"/>
        <v>1.9448476052249637</v>
      </c>
      <c r="BE20" s="37">
        <v>50</v>
      </c>
      <c r="BF20" s="32">
        <f t="shared" si="32"/>
        <v>1.9817677368212445</v>
      </c>
      <c r="BG20" s="33">
        <v>25</v>
      </c>
      <c r="BH20" s="32">
        <f t="shared" si="33"/>
        <v>1.5634771732332706</v>
      </c>
      <c r="BI20" s="34">
        <v>0</v>
      </c>
      <c r="BJ20" s="35">
        <f t="shared" si="34"/>
        <v>75</v>
      </c>
      <c r="BK20" s="36">
        <f t="shared" si="35"/>
        <v>1.8195050946142648</v>
      </c>
      <c r="BL20" s="37">
        <v>7</v>
      </c>
      <c r="BM20" s="32">
        <f t="shared" si="36"/>
        <v>1.7632241813602016</v>
      </c>
      <c r="BN20" s="33">
        <v>4</v>
      </c>
      <c r="BO20" s="32">
        <f t="shared" si="37"/>
        <v>1.6</v>
      </c>
      <c r="BP20" s="34">
        <v>0</v>
      </c>
      <c r="BQ20" s="35">
        <f t="shared" si="38"/>
        <v>11</v>
      </c>
      <c r="BR20" s="36">
        <f t="shared" si="39"/>
        <v>1.7001545595054095</v>
      </c>
      <c r="BS20" s="37">
        <v>2</v>
      </c>
      <c r="BT20" s="32">
        <f t="shared" si="40"/>
        <v>3.125</v>
      </c>
      <c r="BU20" s="33">
        <v>0</v>
      </c>
      <c r="BV20" s="32">
        <f t="shared" si="41"/>
        <v>0</v>
      </c>
      <c r="BW20" s="34">
        <v>0</v>
      </c>
      <c r="BX20" s="35">
        <f t="shared" si="42"/>
        <v>2</v>
      </c>
      <c r="BY20" s="36">
        <f t="shared" si="43"/>
        <v>1.8518518518518516</v>
      </c>
      <c r="BZ20" s="37">
        <v>0</v>
      </c>
      <c r="CA20" s="32">
        <f t="shared" si="44"/>
        <v>0</v>
      </c>
      <c r="CB20" s="37">
        <v>0</v>
      </c>
      <c r="CC20" s="32">
        <f t="shared" si="45"/>
        <v>0</v>
      </c>
      <c r="CD20" s="34">
        <v>0</v>
      </c>
      <c r="CE20" s="35">
        <f t="shared" si="46"/>
        <v>0</v>
      </c>
      <c r="CF20" s="36">
        <f t="shared" si="47"/>
        <v>0</v>
      </c>
      <c r="CG20" s="37">
        <v>0</v>
      </c>
      <c r="CH20" s="32"/>
      <c r="CI20" s="31">
        <v>0</v>
      </c>
      <c r="CJ20" s="32"/>
      <c r="CK20" s="34">
        <v>0</v>
      </c>
      <c r="CL20" s="35">
        <f t="shared" si="48"/>
        <v>0</v>
      </c>
      <c r="CM20" s="36"/>
      <c r="CN20" s="37">
        <v>0</v>
      </c>
      <c r="CO20" s="32"/>
      <c r="CP20" s="31">
        <v>0</v>
      </c>
      <c r="CQ20" s="32"/>
      <c r="CR20" s="34">
        <v>0</v>
      </c>
      <c r="CS20" s="35">
        <f t="shared" si="49"/>
        <v>0</v>
      </c>
      <c r="CT20" s="36"/>
      <c r="CU20" s="37">
        <v>0</v>
      </c>
      <c r="CV20" s="32"/>
      <c r="CW20" s="31">
        <v>0</v>
      </c>
      <c r="CX20" s="32"/>
      <c r="CY20" s="34">
        <v>0</v>
      </c>
      <c r="CZ20" s="35">
        <f t="shared" si="50"/>
        <v>0</v>
      </c>
      <c r="DA20" s="36"/>
      <c r="DB20" s="37">
        <v>0</v>
      </c>
      <c r="DC20" s="32"/>
      <c r="DD20" s="31">
        <v>0</v>
      </c>
      <c r="DE20" s="32"/>
      <c r="DF20" s="34">
        <v>0</v>
      </c>
      <c r="DG20" s="35">
        <f t="shared" si="51"/>
        <v>0</v>
      </c>
      <c r="DH20" s="36"/>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6" t="s">
        <v>51</v>
      </c>
      <c r="B21" s="27">
        <v>1866897</v>
      </c>
      <c r="C21" s="28">
        <f t="shared" si="0"/>
        <v>6.3901453388163594</v>
      </c>
      <c r="D21" s="29">
        <v>1918667</v>
      </c>
      <c r="E21" s="28">
        <f t="shared" si="1"/>
        <v>6.4168267361431841</v>
      </c>
      <c r="F21" s="29">
        <f t="shared" si="2"/>
        <v>3785564</v>
      </c>
      <c r="G21" s="30">
        <f t="shared" si="3"/>
        <v>6.4036406911051484</v>
      </c>
      <c r="H21" s="31">
        <v>876</v>
      </c>
      <c r="I21" s="32">
        <f t="shared" si="4"/>
        <v>3.6000493157440512</v>
      </c>
      <c r="J21" s="33">
        <v>417</v>
      </c>
      <c r="K21" s="32">
        <f t="shared" si="5"/>
        <v>2.1538143690925056</v>
      </c>
      <c r="L21" s="34">
        <v>0</v>
      </c>
      <c r="M21" s="35">
        <f t="shared" si="6"/>
        <v>1293</v>
      </c>
      <c r="N21" s="36">
        <f t="shared" si="7"/>
        <v>2.9592163683800981</v>
      </c>
      <c r="O21" s="31">
        <v>835</v>
      </c>
      <c r="P21" s="32">
        <f t="shared" si="8"/>
        <v>3.6238173769638053</v>
      </c>
      <c r="Q21" s="33">
        <v>396</v>
      </c>
      <c r="R21" s="32">
        <f t="shared" si="9"/>
        <v>2.1923268560039859</v>
      </c>
      <c r="S21" s="34">
        <v>0</v>
      </c>
      <c r="T21" s="35">
        <f t="shared" si="10"/>
        <v>1231</v>
      </c>
      <c r="U21" s="36">
        <f t="shared" si="11"/>
        <v>2.9947694927624378</v>
      </c>
      <c r="V21" s="31">
        <v>780</v>
      </c>
      <c r="W21" s="32">
        <f t="shared" si="12"/>
        <v>3.6968576709796674</v>
      </c>
      <c r="X21" s="33">
        <v>371</v>
      </c>
      <c r="Y21" s="32">
        <f t="shared" si="13"/>
        <v>2.2906890590269202</v>
      </c>
      <c r="Z21" s="34">
        <v>0</v>
      </c>
      <c r="AA21" s="35">
        <f t="shared" si="14"/>
        <v>1151</v>
      </c>
      <c r="AB21" s="36">
        <f t="shared" si="15"/>
        <v>3.0862045850650222</v>
      </c>
      <c r="AC21" s="31">
        <v>711</v>
      </c>
      <c r="AD21" s="32">
        <f t="shared" si="16"/>
        <v>3.7211493170042393</v>
      </c>
      <c r="AE21" s="33">
        <v>343</v>
      </c>
      <c r="AF21" s="32">
        <f t="shared" si="17"/>
        <v>2.4056669939682984</v>
      </c>
      <c r="AG21" s="34">
        <v>0</v>
      </c>
      <c r="AH21" s="35">
        <f t="shared" si="18"/>
        <v>1054</v>
      </c>
      <c r="AI21" s="36">
        <f t="shared" si="19"/>
        <v>3.1589989509965535</v>
      </c>
      <c r="AJ21" s="37">
        <v>599</v>
      </c>
      <c r="AK21" s="32">
        <f t="shared" si="20"/>
        <v>3.7547796652667214</v>
      </c>
      <c r="AL21" s="33">
        <v>291</v>
      </c>
      <c r="AM21" s="32">
        <f t="shared" si="21"/>
        <v>2.5577920365649995</v>
      </c>
      <c r="AN21" s="34">
        <v>0</v>
      </c>
      <c r="AO21" s="35">
        <f t="shared" si="22"/>
        <v>890</v>
      </c>
      <c r="AP21" s="36">
        <f t="shared" si="23"/>
        <v>3.2564946944749358</v>
      </c>
      <c r="AQ21" s="37">
        <v>437</v>
      </c>
      <c r="AR21" s="32">
        <f t="shared" si="24"/>
        <v>3.8336696201421177</v>
      </c>
      <c r="AS21" s="33">
        <v>213</v>
      </c>
      <c r="AT21" s="32">
        <f t="shared" si="25"/>
        <v>2.7683909539901221</v>
      </c>
      <c r="AU21" s="34">
        <v>0</v>
      </c>
      <c r="AV21" s="35">
        <f t="shared" si="26"/>
        <v>650</v>
      </c>
      <c r="AW21" s="36">
        <f t="shared" si="27"/>
        <v>3.4043890431048029</v>
      </c>
      <c r="AX21" s="37">
        <v>234</v>
      </c>
      <c r="AY21" s="32">
        <f t="shared" si="28"/>
        <v>3.6896877956480605</v>
      </c>
      <c r="AZ21" s="33">
        <v>129</v>
      </c>
      <c r="BA21" s="32">
        <f t="shared" si="29"/>
        <v>3.2306536438767846</v>
      </c>
      <c r="BB21" s="34">
        <v>0</v>
      </c>
      <c r="BC21" s="35">
        <f t="shared" si="30"/>
        <v>363</v>
      </c>
      <c r="BD21" s="36">
        <f t="shared" si="31"/>
        <v>3.5123367198838897</v>
      </c>
      <c r="BE21" s="37">
        <v>99</v>
      </c>
      <c r="BF21" s="32">
        <f t="shared" si="32"/>
        <v>3.9239001189060643</v>
      </c>
      <c r="BG21" s="33">
        <v>56</v>
      </c>
      <c r="BH21" s="32">
        <f t="shared" si="33"/>
        <v>3.5021888680425266</v>
      </c>
      <c r="BI21" s="34">
        <v>0</v>
      </c>
      <c r="BJ21" s="35">
        <f t="shared" si="34"/>
        <v>155</v>
      </c>
      <c r="BK21" s="36">
        <f t="shared" si="35"/>
        <v>3.7603105288694807</v>
      </c>
      <c r="BL21" s="37">
        <v>13</v>
      </c>
      <c r="BM21" s="32">
        <f t="shared" si="36"/>
        <v>3.2745591939546599</v>
      </c>
      <c r="BN21" s="33">
        <v>5</v>
      </c>
      <c r="BO21" s="32">
        <f t="shared" si="37"/>
        <v>2</v>
      </c>
      <c r="BP21" s="34">
        <v>0</v>
      </c>
      <c r="BQ21" s="35">
        <f t="shared" si="38"/>
        <v>18</v>
      </c>
      <c r="BR21" s="36">
        <f t="shared" si="39"/>
        <v>2.7820710973724885</v>
      </c>
      <c r="BS21" s="37">
        <v>1</v>
      </c>
      <c r="BT21" s="32">
        <f t="shared" si="40"/>
        <v>1.5625</v>
      </c>
      <c r="BU21" s="33">
        <v>1</v>
      </c>
      <c r="BV21" s="32">
        <f t="shared" si="41"/>
        <v>2.2727272727272729</v>
      </c>
      <c r="BW21" s="34">
        <v>0</v>
      </c>
      <c r="BX21" s="35">
        <f t="shared" si="42"/>
        <v>2</v>
      </c>
      <c r="BY21" s="36">
        <f t="shared" si="43"/>
        <v>1.8518518518518516</v>
      </c>
      <c r="BZ21" s="37">
        <v>0</v>
      </c>
      <c r="CA21" s="32">
        <f t="shared" si="44"/>
        <v>0</v>
      </c>
      <c r="CB21" s="37">
        <v>0</v>
      </c>
      <c r="CC21" s="32">
        <f t="shared" si="45"/>
        <v>0</v>
      </c>
      <c r="CD21" s="34">
        <v>0</v>
      </c>
      <c r="CE21" s="35">
        <f t="shared" si="46"/>
        <v>0</v>
      </c>
      <c r="CF21" s="36">
        <f t="shared" si="47"/>
        <v>0</v>
      </c>
      <c r="CG21" s="37">
        <v>0</v>
      </c>
      <c r="CH21" s="32"/>
      <c r="CI21" s="31">
        <v>0</v>
      </c>
      <c r="CJ21" s="32"/>
      <c r="CK21" s="34">
        <v>0</v>
      </c>
      <c r="CL21" s="35">
        <f t="shared" si="48"/>
        <v>0</v>
      </c>
      <c r="CM21" s="36"/>
      <c r="CN21" s="37">
        <v>0</v>
      </c>
      <c r="CO21" s="32"/>
      <c r="CP21" s="31">
        <v>0</v>
      </c>
      <c r="CQ21" s="32"/>
      <c r="CR21" s="34">
        <v>0</v>
      </c>
      <c r="CS21" s="35">
        <f t="shared" si="49"/>
        <v>0</v>
      </c>
      <c r="CT21" s="36"/>
      <c r="CU21" s="37">
        <v>0</v>
      </c>
      <c r="CV21" s="32"/>
      <c r="CW21" s="31">
        <v>0</v>
      </c>
      <c r="CX21" s="32"/>
      <c r="CY21" s="34">
        <v>0</v>
      </c>
      <c r="CZ21" s="35">
        <f t="shared" si="50"/>
        <v>0</v>
      </c>
      <c r="DA21" s="36"/>
      <c r="DB21" s="37">
        <v>0</v>
      </c>
      <c r="DC21" s="32"/>
      <c r="DD21" s="31">
        <v>0</v>
      </c>
      <c r="DE21" s="32"/>
      <c r="DF21" s="34">
        <v>0</v>
      </c>
      <c r="DG21" s="35">
        <f t="shared" si="51"/>
        <v>0</v>
      </c>
      <c r="DH21" s="36"/>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6" t="s">
        <v>52</v>
      </c>
      <c r="B22" s="27">
        <v>1585580</v>
      </c>
      <c r="C22" s="28">
        <f t="shared" si="0"/>
        <v>5.4272338786341416</v>
      </c>
      <c r="D22" s="29">
        <v>1648446</v>
      </c>
      <c r="E22" s="28">
        <f t="shared" si="1"/>
        <v>5.5130944379031321</v>
      </c>
      <c r="F22" s="29">
        <f t="shared" si="2"/>
        <v>3234026</v>
      </c>
      <c r="G22" s="30">
        <f t="shared" si="3"/>
        <v>5.4706618326072469</v>
      </c>
      <c r="H22" s="31">
        <v>1234</v>
      </c>
      <c r="I22" s="32">
        <f t="shared" si="4"/>
        <v>5.0713023466074878</v>
      </c>
      <c r="J22" s="33">
        <v>617</v>
      </c>
      <c r="K22" s="32">
        <f t="shared" si="5"/>
        <v>3.1868188626620526</v>
      </c>
      <c r="L22" s="34">
        <v>0</v>
      </c>
      <c r="M22" s="35">
        <f t="shared" si="6"/>
        <v>1851</v>
      </c>
      <c r="N22" s="36">
        <f t="shared" si="7"/>
        <v>4.2362795807204652</v>
      </c>
      <c r="O22" s="31">
        <v>1181</v>
      </c>
      <c r="P22" s="32">
        <f t="shared" si="8"/>
        <v>5.1254231403523995</v>
      </c>
      <c r="Q22" s="33">
        <v>584</v>
      </c>
      <c r="R22" s="32">
        <f t="shared" si="9"/>
        <v>3.2331284947129495</v>
      </c>
      <c r="S22" s="34">
        <v>0</v>
      </c>
      <c r="T22" s="35">
        <f t="shared" si="10"/>
        <v>1765</v>
      </c>
      <c r="U22" s="36">
        <f t="shared" si="11"/>
        <v>4.2938815229290839</v>
      </c>
      <c r="V22" s="31">
        <v>1102</v>
      </c>
      <c r="W22" s="32">
        <f t="shared" si="12"/>
        <v>5.2229963505379402</v>
      </c>
      <c r="X22" s="33">
        <v>541</v>
      </c>
      <c r="Y22" s="32">
        <f t="shared" si="13"/>
        <v>3.3403309459125707</v>
      </c>
      <c r="Z22" s="34">
        <v>0</v>
      </c>
      <c r="AA22" s="35">
        <f t="shared" si="14"/>
        <v>1643</v>
      </c>
      <c r="AB22" s="36">
        <f t="shared" si="15"/>
        <v>4.4054162756401665</v>
      </c>
      <c r="AC22" s="31">
        <v>1011</v>
      </c>
      <c r="AD22" s="32">
        <f t="shared" si="16"/>
        <v>5.2912545140524418</v>
      </c>
      <c r="AE22" s="33">
        <v>497</v>
      </c>
      <c r="AF22" s="32">
        <f t="shared" si="17"/>
        <v>3.4857623790152901</v>
      </c>
      <c r="AG22" s="34">
        <v>0</v>
      </c>
      <c r="AH22" s="35">
        <f t="shared" si="18"/>
        <v>1508</v>
      </c>
      <c r="AI22" s="36">
        <f t="shared" si="19"/>
        <v>4.5197062790349172</v>
      </c>
      <c r="AJ22" s="37">
        <v>874</v>
      </c>
      <c r="AK22" s="32">
        <f t="shared" si="20"/>
        <v>5.4785933680185543</v>
      </c>
      <c r="AL22" s="33">
        <v>436</v>
      </c>
      <c r="AM22" s="32">
        <f t="shared" si="21"/>
        <v>3.832293223169553</v>
      </c>
      <c r="AN22" s="34">
        <v>0</v>
      </c>
      <c r="AO22" s="35">
        <f t="shared" si="22"/>
        <v>1310</v>
      </c>
      <c r="AP22" s="36">
        <f t="shared" si="23"/>
        <v>4.7932674716428831</v>
      </c>
      <c r="AQ22" s="37">
        <v>635</v>
      </c>
      <c r="AR22" s="32">
        <f t="shared" si="24"/>
        <v>5.5706640933415219</v>
      </c>
      <c r="AS22" s="33">
        <v>313</v>
      </c>
      <c r="AT22" s="32">
        <f t="shared" si="25"/>
        <v>4.0681050168962827</v>
      </c>
      <c r="AU22" s="34">
        <v>0</v>
      </c>
      <c r="AV22" s="35">
        <f t="shared" si="26"/>
        <v>948</v>
      </c>
      <c r="AW22" s="36">
        <f t="shared" si="27"/>
        <v>4.9651704813282356</v>
      </c>
      <c r="AX22" s="37">
        <v>363</v>
      </c>
      <c r="AY22" s="32">
        <f t="shared" si="28"/>
        <v>5.7237464522232733</v>
      </c>
      <c r="AZ22" s="33">
        <v>172</v>
      </c>
      <c r="BA22" s="32">
        <f t="shared" si="29"/>
        <v>4.3075381918357118</v>
      </c>
      <c r="BB22" s="34">
        <v>0</v>
      </c>
      <c r="BC22" s="35">
        <f t="shared" si="30"/>
        <v>535</v>
      </c>
      <c r="BD22" s="36">
        <f t="shared" si="31"/>
        <v>5.1765844218674406</v>
      </c>
      <c r="BE22" s="37">
        <v>138</v>
      </c>
      <c r="BF22" s="32">
        <f t="shared" si="32"/>
        <v>5.4696789536266346</v>
      </c>
      <c r="BG22" s="33">
        <v>64</v>
      </c>
      <c r="BH22" s="32">
        <f t="shared" si="33"/>
        <v>4.002501563477173</v>
      </c>
      <c r="BI22" s="34">
        <v>0</v>
      </c>
      <c r="BJ22" s="35">
        <f t="shared" si="34"/>
        <v>202</v>
      </c>
      <c r="BK22" s="36">
        <f t="shared" si="35"/>
        <v>4.90053372149442</v>
      </c>
      <c r="BL22" s="37">
        <v>20</v>
      </c>
      <c r="BM22" s="32">
        <f t="shared" si="36"/>
        <v>5.037783375314862</v>
      </c>
      <c r="BN22" s="33">
        <v>13</v>
      </c>
      <c r="BO22" s="32">
        <f t="shared" si="37"/>
        <v>5.2</v>
      </c>
      <c r="BP22" s="34">
        <v>0</v>
      </c>
      <c r="BQ22" s="35">
        <f t="shared" si="38"/>
        <v>33</v>
      </c>
      <c r="BR22" s="36">
        <f t="shared" si="39"/>
        <v>5.1004636785162285</v>
      </c>
      <c r="BS22" s="37">
        <v>1</v>
      </c>
      <c r="BT22" s="32">
        <f t="shared" si="40"/>
        <v>1.5625</v>
      </c>
      <c r="BU22" s="33">
        <v>2</v>
      </c>
      <c r="BV22" s="32">
        <f t="shared" si="41"/>
        <v>4.5454545454545459</v>
      </c>
      <c r="BW22" s="34">
        <v>0</v>
      </c>
      <c r="BX22" s="35">
        <f t="shared" si="42"/>
        <v>3</v>
      </c>
      <c r="BY22" s="36">
        <f t="shared" si="43"/>
        <v>2.7777777777777777</v>
      </c>
      <c r="BZ22" s="37">
        <v>1</v>
      </c>
      <c r="CA22" s="32">
        <f t="shared" si="44"/>
        <v>50</v>
      </c>
      <c r="CB22" s="37">
        <v>0</v>
      </c>
      <c r="CC22" s="32">
        <f t="shared" si="45"/>
        <v>0</v>
      </c>
      <c r="CD22" s="34">
        <v>0</v>
      </c>
      <c r="CE22" s="35">
        <f t="shared" si="46"/>
        <v>1</v>
      </c>
      <c r="CF22" s="36">
        <f t="shared" si="47"/>
        <v>20</v>
      </c>
      <c r="CG22" s="37">
        <v>0</v>
      </c>
      <c r="CH22" s="32"/>
      <c r="CI22" s="31">
        <v>0</v>
      </c>
      <c r="CJ22" s="32"/>
      <c r="CK22" s="34">
        <v>0</v>
      </c>
      <c r="CL22" s="35">
        <f t="shared" si="48"/>
        <v>0</v>
      </c>
      <c r="CM22" s="36"/>
      <c r="CN22" s="37">
        <v>0</v>
      </c>
      <c r="CO22" s="32"/>
      <c r="CP22" s="31">
        <v>0</v>
      </c>
      <c r="CQ22" s="32"/>
      <c r="CR22" s="34">
        <v>0</v>
      </c>
      <c r="CS22" s="35">
        <f t="shared" si="49"/>
        <v>0</v>
      </c>
      <c r="CT22" s="36"/>
      <c r="CU22" s="37">
        <v>0</v>
      </c>
      <c r="CV22" s="32"/>
      <c r="CW22" s="31">
        <v>0</v>
      </c>
      <c r="CX22" s="32"/>
      <c r="CY22" s="34">
        <v>0</v>
      </c>
      <c r="CZ22" s="35">
        <f t="shared" si="50"/>
        <v>0</v>
      </c>
      <c r="DA22" s="36"/>
      <c r="DB22" s="37">
        <v>0</v>
      </c>
      <c r="DC22" s="32"/>
      <c r="DD22" s="31">
        <v>0</v>
      </c>
      <c r="DE22" s="32"/>
      <c r="DF22" s="34">
        <v>0</v>
      </c>
      <c r="DG22" s="35">
        <f t="shared" si="51"/>
        <v>0</v>
      </c>
      <c r="DH22" s="36"/>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6" t="s">
        <v>53</v>
      </c>
      <c r="B23" s="27">
        <v>1455983</v>
      </c>
      <c r="C23" s="28">
        <f t="shared" si="0"/>
        <v>4.9836402227042313</v>
      </c>
      <c r="D23" s="29">
        <v>1550793</v>
      </c>
      <c r="E23" s="28">
        <f t="shared" si="1"/>
        <v>5.186501870633986</v>
      </c>
      <c r="F23" s="29">
        <f t="shared" si="2"/>
        <v>3006776</v>
      </c>
      <c r="G23" s="30">
        <f t="shared" si="3"/>
        <v>5.0862468954793458</v>
      </c>
      <c r="H23" s="31">
        <v>1643</v>
      </c>
      <c r="I23" s="32">
        <f t="shared" si="4"/>
        <v>6.7521472896888994</v>
      </c>
      <c r="J23" s="33">
        <v>845</v>
      </c>
      <c r="K23" s="32">
        <f t="shared" si="5"/>
        <v>4.3644439853313362</v>
      </c>
      <c r="L23" s="34">
        <v>0</v>
      </c>
      <c r="M23" s="35">
        <f t="shared" si="6"/>
        <v>2488</v>
      </c>
      <c r="N23" s="36">
        <f t="shared" si="7"/>
        <v>5.6941456492882319</v>
      </c>
      <c r="O23" s="31">
        <v>1577</v>
      </c>
      <c r="P23" s="32">
        <f t="shared" si="8"/>
        <v>6.8440239562537979</v>
      </c>
      <c r="Q23" s="33">
        <v>808</v>
      </c>
      <c r="R23" s="32">
        <f t="shared" si="9"/>
        <v>4.4732325748768202</v>
      </c>
      <c r="S23" s="34">
        <v>0</v>
      </c>
      <c r="T23" s="35">
        <f t="shared" si="10"/>
        <v>2385</v>
      </c>
      <c r="U23" s="36">
        <f t="shared" si="11"/>
        <v>5.8022138425982241</v>
      </c>
      <c r="V23" s="31">
        <v>1466</v>
      </c>
      <c r="W23" s="32">
        <f t="shared" si="12"/>
        <v>6.9481965969951185</v>
      </c>
      <c r="X23" s="33">
        <v>738</v>
      </c>
      <c r="Y23" s="32">
        <f t="shared" si="13"/>
        <v>4.556680661891825</v>
      </c>
      <c r="Z23" s="34">
        <v>0</v>
      </c>
      <c r="AA23" s="35">
        <f t="shared" si="14"/>
        <v>2204</v>
      </c>
      <c r="AB23" s="36">
        <f t="shared" si="15"/>
        <v>5.9096393618447509</v>
      </c>
      <c r="AC23" s="31">
        <v>1355</v>
      </c>
      <c r="AD23" s="32">
        <f t="shared" si="16"/>
        <v>7.0916418066677132</v>
      </c>
      <c r="AE23" s="33">
        <v>670</v>
      </c>
      <c r="AF23" s="32">
        <f t="shared" si="17"/>
        <v>4.6991162855940525</v>
      </c>
      <c r="AG23" s="34">
        <v>0</v>
      </c>
      <c r="AH23" s="35">
        <f t="shared" si="18"/>
        <v>2025</v>
      </c>
      <c r="AI23" s="36">
        <f t="shared" si="19"/>
        <v>6.0692342274838902</v>
      </c>
      <c r="AJ23" s="37">
        <v>1146</v>
      </c>
      <c r="AK23" s="32">
        <f t="shared" si="20"/>
        <v>7.1836018303767322</v>
      </c>
      <c r="AL23" s="33">
        <v>569</v>
      </c>
      <c r="AM23" s="32">
        <f t="shared" si="21"/>
        <v>5.0013184495033842</v>
      </c>
      <c r="AN23" s="34">
        <v>0</v>
      </c>
      <c r="AO23" s="35">
        <f t="shared" si="22"/>
        <v>1715</v>
      </c>
      <c r="AP23" s="36">
        <f t="shared" si="23"/>
        <v>6.2751555067691189</v>
      </c>
      <c r="AQ23" s="37">
        <v>839</v>
      </c>
      <c r="AR23" s="32">
        <f t="shared" si="24"/>
        <v>7.3602947626984827</v>
      </c>
      <c r="AS23" s="33">
        <v>418</v>
      </c>
      <c r="AT23" s="32">
        <f t="shared" si="25"/>
        <v>5.432804782947751</v>
      </c>
      <c r="AU23" s="34">
        <v>0</v>
      </c>
      <c r="AV23" s="35">
        <f t="shared" si="26"/>
        <v>1257</v>
      </c>
      <c r="AW23" s="36">
        <f t="shared" si="27"/>
        <v>6.5835646572042101</v>
      </c>
      <c r="AX23" s="37">
        <v>469</v>
      </c>
      <c r="AY23" s="32">
        <f t="shared" si="28"/>
        <v>7.3951434878587197</v>
      </c>
      <c r="AZ23" s="33">
        <v>235</v>
      </c>
      <c r="BA23" s="32">
        <f t="shared" si="29"/>
        <v>5.8852992737290259</v>
      </c>
      <c r="BB23" s="34">
        <v>0</v>
      </c>
      <c r="BC23" s="35">
        <f t="shared" si="30"/>
        <v>704</v>
      </c>
      <c r="BD23" s="36">
        <f t="shared" si="31"/>
        <v>6.8118045476536047</v>
      </c>
      <c r="BE23" s="37">
        <v>190</v>
      </c>
      <c r="BF23" s="32">
        <f t="shared" si="32"/>
        <v>7.5307173999207295</v>
      </c>
      <c r="BG23" s="33">
        <v>87</v>
      </c>
      <c r="BH23" s="32">
        <f t="shared" si="33"/>
        <v>5.4409005628517821</v>
      </c>
      <c r="BI23" s="34">
        <v>0</v>
      </c>
      <c r="BJ23" s="35">
        <f t="shared" si="34"/>
        <v>277</v>
      </c>
      <c r="BK23" s="36">
        <f t="shared" si="35"/>
        <v>6.7200388161086853</v>
      </c>
      <c r="BL23" s="37">
        <v>37</v>
      </c>
      <c r="BM23" s="32">
        <f t="shared" si="36"/>
        <v>9.3198992443324933</v>
      </c>
      <c r="BN23" s="33">
        <v>16</v>
      </c>
      <c r="BO23" s="32">
        <f t="shared" si="37"/>
        <v>6.4</v>
      </c>
      <c r="BP23" s="34">
        <v>0</v>
      </c>
      <c r="BQ23" s="35">
        <f t="shared" si="38"/>
        <v>53</v>
      </c>
      <c r="BR23" s="36">
        <f t="shared" si="39"/>
        <v>8.1916537867078816</v>
      </c>
      <c r="BS23" s="37">
        <v>7</v>
      </c>
      <c r="BT23" s="32">
        <f t="shared" si="40"/>
        <v>10.9375</v>
      </c>
      <c r="BU23" s="33">
        <v>4</v>
      </c>
      <c r="BV23" s="32">
        <f t="shared" si="41"/>
        <v>9.0909090909090917</v>
      </c>
      <c r="BW23" s="34">
        <v>0</v>
      </c>
      <c r="BX23" s="35">
        <f t="shared" si="42"/>
        <v>11</v>
      </c>
      <c r="BY23" s="36">
        <f t="shared" si="43"/>
        <v>10.185185185185185</v>
      </c>
      <c r="BZ23" s="37">
        <v>0</v>
      </c>
      <c r="CA23" s="32">
        <f t="shared" si="44"/>
        <v>0</v>
      </c>
      <c r="CB23" s="37">
        <v>0</v>
      </c>
      <c r="CC23" s="32">
        <f t="shared" si="45"/>
        <v>0</v>
      </c>
      <c r="CD23" s="34">
        <v>0</v>
      </c>
      <c r="CE23" s="35">
        <f t="shared" si="46"/>
        <v>0</v>
      </c>
      <c r="CF23" s="36">
        <f t="shared" si="47"/>
        <v>0</v>
      </c>
      <c r="CG23" s="37">
        <v>0</v>
      </c>
      <c r="CH23" s="32"/>
      <c r="CI23" s="31">
        <v>0</v>
      </c>
      <c r="CJ23" s="32"/>
      <c r="CK23" s="34">
        <v>0</v>
      </c>
      <c r="CL23" s="35">
        <f t="shared" si="48"/>
        <v>0</v>
      </c>
      <c r="CM23" s="36"/>
      <c r="CN23" s="37">
        <v>0</v>
      </c>
      <c r="CO23" s="32"/>
      <c r="CP23" s="31">
        <v>0</v>
      </c>
      <c r="CQ23" s="32"/>
      <c r="CR23" s="34">
        <v>0</v>
      </c>
      <c r="CS23" s="35">
        <f t="shared" si="49"/>
        <v>0</v>
      </c>
      <c r="CT23" s="36"/>
      <c r="CU23" s="37">
        <v>0</v>
      </c>
      <c r="CV23" s="32"/>
      <c r="CW23" s="31">
        <v>0</v>
      </c>
      <c r="CX23" s="32"/>
      <c r="CY23" s="34">
        <v>0</v>
      </c>
      <c r="CZ23" s="35">
        <f t="shared" si="50"/>
        <v>0</v>
      </c>
      <c r="DA23" s="36"/>
      <c r="DB23" s="37">
        <v>0</v>
      </c>
      <c r="DC23" s="32"/>
      <c r="DD23" s="31">
        <v>0</v>
      </c>
      <c r="DE23" s="32"/>
      <c r="DF23" s="34">
        <v>0</v>
      </c>
      <c r="DG23" s="35">
        <f t="shared" si="51"/>
        <v>0</v>
      </c>
      <c r="DH23" s="36"/>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6" t="s">
        <v>54</v>
      </c>
      <c r="B24" s="27">
        <v>1389405</v>
      </c>
      <c r="C24" s="28">
        <f t="shared" si="0"/>
        <v>4.7557523979513299</v>
      </c>
      <c r="D24" s="29">
        <v>1510747</v>
      </c>
      <c r="E24" s="28">
        <f t="shared" si="1"/>
        <v>5.0525712597069257</v>
      </c>
      <c r="F24" s="29">
        <f t="shared" si="2"/>
        <v>2900152</v>
      </c>
      <c r="G24" s="30">
        <f t="shared" si="3"/>
        <v>4.9058822826902357</v>
      </c>
      <c r="H24" s="31">
        <v>2665</v>
      </c>
      <c r="I24" s="32">
        <f t="shared" si="4"/>
        <v>10.952204824723626</v>
      </c>
      <c r="J24" s="33">
        <v>1406</v>
      </c>
      <c r="K24" s="32">
        <f t="shared" si="5"/>
        <v>7.2620215897939158</v>
      </c>
      <c r="L24" s="34">
        <v>0</v>
      </c>
      <c r="M24" s="35">
        <f t="shared" si="6"/>
        <v>4071</v>
      </c>
      <c r="N24" s="36">
        <f t="shared" si="7"/>
        <v>9.3170687050853669</v>
      </c>
      <c r="O24" s="31">
        <v>2527</v>
      </c>
      <c r="P24" s="32">
        <f t="shared" si="8"/>
        <v>10.966929953997049</v>
      </c>
      <c r="Q24" s="33">
        <v>1345</v>
      </c>
      <c r="R24" s="32">
        <f t="shared" si="9"/>
        <v>7.4461606599125281</v>
      </c>
      <c r="S24" s="34">
        <v>0</v>
      </c>
      <c r="T24" s="35">
        <f t="shared" si="10"/>
        <v>3872</v>
      </c>
      <c r="U24" s="36">
        <f t="shared" si="11"/>
        <v>9.4197786157401779</v>
      </c>
      <c r="V24" s="31">
        <v>2333</v>
      </c>
      <c r="W24" s="32">
        <f t="shared" si="12"/>
        <v>11.057396085122518</v>
      </c>
      <c r="X24" s="33">
        <v>1235</v>
      </c>
      <c r="Y24" s="32">
        <f t="shared" si="13"/>
        <v>7.6253395900222269</v>
      </c>
      <c r="Z24" s="34">
        <v>0</v>
      </c>
      <c r="AA24" s="35">
        <f t="shared" si="14"/>
        <v>3568</v>
      </c>
      <c r="AB24" s="36">
        <f t="shared" si="15"/>
        <v>9.5669660812441339</v>
      </c>
      <c r="AC24" s="31">
        <v>2144</v>
      </c>
      <c r="AD24" s="32">
        <f t="shared" si="16"/>
        <v>11.221018474904486</v>
      </c>
      <c r="AE24" s="33">
        <v>1117</v>
      </c>
      <c r="AF24" s="32">
        <f t="shared" si="17"/>
        <v>7.8341983447888914</v>
      </c>
      <c r="AG24" s="34">
        <v>0</v>
      </c>
      <c r="AH24" s="35">
        <f t="shared" si="18"/>
        <v>3261</v>
      </c>
      <c r="AI24" s="36">
        <f t="shared" si="19"/>
        <v>9.7737149707777604</v>
      </c>
      <c r="AJ24" s="37">
        <v>1817</v>
      </c>
      <c r="AK24" s="32">
        <f t="shared" si="20"/>
        <v>11.389707265091205</v>
      </c>
      <c r="AL24" s="33">
        <v>949</v>
      </c>
      <c r="AM24" s="32">
        <f t="shared" si="21"/>
        <v>8.3413905247429021</v>
      </c>
      <c r="AN24" s="34">
        <v>0</v>
      </c>
      <c r="AO24" s="35">
        <f t="shared" si="22"/>
        <v>2766</v>
      </c>
      <c r="AP24" s="36">
        <f t="shared" si="23"/>
        <v>10.120746432491767</v>
      </c>
      <c r="AQ24" s="37">
        <v>1347</v>
      </c>
      <c r="AR24" s="32">
        <f t="shared" si="24"/>
        <v>11.816826037371699</v>
      </c>
      <c r="AS24" s="33">
        <v>688</v>
      </c>
      <c r="AT24" s="32">
        <f t="shared" si="25"/>
        <v>8.9420327527943844</v>
      </c>
      <c r="AU24" s="34">
        <v>0</v>
      </c>
      <c r="AV24" s="35">
        <f t="shared" si="26"/>
        <v>2035</v>
      </c>
      <c r="AW24" s="36">
        <f t="shared" si="27"/>
        <v>10.658356465720422</v>
      </c>
      <c r="AX24" s="37">
        <v>756</v>
      </c>
      <c r="AY24" s="32">
        <f t="shared" si="28"/>
        <v>11.920529801324504</v>
      </c>
      <c r="AZ24" s="33">
        <v>390</v>
      </c>
      <c r="BA24" s="32">
        <f t="shared" si="29"/>
        <v>9.7670924117205118</v>
      </c>
      <c r="BB24" s="34">
        <v>0</v>
      </c>
      <c r="BC24" s="35">
        <f t="shared" si="30"/>
        <v>1146</v>
      </c>
      <c r="BD24" s="36">
        <f t="shared" si="31"/>
        <v>11.088534107402031</v>
      </c>
      <c r="BE24" s="37">
        <v>310</v>
      </c>
      <c r="BF24" s="32">
        <f t="shared" si="32"/>
        <v>12.286959968291717</v>
      </c>
      <c r="BG24" s="33">
        <v>159</v>
      </c>
      <c r="BH24" s="32">
        <f t="shared" si="33"/>
        <v>9.9437148217636029</v>
      </c>
      <c r="BI24" s="34">
        <v>0</v>
      </c>
      <c r="BJ24" s="35">
        <f t="shared" si="34"/>
        <v>469</v>
      </c>
      <c r="BK24" s="36">
        <f t="shared" si="35"/>
        <v>11.377971858321203</v>
      </c>
      <c r="BL24" s="37">
        <v>44</v>
      </c>
      <c r="BM24" s="32">
        <f t="shared" si="36"/>
        <v>11.083123425692696</v>
      </c>
      <c r="BN24" s="33">
        <v>23</v>
      </c>
      <c r="BO24" s="32">
        <f t="shared" si="37"/>
        <v>9.1999999999999993</v>
      </c>
      <c r="BP24" s="34">
        <v>0</v>
      </c>
      <c r="BQ24" s="35">
        <f t="shared" si="38"/>
        <v>67</v>
      </c>
      <c r="BR24" s="36">
        <f t="shared" si="39"/>
        <v>10.35548686244204</v>
      </c>
      <c r="BS24" s="37">
        <v>6</v>
      </c>
      <c r="BT24" s="32">
        <f t="shared" si="40"/>
        <v>9.375</v>
      </c>
      <c r="BU24" s="33">
        <v>4</v>
      </c>
      <c r="BV24" s="32">
        <f t="shared" si="41"/>
        <v>9.0909090909090917</v>
      </c>
      <c r="BW24" s="34">
        <v>0</v>
      </c>
      <c r="BX24" s="35">
        <f t="shared" si="42"/>
        <v>10</v>
      </c>
      <c r="BY24" s="36">
        <f t="shared" si="43"/>
        <v>9.2592592592592595</v>
      </c>
      <c r="BZ24" s="37">
        <v>0</v>
      </c>
      <c r="CA24" s="32">
        <f t="shared" si="44"/>
        <v>0</v>
      </c>
      <c r="CB24" s="37">
        <v>1</v>
      </c>
      <c r="CC24" s="32">
        <f t="shared" si="45"/>
        <v>33.333333333333329</v>
      </c>
      <c r="CD24" s="34">
        <v>0</v>
      </c>
      <c r="CE24" s="35">
        <f t="shared" si="46"/>
        <v>1</v>
      </c>
      <c r="CF24" s="36">
        <f t="shared" si="47"/>
        <v>20</v>
      </c>
      <c r="CG24" s="37">
        <v>0</v>
      </c>
      <c r="CH24" s="32"/>
      <c r="CI24" s="31">
        <v>0</v>
      </c>
      <c r="CJ24" s="32"/>
      <c r="CK24" s="34">
        <v>0</v>
      </c>
      <c r="CL24" s="35">
        <f t="shared" si="48"/>
        <v>0</v>
      </c>
      <c r="CM24" s="36"/>
      <c r="CN24" s="37">
        <v>0</v>
      </c>
      <c r="CO24" s="32"/>
      <c r="CP24" s="31">
        <v>0</v>
      </c>
      <c r="CQ24" s="32"/>
      <c r="CR24" s="34">
        <v>0</v>
      </c>
      <c r="CS24" s="35">
        <f t="shared" si="49"/>
        <v>0</v>
      </c>
      <c r="CT24" s="36"/>
      <c r="CU24" s="37">
        <v>0</v>
      </c>
      <c r="CV24" s="32"/>
      <c r="CW24" s="31">
        <v>0</v>
      </c>
      <c r="CX24" s="32"/>
      <c r="CY24" s="34">
        <v>0</v>
      </c>
      <c r="CZ24" s="35">
        <f t="shared" si="50"/>
        <v>0</v>
      </c>
      <c r="DA24" s="36"/>
      <c r="DB24" s="37">
        <v>0</v>
      </c>
      <c r="DC24" s="32"/>
      <c r="DD24" s="31">
        <v>0</v>
      </c>
      <c r="DE24" s="32"/>
      <c r="DF24" s="34">
        <v>0</v>
      </c>
      <c r="DG24" s="35">
        <f t="shared" si="51"/>
        <v>0</v>
      </c>
      <c r="DH24" s="36"/>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6" t="s">
        <v>55</v>
      </c>
      <c r="B25" s="27">
        <v>918891</v>
      </c>
      <c r="C25" s="28">
        <f t="shared" si="0"/>
        <v>3.1452442424677445</v>
      </c>
      <c r="D25" s="29">
        <v>1066234</v>
      </c>
      <c r="E25" s="28">
        <f t="shared" si="1"/>
        <v>3.5659334518104977</v>
      </c>
      <c r="F25" s="29">
        <f t="shared" si="2"/>
        <v>1985125</v>
      </c>
      <c r="G25" s="30">
        <f t="shared" si="3"/>
        <v>3.3580272918196887</v>
      </c>
      <c r="H25" s="31">
        <v>3640</v>
      </c>
      <c r="I25" s="32">
        <f t="shared" si="4"/>
        <v>14.959109028890808</v>
      </c>
      <c r="J25" s="33">
        <v>2235</v>
      </c>
      <c r="K25" s="32">
        <f t="shared" si="5"/>
        <v>11.543825215639689</v>
      </c>
      <c r="L25" s="34">
        <v>0</v>
      </c>
      <c r="M25" s="35">
        <f t="shared" si="6"/>
        <v>5875</v>
      </c>
      <c r="N25" s="36">
        <f t="shared" si="7"/>
        <v>13.445782029569278</v>
      </c>
      <c r="O25" s="31">
        <v>3466</v>
      </c>
      <c r="P25" s="32">
        <f t="shared" si="8"/>
        <v>15.042097040187482</v>
      </c>
      <c r="Q25" s="33">
        <v>2093</v>
      </c>
      <c r="R25" s="32">
        <f t="shared" si="9"/>
        <v>11.587222499031169</v>
      </c>
      <c r="S25" s="34">
        <v>0</v>
      </c>
      <c r="T25" s="35">
        <f t="shared" si="10"/>
        <v>5559</v>
      </c>
      <c r="U25" s="36">
        <f t="shared" si="11"/>
        <v>13.523902201678627</v>
      </c>
      <c r="V25" s="31">
        <v>3165</v>
      </c>
      <c r="W25" s="32">
        <f t="shared" si="12"/>
        <v>15.000710934167497</v>
      </c>
      <c r="X25" s="33">
        <v>1925</v>
      </c>
      <c r="Y25" s="32">
        <f t="shared" si="13"/>
        <v>11.88565077796987</v>
      </c>
      <c r="Z25" s="34">
        <v>0</v>
      </c>
      <c r="AA25" s="35">
        <f t="shared" si="14"/>
        <v>5090</v>
      </c>
      <c r="AB25" s="36">
        <f t="shared" si="15"/>
        <v>13.647942083389195</v>
      </c>
      <c r="AC25" s="31">
        <v>2889</v>
      </c>
      <c r="AD25" s="32">
        <f t="shared" si="16"/>
        <v>15.120113047574188</v>
      </c>
      <c r="AE25" s="33">
        <v>1737</v>
      </c>
      <c r="AF25" s="32">
        <f t="shared" si="17"/>
        <v>12.182634310562491</v>
      </c>
      <c r="AG25" s="34">
        <v>0</v>
      </c>
      <c r="AH25" s="35">
        <f t="shared" si="18"/>
        <v>4626</v>
      </c>
      <c r="AI25" s="36">
        <f t="shared" si="19"/>
        <v>13.864828413007643</v>
      </c>
      <c r="AJ25" s="37">
        <v>2451</v>
      </c>
      <c r="AK25" s="32">
        <f t="shared" si="20"/>
        <v>15.363881401617252</v>
      </c>
      <c r="AL25" s="33">
        <v>1405</v>
      </c>
      <c r="AM25" s="32">
        <f t="shared" si="21"/>
        <v>12.349477015030324</v>
      </c>
      <c r="AN25" s="34">
        <v>0</v>
      </c>
      <c r="AO25" s="35">
        <f t="shared" si="22"/>
        <v>3856</v>
      </c>
      <c r="AP25" s="36">
        <f t="shared" si="23"/>
        <v>14.109037687522868</v>
      </c>
      <c r="AQ25" s="37">
        <v>1794</v>
      </c>
      <c r="AR25" s="32">
        <f t="shared" si="24"/>
        <v>15.738222651109746</v>
      </c>
      <c r="AS25" s="33">
        <v>1022</v>
      </c>
      <c r="AT25" s="32">
        <f t="shared" si="25"/>
        <v>13.283077722900963</v>
      </c>
      <c r="AU25" s="34">
        <v>0</v>
      </c>
      <c r="AV25" s="35">
        <f t="shared" si="26"/>
        <v>2816</v>
      </c>
      <c r="AW25" s="36">
        <f t="shared" si="27"/>
        <v>14.748860839050963</v>
      </c>
      <c r="AX25" s="37">
        <v>1062</v>
      </c>
      <c r="AY25" s="32">
        <f t="shared" si="28"/>
        <v>16.74550614947966</v>
      </c>
      <c r="AZ25" s="33">
        <v>557</v>
      </c>
      <c r="BA25" s="32">
        <f t="shared" si="29"/>
        <v>13.949411470072626</v>
      </c>
      <c r="BB25" s="34">
        <v>0</v>
      </c>
      <c r="BC25" s="35">
        <f t="shared" si="30"/>
        <v>1619</v>
      </c>
      <c r="BD25" s="36">
        <f t="shared" si="31"/>
        <v>15.665215287856798</v>
      </c>
      <c r="BE25" s="37">
        <v>421</v>
      </c>
      <c r="BF25" s="32">
        <f t="shared" si="32"/>
        <v>16.686484344034881</v>
      </c>
      <c r="BG25" s="33">
        <v>225</v>
      </c>
      <c r="BH25" s="32">
        <f t="shared" si="33"/>
        <v>14.071294559099437</v>
      </c>
      <c r="BI25" s="34">
        <v>0</v>
      </c>
      <c r="BJ25" s="35">
        <f t="shared" si="34"/>
        <v>646</v>
      </c>
      <c r="BK25" s="36">
        <f t="shared" si="35"/>
        <v>15.672003881610868</v>
      </c>
      <c r="BL25" s="37">
        <v>69</v>
      </c>
      <c r="BM25" s="32">
        <f t="shared" si="36"/>
        <v>17.380352644836272</v>
      </c>
      <c r="BN25" s="33">
        <v>28</v>
      </c>
      <c r="BO25" s="32">
        <f t="shared" si="37"/>
        <v>11.200000000000001</v>
      </c>
      <c r="BP25" s="34">
        <v>0</v>
      </c>
      <c r="BQ25" s="35">
        <f t="shared" si="38"/>
        <v>97</v>
      </c>
      <c r="BR25" s="36">
        <f t="shared" si="39"/>
        <v>14.992272024729521</v>
      </c>
      <c r="BS25" s="37">
        <v>6</v>
      </c>
      <c r="BT25" s="32">
        <f t="shared" si="40"/>
        <v>9.375</v>
      </c>
      <c r="BU25" s="33">
        <v>7</v>
      </c>
      <c r="BV25" s="32">
        <f t="shared" si="41"/>
        <v>15.909090909090908</v>
      </c>
      <c r="BW25" s="34">
        <v>0</v>
      </c>
      <c r="BX25" s="35">
        <f t="shared" si="42"/>
        <v>13</v>
      </c>
      <c r="BY25" s="36">
        <f t="shared" si="43"/>
        <v>12.037037037037036</v>
      </c>
      <c r="BZ25" s="37">
        <v>0</v>
      </c>
      <c r="CA25" s="32">
        <f t="shared" si="44"/>
        <v>0</v>
      </c>
      <c r="CB25" s="37">
        <v>2</v>
      </c>
      <c r="CC25" s="32">
        <f t="shared" si="45"/>
        <v>66.666666666666657</v>
      </c>
      <c r="CD25" s="34">
        <v>0</v>
      </c>
      <c r="CE25" s="35">
        <f t="shared" si="46"/>
        <v>2</v>
      </c>
      <c r="CF25" s="36">
        <f t="shared" si="47"/>
        <v>40</v>
      </c>
      <c r="CG25" s="37">
        <v>0</v>
      </c>
      <c r="CH25" s="32"/>
      <c r="CI25" s="31">
        <v>0</v>
      </c>
      <c r="CJ25" s="32"/>
      <c r="CK25" s="34">
        <v>0</v>
      </c>
      <c r="CL25" s="35">
        <f t="shared" si="48"/>
        <v>0</v>
      </c>
      <c r="CM25" s="36"/>
      <c r="CN25" s="37">
        <v>0</v>
      </c>
      <c r="CO25" s="32"/>
      <c r="CP25" s="31">
        <v>0</v>
      </c>
      <c r="CQ25" s="32"/>
      <c r="CR25" s="34">
        <v>0</v>
      </c>
      <c r="CS25" s="35">
        <f t="shared" si="49"/>
        <v>0</v>
      </c>
      <c r="CT25" s="36"/>
      <c r="CU25" s="37">
        <v>0</v>
      </c>
      <c r="CV25" s="32"/>
      <c r="CW25" s="31">
        <v>0</v>
      </c>
      <c r="CX25" s="32"/>
      <c r="CY25" s="34">
        <v>0</v>
      </c>
      <c r="CZ25" s="35">
        <f t="shared" si="50"/>
        <v>0</v>
      </c>
      <c r="DA25" s="36"/>
      <c r="DB25" s="37">
        <v>0</v>
      </c>
      <c r="DC25" s="32"/>
      <c r="DD25" s="31">
        <v>0</v>
      </c>
      <c r="DE25" s="32"/>
      <c r="DF25" s="34">
        <v>0</v>
      </c>
      <c r="DG25" s="35">
        <f t="shared" si="51"/>
        <v>0</v>
      </c>
      <c r="DH25" s="36"/>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6" t="s">
        <v>56</v>
      </c>
      <c r="B26" s="27">
        <v>655504</v>
      </c>
      <c r="C26" s="28">
        <f t="shared" si="0"/>
        <v>2.2437048375863688</v>
      </c>
      <c r="D26" s="29">
        <v>836293</v>
      </c>
      <c r="E26" s="28">
        <f t="shared" si="1"/>
        <v>2.7969143585882246</v>
      </c>
      <c r="F26" s="29">
        <f t="shared" si="2"/>
        <v>1491797</v>
      </c>
      <c r="G26" s="30">
        <f t="shared" si="3"/>
        <v>2.5235161714525467</v>
      </c>
      <c r="H26" s="31">
        <v>4782</v>
      </c>
      <c r="I26" s="32">
        <f t="shared" si="4"/>
        <v>19.65232400443842</v>
      </c>
      <c r="J26" s="33">
        <v>3478</v>
      </c>
      <c r="K26" s="32">
        <f t="shared" si="5"/>
        <v>17.963948143174424</v>
      </c>
      <c r="L26" s="34">
        <v>0</v>
      </c>
      <c r="M26" s="35">
        <f t="shared" si="6"/>
        <v>8260</v>
      </c>
      <c r="N26" s="36">
        <f t="shared" si="7"/>
        <v>18.904197372636975</v>
      </c>
      <c r="O26" s="31">
        <v>4536</v>
      </c>
      <c r="P26" s="32">
        <f t="shared" si="8"/>
        <v>19.685791163961461</v>
      </c>
      <c r="Q26" s="33">
        <v>3267</v>
      </c>
      <c r="R26" s="32">
        <f t="shared" si="9"/>
        <v>18.086696562032888</v>
      </c>
      <c r="S26" s="34">
        <v>0</v>
      </c>
      <c r="T26" s="35">
        <f t="shared" si="10"/>
        <v>7803</v>
      </c>
      <c r="U26" s="36">
        <f t="shared" si="11"/>
        <v>18.983092081255322</v>
      </c>
      <c r="V26" s="31">
        <v>4161</v>
      </c>
      <c r="W26" s="32">
        <f t="shared" si="12"/>
        <v>19.721313806341534</v>
      </c>
      <c r="X26" s="33">
        <v>2956</v>
      </c>
      <c r="Y26" s="32">
        <f t="shared" si="13"/>
        <v>18.251420103729316</v>
      </c>
      <c r="Z26" s="34">
        <v>0</v>
      </c>
      <c r="AA26" s="35">
        <f t="shared" si="14"/>
        <v>7117</v>
      </c>
      <c r="AB26" s="36">
        <f t="shared" si="15"/>
        <v>19.082986995575816</v>
      </c>
      <c r="AC26" s="31">
        <v>3728</v>
      </c>
      <c r="AD26" s="32">
        <f t="shared" si="16"/>
        <v>19.511173915318995</v>
      </c>
      <c r="AE26" s="33">
        <v>2617</v>
      </c>
      <c r="AF26" s="32">
        <f t="shared" si="17"/>
        <v>18.354607939402438</v>
      </c>
      <c r="AG26" s="34">
        <v>0</v>
      </c>
      <c r="AH26" s="35">
        <f t="shared" si="18"/>
        <v>6345</v>
      </c>
      <c r="AI26" s="36">
        <f t="shared" si="19"/>
        <v>19.016933912782857</v>
      </c>
      <c r="AJ26" s="37">
        <v>3149</v>
      </c>
      <c r="AK26" s="32">
        <f t="shared" si="20"/>
        <v>19.739233999874632</v>
      </c>
      <c r="AL26" s="33">
        <v>2100</v>
      </c>
      <c r="AM26" s="32">
        <f t="shared" si="21"/>
        <v>18.458293047376287</v>
      </c>
      <c r="AN26" s="34">
        <v>0</v>
      </c>
      <c r="AO26" s="35">
        <f t="shared" si="22"/>
        <v>5249</v>
      </c>
      <c r="AP26" s="36">
        <f t="shared" si="23"/>
        <v>19.206000731796561</v>
      </c>
      <c r="AQ26" s="37">
        <v>2267</v>
      </c>
      <c r="AR26" s="32">
        <f t="shared" si="24"/>
        <v>19.88770944819721</v>
      </c>
      <c r="AS26" s="33">
        <v>1407</v>
      </c>
      <c r="AT26" s="32">
        <f t="shared" si="25"/>
        <v>18.286976865089681</v>
      </c>
      <c r="AU26" s="34">
        <v>0</v>
      </c>
      <c r="AV26" s="35">
        <f t="shared" si="26"/>
        <v>3674</v>
      </c>
      <c r="AW26" s="36">
        <f t="shared" si="27"/>
        <v>19.2426543759493</v>
      </c>
      <c r="AX26" s="37">
        <v>1282</v>
      </c>
      <c r="AY26" s="32">
        <f t="shared" si="28"/>
        <v>20.21444339325134</v>
      </c>
      <c r="AZ26" s="33">
        <v>755</v>
      </c>
      <c r="BA26" s="32">
        <f t="shared" si="29"/>
        <v>18.908089156023038</v>
      </c>
      <c r="BB26" s="34">
        <v>0</v>
      </c>
      <c r="BC26" s="35">
        <f t="shared" si="30"/>
        <v>2037</v>
      </c>
      <c r="BD26" s="36">
        <f t="shared" si="31"/>
        <v>19.709724238026123</v>
      </c>
      <c r="BE26" s="37">
        <v>510</v>
      </c>
      <c r="BF26" s="32">
        <f t="shared" si="32"/>
        <v>20.214030915576693</v>
      </c>
      <c r="BG26" s="33">
        <v>290</v>
      </c>
      <c r="BH26" s="32">
        <f t="shared" si="33"/>
        <v>18.13633520950594</v>
      </c>
      <c r="BI26" s="34">
        <v>0</v>
      </c>
      <c r="BJ26" s="35">
        <f t="shared" si="34"/>
        <v>800</v>
      </c>
      <c r="BK26" s="36">
        <f t="shared" si="35"/>
        <v>19.408054342552159</v>
      </c>
      <c r="BL26" s="37">
        <v>69</v>
      </c>
      <c r="BM26" s="32">
        <f t="shared" si="36"/>
        <v>17.380352644836272</v>
      </c>
      <c r="BN26" s="33">
        <v>49</v>
      </c>
      <c r="BO26" s="32">
        <f t="shared" si="37"/>
        <v>19.600000000000001</v>
      </c>
      <c r="BP26" s="34">
        <v>0</v>
      </c>
      <c r="BQ26" s="35">
        <f t="shared" si="38"/>
        <v>118</v>
      </c>
      <c r="BR26" s="36">
        <f t="shared" si="39"/>
        <v>18.238021638330757</v>
      </c>
      <c r="BS26" s="37">
        <v>14</v>
      </c>
      <c r="BT26" s="32">
        <f t="shared" si="40"/>
        <v>21.875</v>
      </c>
      <c r="BU26" s="33">
        <v>7</v>
      </c>
      <c r="BV26" s="32">
        <f t="shared" si="41"/>
        <v>15.909090909090908</v>
      </c>
      <c r="BW26" s="34">
        <v>0</v>
      </c>
      <c r="BX26" s="35">
        <f t="shared" si="42"/>
        <v>21</v>
      </c>
      <c r="BY26" s="36">
        <f t="shared" si="43"/>
        <v>19.444444444444446</v>
      </c>
      <c r="BZ26" s="37">
        <v>1</v>
      </c>
      <c r="CA26" s="32">
        <f t="shared" si="44"/>
        <v>50</v>
      </c>
      <c r="CB26" s="37">
        <v>0</v>
      </c>
      <c r="CC26" s="32">
        <f t="shared" si="45"/>
        <v>0</v>
      </c>
      <c r="CD26" s="34">
        <v>0</v>
      </c>
      <c r="CE26" s="35">
        <f t="shared" si="46"/>
        <v>1</v>
      </c>
      <c r="CF26" s="36">
        <f t="shared" si="47"/>
        <v>20</v>
      </c>
      <c r="CG26" s="37">
        <v>0</v>
      </c>
      <c r="CH26" s="32"/>
      <c r="CI26" s="31">
        <v>0</v>
      </c>
      <c r="CJ26" s="32"/>
      <c r="CK26" s="34">
        <v>0</v>
      </c>
      <c r="CL26" s="35">
        <f t="shared" si="48"/>
        <v>0</v>
      </c>
      <c r="CM26" s="36"/>
      <c r="CN26" s="37">
        <v>0</v>
      </c>
      <c r="CO26" s="32"/>
      <c r="CP26" s="31">
        <v>0</v>
      </c>
      <c r="CQ26" s="32"/>
      <c r="CR26" s="34">
        <v>0</v>
      </c>
      <c r="CS26" s="35">
        <f t="shared" si="49"/>
        <v>0</v>
      </c>
      <c r="CT26" s="36"/>
      <c r="CU26" s="37">
        <v>0</v>
      </c>
      <c r="CV26" s="32"/>
      <c r="CW26" s="31">
        <v>0</v>
      </c>
      <c r="CX26" s="32"/>
      <c r="CY26" s="34">
        <v>0</v>
      </c>
      <c r="CZ26" s="35">
        <f t="shared" si="50"/>
        <v>0</v>
      </c>
      <c r="DA26" s="36"/>
      <c r="DB26" s="37">
        <v>0</v>
      </c>
      <c r="DC26" s="32"/>
      <c r="DD26" s="31">
        <v>0</v>
      </c>
      <c r="DE26" s="32"/>
      <c r="DF26" s="34">
        <v>0</v>
      </c>
      <c r="DG26" s="35">
        <f t="shared" si="51"/>
        <v>0</v>
      </c>
      <c r="DH26" s="36"/>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6" t="s">
        <v>57</v>
      </c>
      <c r="B27" s="27">
        <v>362168</v>
      </c>
      <c r="C27" s="28">
        <f t="shared" si="0"/>
        <v>1.2396539054208364</v>
      </c>
      <c r="D27" s="29">
        <v>556269</v>
      </c>
      <c r="E27" s="28">
        <f t="shared" si="1"/>
        <v>1.8603967190177522</v>
      </c>
      <c r="F27" s="29">
        <f t="shared" si="2"/>
        <v>918437</v>
      </c>
      <c r="G27" s="30">
        <f t="shared" si="3"/>
        <v>1.5536233294210691</v>
      </c>
      <c r="H27" s="31">
        <v>4650</v>
      </c>
      <c r="I27" s="32">
        <f t="shared" si="4"/>
        <v>19.109850819874243</v>
      </c>
      <c r="J27" s="33">
        <v>4234</v>
      </c>
      <c r="K27" s="32">
        <f t="shared" si="5"/>
        <v>21.868705128867312</v>
      </c>
      <c r="L27" s="34">
        <v>0</v>
      </c>
      <c r="M27" s="35">
        <f t="shared" si="6"/>
        <v>8884</v>
      </c>
      <c r="N27" s="36">
        <f t="shared" si="7"/>
        <v>20.332311072458463</v>
      </c>
      <c r="O27" s="31">
        <v>4365</v>
      </c>
      <c r="P27" s="32">
        <f t="shared" si="8"/>
        <v>18.943668084367676</v>
      </c>
      <c r="Q27" s="33">
        <v>3926</v>
      </c>
      <c r="R27" s="32">
        <f t="shared" si="9"/>
        <v>21.735038476443556</v>
      </c>
      <c r="S27" s="34">
        <v>0</v>
      </c>
      <c r="T27" s="35">
        <f t="shared" si="10"/>
        <v>8291</v>
      </c>
      <c r="U27" s="36">
        <f t="shared" si="11"/>
        <v>20.170295584478772</v>
      </c>
      <c r="V27" s="31">
        <v>3969</v>
      </c>
      <c r="W27" s="32">
        <f t="shared" si="12"/>
        <v>18.811318071946538</v>
      </c>
      <c r="X27" s="33">
        <v>3454</v>
      </c>
      <c r="Y27" s="32">
        <f t="shared" si="13"/>
        <v>21.326253395900221</v>
      </c>
      <c r="Z27" s="34">
        <v>0</v>
      </c>
      <c r="AA27" s="35">
        <f t="shared" si="14"/>
        <v>7423</v>
      </c>
      <c r="AB27" s="36">
        <f t="shared" si="15"/>
        <v>19.903472315323771</v>
      </c>
      <c r="AC27" s="31">
        <v>3589</v>
      </c>
      <c r="AD27" s="32">
        <f t="shared" si="16"/>
        <v>18.783691840686657</v>
      </c>
      <c r="AE27" s="33">
        <v>2999</v>
      </c>
      <c r="AF27" s="32">
        <f t="shared" si="17"/>
        <v>21.033805582830691</v>
      </c>
      <c r="AG27" s="34">
        <v>0</v>
      </c>
      <c r="AH27" s="35">
        <f t="shared" si="18"/>
        <v>6588</v>
      </c>
      <c r="AI27" s="36">
        <f t="shared" si="19"/>
        <v>19.745242020080923</v>
      </c>
      <c r="AJ27" s="37">
        <v>2951</v>
      </c>
      <c r="AK27" s="32">
        <f t="shared" si="20"/>
        <v>18.498088133893312</v>
      </c>
      <c r="AL27" s="33">
        <v>2331</v>
      </c>
      <c r="AM27" s="32">
        <f t="shared" si="21"/>
        <v>20.488705282587677</v>
      </c>
      <c r="AN27" s="34">
        <v>0</v>
      </c>
      <c r="AO27" s="35">
        <f t="shared" si="22"/>
        <v>5282</v>
      </c>
      <c r="AP27" s="36">
        <f t="shared" si="23"/>
        <v>19.326747164288328</v>
      </c>
      <c r="AQ27" s="37">
        <v>2055</v>
      </c>
      <c r="AR27" s="32">
        <f t="shared" si="24"/>
        <v>18.027897183963507</v>
      </c>
      <c r="AS27" s="33">
        <v>1518</v>
      </c>
      <c r="AT27" s="32">
        <f t="shared" si="25"/>
        <v>19.729659474915518</v>
      </c>
      <c r="AU27" s="34">
        <v>0</v>
      </c>
      <c r="AV27" s="35">
        <f t="shared" si="26"/>
        <v>3573</v>
      </c>
      <c r="AW27" s="36">
        <f t="shared" si="27"/>
        <v>18.713664693866864</v>
      </c>
      <c r="AX27" s="37">
        <v>1097</v>
      </c>
      <c r="AY27" s="32">
        <f t="shared" si="28"/>
        <v>17.297382529170608</v>
      </c>
      <c r="AZ27" s="33">
        <v>737</v>
      </c>
      <c r="BA27" s="32">
        <f t="shared" si="29"/>
        <v>18.457300275482094</v>
      </c>
      <c r="BB27" s="34">
        <v>0</v>
      </c>
      <c r="BC27" s="35">
        <f t="shared" si="30"/>
        <v>1834</v>
      </c>
      <c r="BD27" s="36">
        <f t="shared" si="31"/>
        <v>17.745524915336237</v>
      </c>
      <c r="BE27" s="37">
        <v>429</v>
      </c>
      <c r="BF27" s="32">
        <f t="shared" si="32"/>
        <v>17.003567181926279</v>
      </c>
      <c r="BG27" s="33">
        <v>314</v>
      </c>
      <c r="BH27" s="32">
        <f t="shared" si="33"/>
        <v>19.63727329580988</v>
      </c>
      <c r="BI27" s="34">
        <v>0</v>
      </c>
      <c r="BJ27" s="35">
        <f t="shared" si="34"/>
        <v>743</v>
      </c>
      <c r="BK27" s="36">
        <f t="shared" si="35"/>
        <v>18.025230470645319</v>
      </c>
      <c r="BL27" s="37">
        <v>75</v>
      </c>
      <c r="BM27" s="32">
        <f t="shared" si="36"/>
        <v>18.89168765743073</v>
      </c>
      <c r="BN27" s="33">
        <v>51</v>
      </c>
      <c r="BO27" s="32">
        <f t="shared" si="37"/>
        <v>20.399999999999999</v>
      </c>
      <c r="BP27" s="34">
        <v>0</v>
      </c>
      <c r="BQ27" s="35">
        <f t="shared" si="38"/>
        <v>126</v>
      </c>
      <c r="BR27" s="36">
        <f t="shared" si="39"/>
        <v>19.474497681607421</v>
      </c>
      <c r="BS27" s="37">
        <v>16</v>
      </c>
      <c r="BT27" s="32">
        <f t="shared" si="40"/>
        <v>25</v>
      </c>
      <c r="BU27" s="33">
        <v>8</v>
      </c>
      <c r="BV27" s="32">
        <f t="shared" si="41"/>
        <v>18.181818181818183</v>
      </c>
      <c r="BW27" s="34">
        <v>0</v>
      </c>
      <c r="BX27" s="35">
        <f t="shared" si="42"/>
        <v>24</v>
      </c>
      <c r="BY27" s="36">
        <f t="shared" si="43"/>
        <v>22.222222222222221</v>
      </c>
      <c r="BZ27" s="37">
        <v>0</v>
      </c>
      <c r="CA27" s="32">
        <f t="shared" si="44"/>
        <v>0</v>
      </c>
      <c r="CB27" s="37">
        <v>0</v>
      </c>
      <c r="CC27" s="32">
        <f t="shared" si="45"/>
        <v>0</v>
      </c>
      <c r="CD27" s="34">
        <v>0</v>
      </c>
      <c r="CE27" s="35">
        <f t="shared" si="46"/>
        <v>0</v>
      </c>
      <c r="CF27" s="36">
        <f t="shared" si="47"/>
        <v>0</v>
      </c>
      <c r="CG27" s="37">
        <v>0</v>
      </c>
      <c r="CH27" s="32"/>
      <c r="CI27" s="31">
        <v>0</v>
      </c>
      <c r="CJ27" s="32"/>
      <c r="CK27" s="34">
        <v>0</v>
      </c>
      <c r="CL27" s="35">
        <f t="shared" si="48"/>
        <v>0</v>
      </c>
      <c r="CM27" s="36"/>
      <c r="CN27" s="37">
        <v>0</v>
      </c>
      <c r="CO27" s="32"/>
      <c r="CP27" s="31">
        <v>0</v>
      </c>
      <c r="CQ27" s="32"/>
      <c r="CR27" s="34">
        <v>0</v>
      </c>
      <c r="CS27" s="35">
        <f t="shared" si="49"/>
        <v>0</v>
      </c>
      <c r="CT27" s="36"/>
      <c r="CU27" s="37">
        <v>0</v>
      </c>
      <c r="CV27" s="32"/>
      <c r="CW27" s="31">
        <v>0</v>
      </c>
      <c r="CX27" s="32"/>
      <c r="CY27" s="34">
        <v>0</v>
      </c>
      <c r="CZ27" s="35">
        <f t="shared" si="50"/>
        <v>0</v>
      </c>
      <c r="DA27" s="36"/>
      <c r="DB27" s="37">
        <v>0</v>
      </c>
      <c r="DC27" s="32"/>
      <c r="DD27" s="31">
        <v>0</v>
      </c>
      <c r="DE27" s="32"/>
      <c r="DF27" s="34">
        <v>0</v>
      </c>
      <c r="DG27" s="35">
        <f t="shared" si="51"/>
        <v>0</v>
      </c>
      <c r="DH27" s="36"/>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6" t="s">
        <v>58</v>
      </c>
      <c r="B28" s="27">
        <v>167009</v>
      </c>
      <c r="C28" s="28">
        <f t="shared" si="0"/>
        <v>0.57165006044274613</v>
      </c>
      <c r="D28" s="29">
        <v>361950</v>
      </c>
      <c r="E28" s="28">
        <f t="shared" si="1"/>
        <v>1.2105125262210825</v>
      </c>
      <c r="F28" s="29">
        <f t="shared" si="2"/>
        <v>528959</v>
      </c>
      <c r="G28" s="30">
        <f t="shared" si="3"/>
        <v>0.89478433763800824</v>
      </c>
      <c r="H28" s="31">
        <v>3812</v>
      </c>
      <c r="I28" s="32">
        <f t="shared" si="4"/>
        <v>15.665968026959273</v>
      </c>
      <c r="J28" s="33">
        <v>5509</v>
      </c>
      <c r="K28" s="32">
        <f t="shared" si="5"/>
        <v>28.454108775373172</v>
      </c>
      <c r="L28" s="34">
        <v>0</v>
      </c>
      <c r="M28" s="35">
        <f t="shared" si="6"/>
        <v>9321</v>
      </c>
      <c r="N28" s="36">
        <f t="shared" si="7"/>
        <v>21.332448391083446</v>
      </c>
      <c r="O28" s="31">
        <v>3581</v>
      </c>
      <c r="P28" s="32">
        <f t="shared" si="8"/>
        <v>15.54118566096693</v>
      </c>
      <c r="Q28" s="33">
        <v>5047</v>
      </c>
      <c r="R28" s="32">
        <f t="shared" si="9"/>
        <v>27.941095056192218</v>
      </c>
      <c r="S28" s="34">
        <v>0</v>
      </c>
      <c r="T28" s="35">
        <f t="shared" si="10"/>
        <v>8628</v>
      </c>
      <c r="U28" s="36">
        <f t="shared" si="11"/>
        <v>20.990147184040872</v>
      </c>
      <c r="V28" s="31">
        <v>3207</v>
      </c>
      <c r="W28" s="32">
        <f t="shared" si="12"/>
        <v>15.199772501066402</v>
      </c>
      <c r="X28" s="33">
        <v>4419</v>
      </c>
      <c r="Y28" s="32">
        <f t="shared" si="13"/>
        <v>27.284514694986417</v>
      </c>
      <c r="Z28" s="34">
        <v>0</v>
      </c>
      <c r="AA28" s="35">
        <f t="shared" si="14"/>
        <v>7626</v>
      </c>
      <c r="AB28" s="36">
        <f t="shared" si="15"/>
        <v>20.447781203914733</v>
      </c>
      <c r="AC28" s="31">
        <v>2838</v>
      </c>
      <c r="AD28" s="32">
        <f t="shared" si="16"/>
        <v>14.853195164075995</v>
      </c>
      <c r="AE28" s="33">
        <v>3773</v>
      </c>
      <c r="AF28" s="32">
        <f t="shared" si="17"/>
        <v>26.462336933651283</v>
      </c>
      <c r="AG28" s="34">
        <v>0</v>
      </c>
      <c r="AH28" s="35">
        <f t="shared" si="18"/>
        <v>6611</v>
      </c>
      <c r="AI28" s="36">
        <f t="shared" si="19"/>
        <v>19.814176532294319</v>
      </c>
      <c r="AJ28" s="37">
        <v>2254</v>
      </c>
      <c r="AK28" s="32">
        <f t="shared" si="20"/>
        <v>14.129003949100483</v>
      </c>
      <c r="AL28" s="33">
        <v>2863</v>
      </c>
      <c r="AM28" s="32">
        <f t="shared" si="21"/>
        <v>25.164806187922999</v>
      </c>
      <c r="AN28" s="34">
        <v>0</v>
      </c>
      <c r="AO28" s="35">
        <f t="shared" si="22"/>
        <v>5117</v>
      </c>
      <c r="AP28" s="36">
        <f t="shared" si="23"/>
        <v>18.723015001829491</v>
      </c>
      <c r="AQ28" s="37">
        <v>1529</v>
      </c>
      <c r="AR28" s="32">
        <f t="shared" si="24"/>
        <v>13.413457320817615</v>
      </c>
      <c r="AS28" s="33">
        <v>1790</v>
      </c>
      <c r="AT28" s="32">
        <f t="shared" si="25"/>
        <v>23.264881726020274</v>
      </c>
      <c r="AU28" s="34">
        <v>0</v>
      </c>
      <c r="AV28" s="35">
        <f t="shared" si="26"/>
        <v>3319</v>
      </c>
      <c r="AW28" s="36">
        <f t="shared" si="27"/>
        <v>17.3833342062536</v>
      </c>
      <c r="AX28" s="37">
        <v>809</v>
      </c>
      <c r="AY28" s="32">
        <f t="shared" si="28"/>
        <v>12.756228319142227</v>
      </c>
      <c r="AZ28" s="33">
        <v>836</v>
      </c>
      <c r="BA28" s="32">
        <f t="shared" si="29"/>
        <v>20.9366391184573</v>
      </c>
      <c r="BB28" s="34">
        <v>0</v>
      </c>
      <c r="BC28" s="35">
        <f t="shared" si="30"/>
        <v>1645</v>
      </c>
      <c r="BD28" s="36">
        <f t="shared" si="31"/>
        <v>15.916787614900823</v>
      </c>
      <c r="BE28" s="37">
        <v>325</v>
      </c>
      <c r="BF28" s="32">
        <f t="shared" si="32"/>
        <v>12.881490289338091</v>
      </c>
      <c r="BG28" s="33">
        <v>328</v>
      </c>
      <c r="BH28" s="32">
        <f t="shared" si="33"/>
        <v>20.512820512820511</v>
      </c>
      <c r="BI28" s="34">
        <v>0</v>
      </c>
      <c r="BJ28" s="35">
        <f t="shared" si="34"/>
        <v>653</v>
      </c>
      <c r="BK28" s="36">
        <f t="shared" si="35"/>
        <v>15.8418243571082</v>
      </c>
      <c r="BL28" s="37">
        <v>53</v>
      </c>
      <c r="BM28" s="32">
        <f t="shared" si="36"/>
        <v>13.350125944584383</v>
      </c>
      <c r="BN28" s="33">
        <v>54</v>
      </c>
      <c r="BO28" s="32">
        <f t="shared" si="37"/>
        <v>21.6</v>
      </c>
      <c r="BP28" s="34">
        <v>0</v>
      </c>
      <c r="BQ28" s="35">
        <f t="shared" si="38"/>
        <v>107</v>
      </c>
      <c r="BR28" s="36">
        <f t="shared" si="39"/>
        <v>16.537867078825347</v>
      </c>
      <c r="BS28" s="37">
        <v>11</v>
      </c>
      <c r="BT28" s="32">
        <f t="shared" si="40"/>
        <v>17.1875</v>
      </c>
      <c r="BU28" s="33">
        <v>10</v>
      </c>
      <c r="BV28" s="32">
        <f t="shared" si="41"/>
        <v>22.727272727272727</v>
      </c>
      <c r="BW28" s="34">
        <v>0</v>
      </c>
      <c r="BX28" s="35">
        <f t="shared" si="42"/>
        <v>21</v>
      </c>
      <c r="BY28" s="36">
        <f t="shared" si="43"/>
        <v>19.444444444444446</v>
      </c>
      <c r="BZ28" s="37">
        <v>0</v>
      </c>
      <c r="CA28" s="32">
        <f t="shared" si="44"/>
        <v>0</v>
      </c>
      <c r="CB28" s="37">
        <v>0</v>
      </c>
      <c r="CC28" s="32">
        <f t="shared" si="45"/>
        <v>0</v>
      </c>
      <c r="CD28" s="34">
        <v>0</v>
      </c>
      <c r="CE28" s="35">
        <f t="shared" si="46"/>
        <v>0</v>
      </c>
      <c r="CF28" s="36">
        <f t="shared" si="47"/>
        <v>0</v>
      </c>
      <c r="CG28" s="37">
        <v>0</v>
      </c>
      <c r="CH28" s="32"/>
      <c r="CI28" s="31">
        <v>0</v>
      </c>
      <c r="CJ28" s="32"/>
      <c r="CK28" s="34">
        <v>0</v>
      </c>
      <c r="CL28" s="35">
        <f t="shared" si="48"/>
        <v>0</v>
      </c>
      <c r="CM28" s="36"/>
      <c r="CN28" s="37">
        <v>0</v>
      </c>
      <c r="CO28" s="32"/>
      <c r="CP28" s="31">
        <v>0</v>
      </c>
      <c r="CQ28" s="32"/>
      <c r="CR28" s="34">
        <v>0</v>
      </c>
      <c r="CS28" s="35">
        <f t="shared" si="49"/>
        <v>0</v>
      </c>
      <c r="CT28" s="36"/>
      <c r="CU28" s="37">
        <v>0</v>
      </c>
      <c r="CV28" s="32"/>
      <c r="CW28" s="31">
        <v>0</v>
      </c>
      <c r="CX28" s="32"/>
      <c r="CY28" s="34">
        <v>0</v>
      </c>
      <c r="CZ28" s="35">
        <f t="shared" si="50"/>
        <v>0</v>
      </c>
      <c r="DA28" s="36"/>
      <c r="DB28" s="37">
        <v>0</v>
      </c>
      <c r="DC28" s="32"/>
      <c r="DD28" s="31">
        <v>0</v>
      </c>
      <c r="DE28" s="32"/>
      <c r="DF28" s="34">
        <v>0</v>
      </c>
      <c r="DG28" s="35">
        <f t="shared" si="51"/>
        <v>0</v>
      </c>
      <c r="DH28" s="36"/>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8"/>
      <c r="B29" s="39"/>
      <c r="C29" s="40"/>
      <c r="D29" s="41"/>
      <c r="E29" s="40"/>
      <c r="F29" s="41"/>
      <c r="G29" s="42"/>
      <c r="H29" s="35"/>
      <c r="I29" s="43"/>
      <c r="J29" s="35"/>
      <c r="K29" s="43"/>
      <c r="L29" s="44"/>
      <c r="M29" s="35"/>
      <c r="N29" s="45"/>
      <c r="O29" s="35"/>
      <c r="P29" s="43"/>
      <c r="Q29" s="35"/>
      <c r="R29" s="43"/>
      <c r="S29" s="44"/>
      <c r="T29" s="35"/>
      <c r="U29" s="45"/>
      <c r="V29" s="35"/>
      <c r="W29" s="43"/>
      <c r="X29" s="35"/>
      <c r="Y29" s="43"/>
      <c r="Z29" s="44"/>
      <c r="AA29" s="35"/>
      <c r="AB29" s="45"/>
      <c r="AC29" s="35"/>
      <c r="AD29" s="43"/>
      <c r="AE29" s="35"/>
      <c r="AF29" s="43"/>
      <c r="AG29" s="44"/>
      <c r="AH29" s="35"/>
      <c r="AI29" s="45"/>
      <c r="AJ29" s="46"/>
      <c r="AK29" s="43"/>
      <c r="AL29" s="35"/>
      <c r="AM29" s="43"/>
      <c r="AN29" s="44"/>
      <c r="AO29" s="35"/>
      <c r="AP29" s="45"/>
      <c r="AQ29" s="46"/>
      <c r="AR29" s="43"/>
      <c r="AS29" s="35"/>
      <c r="AT29" s="43"/>
      <c r="AU29" s="44"/>
      <c r="AV29" s="35"/>
      <c r="AW29" s="45"/>
      <c r="AX29" s="46"/>
      <c r="AY29" s="43"/>
      <c r="AZ29" s="35"/>
      <c r="BA29" s="43"/>
      <c r="BB29" s="44"/>
      <c r="BC29" s="35"/>
      <c r="BD29" s="45"/>
      <c r="BE29" s="46"/>
      <c r="BF29" s="43"/>
      <c r="BG29" s="35"/>
      <c r="BH29" s="43"/>
      <c r="BI29" s="44"/>
      <c r="BJ29" s="35"/>
      <c r="BK29" s="45"/>
      <c r="BL29" s="46"/>
      <c r="BM29" s="43"/>
      <c r="BN29" s="35"/>
      <c r="BO29" s="43"/>
      <c r="BP29" s="44"/>
      <c r="BQ29" s="35"/>
      <c r="BR29" s="45"/>
      <c r="BS29" s="46"/>
      <c r="BT29" s="43"/>
      <c r="BU29" s="35"/>
      <c r="BV29" s="43"/>
      <c r="BW29" s="44"/>
      <c r="BX29" s="35"/>
      <c r="BY29" s="45"/>
      <c r="BZ29" s="46"/>
      <c r="CA29" s="43"/>
      <c r="CB29" s="35"/>
      <c r="CC29" s="43"/>
      <c r="CD29" s="44"/>
      <c r="CE29" s="35"/>
      <c r="CF29" s="45"/>
      <c r="CG29" s="46"/>
      <c r="CH29" s="43"/>
      <c r="CI29" s="35"/>
      <c r="CJ29" s="43"/>
      <c r="CK29" s="44"/>
      <c r="CL29" s="35"/>
      <c r="CM29" s="45"/>
      <c r="CN29" s="46"/>
      <c r="CO29" s="43"/>
      <c r="CP29" s="35"/>
      <c r="CQ29" s="43"/>
      <c r="CR29" s="44"/>
      <c r="CS29" s="35"/>
      <c r="CT29" s="45"/>
      <c r="CU29" s="46"/>
      <c r="CV29" s="43"/>
      <c r="CW29" s="35"/>
      <c r="CX29" s="43"/>
      <c r="CY29" s="44"/>
      <c r="CZ29" s="35"/>
      <c r="DA29" s="45"/>
      <c r="DB29" s="46"/>
      <c r="DC29" s="43"/>
      <c r="DD29" s="35"/>
      <c r="DE29" s="43"/>
      <c r="DF29" s="44"/>
      <c r="DG29" s="35"/>
      <c r="DH29" s="45"/>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7" t="s">
        <v>59</v>
      </c>
      <c r="B30" s="27">
        <f t="shared" ref="B30:AG30" si="52">SUM(B10:B28)</f>
        <v>29215251</v>
      </c>
      <c r="C30" s="48">
        <f t="shared" si="52"/>
        <v>99.999999999999986</v>
      </c>
      <c r="D30" s="29">
        <f t="shared" si="52"/>
        <v>29900558</v>
      </c>
      <c r="E30" s="48">
        <f t="shared" si="52"/>
        <v>100</v>
      </c>
      <c r="F30" s="29">
        <f t="shared" si="52"/>
        <v>59115809</v>
      </c>
      <c r="G30" s="49">
        <f t="shared" si="52"/>
        <v>100</v>
      </c>
      <c r="H30" s="50">
        <f t="shared" si="52"/>
        <v>24333</v>
      </c>
      <c r="I30" s="51">
        <f t="shared" si="52"/>
        <v>100</v>
      </c>
      <c r="J30" s="50">
        <f t="shared" si="52"/>
        <v>19361</v>
      </c>
      <c r="K30" s="52">
        <f t="shared" si="52"/>
        <v>100</v>
      </c>
      <c r="L30" s="53">
        <f t="shared" si="52"/>
        <v>0</v>
      </c>
      <c r="M30" s="50">
        <f t="shared" si="52"/>
        <v>43694</v>
      </c>
      <c r="N30" s="54">
        <f t="shared" si="52"/>
        <v>100.00000000000001</v>
      </c>
      <c r="O30" s="50">
        <f t="shared" si="52"/>
        <v>23042</v>
      </c>
      <c r="P30" s="51">
        <f t="shared" si="52"/>
        <v>99.999999999999986</v>
      </c>
      <c r="Q30" s="50">
        <f t="shared" si="52"/>
        <v>18063</v>
      </c>
      <c r="R30" s="52">
        <f t="shared" si="52"/>
        <v>100</v>
      </c>
      <c r="S30" s="53">
        <f t="shared" si="52"/>
        <v>0</v>
      </c>
      <c r="T30" s="50">
        <f t="shared" si="52"/>
        <v>41105</v>
      </c>
      <c r="U30" s="54">
        <f t="shared" si="52"/>
        <v>100</v>
      </c>
      <c r="V30" s="50">
        <f t="shared" si="52"/>
        <v>21099</v>
      </c>
      <c r="W30" s="51">
        <f t="shared" si="52"/>
        <v>100.00000000000003</v>
      </c>
      <c r="X30" s="50">
        <f t="shared" si="52"/>
        <v>16196</v>
      </c>
      <c r="Y30" s="52">
        <f t="shared" si="52"/>
        <v>100</v>
      </c>
      <c r="Z30" s="53">
        <f t="shared" si="52"/>
        <v>0</v>
      </c>
      <c r="AA30" s="50">
        <f t="shared" si="52"/>
        <v>37295</v>
      </c>
      <c r="AB30" s="54">
        <f t="shared" si="52"/>
        <v>100</v>
      </c>
      <c r="AC30" s="50">
        <f t="shared" si="52"/>
        <v>19107</v>
      </c>
      <c r="AD30" s="51">
        <f t="shared" si="52"/>
        <v>100.00000000000001</v>
      </c>
      <c r="AE30" s="50">
        <f t="shared" si="52"/>
        <v>14258</v>
      </c>
      <c r="AF30" s="52">
        <f t="shared" si="52"/>
        <v>100.00000000000001</v>
      </c>
      <c r="AG30" s="53">
        <f t="shared" si="52"/>
        <v>0</v>
      </c>
      <c r="AH30" s="50">
        <f t="shared" ref="AH30:BM30" si="53">SUM(AH10:AH28)</f>
        <v>33365</v>
      </c>
      <c r="AI30" s="54">
        <f t="shared" si="53"/>
        <v>100</v>
      </c>
      <c r="AJ30" s="55">
        <f t="shared" si="53"/>
        <v>15953</v>
      </c>
      <c r="AK30" s="51">
        <f t="shared" si="53"/>
        <v>100</v>
      </c>
      <c r="AL30" s="50">
        <f t="shared" si="53"/>
        <v>11377</v>
      </c>
      <c r="AM30" s="52">
        <f t="shared" si="53"/>
        <v>100</v>
      </c>
      <c r="AN30" s="53">
        <f t="shared" si="53"/>
        <v>0</v>
      </c>
      <c r="AO30" s="50">
        <f t="shared" si="53"/>
        <v>27330</v>
      </c>
      <c r="AP30" s="54">
        <f t="shared" si="53"/>
        <v>100.00000000000001</v>
      </c>
      <c r="AQ30" s="55">
        <f t="shared" si="53"/>
        <v>11399</v>
      </c>
      <c r="AR30" s="51">
        <f t="shared" si="53"/>
        <v>100</v>
      </c>
      <c r="AS30" s="50">
        <f t="shared" si="53"/>
        <v>7694</v>
      </c>
      <c r="AT30" s="52">
        <f t="shared" si="53"/>
        <v>100</v>
      </c>
      <c r="AU30" s="53">
        <f t="shared" si="53"/>
        <v>0</v>
      </c>
      <c r="AV30" s="50">
        <f t="shared" si="53"/>
        <v>19093</v>
      </c>
      <c r="AW30" s="54">
        <f t="shared" si="53"/>
        <v>100</v>
      </c>
      <c r="AX30" s="55">
        <f t="shared" si="53"/>
        <v>6342</v>
      </c>
      <c r="AY30" s="51">
        <f t="shared" si="53"/>
        <v>100</v>
      </c>
      <c r="AZ30" s="50">
        <f t="shared" si="53"/>
        <v>3993</v>
      </c>
      <c r="BA30" s="52">
        <f t="shared" si="53"/>
        <v>100</v>
      </c>
      <c r="BB30" s="53">
        <f t="shared" si="53"/>
        <v>0</v>
      </c>
      <c r="BC30" s="50">
        <f t="shared" si="53"/>
        <v>10335</v>
      </c>
      <c r="BD30" s="54">
        <f t="shared" si="53"/>
        <v>100</v>
      </c>
      <c r="BE30" s="55">
        <f t="shared" si="53"/>
        <v>2523</v>
      </c>
      <c r="BF30" s="51">
        <f t="shared" si="53"/>
        <v>100.00000000000001</v>
      </c>
      <c r="BG30" s="50">
        <f t="shared" si="53"/>
        <v>1599</v>
      </c>
      <c r="BH30" s="52">
        <f t="shared" si="53"/>
        <v>100</v>
      </c>
      <c r="BI30" s="53">
        <f t="shared" si="53"/>
        <v>0</v>
      </c>
      <c r="BJ30" s="50">
        <f t="shared" si="53"/>
        <v>4122</v>
      </c>
      <c r="BK30" s="54">
        <f t="shared" si="53"/>
        <v>99.999999999999986</v>
      </c>
      <c r="BL30" s="55">
        <f t="shared" si="53"/>
        <v>397</v>
      </c>
      <c r="BM30" s="51">
        <f t="shared" si="53"/>
        <v>99.999999999999986</v>
      </c>
      <c r="BN30" s="50">
        <f t="shared" ref="BN30:CG30" si="54">SUM(BN10:BN28)</f>
        <v>250</v>
      </c>
      <c r="BO30" s="52">
        <f t="shared" si="54"/>
        <v>100</v>
      </c>
      <c r="BP30" s="53">
        <f t="shared" si="54"/>
        <v>0</v>
      </c>
      <c r="BQ30" s="50">
        <f t="shared" si="54"/>
        <v>647</v>
      </c>
      <c r="BR30" s="54">
        <f t="shared" si="54"/>
        <v>100</v>
      </c>
      <c r="BS30" s="55">
        <f t="shared" si="54"/>
        <v>64</v>
      </c>
      <c r="BT30" s="51">
        <f t="shared" si="54"/>
        <v>100</v>
      </c>
      <c r="BU30" s="50">
        <f t="shared" si="54"/>
        <v>44</v>
      </c>
      <c r="BV30" s="52">
        <f t="shared" si="54"/>
        <v>100</v>
      </c>
      <c r="BW30" s="53">
        <f t="shared" si="54"/>
        <v>0</v>
      </c>
      <c r="BX30" s="50">
        <f t="shared" si="54"/>
        <v>108</v>
      </c>
      <c r="BY30" s="54">
        <f t="shared" si="54"/>
        <v>99.999999999999986</v>
      </c>
      <c r="BZ30" s="55">
        <f t="shared" si="54"/>
        <v>2</v>
      </c>
      <c r="CA30" s="51">
        <f t="shared" si="54"/>
        <v>100</v>
      </c>
      <c r="CB30" s="50">
        <f t="shared" si="54"/>
        <v>3</v>
      </c>
      <c r="CC30" s="52">
        <f t="shared" si="54"/>
        <v>99.999999999999986</v>
      </c>
      <c r="CD30" s="53">
        <f t="shared" si="54"/>
        <v>0</v>
      </c>
      <c r="CE30" s="50">
        <f t="shared" si="54"/>
        <v>5</v>
      </c>
      <c r="CF30" s="54">
        <f t="shared" si="54"/>
        <v>100</v>
      </c>
      <c r="CG30" s="55">
        <f t="shared" si="54"/>
        <v>0</v>
      </c>
      <c r="CH30" s="51"/>
      <c r="CI30" s="50">
        <f>SUM(CI10:CI28)</f>
        <v>0</v>
      </c>
      <c r="CJ30" s="52"/>
      <c r="CK30" s="53">
        <f>SUM(CK10:CK28)</f>
        <v>0</v>
      </c>
      <c r="CL30" s="50">
        <f>SUM(CL10:CL28)</f>
        <v>0</v>
      </c>
      <c r="CM30" s="54"/>
      <c r="CN30" s="55">
        <f>SUM(CN10:CN28)</f>
        <v>0</v>
      </c>
      <c r="CO30" s="51"/>
      <c r="CP30" s="50">
        <f>SUM(CP10:CP28)</f>
        <v>0</v>
      </c>
      <c r="CQ30" s="52"/>
      <c r="CR30" s="53">
        <f>SUM(CR10:CR28)</f>
        <v>0</v>
      </c>
      <c r="CS30" s="50">
        <f>SUM(CS10:CS28)</f>
        <v>0</v>
      </c>
      <c r="CT30" s="54"/>
      <c r="CU30" s="55">
        <f>SUM(CU10:CU28)</f>
        <v>0</v>
      </c>
      <c r="CV30" s="51"/>
      <c r="CW30" s="50">
        <f>SUM(CW10:CW28)</f>
        <v>0</v>
      </c>
      <c r="CX30" s="52"/>
      <c r="CY30" s="53">
        <f>SUM(CY10:CY28)</f>
        <v>0</v>
      </c>
      <c r="CZ30" s="50">
        <f>SUM(CZ10:CZ28)</f>
        <v>0</v>
      </c>
      <c r="DA30" s="54"/>
      <c r="DB30" s="55">
        <f>SUM(DB10:DB28)</f>
        <v>0</v>
      </c>
      <c r="DC30" s="51"/>
      <c r="DD30" s="50">
        <f>SUM(DD10:DD28)</f>
        <v>0</v>
      </c>
      <c r="DE30" s="52"/>
      <c r="DF30" s="53">
        <f>SUM(DF10:DF28)</f>
        <v>0</v>
      </c>
      <c r="DG30" s="50">
        <f>SUM(DG10:DG28)</f>
        <v>0</v>
      </c>
      <c r="DH30" s="54"/>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6"/>
      <c r="B31" s="57"/>
      <c r="C31" s="58"/>
      <c r="D31" s="58"/>
      <c r="E31" s="58"/>
      <c r="F31" s="58"/>
      <c r="G31" s="59"/>
      <c r="H31" s="35"/>
      <c r="I31" s="35"/>
      <c r="J31" s="35"/>
      <c r="K31" s="35"/>
      <c r="L31" s="44"/>
      <c r="M31" s="35"/>
      <c r="N31" s="60"/>
      <c r="O31" s="35"/>
      <c r="P31" s="35"/>
      <c r="Q31" s="35"/>
      <c r="R31" s="35"/>
      <c r="S31" s="44"/>
      <c r="T31" s="35"/>
      <c r="U31" s="60"/>
      <c r="V31" s="35"/>
      <c r="W31" s="35"/>
      <c r="X31" s="35"/>
      <c r="Y31" s="35"/>
      <c r="Z31" s="44"/>
      <c r="AA31" s="35"/>
      <c r="AB31" s="60"/>
      <c r="AC31" s="35"/>
      <c r="AD31" s="35"/>
      <c r="AE31" s="35"/>
      <c r="AF31" s="35"/>
      <c r="AG31" s="44"/>
      <c r="AH31" s="35"/>
      <c r="AI31" s="60"/>
      <c r="AJ31" s="46"/>
      <c r="AK31" s="35"/>
      <c r="AL31" s="35"/>
      <c r="AM31" s="35"/>
      <c r="AN31" s="44"/>
      <c r="AO31" s="35"/>
      <c r="AP31" s="60"/>
      <c r="AQ31" s="46"/>
      <c r="AR31" s="35"/>
      <c r="AS31" s="35"/>
      <c r="AT31" s="35"/>
      <c r="AU31" s="44"/>
      <c r="AV31" s="35"/>
      <c r="AW31" s="60"/>
      <c r="AX31" s="46"/>
      <c r="AY31" s="35"/>
      <c r="AZ31" s="35"/>
      <c r="BA31" s="35"/>
      <c r="BB31" s="44"/>
      <c r="BC31" s="35"/>
      <c r="BD31" s="60"/>
      <c r="BE31" s="46"/>
      <c r="BF31" s="35"/>
      <c r="BG31" s="35"/>
      <c r="BH31" s="35"/>
      <c r="BI31" s="44"/>
      <c r="BJ31" s="35"/>
      <c r="BK31" s="60"/>
      <c r="BL31" s="46"/>
      <c r="BM31" s="35"/>
      <c r="BN31" s="35"/>
      <c r="BO31" s="35"/>
      <c r="BP31" s="44"/>
      <c r="BQ31" s="35"/>
      <c r="BR31" s="60"/>
      <c r="BS31" s="46"/>
      <c r="BT31" s="35"/>
      <c r="BU31" s="35"/>
      <c r="BV31" s="35"/>
      <c r="BW31" s="44"/>
      <c r="BX31" s="35"/>
      <c r="BY31" s="60"/>
      <c r="BZ31" s="46"/>
      <c r="CA31" s="35"/>
      <c r="CB31" s="35"/>
      <c r="CC31" s="35"/>
      <c r="CD31" s="44"/>
      <c r="CE31" s="35"/>
      <c r="CF31" s="60"/>
      <c r="CG31" s="46"/>
      <c r="CH31" s="35"/>
      <c r="CI31" s="35"/>
      <c r="CJ31" s="35"/>
      <c r="CK31" s="44"/>
      <c r="CL31" s="35"/>
      <c r="CM31" s="60"/>
      <c r="CN31" s="46"/>
      <c r="CO31" s="35"/>
      <c r="CP31" s="35"/>
      <c r="CQ31" s="35"/>
      <c r="CR31" s="44"/>
      <c r="CS31" s="35"/>
      <c r="CT31" s="60"/>
      <c r="CU31" s="46"/>
      <c r="CV31" s="35"/>
      <c r="CW31" s="35"/>
      <c r="CX31" s="35"/>
      <c r="CY31" s="44"/>
      <c r="CZ31" s="35"/>
      <c r="DA31" s="60"/>
      <c r="DB31" s="46"/>
      <c r="DC31" s="35"/>
      <c r="DD31" s="35"/>
      <c r="DE31" s="35"/>
      <c r="DF31" s="44"/>
      <c r="DG31" s="35"/>
      <c r="DH31" s="60"/>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1" t="s">
        <v>39</v>
      </c>
      <c r="B32" s="62"/>
      <c r="C32" s="62"/>
      <c r="D32" s="62"/>
      <c r="E32" s="62"/>
      <c r="F32" s="62"/>
      <c r="G32" s="62"/>
      <c r="H32" s="63">
        <v>0</v>
      </c>
      <c r="I32" s="64"/>
      <c r="J32" s="64">
        <v>0</v>
      </c>
      <c r="K32" s="64"/>
      <c r="L32" s="65"/>
      <c r="M32" s="64">
        <v>0</v>
      </c>
      <c r="N32" s="66"/>
      <c r="O32" s="63">
        <v>0</v>
      </c>
      <c r="P32" s="64"/>
      <c r="Q32" s="64">
        <v>0</v>
      </c>
      <c r="R32" s="64"/>
      <c r="S32" s="65"/>
      <c r="T32" s="64">
        <v>0</v>
      </c>
      <c r="U32" s="66"/>
      <c r="V32" s="63">
        <v>0</v>
      </c>
      <c r="W32" s="64"/>
      <c r="X32" s="64">
        <v>0</v>
      </c>
      <c r="Y32" s="64"/>
      <c r="Z32" s="65"/>
      <c r="AA32" s="64">
        <v>0</v>
      </c>
      <c r="AB32" s="66"/>
      <c r="AC32" s="63">
        <v>0</v>
      </c>
      <c r="AD32" s="64"/>
      <c r="AE32" s="64">
        <v>0</v>
      </c>
      <c r="AF32" s="64"/>
      <c r="AG32" s="65"/>
      <c r="AH32" s="64">
        <v>0</v>
      </c>
      <c r="AI32" s="66"/>
      <c r="AJ32" s="63">
        <v>0</v>
      </c>
      <c r="AK32" s="64"/>
      <c r="AL32" s="64">
        <v>0</v>
      </c>
      <c r="AM32" s="64"/>
      <c r="AN32" s="65"/>
      <c r="AO32" s="64">
        <v>0</v>
      </c>
      <c r="AP32" s="66"/>
      <c r="AQ32" s="63">
        <v>0</v>
      </c>
      <c r="AR32" s="64"/>
      <c r="AS32" s="64">
        <v>0</v>
      </c>
      <c r="AT32" s="64"/>
      <c r="AU32" s="65"/>
      <c r="AV32" s="64">
        <v>0</v>
      </c>
      <c r="AW32" s="66"/>
      <c r="AX32" s="63">
        <v>0</v>
      </c>
      <c r="AY32" s="64"/>
      <c r="AZ32" s="64">
        <v>0</v>
      </c>
      <c r="BA32" s="64"/>
      <c r="BB32" s="65"/>
      <c r="BC32" s="64">
        <v>0</v>
      </c>
      <c r="BD32" s="66"/>
      <c r="BE32" s="63">
        <v>0</v>
      </c>
      <c r="BF32" s="64"/>
      <c r="BG32" s="64">
        <v>0</v>
      </c>
      <c r="BH32" s="64"/>
      <c r="BI32" s="65"/>
      <c r="BJ32" s="64">
        <v>0</v>
      </c>
      <c r="BK32" s="66"/>
      <c r="BL32" s="63">
        <v>0</v>
      </c>
      <c r="BM32" s="64"/>
      <c r="BN32" s="64">
        <v>0</v>
      </c>
      <c r="BO32" s="64"/>
      <c r="BP32" s="65"/>
      <c r="BQ32" s="64">
        <v>0</v>
      </c>
      <c r="BR32" s="66"/>
      <c r="BS32" s="63">
        <v>0</v>
      </c>
      <c r="BT32" s="64"/>
      <c r="BU32" s="64">
        <v>0</v>
      </c>
      <c r="BV32" s="64"/>
      <c r="BW32" s="65"/>
      <c r="BX32" s="64">
        <v>0</v>
      </c>
      <c r="BY32" s="66"/>
      <c r="BZ32" s="63">
        <v>0</v>
      </c>
      <c r="CA32" s="64"/>
      <c r="CB32" s="64">
        <v>0</v>
      </c>
      <c r="CC32" s="64"/>
      <c r="CD32" s="65"/>
      <c r="CE32" s="64">
        <v>0</v>
      </c>
      <c r="CF32" s="66"/>
      <c r="CG32" s="63">
        <v>0</v>
      </c>
      <c r="CH32" s="64"/>
      <c r="CI32" s="64">
        <v>0</v>
      </c>
      <c r="CJ32" s="64"/>
      <c r="CK32" s="65"/>
      <c r="CL32" s="64">
        <v>0</v>
      </c>
      <c r="CM32" s="66"/>
      <c r="CN32" s="63">
        <v>0</v>
      </c>
      <c r="CO32" s="64"/>
      <c r="CP32" s="64">
        <v>0</v>
      </c>
      <c r="CQ32" s="64"/>
      <c r="CR32" s="65"/>
      <c r="CS32" s="64">
        <v>0</v>
      </c>
      <c r="CT32" s="66"/>
      <c r="CU32" s="63">
        <v>0</v>
      </c>
      <c r="CV32" s="64"/>
      <c r="CW32" s="64">
        <v>0</v>
      </c>
      <c r="CX32" s="64"/>
      <c r="CY32" s="65"/>
      <c r="CZ32" s="64">
        <v>0</v>
      </c>
      <c r="DA32" s="66"/>
      <c r="DB32" s="63">
        <v>0</v>
      </c>
      <c r="DC32" s="64"/>
      <c r="DD32" s="64">
        <v>0</v>
      </c>
      <c r="DE32" s="64"/>
      <c r="DF32" s="65"/>
      <c r="DG32" s="64">
        <v>0</v>
      </c>
      <c r="DH32" s="66"/>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0" t="s">
        <v>60</v>
      </c>
      <c r="B33" s="67">
        <f>B30+B32</f>
        <v>29215251</v>
      </c>
      <c r="C33" s="67"/>
      <c r="D33" s="67">
        <f>D30+D32</f>
        <v>29900558</v>
      </c>
      <c r="E33" s="67"/>
      <c r="F33" s="68">
        <f>F30+F32</f>
        <v>59115809</v>
      </c>
      <c r="G33" s="67"/>
      <c r="H33" s="69">
        <f>H30+H32</f>
        <v>24333</v>
      </c>
      <c r="I33" s="70"/>
      <c r="J33" s="70">
        <f>J30+J32</f>
        <v>19361</v>
      </c>
      <c r="K33" s="70"/>
      <c r="L33" s="71">
        <f>L30+L32</f>
        <v>0</v>
      </c>
      <c r="M33" s="71">
        <f>M30+M32</f>
        <v>43694</v>
      </c>
      <c r="N33" s="72"/>
      <c r="O33" s="69">
        <f>O30+O32</f>
        <v>23042</v>
      </c>
      <c r="P33" s="70"/>
      <c r="Q33" s="70">
        <f>Q30+Q32</f>
        <v>18063</v>
      </c>
      <c r="R33" s="70"/>
      <c r="S33" s="71">
        <f>S30+S32</f>
        <v>0</v>
      </c>
      <c r="T33" s="71">
        <f>T30+T32</f>
        <v>41105</v>
      </c>
      <c r="U33" s="72"/>
      <c r="V33" s="69">
        <f>V30+V32</f>
        <v>21099</v>
      </c>
      <c r="W33" s="70"/>
      <c r="X33" s="70">
        <f>X30+X32</f>
        <v>16196</v>
      </c>
      <c r="Y33" s="70"/>
      <c r="Z33" s="71">
        <f>Z30+Z32</f>
        <v>0</v>
      </c>
      <c r="AA33" s="71">
        <f>AA30+AA32</f>
        <v>37295</v>
      </c>
      <c r="AB33" s="72"/>
      <c r="AC33" s="69">
        <f>AC30+AC32</f>
        <v>19107</v>
      </c>
      <c r="AD33" s="70"/>
      <c r="AE33" s="70">
        <f>AE30+AE32</f>
        <v>14258</v>
      </c>
      <c r="AF33" s="70"/>
      <c r="AG33" s="71">
        <f>AG30+AG32</f>
        <v>0</v>
      </c>
      <c r="AH33" s="71">
        <f>AH30+AH32</f>
        <v>33365</v>
      </c>
      <c r="AI33" s="72"/>
      <c r="AJ33" s="69">
        <f>AJ30+AJ32</f>
        <v>15953</v>
      </c>
      <c r="AK33" s="70"/>
      <c r="AL33" s="70">
        <f>AL30+AL32</f>
        <v>11377</v>
      </c>
      <c r="AM33" s="70"/>
      <c r="AN33" s="71">
        <f>AN30+AN32</f>
        <v>0</v>
      </c>
      <c r="AO33" s="71">
        <f>AO30+AO32</f>
        <v>27330</v>
      </c>
      <c r="AP33" s="72"/>
      <c r="AQ33" s="69">
        <f>AQ30+AQ32</f>
        <v>11399</v>
      </c>
      <c r="AR33" s="70"/>
      <c r="AS33" s="70">
        <f>AS30+AS32</f>
        <v>7694</v>
      </c>
      <c r="AT33" s="70"/>
      <c r="AU33" s="71">
        <f>AU30+AU32</f>
        <v>0</v>
      </c>
      <c r="AV33" s="71">
        <f>AV30+AV32</f>
        <v>19093</v>
      </c>
      <c r="AW33" s="72"/>
      <c r="AX33" s="69">
        <f>AX30+AX32</f>
        <v>6342</v>
      </c>
      <c r="AY33" s="70"/>
      <c r="AZ33" s="70">
        <f>AZ30+AZ32</f>
        <v>3993</v>
      </c>
      <c r="BA33" s="70"/>
      <c r="BB33" s="71">
        <f>BB30+BB32</f>
        <v>0</v>
      </c>
      <c r="BC33" s="71">
        <f>BC30+BC32</f>
        <v>10335</v>
      </c>
      <c r="BD33" s="72"/>
      <c r="BE33" s="69">
        <f>BE30+BE32</f>
        <v>2523</v>
      </c>
      <c r="BF33" s="70"/>
      <c r="BG33" s="70">
        <f>BG30+BG32</f>
        <v>1599</v>
      </c>
      <c r="BH33" s="70"/>
      <c r="BI33" s="71">
        <f>BI30+BI32</f>
        <v>0</v>
      </c>
      <c r="BJ33" s="71">
        <f>BJ30+BJ32</f>
        <v>4122</v>
      </c>
      <c r="BK33" s="72"/>
      <c r="BL33" s="69">
        <f>BL30+BL32</f>
        <v>397</v>
      </c>
      <c r="BM33" s="70"/>
      <c r="BN33" s="70">
        <f>BN30+BN32</f>
        <v>250</v>
      </c>
      <c r="BO33" s="70"/>
      <c r="BP33" s="71">
        <f>BP30+BP32</f>
        <v>0</v>
      </c>
      <c r="BQ33" s="71">
        <f>BQ30+BQ32</f>
        <v>647</v>
      </c>
      <c r="BR33" s="72"/>
      <c r="BS33" s="69">
        <f>BS30+BS32</f>
        <v>64</v>
      </c>
      <c r="BT33" s="70"/>
      <c r="BU33" s="70">
        <f>BU30+BU32</f>
        <v>44</v>
      </c>
      <c r="BV33" s="70"/>
      <c r="BW33" s="71">
        <f>BW30+BW32</f>
        <v>0</v>
      </c>
      <c r="BX33" s="71">
        <f>BX30+BX32</f>
        <v>108</v>
      </c>
      <c r="BY33" s="72"/>
      <c r="BZ33" s="69">
        <f>BZ30+BZ32</f>
        <v>2</v>
      </c>
      <c r="CA33" s="70"/>
      <c r="CB33" s="70">
        <f>CB30+CB32</f>
        <v>3</v>
      </c>
      <c r="CC33" s="70"/>
      <c r="CD33" s="71">
        <f>CD30+CD32</f>
        <v>0</v>
      </c>
      <c r="CE33" s="71">
        <f>CE30+CE32</f>
        <v>5</v>
      </c>
      <c r="CF33" s="72"/>
      <c r="CG33" s="69">
        <f>CG30+CG32</f>
        <v>0</v>
      </c>
      <c r="CH33" s="70"/>
      <c r="CI33" s="70">
        <f>CI30+CI32</f>
        <v>0</v>
      </c>
      <c r="CJ33" s="70"/>
      <c r="CK33" s="71">
        <f>CK30+CK32</f>
        <v>0</v>
      </c>
      <c r="CL33" s="71">
        <f>CL30+CL32</f>
        <v>0</v>
      </c>
      <c r="CM33" s="72"/>
      <c r="CN33" s="69">
        <f>CN30+CN32</f>
        <v>0</v>
      </c>
      <c r="CO33" s="70"/>
      <c r="CP33" s="70">
        <f>CP30+CP32</f>
        <v>0</v>
      </c>
      <c r="CQ33" s="70"/>
      <c r="CR33" s="71">
        <f>CR30+CR32</f>
        <v>0</v>
      </c>
      <c r="CS33" s="71">
        <f>CS30+CS32</f>
        <v>0</v>
      </c>
      <c r="CT33" s="72"/>
      <c r="CU33" s="69">
        <f>CU30+CU32</f>
        <v>0</v>
      </c>
      <c r="CV33" s="70"/>
      <c r="CW33" s="70">
        <f>CW30+CW32</f>
        <v>0</v>
      </c>
      <c r="CX33" s="70"/>
      <c r="CY33" s="71">
        <f>CY30+CY32</f>
        <v>0</v>
      </c>
      <c r="CZ33" s="71">
        <f>CZ30+CZ32</f>
        <v>0</v>
      </c>
      <c r="DA33" s="72"/>
      <c r="DB33" s="69">
        <f>DB30+DB32</f>
        <v>0</v>
      </c>
      <c r="DC33" s="70"/>
      <c r="DD33" s="70">
        <f>DD30+DD32</f>
        <v>0</v>
      </c>
      <c r="DE33" s="70"/>
      <c r="DF33" s="71">
        <f>DF30+DF32</f>
        <v>0</v>
      </c>
      <c r="DG33" s="71">
        <f>DG30+DG32</f>
        <v>0</v>
      </c>
      <c r="DH33" s="72"/>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V34" s="73"/>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4"/>
      <c r="C36" s="74"/>
      <c r="D36" s="74"/>
      <c r="E36" s="74"/>
      <c r="F36" s="74"/>
      <c r="BG36" s="33"/>
      <c r="BH36" s="33"/>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4" t="s">
        <v>61</v>
      </c>
      <c r="B37" s="7" t="s">
        <v>62</v>
      </c>
      <c r="C37" s="7"/>
      <c r="D37" s="7"/>
      <c r="E37" s="75"/>
      <c r="F37" s="75"/>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4" t="s">
        <v>63</v>
      </c>
      <c r="B38" s="7"/>
      <c r="C38" s="7"/>
      <c r="D38" s="7"/>
      <c r="E38" s="7"/>
      <c r="F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6" t="s">
        <v>5</v>
      </c>
    </row>
    <row r="40" spans="1:1024" ht="13" x14ac:dyDescent="0.3">
      <c r="A40" s="9" t="s">
        <v>65</v>
      </c>
      <c r="B40" s="7" t="s">
        <v>66</v>
      </c>
    </row>
    <row r="49" spans="10:11" x14ac:dyDescent="0.25">
      <c r="J49" s="77">
        <v>0</v>
      </c>
      <c r="K49" s="7">
        <f t="shared" ref="K49:K67" si="55">J49+Q10</f>
        <v>1</v>
      </c>
    </row>
    <row r="50" spans="10:11" x14ac:dyDescent="0.25">
      <c r="J50" s="77">
        <v>0</v>
      </c>
      <c r="K50" s="7">
        <f t="shared" si="55"/>
        <v>0</v>
      </c>
    </row>
    <row r="51" spans="10:11" x14ac:dyDescent="0.25">
      <c r="J51" s="77">
        <v>0</v>
      </c>
      <c r="K51" s="7">
        <f t="shared" si="55"/>
        <v>1</v>
      </c>
    </row>
    <row r="52" spans="10:11" x14ac:dyDescent="0.25">
      <c r="J52" s="77">
        <v>0</v>
      </c>
      <c r="K52" s="7">
        <f t="shared" si="55"/>
        <v>4</v>
      </c>
    </row>
    <row r="53" spans="10:11" x14ac:dyDescent="0.25">
      <c r="J53" s="77">
        <v>0</v>
      </c>
      <c r="K53" s="7">
        <f t="shared" si="55"/>
        <v>9</v>
      </c>
    </row>
    <row r="54" spans="10:11" x14ac:dyDescent="0.25">
      <c r="J54" s="77">
        <v>0</v>
      </c>
      <c r="K54" s="7">
        <f t="shared" si="55"/>
        <v>16</v>
      </c>
    </row>
    <row r="55" spans="10:11" x14ac:dyDescent="0.25">
      <c r="J55" s="77">
        <v>1</v>
      </c>
      <c r="K55" s="7">
        <f t="shared" si="55"/>
        <v>29</v>
      </c>
    </row>
    <row r="56" spans="10:11" x14ac:dyDescent="0.25">
      <c r="J56" s="77">
        <v>0</v>
      </c>
      <c r="K56" s="7">
        <f t="shared" si="55"/>
        <v>49</v>
      </c>
    </row>
    <row r="57" spans="10:11" x14ac:dyDescent="0.25">
      <c r="J57" s="77">
        <v>8</v>
      </c>
      <c r="K57" s="7">
        <f t="shared" si="55"/>
        <v>81</v>
      </c>
    </row>
    <row r="58" spans="10:11" x14ac:dyDescent="0.25">
      <c r="J58" s="77">
        <v>7</v>
      </c>
      <c r="K58" s="7">
        <f t="shared" si="55"/>
        <v>153</v>
      </c>
    </row>
    <row r="59" spans="10:11" x14ac:dyDescent="0.25">
      <c r="J59" s="77">
        <v>7</v>
      </c>
      <c r="K59" s="7">
        <f t="shared" si="55"/>
        <v>277</v>
      </c>
    </row>
    <row r="60" spans="10:11" x14ac:dyDescent="0.25">
      <c r="J60" s="77">
        <v>21</v>
      </c>
      <c r="K60" s="7">
        <f t="shared" si="55"/>
        <v>417</v>
      </c>
    </row>
    <row r="61" spans="10:11" x14ac:dyDescent="0.25">
      <c r="J61" s="77">
        <v>33</v>
      </c>
      <c r="K61" s="7">
        <f t="shared" si="55"/>
        <v>617</v>
      </c>
    </row>
    <row r="62" spans="10:11" x14ac:dyDescent="0.25">
      <c r="J62" s="77">
        <v>37</v>
      </c>
      <c r="K62" s="7">
        <f t="shared" si="55"/>
        <v>845</v>
      </c>
    </row>
    <row r="63" spans="10:11" x14ac:dyDescent="0.25">
      <c r="J63" s="77">
        <v>61</v>
      </c>
      <c r="K63" s="7">
        <f t="shared" si="55"/>
        <v>1406</v>
      </c>
    </row>
    <row r="64" spans="10:11" x14ac:dyDescent="0.25">
      <c r="J64" s="77">
        <v>142</v>
      </c>
      <c r="K64" s="7">
        <f t="shared" si="55"/>
        <v>2235</v>
      </c>
    </row>
    <row r="65" spans="10:11" x14ac:dyDescent="0.25">
      <c r="J65" s="77">
        <v>211</v>
      </c>
      <c r="K65" s="7">
        <f t="shared" si="55"/>
        <v>3478</v>
      </c>
    </row>
    <row r="66" spans="10:11" x14ac:dyDescent="0.25">
      <c r="J66" s="77">
        <v>308</v>
      </c>
      <c r="K66" s="7">
        <f t="shared" si="55"/>
        <v>4234</v>
      </c>
    </row>
    <row r="67" spans="10:11" x14ac:dyDescent="0.25">
      <c r="J67" s="77">
        <v>462</v>
      </c>
      <c r="K67" s="7">
        <f t="shared" si="55"/>
        <v>5509</v>
      </c>
    </row>
  </sheetData>
  <mergeCells count="18">
    <mergeCell ref="BS8:BY8"/>
    <mergeCell ref="BZ8:CF8"/>
    <mergeCell ref="CG8:CM8"/>
    <mergeCell ref="CN8:CT8"/>
    <mergeCell ref="CU8:DA8"/>
    <mergeCell ref="DB8:DH8"/>
    <mergeCell ref="B7:G7"/>
    <mergeCell ref="H7:DH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60" zoomScaleNormal="60" workbookViewId="0">
      <selection activeCell="A8" sqref="A8:XFD8"/>
    </sheetView>
  </sheetViews>
  <sheetFormatPr baseColWidth="10" defaultColWidth="8.7265625" defaultRowHeight="12.5" x14ac:dyDescent="0.25"/>
  <cols>
    <col min="1" max="1" width="11.81640625" style="7" customWidth="1"/>
    <col min="2" max="1025" width="8.81640625" style="7" customWidth="1"/>
  </cols>
  <sheetData>
    <row r="1" spans="1:123"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row>
    <row r="2" spans="1:123" s="12" customFormat="1" ht="18.5" x14ac:dyDescent="0.45">
      <c r="A2" s="10" t="s">
        <v>20</v>
      </c>
      <c r="B2" s="11" t="s">
        <v>67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row>
    <row r="3" spans="1:123"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row>
    <row r="4" spans="1:123"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row>
    <row r="5" spans="1:123"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row>
    <row r="6" spans="1:123"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row>
    <row r="7" spans="1:123" ht="13" x14ac:dyDescent="0.3">
      <c r="A7" s="16"/>
      <c r="B7" s="78"/>
      <c r="C7" s="79"/>
      <c r="D7" s="79"/>
      <c r="E7" s="79"/>
      <c r="F7" s="79"/>
      <c r="G7" s="80"/>
      <c r="H7" s="240" t="s">
        <v>68</v>
      </c>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c r="AW7" s="240"/>
      <c r="AX7" s="240"/>
      <c r="AY7" s="240"/>
      <c r="AZ7" s="240"/>
      <c r="BA7" s="240"/>
      <c r="BB7" s="240"/>
      <c r="BC7" s="240"/>
      <c r="BD7" s="240"/>
      <c r="BE7" s="240"/>
      <c r="BF7" s="240"/>
      <c r="BG7" s="240"/>
      <c r="BH7" s="240"/>
      <c r="BI7" s="240"/>
      <c r="BJ7" s="240"/>
      <c r="BK7" s="240"/>
      <c r="BL7" s="240"/>
      <c r="BM7" s="240"/>
      <c r="BN7" s="240"/>
      <c r="BO7" s="240"/>
      <c r="BP7" s="240"/>
      <c r="BQ7" s="240"/>
      <c r="BR7" s="240"/>
      <c r="BS7" s="240"/>
      <c r="BT7" s="240"/>
      <c r="BU7" s="240"/>
      <c r="BV7" s="240"/>
      <c r="BW7" s="240"/>
      <c r="BX7" s="240"/>
      <c r="BY7" s="240"/>
      <c r="BZ7" s="240"/>
      <c r="CA7" s="240"/>
      <c r="CB7" s="240"/>
      <c r="CC7" s="240"/>
      <c r="CD7" s="240"/>
      <c r="CE7" s="240"/>
      <c r="CF7" s="240"/>
      <c r="CG7" s="240"/>
      <c r="CH7" s="240"/>
      <c r="CI7" s="240"/>
      <c r="CJ7" s="240"/>
      <c r="CK7" s="240"/>
      <c r="CL7" s="240"/>
      <c r="CM7" s="240"/>
      <c r="CN7" s="240"/>
      <c r="CO7" s="240"/>
      <c r="CP7" s="240"/>
      <c r="CQ7" s="240"/>
      <c r="CR7" s="240"/>
      <c r="CS7" s="240"/>
      <c r="CT7" s="240"/>
      <c r="CU7" s="240"/>
      <c r="CV7" s="240"/>
      <c r="CW7" s="240"/>
      <c r="CX7" s="240"/>
      <c r="CY7" s="240"/>
      <c r="CZ7" s="240"/>
      <c r="DA7" s="240"/>
      <c r="DB7" s="240"/>
      <c r="DC7" s="240"/>
      <c r="DD7" s="240"/>
      <c r="DE7" s="240"/>
      <c r="DF7" s="240"/>
      <c r="DG7" s="240"/>
      <c r="DH7" s="240"/>
      <c r="DI7" s="17"/>
      <c r="DJ7" s="17"/>
      <c r="DK7" s="17"/>
      <c r="DL7" s="17"/>
      <c r="DM7" s="17"/>
      <c r="DN7" s="17"/>
      <c r="DO7" s="17"/>
      <c r="DP7" s="17"/>
      <c r="DQ7" s="17"/>
      <c r="DR7" s="17"/>
      <c r="DS7" s="17"/>
    </row>
    <row r="8" spans="1:123" s="215" customFormat="1" ht="13" x14ac:dyDescent="0.3">
      <c r="A8" s="213" t="s">
        <v>25</v>
      </c>
      <c r="B8" s="241" t="s">
        <v>26</v>
      </c>
      <c r="C8" s="241"/>
      <c r="D8" s="241"/>
      <c r="E8" s="241"/>
      <c r="F8" s="241"/>
      <c r="G8" s="241"/>
      <c r="H8" s="239">
        <v>43973</v>
      </c>
      <c r="I8" s="239"/>
      <c r="J8" s="239"/>
      <c r="K8" s="239"/>
      <c r="L8" s="239"/>
      <c r="M8" s="239"/>
      <c r="N8" s="239"/>
      <c r="O8" s="239">
        <v>43966</v>
      </c>
      <c r="P8" s="239"/>
      <c r="Q8" s="239"/>
      <c r="R8" s="239"/>
      <c r="S8" s="239"/>
      <c r="T8" s="239"/>
      <c r="U8" s="239"/>
      <c r="V8" s="239">
        <v>44048</v>
      </c>
      <c r="W8" s="239"/>
      <c r="X8" s="239"/>
      <c r="Y8" s="239"/>
      <c r="Z8" s="239"/>
      <c r="AA8" s="239"/>
      <c r="AB8" s="239"/>
      <c r="AC8" s="239">
        <v>43835</v>
      </c>
      <c r="AD8" s="239"/>
      <c r="AE8" s="239"/>
      <c r="AF8" s="239"/>
      <c r="AG8" s="239"/>
      <c r="AH8" s="239"/>
      <c r="AI8" s="239"/>
      <c r="AJ8" s="239">
        <v>43945</v>
      </c>
      <c r="AK8" s="239"/>
      <c r="AL8" s="239"/>
      <c r="AM8" s="239"/>
      <c r="AN8" s="239"/>
      <c r="AO8" s="239"/>
      <c r="AP8" s="239"/>
      <c r="AQ8" s="235" t="s">
        <v>69</v>
      </c>
      <c r="AR8" s="235"/>
      <c r="AS8" s="235"/>
      <c r="AT8" s="235"/>
      <c r="AU8" s="235"/>
      <c r="AV8" s="235"/>
      <c r="AW8" s="235"/>
      <c r="AX8" s="235">
        <v>43931</v>
      </c>
      <c r="AY8" s="235"/>
      <c r="AZ8" s="235"/>
      <c r="BA8" s="235"/>
      <c r="BB8" s="235"/>
      <c r="BC8" s="235"/>
      <c r="BD8" s="235"/>
      <c r="BE8" s="235">
        <v>43924</v>
      </c>
      <c r="BF8" s="235"/>
      <c r="BG8" s="235"/>
      <c r="BH8" s="235"/>
      <c r="BI8" s="235"/>
      <c r="BJ8" s="235"/>
      <c r="BK8" s="235"/>
      <c r="BL8" s="235">
        <v>43917</v>
      </c>
      <c r="BM8" s="235"/>
      <c r="BN8" s="235"/>
      <c r="BO8" s="235"/>
      <c r="BP8" s="235"/>
      <c r="BQ8" s="235"/>
      <c r="BR8" s="235"/>
      <c r="BS8" s="235">
        <v>43910</v>
      </c>
      <c r="BT8" s="235"/>
      <c r="BU8" s="235"/>
      <c r="BV8" s="235"/>
      <c r="BW8" s="235"/>
      <c r="BX8" s="235"/>
      <c r="BY8" s="235"/>
      <c r="BZ8" s="235">
        <v>43903</v>
      </c>
      <c r="CA8" s="235"/>
      <c r="CB8" s="235"/>
      <c r="CC8" s="235"/>
      <c r="CD8" s="235"/>
      <c r="CE8" s="235"/>
      <c r="CF8" s="235"/>
      <c r="CG8" s="235">
        <v>43896</v>
      </c>
      <c r="CH8" s="235"/>
      <c r="CI8" s="235"/>
      <c r="CJ8" s="235"/>
      <c r="CK8" s="235"/>
      <c r="CL8" s="235"/>
      <c r="CM8" s="235"/>
      <c r="CN8" s="235">
        <v>43889</v>
      </c>
      <c r="CO8" s="235"/>
      <c r="CP8" s="235"/>
      <c r="CQ8" s="235"/>
      <c r="CR8" s="235"/>
      <c r="CS8" s="235"/>
      <c r="CT8" s="235"/>
      <c r="CU8" s="235">
        <v>43882</v>
      </c>
      <c r="CV8" s="235"/>
      <c r="CW8" s="235"/>
      <c r="CX8" s="235"/>
      <c r="CY8" s="235"/>
      <c r="CZ8" s="235"/>
      <c r="DA8" s="235"/>
      <c r="DB8" s="235">
        <v>43875</v>
      </c>
      <c r="DC8" s="235"/>
      <c r="DD8" s="235"/>
      <c r="DE8" s="235"/>
      <c r="DF8" s="235"/>
      <c r="DG8" s="235"/>
      <c r="DH8" s="235"/>
    </row>
    <row r="9" spans="1:123" ht="13" x14ac:dyDescent="0.3">
      <c r="A9" s="20"/>
      <c r="B9" s="21" t="s">
        <v>35</v>
      </c>
      <c r="C9" s="22" t="s">
        <v>36</v>
      </c>
      <c r="D9" s="23" t="s">
        <v>37</v>
      </c>
      <c r="E9" s="22" t="s">
        <v>36</v>
      </c>
      <c r="F9" s="24" t="s">
        <v>38</v>
      </c>
      <c r="G9" s="25" t="s">
        <v>36</v>
      </c>
      <c r="H9" s="23" t="s">
        <v>35</v>
      </c>
      <c r="I9" s="22" t="s">
        <v>36</v>
      </c>
      <c r="J9" s="23" t="s">
        <v>37</v>
      </c>
      <c r="K9" s="22" t="s">
        <v>36</v>
      </c>
      <c r="L9" s="23" t="s">
        <v>39</v>
      </c>
      <c r="M9" s="23" t="s">
        <v>38</v>
      </c>
      <c r="N9" s="25" t="s">
        <v>36</v>
      </c>
      <c r="O9" s="23" t="s">
        <v>35</v>
      </c>
      <c r="P9" s="22" t="s">
        <v>36</v>
      </c>
      <c r="Q9" s="23" t="s">
        <v>37</v>
      </c>
      <c r="R9" s="22" t="s">
        <v>36</v>
      </c>
      <c r="S9" s="23" t="s">
        <v>39</v>
      </c>
      <c r="T9" s="23" t="s">
        <v>38</v>
      </c>
      <c r="U9" s="25" t="s">
        <v>36</v>
      </c>
      <c r="V9" s="23" t="s">
        <v>35</v>
      </c>
      <c r="W9" s="22" t="s">
        <v>36</v>
      </c>
      <c r="X9" s="23" t="s">
        <v>37</v>
      </c>
      <c r="Y9" s="22" t="s">
        <v>36</v>
      </c>
      <c r="Z9" s="23" t="s">
        <v>39</v>
      </c>
      <c r="AA9" s="23" t="s">
        <v>38</v>
      </c>
      <c r="AB9" s="25" t="s">
        <v>36</v>
      </c>
      <c r="AC9" s="23" t="s">
        <v>35</v>
      </c>
      <c r="AD9" s="22" t="s">
        <v>36</v>
      </c>
      <c r="AE9" s="23" t="s">
        <v>37</v>
      </c>
      <c r="AF9" s="22" t="s">
        <v>36</v>
      </c>
      <c r="AG9" s="23" t="s">
        <v>39</v>
      </c>
      <c r="AH9" s="23" t="s">
        <v>38</v>
      </c>
      <c r="AI9" s="25" t="s">
        <v>36</v>
      </c>
      <c r="AJ9" s="21" t="s">
        <v>35</v>
      </c>
      <c r="AK9" s="22" t="s">
        <v>36</v>
      </c>
      <c r="AL9" s="23" t="s">
        <v>37</v>
      </c>
      <c r="AM9" s="22" t="s">
        <v>36</v>
      </c>
      <c r="AN9" s="23" t="s">
        <v>39</v>
      </c>
      <c r="AO9" s="23" t="s">
        <v>38</v>
      </c>
      <c r="AP9" s="25" t="s">
        <v>36</v>
      </c>
      <c r="AQ9" s="21" t="s">
        <v>35</v>
      </c>
      <c r="AR9" s="22" t="s">
        <v>36</v>
      </c>
      <c r="AS9" s="23" t="s">
        <v>37</v>
      </c>
      <c r="AT9" s="22" t="s">
        <v>36</v>
      </c>
      <c r="AU9" s="23" t="s">
        <v>39</v>
      </c>
      <c r="AV9" s="23" t="s">
        <v>38</v>
      </c>
      <c r="AW9" s="25" t="s">
        <v>36</v>
      </c>
      <c r="AX9" s="21" t="s">
        <v>35</v>
      </c>
      <c r="AY9" s="22" t="s">
        <v>36</v>
      </c>
      <c r="AZ9" s="23" t="s">
        <v>37</v>
      </c>
      <c r="BA9" s="22" t="s">
        <v>36</v>
      </c>
      <c r="BB9" s="23" t="s">
        <v>39</v>
      </c>
      <c r="BC9" s="23" t="s">
        <v>38</v>
      </c>
      <c r="BD9" s="25" t="s">
        <v>36</v>
      </c>
      <c r="BE9" s="21" t="s">
        <v>35</v>
      </c>
      <c r="BF9" s="22" t="s">
        <v>36</v>
      </c>
      <c r="BG9" s="23" t="s">
        <v>37</v>
      </c>
      <c r="BH9" s="22" t="s">
        <v>36</v>
      </c>
      <c r="BI9" s="23" t="s">
        <v>39</v>
      </c>
      <c r="BJ9" s="23" t="s">
        <v>38</v>
      </c>
      <c r="BK9" s="25" t="s">
        <v>36</v>
      </c>
      <c r="BL9" s="21" t="s">
        <v>35</v>
      </c>
      <c r="BM9" s="22" t="s">
        <v>36</v>
      </c>
      <c r="BN9" s="23" t="s">
        <v>37</v>
      </c>
      <c r="BO9" s="22" t="s">
        <v>36</v>
      </c>
      <c r="BP9" s="23" t="s">
        <v>39</v>
      </c>
      <c r="BQ9" s="23" t="s">
        <v>38</v>
      </c>
      <c r="BR9" s="25" t="s">
        <v>36</v>
      </c>
      <c r="BS9" s="21" t="s">
        <v>35</v>
      </c>
      <c r="BT9" s="22" t="s">
        <v>36</v>
      </c>
      <c r="BU9" s="23" t="s">
        <v>37</v>
      </c>
      <c r="BV9" s="22" t="s">
        <v>36</v>
      </c>
      <c r="BW9" s="23" t="s">
        <v>39</v>
      </c>
      <c r="BX9" s="23" t="s">
        <v>38</v>
      </c>
      <c r="BY9" s="25" t="s">
        <v>36</v>
      </c>
      <c r="BZ9" s="21" t="s">
        <v>35</v>
      </c>
      <c r="CA9" s="22" t="s">
        <v>36</v>
      </c>
      <c r="CB9" s="23" t="s">
        <v>37</v>
      </c>
      <c r="CC9" s="22" t="s">
        <v>36</v>
      </c>
      <c r="CD9" s="23" t="s">
        <v>39</v>
      </c>
      <c r="CE9" s="23" t="s">
        <v>38</v>
      </c>
      <c r="CF9" s="25" t="s">
        <v>36</v>
      </c>
      <c r="CG9" s="21" t="s">
        <v>35</v>
      </c>
      <c r="CH9" s="22" t="s">
        <v>36</v>
      </c>
      <c r="CI9" s="23" t="s">
        <v>37</v>
      </c>
      <c r="CJ9" s="22" t="s">
        <v>36</v>
      </c>
      <c r="CK9" s="23" t="s">
        <v>39</v>
      </c>
      <c r="CL9" s="23" t="s">
        <v>38</v>
      </c>
      <c r="CM9" s="25" t="s">
        <v>36</v>
      </c>
      <c r="CN9" s="21" t="s">
        <v>35</v>
      </c>
      <c r="CO9" s="22" t="s">
        <v>36</v>
      </c>
      <c r="CP9" s="23" t="s">
        <v>37</v>
      </c>
      <c r="CQ9" s="22" t="s">
        <v>36</v>
      </c>
      <c r="CR9" s="23" t="s">
        <v>39</v>
      </c>
      <c r="CS9" s="23" t="s">
        <v>38</v>
      </c>
      <c r="CT9" s="25" t="s">
        <v>36</v>
      </c>
      <c r="CU9" s="21" t="s">
        <v>35</v>
      </c>
      <c r="CV9" s="22" t="s">
        <v>36</v>
      </c>
      <c r="CW9" s="23" t="s">
        <v>37</v>
      </c>
      <c r="CX9" s="22" t="s">
        <v>36</v>
      </c>
      <c r="CY9" s="23" t="s">
        <v>39</v>
      </c>
      <c r="CZ9" s="23" t="s">
        <v>38</v>
      </c>
      <c r="DA9" s="25" t="s">
        <v>36</v>
      </c>
      <c r="DB9" s="21" t="s">
        <v>35</v>
      </c>
      <c r="DC9" s="22" t="s">
        <v>36</v>
      </c>
      <c r="DD9" s="23" t="s">
        <v>37</v>
      </c>
      <c r="DE9" s="22" t="s">
        <v>36</v>
      </c>
      <c r="DF9" s="23" t="s">
        <v>39</v>
      </c>
      <c r="DG9" s="23" t="s">
        <v>38</v>
      </c>
      <c r="DH9" s="25" t="s">
        <v>36</v>
      </c>
    </row>
    <row r="10" spans="1:123" ht="13" x14ac:dyDescent="0.3">
      <c r="A10" s="26" t="s">
        <v>40</v>
      </c>
      <c r="B10" s="27">
        <v>1802527</v>
      </c>
      <c r="C10" s="28">
        <f t="shared" ref="C10:C28" si="0">B10/B$30*100</f>
        <v>6.1698152105556101</v>
      </c>
      <c r="D10" s="29">
        <v>1712903</v>
      </c>
      <c r="E10" s="28">
        <f t="shared" ref="E10:E28" si="1">D10/D$30*100</f>
        <v>5.7286656657042991</v>
      </c>
      <c r="F10" s="29">
        <f t="shared" ref="F10:F28" si="2">B10+D10</f>
        <v>3515430</v>
      </c>
      <c r="G10" s="30">
        <f t="shared" ref="G10:G28" si="3">F10/F$30*100</f>
        <v>5.9466833990210644</v>
      </c>
      <c r="H10" s="31">
        <v>2</v>
      </c>
      <c r="I10" s="32">
        <f t="shared" ref="I10:I28" si="4">H10/H$30*100</f>
        <v>8.1011017498379776E-3</v>
      </c>
      <c r="J10" s="33">
        <v>1</v>
      </c>
      <c r="K10" s="32">
        <f t="shared" ref="K10:K28" si="5">J10/J$30*100</f>
        <v>5.0727946025465424E-3</v>
      </c>
      <c r="L10" s="34">
        <v>0</v>
      </c>
      <c r="M10" s="35">
        <f t="shared" ref="M10:M28" si="6">H10+J10</f>
        <v>3</v>
      </c>
      <c r="N10" s="36">
        <f t="shared" ref="N10:N28" si="7">M10/M$30*100</f>
        <v>6.7566045809779058E-3</v>
      </c>
      <c r="O10" s="31">
        <v>2</v>
      </c>
      <c r="P10" s="32">
        <f t="shared" ref="P10:P28" si="8">O10/O$30*100</f>
        <v>8.4277948674729257E-3</v>
      </c>
      <c r="Q10" s="33">
        <v>1</v>
      </c>
      <c r="R10" s="32">
        <f t="shared" ref="R10:R28" si="9">Q10/Q$30*100</f>
        <v>5.3513137475250175E-3</v>
      </c>
      <c r="S10" s="34">
        <v>0</v>
      </c>
      <c r="T10" s="35">
        <f t="shared" ref="T10:T28" si="10">O10+Q10</f>
        <v>3</v>
      </c>
      <c r="U10" s="36">
        <f t="shared" ref="U10:U28" si="11">T10/T$30*100</f>
        <v>7.0724692347588283E-3</v>
      </c>
      <c r="V10" s="31">
        <v>1</v>
      </c>
      <c r="W10" s="32">
        <f t="shared" ref="W10:W28" si="12">V10/V$30*100</f>
        <v>4.4742729306487695E-3</v>
      </c>
      <c r="X10" s="33">
        <v>1</v>
      </c>
      <c r="Y10" s="32">
        <f t="shared" ref="Y10:Y28" si="13">X10/X$30*100</f>
        <v>5.7796786498670672E-3</v>
      </c>
      <c r="Z10" s="34">
        <v>0</v>
      </c>
      <c r="AA10" s="35">
        <f t="shared" ref="AA10:AA28" si="14">V10+X10</f>
        <v>2</v>
      </c>
      <c r="AB10" s="36">
        <f t="shared" ref="AB10:AB28" si="15">AA10/AA$30*100</f>
        <v>5.0438817714112778E-3</v>
      </c>
      <c r="AC10" s="31">
        <v>0</v>
      </c>
      <c r="AD10" s="32">
        <f t="shared" ref="AD10:AD28" si="16">AC10/AC$30*100</f>
        <v>0</v>
      </c>
      <c r="AE10" s="33">
        <v>1</v>
      </c>
      <c r="AF10" s="32">
        <f t="shared" ref="AF10:AF28" si="17">AE10/AE$30*100</f>
        <v>6.5078745281790971E-3</v>
      </c>
      <c r="AG10" s="34">
        <v>0</v>
      </c>
      <c r="AH10" s="35">
        <f t="shared" ref="AH10:AH28" si="18">AC10+AE10</f>
        <v>1</v>
      </c>
      <c r="AI10" s="36">
        <f t="shared" ref="AI10:AI28" si="19">AH10/AH$30*100</f>
        <v>2.796968086594132E-3</v>
      </c>
      <c r="AJ10" s="37">
        <v>0</v>
      </c>
      <c r="AK10" s="32">
        <f t="shared" ref="AK10:AK28" si="20">AJ10/AJ$30*100</f>
        <v>0</v>
      </c>
      <c r="AL10" s="33">
        <v>1</v>
      </c>
      <c r="AM10" s="32">
        <f t="shared" ref="AM10:AM28" si="21">AL10/AL$30*100</f>
        <v>7.763975155279503E-3</v>
      </c>
      <c r="AN10" s="34">
        <v>0</v>
      </c>
      <c r="AO10" s="35">
        <f t="shared" ref="AO10:AO28" si="22">AJ10+AL10</f>
        <v>1</v>
      </c>
      <c r="AP10" s="36">
        <f t="shared" ref="AP10:AP28" si="23">AO10/AO$30*100</f>
        <v>3.2647730982696705E-3</v>
      </c>
      <c r="AQ10" s="37">
        <v>0</v>
      </c>
      <c r="AR10" s="32">
        <f t="shared" ref="AR10:AR28" si="24">AQ10/AQ$30*100</f>
        <v>0</v>
      </c>
      <c r="AS10" s="33">
        <v>1</v>
      </c>
      <c r="AT10" s="32">
        <f t="shared" ref="AT10:AT28" si="25">AS10/AS$30*100</f>
        <v>1.0290183165260341E-2</v>
      </c>
      <c r="AU10" s="34">
        <v>0</v>
      </c>
      <c r="AV10" s="35">
        <f t="shared" ref="AV10:AV28" si="26">AQ10+AS10</f>
        <v>1</v>
      </c>
      <c r="AW10" s="36">
        <f t="shared" ref="AW10:AW28" si="27">AV10/AV$30*100</f>
        <v>4.202563563773902E-3</v>
      </c>
      <c r="AX10" s="37">
        <v>0</v>
      </c>
      <c r="AY10" s="32">
        <f t="shared" ref="AY10:AY28" si="28">AX10/AX$30*100</f>
        <v>0</v>
      </c>
      <c r="AZ10" s="33">
        <v>0</v>
      </c>
      <c r="BA10" s="32">
        <f t="shared" ref="BA10:BA28" si="29">AZ10/AZ$30*100</f>
        <v>0</v>
      </c>
      <c r="BB10" s="34">
        <v>0</v>
      </c>
      <c r="BC10" s="35">
        <f t="shared" ref="BC10:BC28" si="30">AX10+AZ10</f>
        <v>0</v>
      </c>
      <c r="BD10" s="36">
        <f t="shared" ref="BD10:BD28" si="31">BC10/BC$30*100</f>
        <v>0</v>
      </c>
      <c r="BE10" s="37">
        <v>0</v>
      </c>
      <c r="BF10" s="32">
        <f t="shared" ref="BF10:BF28" si="32">BE10/BE$30*100</f>
        <v>0</v>
      </c>
      <c r="BG10" s="33">
        <v>0</v>
      </c>
      <c r="BH10" s="32">
        <f t="shared" ref="BH10:BH28" si="33">BG10/BG$30*100</f>
        <v>0</v>
      </c>
      <c r="BI10" s="34">
        <v>0</v>
      </c>
      <c r="BJ10" s="35">
        <f t="shared" ref="BJ10:BJ28" si="34">BE10+BG10</f>
        <v>0</v>
      </c>
      <c r="BK10" s="36">
        <f t="shared" ref="BK10:BK28" si="35">BJ10/BJ$30*100</f>
        <v>0</v>
      </c>
      <c r="BL10" s="37">
        <v>0</v>
      </c>
      <c r="BM10" s="32">
        <f t="shared" ref="BM10:BM28" si="36">BL10/BL$30*100</f>
        <v>0</v>
      </c>
      <c r="BN10" s="33">
        <v>0</v>
      </c>
      <c r="BO10" s="32">
        <f t="shared" ref="BO10:BO28" si="37">BN10/BN$30*100</f>
        <v>0</v>
      </c>
      <c r="BP10" s="34">
        <v>0</v>
      </c>
      <c r="BQ10" s="35">
        <f t="shared" ref="BQ10:BQ28" si="38">BL10+BN10</f>
        <v>0</v>
      </c>
      <c r="BR10" s="36">
        <f t="shared" ref="BR10:BR28" si="39">BQ10/BQ$30*100</f>
        <v>0</v>
      </c>
      <c r="BS10" s="37">
        <v>0</v>
      </c>
      <c r="BT10" s="32">
        <f t="shared" ref="BT10:BT28" si="40">BS10/BS$30*100</f>
        <v>0</v>
      </c>
      <c r="BU10" s="33">
        <v>0</v>
      </c>
      <c r="BV10" s="32">
        <f t="shared" ref="BV10:BV28" si="41">BU10/BU$30*100</f>
        <v>0</v>
      </c>
      <c r="BW10" s="34">
        <v>0</v>
      </c>
      <c r="BX10" s="35">
        <f t="shared" ref="BX10:BX28" si="42">BS10+BU10</f>
        <v>0</v>
      </c>
      <c r="BY10" s="36">
        <f t="shared" ref="BY10:BY28" si="43">BX10/BX$30*100</f>
        <v>0</v>
      </c>
      <c r="BZ10" s="37">
        <v>0</v>
      </c>
      <c r="CA10" s="32">
        <f t="shared" ref="CA10:CA28" si="44">BZ10/BZ$30*100</f>
        <v>0</v>
      </c>
      <c r="CB10" s="33">
        <v>0</v>
      </c>
      <c r="CC10" s="32">
        <f t="shared" ref="CC10:CC28" si="45">CB10/CB$30*100</f>
        <v>0</v>
      </c>
      <c r="CD10" s="34">
        <v>0</v>
      </c>
      <c r="CE10" s="35">
        <f t="shared" ref="CE10:CE28" si="46">BZ10+CB10</f>
        <v>0</v>
      </c>
      <c r="CF10" s="36">
        <f t="shared" ref="CF10:CF28" si="47">CE10/CE$30*100</f>
        <v>0</v>
      </c>
      <c r="CG10" s="37">
        <v>0</v>
      </c>
      <c r="CH10" s="32">
        <f t="shared" ref="CH10:CH28" si="48">CG10/CG$30*100</f>
        <v>0</v>
      </c>
      <c r="CI10" s="33">
        <v>0</v>
      </c>
      <c r="CJ10" s="32">
        <f t="shared" ref="CJ10:CJ28" si="49">CI10/CI$30*100</f>
        <v>0</v>
      </c>
      <c r="CK10" s="34">
        <v>0</v>
      </c>
      <c r="CL10" s="35">
        <f t="shared" ref="CL10:CL28" si="50">CG10+CI10</f>
        <v>0</v>
      </c>
      <c r="CM10" s="36">
        <f t="shared" ref="CM10:CM28" si="51">CL10/CL$30*100</f>
        <v>0</v>
      </c>
      <c r="CN10" s="37">
        <v>0</v>
      </c>
      <c r="CO10" s="32">
        <f t="shared" ref="CO10:CO28" si="52">CN10/CN$30*100</f>
        <v>0</v>
      </c>
      <c r="CP10" s="33">
        <v>0</v>
      </c>
      <c r="CQ10" s="32"/>
      <c r="CR10" s="34">
        <v>0</v>
      </c>
      <c r="CS10" s="35">
        <f t="shared" ref="CS10:CS28" si="53">CN10+CP10</f>
        <v>0</v>
      </c>
      <c r="CT10" s="36">
        <f t="shared" ref="CT10:CT28" si="54">CS10/CS$30*100</f>
        <v>0</v>
      </c>
      <c r="CU10" s="37">
        <v>0</v>
      </c>
      <c r="CV10" s="32">
        <f t="shared" ref="CV10:CV28" si="55">CU10/CU$30*100</f>
        <v>0</v>
      </c>
      <c r="CW10" s="33">
        <v>0</v>
      </c>
      <c r="CX10" s="32"/>
      <c r="CY10" s="34">
        <v>0</v>
      </c>
      <c r="CZ10" s="35">
        <f t="shared" ref="CZ10:CZ28" si="56">CU10+CW10</f>
        <v>0</v>
      </c>
      <c r="DA10" s="36">
        <f t="shared" ref="DA10:DA28" si="57">CZ10/CZ$30*100</f>
        <v>0</v>
      </c>
      <c r="DB10" s="37">
        <v>0</v>
      </c>
      <c r="DC10" s="32">
        <f t="shared" ref="DC10:DC28" si="58">DB10/DB$30*100</f>
        <v>0</v>
      </c>
      <c r="DD10" s="33">
        <v>0</v>
      </c>
      <c r="DE10" s="32"/>
      <c r="DF10" s="34">
        <v>0</v>
      </c>
      <c r="DG10" s="35">
        <f t="shared" ref="DG10:DG28" si="59">DB10+DD10</f>
        <v>0</v>
      </c>
      <c r="DH10" s="36">
        <f t="shared" ref="DH10:DH28" si="60">DG10/DG$30*100</f>
        <v>0</v>
      </c>
    </row>
    <row r="11" spans="1:123" ht="13" x14ac:dyDescent="0.3">
      <c r="A11" s="26" t="s">
        <v>41</v>
      </c>
      <c r="B11" s="27">
        <v>1898484</v>
      </c>
      <c r="C11" s="28">
        <f t="shared" si="0"/>
        <v>6.4982635268134441</v>
      </c>
      <c r="D11" s="2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7">
        <v>0</v>
      </c>
      <c r="AK11" s="32">
        <f t="shared" si="20"/>
        <v>0</v>
      </c>
      <c r="AL11" s="33">
        <v>0</v>
      </c>
      <c r="AM11" s="32">
        <f t="shared" si="21"/>
        <v>0</v>
      </c>
      <c r="AN11" s="34">
        <v>0</v>
      </c>
      <c r="AO11" s="35">
        <f t="shared" si="22"/>
        <v>0</v>
      </c>
      <c r="AP11" s="36">
        <f t="shared" si="23"/>
        <v>0</v>
      </c>
      <c r="AQ11" s="37">
        <v>0</v>
      </c>
      <c r="AR11" s="32">
        <f t="shared" si="24"/>
        <v>0</v>
      </c>
      <c r="AS11" s="33">
        <v>0</v>
      </c>
      <c r="AT11" s="32">
        <f t="shared" si="25"/>
        <v>0</v>
      </c>
      <c r="AU11" s="34">
        <v>0</v>
      </c>
      <c r="AV11" s="35">
        <f t="shared" si="26"/>
        <v>0</v>
      </c>
      <c r="AW11" s="36">
        <f t="shared" si="27"/>
        <v>0</v>
      </c>
      <c r="AX11" s="37">
        <v>0</v>
      </c>
      <c r="AY11" s="32">
        <f t="shared" si="28"/>
        <v>0</v>
      </c>
      <c r="AZ11" s="33">
        <v>0</v>
      </c>
      <c r="BA11" s="32">
        <f t="shared" si="29"/>
        <v>0</v>
      </c>
      <c r="BB11" s="34">
        <v>0</v>
      </c>
      <c r="BC11" s="35">
        <f t="shared" si="30"/>
        <v>0</v>
      </c>
      <c r="BD11" s="36">
        <f t="shared" si="31"/>
        <v>0</v>
      </c>
      <c r="BE11" s="37">
        <v>0</v>
      </c>
      <c r="BF11" s="32">
        <f t="shared" si="32"/>
        <v>0</v>
      </c>
      <c r="BG11" s="33">
        <v>0</v>
      </c>
      <c r="BH11" s="32">
        <f t="shared" si="33"/>
        <v>0</v>
      </c>
      <c r="BI11" s="34">
        <v>0</v>
      </c>
      <c r="BJ11" s="35">
        <f t="shared" si="34"/>
        <v>0</v>
      </c>
      <c r="BK11" s="36">
        <f t="shared" si="35"/>
        <v>0</v>
      </c>
      <c r="BL11" s="37">
        <v>0</v>
      </c>
      <c r="BM11" s="32">
        <f t="shared" si="36"/>
        <v>0</v>
      </c>
      <c r="BN11" s="33">
        <v>0</v>
      </c>
      <c r="BO11" s="32">
        <f t="shared" si="37"/>
        <v>0</v>
      </c>
      <c r="BP11" s="34">
        <v>0</v>
      </c>
      <c r="BQ11" s="35">
        <f t="shared" si="38"/>
        <v>0</v>
      </c>
      <c r="BR11" s="36">
        <f t="shared" si="39"/>
        <v>0</v>
      </c>
      <c r="BS11" s="37">
        <v>0</v>
      </c>
      <c r="BT11" s="32">
        <f t="shared" si="40"/>
        <v>0</v>
      </c>
      <c r="BU11" s="33">
        <v>0</v>
      </c>
      <c r="BV11" s="32">
        <f t="shared" si="41"/>
        <v>0</v>
      </c>
      <c r="BW11" s="34">
        <v>0</v>
      </c>
      <c r="BX11" s="35">
        <f t="shared" si="42"/>
        <v>0</v>
      </c>
      <c r="BY11" s="36">
        <f t="shared" si="43"/>
        <v>0</v>
      </c>
      <c r="BZ11" s="37">
        <v>0</v>
      </c>
      <c r="CA11" s="32">
        <f t="shared" si="44"/>
        <v>0</v>
      </c>
      <c r="CB11" s="33">
        <v>0</v>
      </c>
      <c r="CC11" s="32">
        <f t="shared" si="45"/>
        <v>0</v>
      </c>
      <c r="CD11" s="34">
        <v>0</v>
      </c>
      <c r="CE11" s="35">
        <f t="shared" si="46"/>
        <v>0</v>
      </c>
      <c r="CF11" s="36">
        <f t="shared" si="47"/>
        <v>0</v>
      </c>
      <c r="CG11" s="81">
        <v>0</v>
      </c>
      <c r="CH11" s="32">
        <f t="shared" si="48"/>
        <v>0</v>
      </c>
      <c r="CI11" s="81">
        <v>0</v>
      </c>
      <c r="CJ11" s="32">
        <f t="shared" si="49"/>
        <v>0</v>
      </c>
      <c r="CK11" s="34">
        <v>0</v>
      </c>
      <c r="CL11" s="35">
        <f t="shared" si="50"/>
        <v>0</v>
      </c>
      <c r="CM11" s="36">
        <f t="shared" si="51"/>
        <v>0</v>
      </c>
      <c r="CN11" s="81">
        <v>0</v>
      </c>
      <c r="CO11" s="32">
        <f t="shared" si="52"/>
        <v>0</v>
      </c>
      <c r="CP11" s="81">
        <v>0</v>
      </c>
      <c r="CQ11" s="32"/>
      <c r="CR11" s="34">
        <v>0</v>
      </c>
      <c r="CS11" s="35">
        <f t="shared" si="53"/>
        <v>0</v>
      </c>
      <c r="CT11" s="36">
        <f t="shared" si="54"/>
        <v>0</v>
      </c>
      <c r="CU11" s="81">
        <v>0</v>
      </c>
      <c r="CV11" s="32">
        <f t="shared" si="55"/>
        <v>0</v>
      </c>
      <c r="CW11" s="81">
        <v>0</v>
      </c>
      <c r="CX11" s="32"/>
      <c r="CY11" s="34">
        <v>0</v>
      </c>
      <c r="CZ11" s="35">
        <f t="shared" si="56"/>
        <v>0</v>
      </c>
      <c r="DA11" s="36">
        <f t="shared" si="57"/>
        <v>0</v>
      </c>
      <c r="DB11" s="81">
        <v>0</v>
      </c>
      <c r="DC11" s="32">
        <f t="shared" si="58"/>
        <v>0</v>
      </c>
      <c r="DD11" s="81">
        <v>0</v>
      </c>
      <c r="DE11" s="32"/>
      <c r="DF11" s="34">
        <v>0</v>
      </c>
      <c r="DG11" s="35">
        <f t="shared" si="59"/>
        <v>0</v>
      </c>
      <c r="DH11" s="36">
        <f t="shared" si="60"/>
        <v>0</v>
      </c>
    </row>
    <row r="12" spans="1:123" ht="13" x14ac:dyDescent="0.3">
      <c r="A12" s="26" t="s">
        <v>42</v>
      </c>
      <c r="B12" s="27">
        <v>1768144</v>
      </c>
      <c r="C12" s="28">
        <f t="shared" si="0"/>
        <v>6.052126678630966</v>
      </c>
      <c r="D12" s="29">
        <v>1682638</v>
      </c>
      <c r="E12" s="28">
        <f t="shared" si="1"/>
        <v>5.6274468188854536</v>
      </c>
      <c r="F12" s="29">
        <f t="shared" si="2"/>
        <v>3450782</v>
      </c>
      <c r="G12" s="30">
        <f t="shared" si="3"/>
        <v>5.8373251730345093</v>
      </c>
      <c r="H12" s="31">
        <v>1</v>
      </c>
      <c r="I12" s="32">
        <f t="shared" si="4"/>
        <v>4.0505508749189888E-3</v>
      </c>
      <c r="J12" s="33">
        <v>1</v>
      </c>
      <c r="K12" s="32">
        <f t="shared" si="5"/>
        <v>5.0727946025465424E-3</v>
      </c>
      <c r="L12" s="34">
        <v>0</v>
      </c>
      <c r="M12" s="35">
        <f t="shared" si="6"/>
        <v>2</v>
      </c>
      <c r="N12" s="36">
        <f t="shared" si="7"/>
        <v>4.5044030539852708E-3</v>
      </c>
      <c r="O12" s="31">
        <v>0</v>
      </c>
      <c r="P12" s="32">
        <f t="shared" si="8"/>
        <v>0</v>
      </c>
      <c r="Q12" s="33">
        <v>1</v>
      </c>
      <c r="R12" s="32">
        <f t="shared" si="9"/>
        <v>5.3513137475250175E-3</v>
      </c>
      <c r="S12" s="34">
        <v>0</v>
      </c>
      <c r="T12" s="35">
        <f t="shared" si="10"/>
        <v>1</v>
      </c>
      <c r="U12" s="36">
        <f t="shared" si="11"/>
        <v>2.3574897449196094E-3</v>
      </c>
      <c r="V12" s="31">
        <v>0</v>
      </c>
      <c r="W12" s="32">
        <f t="shared" si="12"/>
        <v>0</v>
      </c>
      <c r="X12" s="33">
        <v>1</v>
      </c>
      <c r="Y12" s="32">
        <f t="shared" si="13"/>
        <v>5.7796786498670672E-3</v>
      </c>
      <c r="Z12" s="34">
        <v>0</v>
      </c>
      <c r="AA12" s="35">
        <f t="shared" si="14"/>
        <v>1</v>
      </c>
      <c r="AB12" s="36">
        <f t="shared" si="15"/>
        <v>2.5219408857056389E-3</v>
      </c>
      <c r="AC12" s="31">
        <v>0</v>
      </c>
      <c r="AD12" s="32">
        <f t="shared" si="16"/>
        <v>0</v>
      </c>
      <c r="AE12" s="33">
        <v>1</v>
      </c>
      <c r="AF12" s="32">
        <f t="shared" si="17"/>
        <v>6.5078745281790971E-3</v>
      </c>
      <c r="AG12" s="34">
        <v>0</v>
      </c>
      <c r="AH12" s="35">
        <f t="shared" si="18"/>
        <v>1</v>
      </c>
      <c r="AI12" s="36">
        <f t="shared" si="19"/>
        <v>2.796968086594132E-3</v>
      </c>
      <c r="AJ12" s="37">
        <v>0</v>
      </c>
      <c r="AK12" s="32">
        <f t="shared" si="20"/>
        <v>0</v>
      </c>
      <c r="AL12" s="33">
        <v>1</v>
      </c>
      <c r="AM12" s="32">
        <f t="shared" si="21"/>
        <v>7.763975155279503E-3</v>
      </c>
      <c r="AN12" s="34">
        <v>0</v>
      </c>
      <c r="AO12" s="35">
        <f t="shared" si="22"/>
        <v>1</v>
      </c>
      <c r="AP12" s="36">
        <f t="shared" si="23"/>
        <v>3.2647730982696705E-3</v>
      </c>
      <c r="AQ12" s="37">
        <v>0</v>
      </c>
      <c r="AR12" s="32">
        <f t="shared" si="24"/>
        <v>0</v>
      </c>
      <c r="AS12" s="33">
        <v>1</v>
      </c>
      <c r="AT12" s="32">
        <f t="shared" si="25"/>
        <v>1.0290183165260341E-2</v>
      </c>
      <c r="AU12" s="34">
        <v>0</v>
      </c>
      <c r="AV12" s="35">
        <f t="shared" si="26"/>
        <v>1</v>
      </c>
      <c r="AW12" s="36">
        <f t="shared" si="27"/>
        <v>4.202563563773902E-3</v>
      </c>
      <c r="AX12" s="37">
        <v>0</v>
      </c>
      <c r="AY12" s="32">
        <f t="shared" si="28"/>
        <v>0</v>
      </c>
      <c r="AZ12" s="33">
        <v>1</v>
      </c>
      <c r="BA12" s="32">
        <f t="shared" si="29"/>
        <v>1.6337199803953602E-2</v>
      </c>
      <c r="BB12" s="34">
        <v>0</v>
      </c>
      <c r="BC12" s="35">
        <f t="shared" si="30"/>
        <v>1</v>
      </c>
      <c r="BD12" s="36">
        <f t="shared" si="31"/>
        <v>6.4151911726969468E-3</v>
      </c>
      <c r="BE12" s="37">
        <v>0</v>
      </c>
      <c r="BF12" s="32">
        <f t="shared" si="32"/>
        <v>0</v>
      </c>
      <c r="BG12" s="33">
        <v>0</v>
      </c>
      <c r="BH12" s="32">
        <f t="shared" si="33"/>
        <v>0</v>
      </c>
      <c r="BI12" s="34">
        <v>0</v>
      </c>
      <c r="BJ12" s="35">
        <f t="shared" si="34"/>
        <v>0</v>
      </c>
      <c r="BK12" s="36">
        <f t="shared" si="35"/>
        <v>0</v>
      </c>
      <c r="BL12" s="37">
        <v>0</v>
      </c>
      <c r="BM12" s="32">
        <f t="shared" si="36"/>
        <v>0</v>
      </c>
      <c r="BN12" s="33">
        <v>0</v>
      </c>
      <c r="BO12" s="32">
        <f t="shared" si="37"/>
        <v>0</v>
      </c>
      <c r="BP12" s="34">
        <v>0</v>
      </c>
      <c r="BQ12" s="35">
        <f t="shared" si="38"/>
        <v>0</v>
      </c>
      <c r="BR12" s="36">
        <f t="shared" si="39"/>
        <v>0</v>
      </c>
      <c r="BS12" s="37">
        <v>0</v>
      </c>
      <c r="BT12" s="32">
        <f t="shared" si="40"/>
        <v>0</v>
      </c>
      <c r="BU12" s="33">
        <v>0</v>
      </c>
      <c r="BV12" s="32">
        <f t="shared" si="41"/>
        <v>0</v>
      </c>
      <c r="BW12" s="34">
        <v>0</v>
      </c>
      <c r="BX12" s="35">
        <f t="shared" si="42"/>
        <v>0</v>
      </c>
      <c r="BY12" s="36">
        <f t="shared" si="43"/>
        <v>0</v>
      </c>
      <c r="BZ12" s="37">
        <v>0</v>
      </c>
      <c r="CA12" s="32">
        <f t="shared" si="44"/>
        <v>0</v>
      </c>
      <c r="CB12" s="33">
        <v>0</v>
      </c>
      <c r="CC12" s="32">
        <f t="shared" si="45"/>
        <v>0</v>
      </c>
      <c r="CD12" s="34">
        <v>0</v>
      </c>
      <c r="CE12" s="35">
        <f t="shared" si="46"/>
        <v>0</v>
      </c>
      <c r="CF12" s="36">
        <f t="shared" si="47"/>
        <v>0</v>
      </c>
      <c r="CG12" s="81">
        <v>0</v>
      </c>
      <c r="CH12" s="32">
        <f t="shared" si="48"/>
        <v>0</v>
      </c>
      <c r="CI12" s="81">
        <v>0</v>
      </c>
      <c r="CJ12" s="32">
        <f t="shared" si="49"/>
        <v>0</v>
      </c>
      <c r="CK12" s="34">
        <v>0</v>
      </c>
      <c r="CL12" s="35">
        <f t="shared" si="50"/>
        <v>0</v>
      </c>
      <c r="CM12" s="36">
        <f t="shared" si="51"/>
        <v>0</v>
      </c>
      <c r="CN12" s="81">
        <v>0</v>
      </c>
      <c r="CO12" s="32">
        <f t="shared" si="52"/>
        <v>0</v>
      </c>
      <c r="CP12" s="81">
        <v>0</v>
      </c>
      <c r="CQ12" s="32"/>
      <c r="CR12" s="34">
        <v>0</v>
      </c>
      <c r="CS12" s="35">
        <f t="shared" si="53"/>
        <v>0</v>
      </c>
      <c r="CT12" s="36">
        <f t="shared" si="54"/>
        <v>0</v>
      </c>
      <c r="CU12" s="81">
        <v>0</v>
      </c>
      <c r="CV12" s="32">
        <f t="shared" si="55"/>
        <v>0</v>
      </c>
      <c r="CW12" s="81">
        <v>0</v>
      </c>
      <c r="CX12" s="32"/>
      <c r="CY12" s="34">
        <v>0</v>
      </c>
      <c r="CZ12" s="35">
        <f t="shared" si="56"/>
        <v>0</v>
      </c>
      <c r="DA12" s="36">
        <f t="shared" si="57"/>
        <v>0</v>
      </c>
      <c r="DB12" s="81">
        <v>0</v>
      </c>
      <c r="DC12" s="32">
        <f t="shared" si="58"/>
        <v>0</v>
      </c>
      <c r="DD12" s="81">
        <v>0</v>
      </c>
      <c r="DE12" s="32"/>
      <c r="DF12" s="34">
        <v>0</v>
      </c>
      <c r="DG12" s="35">
        <f t="shared" si="59"/>
        <v>0</v>
      </c>
      <c r="DH12" s="36">
        <f t="shared" si="60"/>
        <v>0</v>
      </c>
    </row>
    <row r="13" spans="1:123" ht="13" x14ac:dyDescent="0.3">
      <c r="A13" s="26" t="s">
        <v>43</v>
      </c>
      <c r="B13" s="27">
        <v>1680191</v>
      </c>
      <c r="C13" s="28">
        <f t="shared" si="0"/>
        <v>5.7510750121571776</v>
      </c>
      <c r="D13" s="29">
        <v>1590604</v>
      </c>
      <c r="E13" s="28">
        <f t="shared" si="1"/>
        <v>5.3196465430511362</v>
      </c>
      <c r="F13" s="29">
        <f t="shared" si="2"/>
        <v>3270795</v>
      </c>
      <c r="G13" s="30">
        <f t="shared" si="3"/>
        <v>5.5328600848547973</v>
      </c>
      <c r="H13" s="31">
        <v>5</v>
      </c>
      <c r="I13" s="32">
        <f t="shared" si="4"/>
        <v>2.0252754374594947E-2</v>
      </c>
      <c r="J13" s="33">
        <v>4</v>
      </c>
      <c r="K13" s="32">
        <f t="shared" si="5"/>
        <v>2.029117841018617E-2</v>
      </c>
      <c r="L13" s="34">
        <v>0</v>
      </c>
      <c r="M13" s="35">
        <f t="shared" si="6"/>
        <v>9</v>
      </c>
      <c r="N13" s="36">
        <f t="shared" si="7"/>
        <v>2.0269813742933719E-2</v>
      </c>
      <c r="O13" s="31">
        <v>5</v>
      </c>
      <c r="P13" s="32">
        <f t="shared" si="8"/>
        <v>2.1069487168682313E-2</v>
      </c>
      <c r="Q13" s="33">
        <v>4</v>
      </c>
      <c r="R13" s="32">
        <f t="shared" si="9"/>
        <v>2.140525499010007E-2</v>
      </c>
      <c r="S13" s="34">
        <v>0</v>
      </c>
      <c r="T13" s="35">
        <f t="shared" si="10"/>
        <v>9</v>
      </c>
      <c r="U13" s="36">
        <f t="shared" si="11"/>
        <v>2.1217407704276485E-2</v>
      </c>
      <c r="V13" s="31">
        <v>5</v>
      </c>
      <c r="W13" s="32">
        <f t="shared" si="12"/>
        <v>2.2371364653243849E-2</v>
      </c>
      <c r="X13" s="33">
        <v>3</v>
      </c>
      <c r="Y13" s="32">
        <f t="shared" si="13"/>
        <v>1.7339035949601202E-2</v>
      </c>
      <c r="Z13" s="34">
        <v>0</v>
      </c>
      <c r="AA13" s="35">
        <f t="shared" si="14"/>
        <v>8</v>
      </c>
      <c r="AB13" s="36">
        <f t="shared" si="15"/>
        <v>2.0175527085645111E-2</v>
      </c>
      <c r="AC13" s="31">
        <v>5</v>
      </c>
      <c r="AD13" s="32">
        <f t="shared" si="16"/>
        <v>2.4525432873890224E-2</v>
      </c>
      <c r="AE13" s="33">
        <v>3</v>
      </c>
      <c r="AF13" s="32">
        <f t="shared" si="17"/>
        <v>1.952362358453729E-2</v>
      </c>
      <c r="AG13" s="34">
        <v>0</v>
      </c>
      <c r="AH13" s="35">
        <f t="shared" si="18"/>
        <v>8</v>
      </c>
      <c r="AI13" s="36">
        <f t="shared" si="19"/>
        <v>2.2375744692753056E-2</v>
      </c>
      <c r="AJ13" s="37">
        <v>5</v>
      </c>
      <c r="AK13" s="32">
        <f t="shared" si="20"/>
        <v>2.8169014084507043E-2</v>
      </c>
      <c r="AL13" s="33">
        <v>3</v>
      </c>
      <c r="AM13" s="32">
        <f t="shared" si="21"/>
        <v>2.3291925465838508E-2</v>
      </c>
      <c r="AN13" s="34">
        <v>0</v>
      </c>
      <c r="AO13" s="35">
        <f t="shared" si="22"/>
        <v>8</v>
      </c>
      <c r="AP13" s="36">
        <f t="shared" si="23"/>
        <v>2.6118184786157364E-2</v>
      </c>
      <c r="AQ13" s="37">
        <v>5</v>
      </c>
      <c r="AR13" s="32">
        <f t="shared" si="24"/>
        <v>3.5518931590537754E-2</v>
      </c>
      <c r="AS13" s="33">
        <v>3</v>
      </c>
      <c r="AT13" s="32">
        <f t="shared" si="25"/>
        <v>3.0870549495781024E-2</v>
      </c>
      <c r="AU13" s="34">
        <v>0</v>
      </c>
      <c r="AV13" s="35">
        <f t="shared" si="26"/>
        <v>8</v>
      </c>
      <c r="AW13" s="36">
        <f t="shared" si="27"/>
        <v>3.3620508510191216E-2</v>
      </c>
      <c r="AX13" s="37">
        <v>3</v>
      </c>
      <c r="AY13" s="32">
        <f t="shared" si="28"/>
        <v>3.1689025034329778E-2</v>
      </c>
      <c r="AZ13" s="33">
        <v>3</v>
      </c>
      <c r="BA13" s="32">
        <f t="shared" si="29"/>
        <v>4.9011599411860805E-2</v>
      </c>
      <c r="BB13" s="34">
        <v>0</v>
      </c>
      <c r="BC13" s="35">
        <f t="shared" si="30"/>
        <v>6</v>
      </c>
      <c r="BD13" s="36">
        <f t="shared" si="31"/>
        <v>3.8491147036181679E-2</v>
      </c>
      <c r="BE13" s="37">
        <v>2</v>
      </c>
      <c r="BF13" s="32">
        <f t="shared" si="32"/>
        <v>4.3563493792202139E-2</v>
      </c>
      <c r="BG13" s="33">
        <v>3</v>
      </c>
      <c r="BH13" s="32">
        <f t="shared" si="33"/>
        <v>0.10541110330288123</v>
      </c>
      <c r="BI13" s="34">
        <v>0</v>
      </c>
      <c r="BJ13" s="35">
        <f t="shared" si="34"/>
        <v>5</v>
      </c>
      <c r="BK13" s="36">
        <f t="shared" si="35"/>
        <v>6.7231410514992596E-2</v>
      </c>
      <c r="BL13" s="37">
        <v>1</v>
      </c>
      <c r="BM13" s="32">
        <f t="shared" si="36"/>
        <v>7.1377587437544618E-2</v>
      </c>
      <c r="BN13" s="33">
        <v>1</v>
      </c>
      <c r="BO13" s="32">
        <f t="shared" si="37"/>
        <v>0.11074197120708748</v>
      </c>
      <c r="BP13" s="34">
        <v>0</v>
      </c>
      <c r="BQ13" s="35">
        <f t="shared" si="38"/>
        <v>2</v>
      </c>
      <c r="BR13" s="36">
        <f t="shared" si="39"/>
        <v>8.6805555555555552E-2</v>
      </c>
      <c r="BS13" s="37">
        <v>0</v>
      </c>
      <c r="BT13" s="32">
        <f t="shared" si="40"/>
        <v>0</v>
      </c>
      <c r="BU13" s="33">
        <v>0</v>
      </c>
      <c r="BV13" s="32">
        <f t="shared" si="41"/>
        <v>0</v>
      </c>
      <c r="BW13" s="34">
        <v>0</v>
      </c>
      <c r="BX13" s="35">
        <f t="shared" si="42"/>
        <v>0</v>
      </c>
      <c r="BY13" s="36">
        <f t="shared" si="43"/>
        <v>0</v>
      </c>
      <c r="BZ13" s="37">
        <v>0</v>
      </c>
      <c r="CA13" s="32">
        <f t="shared" si="44"/>
        <v>0</v>
      </c>
      <c r="CB13" s="33">
        <v>0</v>
      </c>
      <c r="CC13" s="32">
        <f t="shared" si="45"/>
        <v>0</v>
      </c>
      <c r="CD13" s="34">
        <v>0</v>
      </c>
      <c r="CE13" s="35">
        <f t="shared" si="46"/>
        <v>0</v>
      </c>
      <c r="CF13" s="36">
        <f t="shared" si="47"/>
        <v>0</v>
      </c>
      <c r="CG13" s="7">
        <v>0</v>
      </c>
      <c r="CH13" s="32">
        <f t="shared" si="48"/>
        <v>0</v>
      </c>
      <c r="CI13" s="7">
        <v>0</v>
      </c>
      <c r="CJ13" s="32">
        <f t="shared" si="49"/>
        <v>0</v>
      </c>
      <c r="CK13" s="34">
        <v>0</v>
      </c>
      <c r="CL13" s="35">
        <f t="shared" si="50"/>
        <v>0</v>
      </c>
      <c r="CM13" s="36">
        <f t="shared" si="51"/>
        <v>0</v>
      </c>
      <c r="CN13" s="7">
        <v>0</v>
      </c>
      <c r="CO13" s="32">
        <f t="shared" si="52"/>
        <v>0</v>
      </c>
      <c r="CP13" s="7">
        <v>0</v>
      </c>
      <c r="CQ13" s="32"/>
      <c r="CR13" s="34">
        <v>0</v>
      </c>
      <c r="CS13" s="35">
        <f t="shared" si="53"/>
        <v>0</v>
      </c>
      <c r="CT13" s="36">
        <f t="shared" si="54"/>
        <v>0</v>
      </c>
      <c r="CU13" s="7">
        <v>0</v>
      </c>
      <c r="CV13" s="32">
        <f t="shared" si="55"/>
        <v>0</v>
      </c>
      <c r="CW13" s="7">
        <v>0</v>
      </c>
      <c r="CX13" s="32"/>
      <c r="CY13" s="34">
        <v>0</v>
      </c>
      <c r="CZ13" s="35">
        <f t="shared" si="56"/>
        <v>0</v>
      </c>
      <c r="DA13" s="36">
        <f t="shared" si="57"/>
        <v>0</v>
      </c>
      <c r="DB13" s="7">
        <v>0</v>
      </c>
      <c r="DC13" s="32">
        <f t="shared" si="58"/>
        <v>0</v>
      </c>
      <c r="DD13" s="7">
        <v>0</v>
      </c>
      <c r="DE13" s="32"/>
      <c r="DF13" s="34">
        <v>0</v>
      </c>
      <c r="DG13" s="35">
        <f t="shared" si="59"/>
        <v>0</v>
      </c>
      <c r="DH13" s="36">
        <f t="shared" si="60"/>
        <v>0</v>
      </c>
    </row>
    <row r="14" spans="1:123" ht="13" x14ac:dyDescent="0.3">
      <c r="A14" s="26" t="s">
        <v>44</v>
      </c>
      <c r="B14" s="27">
        <v>1913637</v>
      </c>
      <c r="C14" s="28">
        <f t="shared" si="0"/>
        <v>6.5501302727127007</v>
      </c>
      <c r="D14" s="29">
        <v>1804323</v>
      </c>
      <c r="E14" s="28">
        <f t="shared" si="1"/>
        <v>6.0344124681552769</v>
      </c>
      <c r="F14" s="29">
        <f t="shared" si="2"/>
        <v>3717960</v>
      </c>
      <c r="G14" s="30">
        <f t="shared" si="3"/>
        <v>6.2892821106448862</v>
      </c>
      <c r="H14" s="31">
        <v>13</v>
      </c>
      <c r="I14" s="32">
        <f t="shared" si="4"/>
        <v>5.2657161373946854E-2</v>
      </c>
      <c r="J14" s="33">
        <v>9</v>
      </c>
      <c r="K14" s="32">
        <f t="shared" si="5"/>
        <v>4.5655151422918885E-2</v>
      </c>
      <c r="L14" s="34">
        <v>0</v>
      </c>
      <c r="M14" s="35">
        <f t="shared" si="6"/>
        <v>22</v>
      </c>
      <c r="N14" s="36">
        <f t="shared" si="7"/>
        <v>4.9548433593837982E-2</v>
      </c>
      <c r="O14" s="31">
        <v>13</v>
      </c>
      <c r="P14" s="32">
        <f t="shared" si="8"/>
        <v>5.4780666638574019E-2</v>
      </c>
      <c r="Q14" s="33">
        <v>9</v>
      </c>
      <c r="R14" s="32">
        <f t="shared" si="9"/>
        <v>4.8161823727725157E-2</v>
      </c>
      <c r="S14" s="34">
        <v>0</v>
      </c>
      <c r="T14" s="35">
        <f t="shared" si="10"/>
        <v>22</v>
      </c>
      <c r="U14" s="36">
        <f t="shared" si="11"/>
        <v>5.1864774388231415E-2</v>
      </c>
      <c r="V14" s="31">
        <v>13</v>
      </c>
      <c r="W14" s="32">
        <f t="shared" si="12"/>
        <v>5.8165548098434008E-2</v>
      </c>
      <c r="X14" s="33">
        <v>9</v>
      </c>
      <c r="Y14" s="32">
        <f t="shared" si="13"/>
        <v>5.2017107848803611E-2</v>
      </c>
      <c r="Z14" s="34">
        <v>0</v>
      </c>
      <c r="AA14" s="35">
        <f t="shared" si="14"/>
        <v>22</v>
      </c>
      <c r="AB14" s="36">
        <f t="shared" si="15"/>
        <v>5.5482699485524062E-2</v>
      </c>
      <c r="AC14" s="31">
        <v>11</v>
      </c>
      <c r="AD14" s="32">
        <f t="shared" si="16"/>
        <v>5.3955952322558495E-2</v>
      </c>
      <c r="AE14" s="33">
        <v>8</v>
      </c>
      <c r="AF14" s="32">
        <f t="shared" si="17"/>
        <v>5.2062996225432777E-2</v>
      </c>
      <c r="AG14" s="34">
        <v>0</v>
      </c>
      <c r="AH14" s="35">
        <f t="shared" si="18"/>
        <v>19</v>
      </c>
      <c r="AI14" s="36">
        <f t="shared" si="19"/>
        <v>5.3142393645288513E-2</v>
      </c>
      <c r="AJ14" s="37">
        <v>9</v>
      </c>
      <c r="AK14" s="32">
        <f t="shared" si="20"/>
        <v>5.0704225352112678E-2</v>
      </c>
      <c r="AL14" s="33">
        <v>7</v>
      </c>
      <c r="AM14" s="32">
        <f t="shared" si="21"/>
        <v>5.434782608695652E-2</v>
      </c>
      <c r="AN14" s="34">
        <v>0</v>
      </c>
      <c r="AO14" s="35">
        <f t="shared" si="22"/>
        <v>16</v>
      </c>
      <c r="AP14" s="36">
        <f t="shared" si="23"/>
        <v>5.2236369572314728E-2</v>
      </c>
      <c r="AQ14" s="37">
        <v>6</v>
      </c>
      <c r="AR14" s="32">
        <f t="shared" si="24"/>
        <v>4.2622717908645309E-2</v>
      </c>
      <c r="AS14" s="33">
        <v>6</v>
      </c>
      <c r="AT14" s="32">
        <f t="shared" si="25"/>
        <v>6.1741098991562049E-2</v>
      </c>
      <c r="AU14" s="34">
        <v>0</v>
      </c>
      <c r="AV14" s="35">
        <f t="shared" si="26"/>
        <v>12</v>
      </c>
      <c r="AW14" s="36">
        <f t="shared" si="27"/>
        <v>5.0430762765286824E-2</v>
      </c>
      <c r="AX14" s="37">
        <v>5</v>
      </c>
      <c r="AY14" s="32">
        <f t="shared" si="28"/>
        <v>5.2815041723882968E-2</v>
      </c>
      <c r="AZ14" s="33">
        <v>4</v>
      </c>
      <c r="BA14" s="32">
        <f t="shared" si="29"/>
        <v>6.5348799215814407E-2</v>
      </c>
      <c r="BB14" s="34">
        <v>0</v>
      </c>
      <c r="BC14" s="35">
        <f t="shared" si="30"/>
        <v>9</v>
      </c>
      <c r="BD14" s="36">
        <f t="shared" si="31"/>
        <v>5.7736720554272515E-2</v>
      </c>
      <c r="BE14" s="37">
        <v>3</v>
      </c>
      <c r="BF14" s="32">
        <f t="shared" si="32"/>
        <v>6.5345240688303205E-2</v>
      </c>
      <c r="BG14" s="33">
        <v>4</v>
      </c>
      <c r="BH14" s="32">
        <f t="shared" si="33"/>
        <v>0.14054813773717498</v>
      </c>
      <c r="BI14" s="34">
        <v>0</v>
      </c>
      <c r="BJ14" s="35">
        <f t="shared" si="34"/>
        <v>7</v>
      </c>
      <c r="BK14" s="36">
        <f t="shared" si="35"/>
        <v>9.4123974720989642E-2</v>
      </c>
      <c r="BL14" s="37">
        <v>0</v>
      </c>
      <c r="BM14" s="32">
        <f t="shared" si="36"/>
        <v>0</v>
      </c>
      <c r="BN14" s="33">
        <v>2</v>
      </c>
      <c r="BO14" s="32">
        <f t="shared" si="37"/>
        <v>0.22148394241417496</v>
      </c>
      <c r="BP14" s="34">
        <v>0</v>
      </c>
      <c r="BQ14" s="35">
        <f t="shared" si="38"/>
        <v>2</v>
      </c>
      <c r="BR14" s="36">
        <f t="shared" si="39"/>
        <v>8.6805555555555552E-2</v>
      </c>
      <c r="BS14" s="37">
        <v>0</v>
      </c>
      <c r="BT14" s="32">
        <f t="shared" si="40"/>
        <v>0</v>
      </c>
      <c r="BU14" s="33">
        <v>1</v>
      </c>
      <c r="BV14" s="32">
        <f t="shared" si="41"/>
        <v>0.5181347150259068</v>
      </c>
      <c r="BW14" s="34">
        <v>0</v>
      </c>
      <c r="BX14" s="35">
        <f t="shared" si="42"/>
        <v>1</v>
      </c>
      <c r="BY14" s="36">
        <f t="shared" si="43"/>
        <v>0.22421524663677131</v>
      </c>
      <c r="BZ14" s="37">
        <v>0</v>
      </c>
      <c r="CA14" s="32">
        <f t="shared" si="44"/>
        <v>0</v>
      </c>
      <c r="CB14" s="33">
        <v>0</v>
      </c>
      <c r="CC14" s="32">
        <f t="shared" si="45"/>
        <v>0</v>
      </c>
      <c r="CD14" s="34">
        <v>0</v>
      </c>
      <c r="CE14" s="35">
        <f t="shared" si="46"/>
        <v>0</v>
      </c>
      <c r="CF14" s="36">
        <f t="shared" si="47"/>
        <v>0</v>
      </c>
      <c r="CG14" s="7">
        <v>0</v>
      </c>
      <c r="CH14" s="32">
        <f t="shared" si="48"/>
        <v>0</v>
      </c>
      <c r="CI14" s="7">
        <v>0</v>
      </c>
      <c r="CJ14" s="32">
        <f t="shared" si="49"/>
        <v>0</v>
      </c>
      <c r="CK14" s="34">
        <v>0</v>
      </c>
      <c r="CL14" s="35">
        <f t="shared" si="50"/>
        <v>0</v>
      </c>
      <c r="CM14" s="36">
        <f t="shared" si="51"/>
        <v>0</v>
      </c>
      <c r="CN14" s="7">
        <v>0</v>
      </c>
      <c r="CO14" s="32">
        <f t="shared" si="52"/>
        <v>0</v>
      </c>
      <c r="CP14" s="7">
        <v>0</v>
      </c>
      <c r="CQ14" s="32"/>
      <c r="CR14" s="34">
        <v>0</v>
      </c>
      <c r="CS14" s="35">
        <f t="shared" si="53"/>
        <v>0</v>
      </c>
      <c r="CT14" s="36">
        <f t="shared" si="54"/>
        <v>0</v>
      </c>
      <c r="CU14" s="7">
        <v>0</v>
      </c>
      <c r="CV14" s="32">
        <f t="shared" si="55"/>
        <v>0</v>
      </c>
      <c r="CW14" s="7">
        <v>0</v>
      </c>
      <c r="CX14" s="32"/>
      <c r="CY14" s="34">
        <v>0</v>
      </c>
      <c r="CZ14" s="35">
        <f t="shared" si="56"/>
        <v>0</v>
      </c>
      <c r="DA14" s="36">
        <f t="shared" si="57"/>
        <v>0</v>
      </c>
      <c r="DB14" s="7">
        <v>0</v>
      </c>
      <c r="DC14" s="32">
        <f t="shared" si="58"/>
        <v>0</v>
      </c>
      <c r="DD14" s="7">
        <v>0</v>
      </c>
      <c r="DE14" s="32"/>
      <c r="DF14" s="34">
        <v>0</v>
      </c>
      <c r="DG14" s="35">
        <f t="shared" si="59"/>
        <v>0</v>
      </c>
      <c r="DH14" s="36">
        <f t="shared" si="60"/>
        <v>0</v>
      </c>
    </row>
    <row r="15" spans="1:123" ht="13" x14ac:dyDescent="0.3">
      <c r="A15" s="26" t="s">
        <v>45</v>
      </c>
      <c r="B15" s="27">
        <v>2040911</v>
      </c>
      <c r="C15" s="28">
        <f t="shared" si="0"/>
        <v>6.985772602124829</v>
      </c>
      <c r="D15" s="29">
        <v>1981361</v>
      </c>
      <c r="E15" s="28">
        <f t="shared" si="1"/>
        <v>6.6265017529104311</v>
      </c>
      <c r="F15" s="29">
        <f t="shared" si="2"/>
        <v>4022272</v>
      </c>
      <c r="G15" s="30">
        <f t="shared" si="3"/>
        <v>6.8040547326350547</v>
      </c>
      <c r="H15" s="31">
        <v>29</v>
      </c>
      <c r="I15" s="32">
        <f t="shared" si="4"/>
        <v>0.11746597537265067</v>
      </c>
      <c r="J15" s="33">
        <v>16</v>
      </c>
      <c r="K15" s="32">
        <f t="shared" si="5"/>
        <v>8.1164713640744679E-2</v>
      </c>
      <c r="L15" s="34">
        <v>0</v>
      </c>
      <c r="M15" s="35">
        <f t="shared" si="6"/>
        <v>45</v>
      </c>
      <c r="N15" s="36">
        <f t="shared" si="7"/>
        <v>0.10134906871466859</v>
      </c>
      <c r="O15" s="31">
        <v>29</v>
      </c>
      <c r="P15" s="32">
        <f t="shared" si="8"/>
        <v>0.12220302557835742</v>
      </c>
      <c r="Q15" s="33">
        <v>16</v>
      </c>
      <c r="R15" s="32">
        <f t="shared" si="9"/>
        <v>8.562101996040028E-2</v>
      </c>
      <c r="S15" s="34">
        <v>0</v>
      </c>
      <c r="T15" s="35">
        <f t="shared" si="10"/>
        <v>45</v>
      </c>
      <c r="U15" s="36">
        <f t="shared" si="11"/>
        <v>0.10608703852138243</v>
      </c>
      <c r="V15" s="31">
        <v>27</v>
      </c>
      <c r="W15" s="32">
        <f t="shared" si="12"/>
        <v>0.12080536912751677</v>
      </c>
      <c r="X15" s="33">
        <v>16</v>
      </c>
      <c r="Y15" s="32">
        <f t="shared" si="13"/>
        <v>9.2474858397873075E-2</v>
      </c>
      <c r="Z15" s="34">
        <v>0</v>
      </c>
      <c r="AA15" s="35">
        <f t="shared" si="14"/>
        <v>43</v>
      </c>
      <c r="AB15" s="36">
        <f t="shared" si="15"/>
        <v>0.10844345808534248</v>
      </c>
      <c r="AC15" s="31">
        <v>24</v>
      </c>
      <c r="AD15" s="32">
        <f t="shared" si="16"/>
        <v>0.11772207779467307</v>
      </c>
      <c r="AE15" s="33">
        <v>16</v>
      </c>
      <c r="AF15" s="32">
        <f t="shared" si="17"/>
        <v>0.10412599245086555</v>
      </c>
      <c r="AG15" s="34">
        <v>0</v>
      </c>
      <c r="AH15" s="35">
        <f t="shared" si="18"/>
        <v>40</v>
      </c>
      <c r="AI15" s="36">
        <f t="shared" si="19"/>
        <v>0.11187872346376529</v>
      </c>
      <c r="AJ15" s="37">
        <v>22</v>
      </c>
      <c r="AK15" s="32">
        <f t="shared" si="20"/>
        <v>0.12394366197183099</v>
      </c>
      <c r="AL15" s="33">
        <v>16</v>
      </c>
      <c r="AM15" s="32">
        <f t="shared" si="21"/>
        <v>0.12422360248447205</v>
      </c>
      <c r="AN15" s="34">
        <v>0</v>
      </c>
      <c r="AO15" s="35">
        <f t="shared" si="22"/>
        <v>38</v>
      </c>
      <c r="AP15" s="36">
        <f t="shared" si="23"/>
        <v>0.12406137773424747</v>
      </c>
      <c r="AQ15" s="37">
        <v>17</v>
      </c>
      <c r="AR15" s="32">
        <f t="shared" si="24"/>
        <v>0.12076436740782837</v>
      </c>
      <c r="AS15" s="33">
        <v>13</v>
      </c>
      <c r="AT15" s="32">
        <f t="shared" si="25"/>
        <v>0.13377238114838444</v>
      </c>
      <c r="AU15" s="34">
        <v>0</v>
      </c>
      <c r="AV15" s="35">
        <f t="shared" si="26"/>
        <v>30</v>
      </c>
      <c r="AW15" s="36">
        <f t="shared" si="27"/>
        <v>0.12607690691321705</v>
      </c>
      <c r="AX15" s="37">
        <v>13</v>
      </c>
      <c r="AY15" s="32">
        <f t="shared" si="28"/>
        <v>0.13731910848209572</v>
      </c>
      <c r="AZ15" s="33">
        <v>11</v>
      </c>
      <c r="BA15" s="32">
        <f t="shared" si="29"/>
        <v>0.17970919784348963</v>
      </c>
      <c r="BB15" s="34">
        <v>0</v>
      </c>
      <c r="BC15" s="35">
        <f t="shared" si="30"/>
        <v>24</v>
      </c>
      <c r="BD15" s="36">
        <f t="shared" si="31"/>
        <v>0.15396458814472672</v>
      </c>
      <c r="BE15" s="37">
        <v>5</v>
      </c>
      <c r="BF15" s="32">
        <f t="shared" si="32"/>
        <v>0.10890873448050534</v>
      </c>
      <c r="BG15" s="33">
        <v>6</v>
      </c>
      <c r="BH15" s="32">
        <f t="shared" si="33"/>
        <v>0.21082220660576245</v>
      </c>
      <c r="BI15" s="34">
        <v>0</v>
      </c>
      <c r="BJ15" s="35">
        <f t="shared" si="34"/>
        <v>11</v>
      </c>
      <c r="BK15" s="36">
        <f t="shared" si="35"/>
        <v>0.14790910313298372</v>
      </c>
      <c r="BL15" s="37">
        <v>2</v>
      </c>
      <c r="BM15" s="32">
        <f t="shared" si="36"/>
        <v>0.14275517487508924</v>
      </c>
      <c r="BN15" s="33">
        <v>3</v>
      </c>
      <c r="BO15" s="32">
        <f t="shared" si="37"/>
        <v>0.33222591362126247</v>
      </c>
      <c r="BP15" s="34">
        <v>0</v>
      </c>
      <c r="BQ15" s="35">
        <f t="shared" si="38"/>
        <v>5</v>
      </c>
      <c r="BR15" s="36">
        <f t="shared" si="39"/>
        <v>0.2170138888888889</v>
      </c>
      <c r="BS15" s="37">
        <v>1</v>
      </c>
      <c r="BT15" s="32">
        <f t="shared" si="40"/>
        <v>0.39525691699604742</v>
      </c>
      <c r="BU15" s="33">
        <v>1</v>
      </c>
      <c r="BV15" s="32">
        <f t="shared" si="41"/>
        <v>0.5181347150259068</v>
      </c>
      <c r="BW15" s="34">
        <v>0</v>
      </c>
      <c r="BX15" s="35">
        <f t="shared" si="42"/>
        <v>2</v>
      </c>
      <c r="BY15" s="36">
        <f t="shared" si="43"/>
        <v>0.44843049327354262</v>
      </c>
      <c r="BZ15" s="37">
        <v>0</v>
      </c>
      <c r="CA15" s="32">
        <f t="shared" si="44"/>
        <v>0</v>
      </c>
      <c r="CB15" s="33">
        <v>0</v>
      </c>
      <c r="CC15" s="32">
        <f t="shared" si="45"/>
        <v>0</v>
      </c>
      <c r="CD15" s="34">
        <v>0</v>
      </c>
      <c r="CE15" s="35">
        <f t="shared" si="46"/>
        <v>0</v>
      </c>
      <c r="CF15" s="36">
        <f t="shared" si="47"/>
        <v>0</v>
      </c>
      <c r="CG15" s="7">
        <v>0</v>
      </c>
      <c r="CH15" s="32">
        <f t="shared" si="48"/>
        <v>0</v>
      </c>
      <c r="CI15" s="7">
        <v>0</v>
      </c>
      <c r="CJ15" s="32">
        <f t="shared" si="49"/>
        <v>0</v>
      </c>
      <c r="CK15" s="34">
        <v>0</v>
      </c>
      <c r="CL15" s="35">
        <f t="shared" si="50"/>
        <v>0</v>
      </c>
      <c r="CM15" s="36">
        <f t="shared" si="51"/>
        <v>0</v>
      </c>
      <c r="CN15" s="7">
        <v>0</v>
      </c>
      <c r="CO15" s="32">
        <f t="shared" si="52"/>
        <v>0</v>
      </c>
      <c r="CP15" s="7">
        <v>0</v>
      </c>
      <c r="CQ15" s="32"/>
      <c r="CR15" s="34">
        <v>0</v>
      </c>
      <c r="CS15" s="35">
        <f t="shared" si="53"/>
        <v>0</v>
      </c>
      <c r="CT15" s="36">
        <f t="shared" si="54"/>
        <v>0</v>
      </c>
      <c r="CU15" s="7">
        <v>0</v>
      </c>
      <c r="CV15" s="32">
        <f t="shared" si="55"/>
        <v>0</v>
      </c>
      <c r="CW15" s="7">
        <v>0</v>
      </c>
      <c r="CX15" s="32"/>
      <c r="CY15" s="34">
        <v>0</v>
      </c>
      <c r="CZ15" s="35">
        <f t="shared" si="56"/>
        <v>0</v>
      </c>
      <c r="DA15" s="36">
        <f t="shared" si="57"/>
        <v>0</v>
      </c>
      <c r="DB15" s="7">
        <v>0</v>
      </c>
      <c r="DC15" s="32">
        <f t="shared" si="58"/>
        <v>0</v>
      </c>
      <c r="DD15" s="7">
        <v>0</v>
      </c>
      <c r="DE15" s="32"/>
      <c r="DF15" s="34">
        <v>0</v>
      </c>
      <c r="DG15" s="35">
        <f t="shared" si="59"/>
        <v>0</v>
      </c>
      <c r="DH15" s="36">
        <f t="shared" si="60"/>
        <v>0</v>
      </c>
    </row>
    <row r="16" spans="1:123" ht="13" x14ac:dyDescent="0.3">
      <c r="A16" s="26" t="s">
        <v>46</v>
      </c>
      <c r="B16" s="27">
        <v>1983871</v>
      </c>
      <c r="C16" s="28">
        <f t="shared" si="0"/>
        <v>6.7905321094109379</v>
      </c>
      <c r="D16" s="29">
        <v>1992159</v>
      </c>
      <c r="E16" s="28">
        <f t="shared" si="1"/>
        <v>6.6626147913360008</v>
      </c>
      <c r="F16" s="29">
        <f t="shared" si="2"/>
        <v>3976030</v>
      </c>
      <c r="G16" s="30">
        <f t="shared" si="3"/>
        <v>6.7258320020622566</v>
      </c>
      <c r="H16" s="31">
        <v>46</v>
      </c>
      <c r="I16" s="32">
        <f t="shared" si="4"/>
        <v>0.18632534024627348</v>
      </c>
      <c r="J16" s="33">
        <v>29</v>
      </c>
      <c r="K16" s="32">
        <f t="shared" si="5"/>
        <v>0.14711104347384973</v>
      </c>
      <c r="L16" s="34">
        <v>0</v>
      </c>
      <c r="M16" s="35">
        <f t="shared" si="6"/>
        <v>75</v>
      </c>
      <c r="N16" s="36">
        <f t="shared" si="7"/>
        <v>0.16891511452444766</v>
      </c>
      <c r="O16" s="31">
        <v>44</v>
      </c>
      <c r="P16" s="32">
        <f t="shared" si="8"/>
        <v>0.18541148708440436</v>
      </c>
      <c r="Q16" s="33">
        <v>29</v>
      </c>
      <c r="R16" s="32">
        <f t="shared" si="9"/>
        <v>0.15518809867822553</v>
      </c>
      <c r="S16" s="34">
        <v>0</v>
      </c>
      <c r="T16" s="35">
        <f t="shared" si="10"/>
        <v>73</v>
      </c>
      <c r="U16" s="36">
        <f t="shared" si="11"/>
        <v>0.1720967513791315</v>
      </c>
      <c r="V16" s="31">
        <v>42</v>
      </c>
      <c r="W16" s="32">
        <f t="shared" si="12"/>
        <v>0.18791946308724833</v>
      </c>
      <c r="X16" s="33">
        <v>27</v>
      </c>
      <c r="Y16" s="32">
        <f t="shared" si="13"/>
        <v>0.15605132354641083</v>
      </c>
      <c r="Z16" s="34">
        <v>0</v>
      </c>
      <c r="AA16" s="35">
        <f t="shared" si="14"/>
        <v>69</v>
      </c>
      <c r="AB16" s="36">
        <f t="shared" si="15"/>
        <v>0.17401392111368907</v>
      </c>
      <c r="AC16" s="31">
        <v>42</v>
      </c>
      <c r="AD16" s="32">
        <f t="shared" si="16"/>
        <v>0.20601363614067789</v>
      </c>
      <c r="AE16" s="33">
        <v>24</v>
      </c>
      <c r="AF16" s="32">
        <f t="shared" si="17"/>
        <v>0.15618898867629832</v>
      </c>
      <c r="AG16" s="34">
        <v>0</v>
      </c>
      <c r="AH16" s="35">
        <f t="shared" si="18"/>
        <v>66</v>
      </c>
      <c r="AI16" s="36">
        <f t="shared" si="19"/>
        <v>0.18459989371521271</v>
      </c>
      <c r="AJ16" s="37">
        <v>36</v>
      </c>
      <c r="AK16" s="32">
        <f t="shared" si="20"/>
        <v>0.20281690140845071</v>
      </c>
      <c r="AL16" s="33">
        <v>21</v>
      </c>
      <c r="AM16" s="32">
        <f t="shared" si="21"/>
        <v>0.16304347826086957</v>
      </c>
      <c r="AN16" s="34">
        <v>0</v>
      </c>
      <c r="AO16" s="35">
        <f t="shared" si="22"/>
        <v>57</v>
      </c>
      <c r="AP16" s="36">
        <f t="shared" si="23"/>
        <v>0.1860920666013712</v>
      </c>
      <c r="AQ16" s="37">
        <v>29</v>
      </c>
      <c r="AR16" s="32">
        <f t="shared" si="24"/>
        <v>0.20600980322511897</v>
      </c>
      <c r="AS16" s="33">
        <v>16</v>
      </c>
      <c r="AT16" s="32">
        <f t="shared" si="25"/>
        <v>0.16464293064416546</v>
      </c>
      <c r="AU16" s="34">
        <v>0</v>
      </c>
      <c r="AV16" s="35">
        <f t="shared" si="26"/>
        <v>45</v>
      </c>
      <c r="AW16" s="36">
        <f t="shared" si="27"/>
        <v>0.1891153603698256</v>
      </c>
      <c r="AX16" s="37">
        <v>21</v>
      </c>
      <c r="AY16" s="32">
        <f t="shared" si="28"/>
        <v>0.22182317524030845</v>
      </c>
      <c r="AZ16" s="33">
        <v>14</v>
      </c>
      <c r="BA16" s="32">
        <f t="shared" si="29"/>
        <v>0.22872079725535041</v>
      </c>
      <c r="BB16" s="34">
        <v>0</v>
      </c>
      <c r="BC16" s="35">
        <f t="shared" si="30"/>
        <v>35</v>
      </c>
      <c r="BD16" s="36">
        <f t="shared" si="31"/>
        <v>0.22453169104439313</v>
      </c>
      <c r="BE16" s="37">
        <v>17</v>
      </c>
      <c r="BF16" s="32">
        <f t="shared" si="32"/>
        <v>0.37028969723371813</v>
      </c>
      <c r="BG16" s="33">
        <v>8</v>
      </c>
      <c r="BH16" s="32">
        <f t="shared" si="33"/>
        <v>0.28109627547434995</v>
      </c>
      <c r="BI16" s="34">
        <v>0</v>
      </c>
      <c r="BJ16" s="35">
        <f t="shared" si="34"/>
        <v>25</v>
      </c>
      <c r="BK16" s="36">
        <f t="shared" si="35"/>
        <v>0.33615705257496303</v>
      </c>
      <c r="BL16" s="37">
        <v>9</v>
      </c>
      <c r="BM16" s="32">
        <f t="shared" si="36"/>
        <v>0.64239828693790146</v>
      </c>
      <c r="BN16" s="33">
        <v>3</v>
      </c>
      <c r="BO16" s="32">
        <f t="shared" si="37"/>
        <v>0.33222591362126247</v>
      </c>
      <c r="BP16" s="34">
        <v>0</v>
      </c>
      <c r="BQ16" s="35">
        <f t="shared" si="38"/>
        <v>12</v>
      </c>
      <c r="BR16" s="36">
        <f t="shared" si="39"/>
        <v>0.52083333333333326</v>
      </c>
      <c r="BS16" s="37">
        <v>0</v>
      </c>
      <c r="BT16" s="32">
        <f t="shared" si="40"/>
        <v>0</v>
      </c>
      <c r="BU16" s="33">
        <v>0</v>
      </c>
      <c r="BV16" s="32">
        <f t="shared" si="41"/>
        <v>0</v>
      </c>
      <c r="BW16" s="34">
        <v>0</v>
      </c>
      <c r="BX16" s="35">
        <f t="shared" si="42"/>
        <v>0</v>
      </c>
      <c r="BY16" s="36">
        <f t="shared" si="43"/>
        <v>0</v>
      </c>
      <c r="BZ16" s="37">
        <v>0</v>
      </c>
      <c r="CA16" s="32">
        <f t="shared" si="44"/>
        <v>0</v>
      </c>
      <c r="CB16" s="33">
        <v>0</v>
      </c>
      <c r="CC16" s="32">
        <f t="shared" si="45"/>
        <v>0</v>
      </c>
      <c r="CD16" s="34">
        <v>0</v>
      </c>
      <c r="CE16" s="35">
        <f t="shared" si="46"/>
        <v>0</v>
      </c>
      <c r="CF16" s="36">
        <f t="shared" si="47"/>
        <v>0</v>
      </c>
      <c r="CG16" s="7">
        <v>0</v>
      </c>
      <c r="CH16" s="32">
        <f t="shared" si="48"/>
        <v>0</v>
      </c>
      <c r="CI16" s="7">
        <v>0</v>
      </c>
      <c r="CJ16" s="32">
        <f t="shared" si="49"/>
        <v>0</v>
      </c>
      <c r="CK16" s="34">
        <v>0</v>
      </c>
      <c r="CL16" s="35">
        <f t="shared" si="50"/>
        <v>0</v>
      </c>
      <c r="CM16" s="36">
        <f t="shared" si="51"/>
        <v>0</v>
      </c>
      <c r="CN16" s="7">
        <v>0</v>
      </c>
      <c r="CO16" s="32">
        <f t="shared" si="52"/>
        <v>0</v>
      </c>
      <c r="CP16" s="7">
        <v>0</v>
      </c>
      <c r="CQ16" s="32"/>
      <c r="CR16" s="34">
        <v>0</v>
      </c>
      <c r="CS16" s="35">
        <f t="shared" si="53"/>
        <v>0</v>
      </c>
      <c r="CT16" s="36">
        <f t="shared" si="54"/>
        <v>0</v>
      </c>
      <c r="CU16" s="7">
        <v>0</v>
      </c>
      <c r="CV16" s="32">
        <f t="shared" si="55"/>
        <v>0</v>
      </c>
      <c r="CW16" s="7">
        <v>0</v>
      </c>
      <c r="CX16" s="32"/>
      <c r="CY16" s="34">
        <v>0</v>
      </c>
      <c r="CZ16" s="35">
        <f t="shared" si="56"/>
        <v>0</v>
      </c>
      <c r="DA16" s="36">
        <f t="shared" si="57"/>
        <v>0</v>
      </c>
      <c r="DB16" s="7">
        <v>0</v>
      </c>
      <c r="DC16" s="32">
        <f t="shared" si="58"/>
        <v>0</v>
      </c>
      <c r="DD16" s="7">
        <v>0</v>
      </c>
      <c r="DE16" s="32"/>
      <c r="DF16" s="34">
        <v>0</v>
      </c>
      <c r="DG16" s="35">
        <f t="shared" si="59"/>
        <v>0</v>
      </c>
      <c r="DH16" s="36">
        <f t="shared" si="60"/>
        <v>0</v>
      </c>
    </row>
    <row r="17" spans="1:112" ht="13" x14ac:dyDescent="0.3">
      <c r="A17" s="26" t="s">
        <v>47</v>
      </c>
      <c r="B17" s="27">
        <v>1936734</v>
      </c>
      <c r="C17" s="28">
        <f t="shared" si="0"/>
        <v>6.6291882962087172</v>
      </c>
      <c r="D17" s="29">
        <v>1964167</v>
      </c>
      <c r="E17" s="28">
        <f t="shared" si="1"/>
        <v>6.5689978093385424</v>
      </c>
      <c r="F17" s="29">
        <f t="shared" si="2"/>
        <v>3900901</v>
      </c>
      <c r="G17" s="30">
        <f t="shared" si="3"/>
        <v>6.5987441701085405</v>
      </c>
      <c r="H17" s="31">
        <v>66</v>
      </c>
      <c r="I17" s="32">
        <f t="shared" si="4"/>
        <v>0.26733635774465325</v>
      </c>
      <c r="J17" s="33">
        <v>49</v>
      </c>
      <c r="K17" s="32">
        <f t="shared" si="5"/>
        <v>0.24856693552478057</v>
      </c>
      <c r="L17" s="34">
        <v>0</v>
      </c>
      <c r="M17" s="35">
        <f t="shared" si="6"/>
        <v>115</v>
      </c>
      <c r="N17" s="36">
        <f t="shared" si="7"/>
        <v>0.25900317560415304</v>
      </c>
      <c r="O17" s="31">
        <v>66</v>
      </c>
      <c r="P17" s="32">
        <f t="shared" si="8"/>
        <v>0.27811723062660654</v>
      </c>
      <c r="Q17" s="33">
        <v>49</v>
      </c>
      <c r="R17" s="32">
        <f t="shared" si="9"/>
        <v>0.26221437362872585</v>
      </c>
      <c r="S17" s="34">
        <v>0</v>
      </c>
      <c r="T17" s="35">
        <f t="shared" si="10"/>
        <v>115</v>
      </c>
      <c r="U17" s="36">
        <f t="shared" si="11"/>
        <v>0.27111132066575511</v>
      </c>
      <c r="V17" s="31">
        <v>63</v>
      </c>
      <c r="W17" s="32">
        <f t="shared" si="12"/>
        <v>0.28187919463087246</v>
      </c>
      <c r="X17" s="33">
        <v>47</v>
      </c>
      <c r="Y17" s="32">
        <f t="shared" si="13"/>
        <v>0.27164489654375218</v>
      </c>
      <c r="Z17" s="34">
        <v>0</v>
      </c>
      <c r="AA17" s="35">
        <f t="shared" si="14"/>
        <v>110</v>
      </c>
      <c r="AB17" s="36">
        <f t="shared" si="15"/>
        <v>0.27741349742762028</v>
      </c>
      <c r="AC17" s="31">
        <v>58</v>
      </c>
      <c r="AD17" s="32">
        <f t="shared" si="16"/>
        <v>0.28449502133712662</v>
      </c>
      <c r="AE17" s="33">
        <v>44</v>
      </c>
      <c r="AF17" s="32">
        <f t="shared" si="17"/>
        <v>0.28634647923988021</v>
      </c>
      <c r="AG17" s="34">
        <v>0</v>
      </c>
      <c r="AH17" s="35">
        <f t="shared" si="18"/>
        <v>102</v>
      </c>
      <c r="AI17" s="36">
        <f t="shared" si="19"/>
        <v>0.28529074483260147</v>
      </c>
      <c r="AJ17" s="37">
        <v>53</v>
      </c>
      <c r="AK17" s="32">
        <f t="shared" si="20"/>
        <v>0.29859154929577469</v>
      </c>
      <c r="AL17" s="33">
        <v>39</v>
      </c>
      <c r="AM17" s="32">
        <f t="shared" si="21"/>
        <v>0.30279503105590061</v>
      </c>
      <c r="AN17" s="34">
        <v>0</v>
      </c>
      <c r="AO17" s="35">
        <f t="shared" si="22"/>
        <v>92</v>
      </c>
      <c r="AP17" s="36">
        <f t="shared" si="23"/>
        <v>0.30035912504080964</v>
      </c>
      <c r="AQ17" s="37">
        <v>47</v>
      </c>
      <c r="AR17" s="32">
        <f t="shared" si="24"/>
        <v>0.33387795695105488</v>
      </c>
      <c r="AS17" s="33">
        <v>30</v>
      </c>
      <c r="AT17" s="32">
        <f t="shared" si="25"/>
        <v>0.30870549495781024</v>
      </c>
      <c r="AU17" s="34">
        <v>0</v>
      </c>
      <c r="AV17" s="35">
        <f t="shared" si="26"/>
        <v>77</v>
      </c>
      <c r="AW17" s="36">
        <f t="shared" si="27"/>
        <v>0.32359739441059049</v>
      </c>
      <c r="AX17" s="37">
        <v>34</v>
      </c>
      <c r="AY17" s="32">
        <f t="shared" si="28"/>
        <v>0.35914228372240414</v>
      </c>
      <c r="AZ17" s="33">
        <v>18</v>
      </c>
      <c r="BA17" s="32">
        <f t="shared" si="29"/>
        <v>0.29406959647116482</v>
      </c>
      <c r="BB17" s="34">
        <v>0</v>
      </c>
      <c r="BC17" s="35">
        <f t="shared" si="30"/>
        <v>52</v>
      </c>
      <c r="BD17" s="36">
        <f t="shared" si="31"/>
        <v>0.33358994098024125</v>
      </c>
      <c r="BE17" s="37">
        <v>16</v>
      </c>
      <c r="BF17" s="32">
        <f t="shared" si="32"/>
        <v>0.34850795033761711</v>
      </c>
      <c r="BG17" s="33">
        <v>8</v>
      </c>
      <c r="BH17" s="32">
        <f t="shared" si="33"/>
        <v>0.28109627547434995</v>
      </c>
      <c r="BI17" s="34">
        <v>0</v>
      </c>
      <c r="BJ17" s="35">
        <f t="shared" si="34"/>
        <v>24</v>
      </c>
      <c r="BK17" s="36">
        <f t="shared" si="35"/>
        <v>0.3227107704719645</v>
      </c>
      <c r="BL17" s="37">
        <v>5</v>
      </c>
      <c r="BM17" s="32">
        <f t="shared" si="36"/>
        <v>0.35688793718772305</v>
      </c>
      <c r="BN17" s="33">
        <v>4</v>
      </c>
      <c r="BO17" s="32">
        <f t="shared" si="37"/>
        <v>0.44296788482834992</v>
      </c>
      <c r="BP17" s="34">
        <v>0</v>
      </c>
      <c r="BQ17" s="35">
        <f t="shared" si="38"/>
        <v>9</v>
      </c>
      <c r="BR17" s="36">
        <f t="shared" si="39"/>
        <v>0.390625</v>
      </c>
      <c r="BS17" s="37">
        <v>0</v>
      </c>
      <c r="BT17" s="32">
        <f t="shared" si="40"/>
        <v>0</v>
      </c>
      <c r="BU17" s="33">
        <v>0</v>
      </c>
      <c r="BV17" s="32">
        <f t="shared" si="41"/>
        <v>0</v>
      </c>
      <c r="BW17" s="34">
        <v>0</v>
      </c>
      <c r="BX17" s="35">
        <f t="shared" si="42"/>
        <v>0</v>
      </c>
      <c r="BY17" s="36">
        <f t="shared" si="43"/>
        <v>0</v>
      </c>
      <c r="BZ17" s="37">
        <v>0</v>
      </c>
      <c r="CA17" s="32">
        <f t="shared" si="44"/>
        <v>0</v>
      </c>
      <c r="CB17" s="33">
        <v>0</v>
      </c>
      <c r="CC17" s="32">
        <f t="shared" si="45"/>
        <v>0</v>
      </c>
      <c r="CD17" s="34">
        <v>0</v>
      </c>
      <c r="CE17" s="35">
        <f t="shared" si="46"/>
        <v>0</v>
      </c>
      <c r="CF17" s="36">
        <f t="shared" si="47"/>
        <v>0</v>
      </c>
      <c r="CG17" s="7">
        <v>0</v>
      </c>
      <c r="CH17" s="32">
        <f t="shared" si="48"/>
        <v>0</v>
      </c>
      <c r="CI17" s="7">
        <v>0</v>
      </c>
      <c r="CJ17" s="32">
        <f t="shared" si="49"/>
        <v>0</v>
      </c>
      <c r="CK17" s="34">
        <v>0</v>
      </c>
      <c r="CL17" s="35">
        <f t="shared" si="50"/>
        <v>0</v>
      </c>
      <c r="CM17" s="36">
        <f t="shared" si="51"/>
        <v>0</v>
      </c>
      <c r="CN17" s="7">
        <v>0</v>
      </c>
      <c r="CO17" s="32">
        <f t="shared" si="52"/>
        <v>0</v>
      </c>
      <c r="CP17" s="7">
        <v>0</v>
      </c>
      <c r="CQ17" s="32"/>
      <c r="CR17" s="34">
        <v>0</v>
      </c>
      <c r="CS17" s="35">
        <f t="shared" si="53"/>
        <v>0</v>
      </c>
      <c r="CT17" s="36">
        <f t="shared" si="54"/>
        <v>0</v>
      </c>
      <c r="CU17" s="7">
        <v>0</v>
      </c>
      <c r="CV17" s="32">
        <f t="shared" si="55"/>
        <v>0</v>
      </c>
      <c r="CW17" s="7">
        <v>0</v>
      </c>
      <c r="CX17" s="32"/>
      <c r="CY17" s="34">
        <v>0</v>
      </c>
      <c r="CZ17" s="35">
        <f t="shared" si="56"/>
        <v>0</v>
      </c>
      <c r="DA17" s="36">
        <f t="shared" si="57"/>
        <v>0</v>
      </c>
      <c r="DB17" s="7">
        <v>0</v>
      </c>
      <c r="DC17" s="32">
        <f t="shared" si="58"/>
        <v>0</v>
      </c>
      <c r="DD17" s="7">
        <v>0</v>
      </c>
      <c r="DE17" s="32"/>
      <c r="DF17" s="34">
        <v>0</v>
      </c>
      <c r="DG17" s="35">
        <f t="shared" si="59"/>
        <v>0</v>
      </c>
      <c r="DH17" s="36">
        <f t="shared" si="60"/>
        <v>0</v>
      </c>
    </row>
    <row r="18" spans="1:112" ht="13" x14ac:dyDescent="0.3">
      <c r="A18" s="26" t="s">
        <v>48</v>
      </c>
      <c r="B18" s="27">
        <v>1769761</v>
      </c>
      <c r="C18" s="28">
        <f t="shared" si="0"/>
        <v>6.057661459078342</v>
      </c>
      <c r="D18" s="29">
        <v>1790194</v>
      </c>
      <c r="E18" s="28">
        <f t="shared" si="1"/>
        <v>5.98715916940413</v>
      </c>
      <c r="F18" s="29">
        <f t="shared" si="2"/>
        <v>3559955</v>
      </c>
      <c r="G18" s="30">
        <f t="shared" si="3"/>
        <v>6.0220016611800071</v>
      </c>
      <c r="H18" s="31">
        <v>140</v>
      </c>
      <c r="I18" s="32">
        <f t="shared" si="4"/>
        <v>0.56707712248865849</v>
      </c>
      <c r="J18" s="33">
        <v>81</v>
      </c>
      <c r="K18" s="32">
        <f t="shared" si="5"/>
        <v>0.41089636280627001</v>
      </c>
      <c r="L18" s="34">
        <v>0</v>
      </c>
      <c r="M18" s="35">
        <f t="shared" si="6"/>
        <v>221</v>
      </c>
      <c r="N18" s="36">
        <f t="shared" si="7"/>
        <v>0.49773653746537239</v>
      </c>
      <c r="O18" s="31">
        <v>136</v>
      </c>
      <c r="P18" s="32">
        <f t="shared" si="8"/>
        <v>0.57309005098815902</v>
      </c>
      <c r="Q18" s="33">
        <v>77</v>
      </c>
      <c r="R18" s="32">
        <f t="shared" si="9"/>
        <v>0.41205115855942637</v>
      </c>
      <c r="S18" s="34">
        <v>0</v>
      </c>
      <c r="T18" s="35">
        <f t="shared" si="10"/>
        <v>213</v>
      </c>
      <c r="U18" s="36">
        <f t="shared" si="11"/>
        <v>0.50214531566787679</v>
      </c>
      <c r="V18" s="31">
        <v>129</v>
      </c>
      <c r="W18" s="32">
        <f t="shared" si="12"/>
        <v>0.57718120805369122</v>
      </c>
      <c r="X18" s="33">
        <v>71</v>
      </c>
      <c r="Y18" s="32">
        <f t="shared" si="13"/>
        <v>0.41035718414056183</v>
      </c>
      <c r="Z18" s="34">
        <v>0</v>
      </c>
      <c r="AA18" s="35">
        <f t="shared" si="14"/>
        <v>200</v>
      </c>
      <c r="AB18" s="36">
        <f t="shared" si="15"/>
        <v>0.50438817714112782</v>
      </c>
      <c r="AC18" s="31">
        <v>122</v>
      </c>
      <c r="AD18" s="32">
        <f t="shared" si="16"/>
        <v>0.5984205621229215</v>
      </c>
      <c r="AE18" s="33">
        <v>63</v>
      </c>
      <c r="AF18" s="32">
        <f t="shared" si="17"/>
        <v>0.40999609527528313</v>
      </c>
      <c r="AG18" s="34">
        <v>0</v>
      </c>
      <c r="AH18" s="35">
        <f t="shared" si="18"/>
        <v>185</v>
      </c>
      <c r="AI18" s="36">
        <f t="shared" si="19"/>
        <v>0.51743909601991445</v>
      </c>
      <c r="AJ18" s="37">
        <v>112</v>
      </c>
      <c r="AK18" s="32">
        <f t="shared" si="20"/>
        <v>0.63098591549295768</v>
      </c>
      <c r="AL18" s="33">
        <v>59</v>
      </c>
      <c r="AM18" s="32">
        <f t="shared" si="21"/>
        <v>0.45807453416149069</v>
      </c>
      <c r="AN18" s="34">
        <v>0</v>
      </c>
      <c r="AO18" s="35">
        <f t="shared" si="22"/>
        <v>171</v>
      </c>
      <c r="AP18" s="36">
        <f t="shared" si="23"/>
        <v>0.55827619980411358</v>
      </c>
      <c r="AQ18" s="37">
        <v>88</v>
      </c>
      <c r="AR18" s="32">
        <f t="shared" si="24"/>
        <v>0.62513319599346451</v>
      </c>
      <c r="AS18" s="33">
        <v>49</v>
      </c>
      <c r="AT18" s="32">
        <f t="shared" si="25"/>
        <v>0.50421897509775671</v>
      </c>
      <c r="AU18" s="34">
        <v>0</v>
      </c>
      <c r="AV18" s="35">
        <f t="shared" si="26"/>
        <v>137</v>
      </c>
      <c r="AW18" s="36">
        <f t="shared" si="27"/>
        <v>0.57575120823702464</v>
      </c>
      <c r="AX18" s="37">
        <v>58</v>
      </c>
      <c r="AY18" s="32">
        <f t="shared" si="28"/>
        <v>0.61265448399704237</v>
      </c>
      <c r="AZ18" s="33">
        <v>35</v>
      </c>
      <c r="BA18" s="32">
        <f t="shared" si="29"/>
        <v>0.5718019931383761</v>
      </c>
      <c r="BB18" s="34">
        <v>0</v>
      </c>
      <c r="BC18" s="35">
        <f t="shared" si="30"/>
        <v>93</v>
      </c>
      <c r="BD18" s="36">
        <f t="shared" si="31"/>
        <v>0.596612779060816</v>
      </c>
      <c r="BE18" s="37">
        <v>26</v>
      </c>
      <c r="BF18" s="32">
        <f t="shared" si="32"/>
        <v>0.56632541929862779</v>
      </c>
      <c r="BG18" s="33">
        <v>15</v>
      </c>
      <c r="BH18" s="32">
        <f t="shared" si="33"/>
        <v>0.52705551651440619</v>
      </c>
      <c r="BI18" s="34">
        <v>0</v>
      </c>
      <c r="BJ18" s="35">
        <f t="shared" si="34"/>
        <v>41</v>
      </c>
      <c r="BK18" s="36">
        <f t="shared" si="35"/>
        <v>0.55129756622293935</v>
      </c>
      <c r="BL18" s="37">
        <v>9</v>
      </c>
      <c r="BM18" s="32">
        <f t="shared" si="36"/>
        <v>0.64239828693790146</v>
      </c>
      <c r="BN18" s="33">
        <v>4</v>
      </c>
      <c r="BO18" s="32">
        <f t="shared" si="37"/>
        <v>0.44296788482834992</v>
      </c>
      <c r="BP18" s="34">
        <v>0</v>
      </c>
      <c r="BQ18" s="35">
        <f t="shared" si="38"/>
        <v>13</v>
      </c>
      <c r="BR18" s="36">
        <f t="shared" si="39"/>
        <v>0.56423611111111105</v>
      </c>
      <c r="BS18" s="37">
        <v>1</v>
      </c>
      <c r="BT18" s="32">
        <f t="shared" si="40"/>
        <v>0.39525691699604742</v>
      </c>
      <c r="BU18" s="33">
        <v>2</v>
      </c>
      <c r="BV18" s="32">
        <f t="shared" si="41"/>
        <v>1.0362694300518136</v>
      </c>
      <c r="BW18" s="34">
        <v>0</v>
      </c>
      <c r="BX18" s="35">
        <f t="shared" si="42"/>
        <v>3</v>
      </c>
      <c r="BY18" s="36">
        <f t="shared" si="43"/>
        <v>0.67264573991031396</v>
      </c>
      <c r="BZ18" s="37">
        <v>0</v>
      </c>
      <c r="CA18" s="32">
        <f t="shared" si="44"/>
        <v>0</v>
      </c>
      <c r="CB18" s="33">
        <v>1</v>
      </c>
      <c r="CC18" s="32">
        <f t="shared" si="45"/>
        <v>6.666666666666667</v>
      </c>
      <c r="CD18" s="34">
        <v>0</v>
      </c>
      <c r="CE18" s="35">
        <f t="shared" si="46"/>
        <v>1</v>
      </c>
      <c r="CF18" s="36">
        <f t="shared" si="47"/>
        <v>2.1276595744680851</v>
      </c>
      <c r="CG18" s="7">
        <v>0</v>
      </c>
      <c r="CH18" s="32">
        <f t="shared" si="48"/>
        <v>0</v>
      </c>
      <c r="CI18" s="7">
        <v>0</v>
      </c>
      <c r="CJ18" s="32">
        <f t="shared" si="49"/>
        <v>0</v>
      </c>
      <c r="CK18" s="34">
        <v>0</v>
      </c>
      <c r="CL18" s="35">
        <f t="shared" si="50"/>
        <v>0</v>
      </c>
      <c r="CM18" s="36">
        <f t="shared" si="51"/>
        <v>0</v>
      </c>
      <c r="CN18" s="7">
        <v>0</v>
      </c>
      <c r="CO18" s="32">
        <f t="shared" si="52"/>
        <v>0</v>
      </c>
      <c r="CP18" s="7">
        <v>0</v>
      </c>
      <c r="CQ18" s="32"/>
      <c r="CR18" s="34">
        <v>0</v>
      </c>
      <c r="CS18" s="35">
        <f t="shared" si="53"/>
        <v>0</v>
      </c>
      <c r="CT18" s="36">
        <f t="shared" si="54"/>
        <v>0</v>
      </c>
      <c r="CU18" s="7">
        <v>0</v>
      </c>
      <c r="CV18" s="32">
        <f t="shared" si="55"/>
        <v>0</v>
      </c>
      <c r="CW18" s="7">
        <v>0</v>
      </c>
      <c r="CX18" s="32"/>
      <c r="CY18" s="34">
        <v>0</v>
      </c>
      <c r="CZ18" s="35">
        <f t="shared" si="56"/>
        <v>0</v>
      </c>
      <c r="DA18" s="36">
        <f t="shared" si="57"/>
        <v>0</v>
      </c>
      <c r="DB18" s="7">
        <v>0</v>
      </c>
      <c r="DC18" s="32">
        <f t="shared" si="58"/>
        <v>0</v>
      </c>
      <c r="DD18" s="7">
        <v>0</v>
      </c>
      <c r="DE18" s="32"/>
      <c r="DF18" s="34">
        <v>0</v>
      </c>
      <c r="DG18" s="35">
        <f t="shared" si="59"/>
        <v>0</v>
      </c>
      <c r="DH18" s="36">
        <f t="shared" si="60"/>
        <v>0</v>
      </c>
    </row>
    <row r="19" spans="1:112" ht="13" x14ac:dyDescent="0.3">
      <c r="A19" s="26" t="s">
        <v>49</v>
      </c>
      <c r="B19" s="27">
        <v>1980181</v>
      </c>
      <c r="C19" s="28">
        <f t="shared" si="0"/>
        <v>6.7779017198928049</v>
      </c>
      <c r="D19" s="29">
        <v>2025216</v>
      </c>
      <c r="E19" s="28">
        <f t="shared" si="1"/>
        <v>6.7731712565364175</v>
      </c>
      <c r="F19" s="29">
        <f t="shared" si="2"/>
        <v>4005397</v>
      </c>
      <c r="G19" s="30">
        <f t="shared" si="3"/>
        <v>6.7755090689869446</v>
      </c>
      <c r="H19" s="31">
        <v>259</v>
      </c>
      <c r="I19" s="32">
        <f t="shared" si="4"/>
        <v>1.0490926766040183</v>
      </c>
      <c r="J19" s="33">
        <v>156</v>
      </c>
      <c r="K19" s="32">
        <f t="shared" si="5"/>
        <v>0.79135595799726066</v>
      </c>
      <c r="L19" s="34">
        <v>0</v>
      </c>
      <c r="M19" s="35">
        <f t="shared" si="6"/>
        <v>415</v>
      </c>
      <c r="N19" s="36">
        <f t="shared" si="7"/>
        <v>0.93466363370194372</v>
      </c>
      <c r="O19" s="31">
        <v>247</v>
      </c>
      <c r="P19" s="32">
        <f t="shared" si="8"/>
        <v>1.0408326661329064</v>
      </c>
      <c r="Q19" s="33">
        <v>151</v>
      </c>
      <c r="R19" s="32">
        <f t="shared" si="9"/>
        <v>0.80804837587627765</v>
      </c>
      <c r="S19" s="34">
        <v>0</v>
      </c>
      <c r="T19" s="35">
        <f t="shared" si="10"/>
        <v>398</v>
      </c>
      <c r="U19" s="36">
        <f t="shared" si="11"/>
        <v>0.93828091847800466</v>
      </c>
      <c r="V19" s="31">
        <v>237</v>
      </c>
      <c r="W19" s="32">
        <f t="shared" si="12"/>
        <v>1.0604026845637584</v>
      </c>
      <c r="X19" s="33">
        <v>144</v>
      </c>
      <c r="Y19" s="32">
        <f t="shared" si="13"/>
        <v>0.83227372558085777</v>
      </c>
      <c r="Z19" s="34">
        <v>0</v>
      </c>
      <c r="AA19" s="35">
        <f t="shared" si="14"/>
        <v>381</v>
      </c>
      <c r="AB19" s="36">
        <f t="shared" si="15"/>
        <v>0.96085947745384848</v>
      </c>
      <c r="AC19" s="31">
        <v>221</v>
      </c>
      <c r="AD19" s="32">
        <f t="shared" si="16"/>
        <v>1.0840241330259479</v>
      </c>
      <c r="AE19" s="33">
        <v>137</v>
      </c>
      <c r="AF19" s="32">
        <f t="shared" si="17"/>
        <v>0.89157881036053632</v>
      </c>
      <c r="AG19" s="34">
        <v>0</v>
      </c>
      <c r="AH19" s="35">
        <f t="shared" si="18"/>
        <v>358</v>
      </c>
      <c r="AI19" s="36">
        <f t="shared" si="19"/>
        <v>1.0013145750006991</v>
      </c>
      <c r="AJ19" s="37">
        <v>199</v>
      </c>
      <c r="AK19" s="32">
        <f t="shared" si="20"/>
        <v>1.1211267605633801</v>
      </c>
      <c r="AL19" s="33">
        <v>118</v>
      </c>
      <c r="AM19" s="32">
        <f t="shared" si="21"/>
        <v>0.91614906832298137</v>
      </c>
      <c r="AN19" s="34">
        <v>0</v>
      </c>
      <c r="AO19" s="35">
        <f t="shared" si="22"/>
        <v>317</v>
      </c>
      <c r="AP19" s="36">
        <f t="shared" si="23"/>
        <v>1.0349330721514856</v>
      </c>
      <c r="AQ19" s="37">
        <v>164</v>
      </c>
      <c r="AR19" s="32">
        <f t="shared" si="24"/>
        <v>1.1650209561696383</v>
      </c>
      <c r="AS19" s="33">
        <v>100</v>
      </c>
      <c r="AT19" s="32">
        <f t="shared" si="25"/>
        <v>1.029018316526034</v>
      </c>
      <c r="AU19" s="34">
        <v>0</v>
      </c>
      <c r="AV19" s="35">
        <f t="shared" si="26"/>
        <v>264</v>
      </c>
      <c r="AW19" s="36">
        <f t="shared" si="27"/>
        <v>1.1094767808363102</v>
      </c>
      <c r="AX19" s="37">
        <v>116</v>
      </c>
      <c r="AY19" s="32">
        <f t="shared" si="28"/>
        <v>1.2253089679940847</v>
      </c>
      <c r="AZ19" s="33">
        <v>77</v>
      </c>
      <c r="BA19" s="32">
        <f t="shared" si="29"/>
        <v>1.2579643849044273</v>
      </c>
      <c r="BB19" s="34">
        <v>0</v>
      </c>
      <c r="BC19" s="35">
        <f t="shared" si="30"/>
        <v>193</v>
      </c>
      <c r="BD19" s="36">
        <f t="shared" si="31"/>
        <v>1.2381318963305106</v>
      </c>
      <c r="BE19" s="37">
        <v>57</v>
      </c>
      <c r="BF19" s="32">
        <f t="shared" si="32"/>
        <v>1.2415595730777609</v>
      </c>
      <c r="BG19" s="33">
        <v>48</v>
      </c>
      <c r="BH19" s="32">
        <f t="shared" si="33"/>
        <v>1.6865776528460996</v>
      </c>
      <c r="BI19" s="34">
        <v>0</v>
      </c>
      <c r="BJ19" s="35">
        <f t="shared" si="34"/>
        <v>105</v>
      </c>
      <c r="BK19" s="36">
        <f t="shared" si="35"/>
        <v>1.4118596208148446</v>
      </c>
      <c r="BL19" s="37">
        <v>15</v>
      </c>
      <c r="BM19" s="32">
        <f t="shared" si="36"/>
        <v>1.070663811563169</v>
      </c>
      <c r="BN19" s="33">
        <v>18</v>
      </c>
      <c r="BO19" s="32">
        <f t="shared" si="37"/>
        <v>1.9933554817275747</v>
      </c>
      <c r="BP19" s="34">
        <v>0</v>
      </c>
      <c r="BQ19" s="35">
        <f t="shared" si="38"/>
        <v>33</v>
      </c>
      <c r="BR19" s="36">
        <f t="shared" si="39"/>
        <v>1.4322916666666665</v>
      </c>
      <c r="BS19" s="37">
        <v>2</v>
      </c>
      <c r="BT19" s="32">
        <f t="shared" si="40"/>
        <v>0.79051383399209485</v>
      </c>
      <c r="BU19" s="33">
        <v>5</v>
      </c>
      <c r="BV19" s="32">
        <f t="shared" si="41"/>
        <v>2.5906735751295336</v>
      </c>
      <c r="BW19" s="34">
        <v>0</v>
      </c>
      <c r="BX19" s="35">
        <f t="shared" si="42"/>
        <v>7</v>
      </c>
      <c r="BY19" s="36">
        <f t="shared" si="43"/>
        <v>1.5695067264573992</v>
      </c>
      <c r="BZ19" s="37">
        <v>0</v>
      </c>
      <c r="CA19" s="32">
        <f t="shared" si="44"/>
        <v>0</v>
      </c>
      <c r="CB19" s="33">
        <v>0</v>
      </c>
      <c r="CC19" s="32">
        <f t="shared" si="45"/>
        <v>0</v>
      </c>
      <c r="CD19" s="34">
        <v>0</v>
      </c>
      <c r="CE19" s="35">
        <f t="shared" si="46"/>
        <v>0</v>
      </c>
      <c r="CF19" s="36">
        <f t="shared" si="47"/>
        <v>0</v>
      </c>
      <c r="CG19" s="7">
        <v>0</v>
      </c>
      <c r="CH19" s="32">
        <f t="shared" si="48"/>
        <v>0</v>
      </c>
      <c r="CI19" s="7">
        <v>0</v>
      </c>
      <c r="CJ19" s="32">
        <f t="shared" si="49"/>
        <v>0</v>
      </c>
      <c r="CK19" s="34">
        <v>0</v>
      </c>
      <c r="CL19" s="35">
        <f t="shared" si="50"/>
        <v>0</v>
      </c>
      <c r="CM19" s="36">
        <f t="shared" si="51"/>
        <v>0</v>
      </c>
      <c r="CN19" s="7">
        <v>0</v>
      </c>
      <c r="CO19" s="32">
        <f t="shared" si="52"/>
        <v>0</v>
      </c>
      <c r="CP19" s="7">
        <v>0</v>
      </c>
      <c r="CQ19" s="32"/>
      <c r="CR19" s="34">
        <v>0</v>
      </c>
      <c r="CS19" s="35">
        <f t="shared" si="53"/>
        <v>0</v>
      </c>
      <c r="CT19" s="36">
        <f t="shared" si="54"/>
        <v>0</v>
      </c>
      <c r="CU19" s="7">
        <v>0</v>
      </c>
      <c r="CV19" s="32">
        <f t="shared" si="55"/>
        <v>0</v>
      </c>
      <c r="CW19" s="7">
        <v>0</v>
      </c>
      <c r="CX19" s="32"/>
      <c r="CY19" s="34">
        <v>0</v>
      </c>
      <c r="CZ19" s="35">
        <f t="shared" si="56"/>
        <v>0</v>
      </c>
      <c r="DA19" s="36">
        <f t="shared" si="57"/>
        <v>0</v>
      </c>
      <c r="DB19" s="7">
        <v>0</v>
      </c>
      <c r="DC19" s="32">
        <f t="shared" si="58"/>
        <v>0</v>
      </c>
      <c r="DD19" s="7">
        <v>0</v>
      </c>
      <c r="DE19" s="32"/>
      <c r="DF19" s="34">
        <v>0</v>
      </c>
      <c r="DG19" s="35">
        <f t="shared" si="59"/>
        <v>0</v>
      </c>
      <c r="DH19" s="36">
        <f t="shared" si="60"/>
        <v>0</v>
      </c>
    </row>
    <row r="20" spans="1:112" ht="13" x14ac:dyDescent="0.3">
      <c r="A20" s="26" t="s">
        <v>50</v>
      </c>
      <c r="B20" s="27">
        <v>2039373</v>
      </c>
      <c r="C20" s="28">
        <f t="shared" si="0"/>
        <v>6.9805082283907121</v>
      </c>
      <c r="D20" s="29">
        <v>2097758</v>
      </c>
      <c r="E20" s="28">
        <f t="shared" si="1"/>
        <v>7.0157821134976821</v>
      </c>
      <c r="F20" s="29">
        <f t="shared" si="2"/>
        <v>4137131</v>
      </c>
      <c r="G20" s="30">
        <f t="shared" si="3"/>
        <v>6.9983496292844434</v>
      </c>
      <c r="H20" s="31">
        <v>479</v>
      </c>
      <c r="I20" s="32">
        <f t="shared" si="4"/>
        <v>1.9402138690861956</v>
      </c>
      <c r="J20" s="33">
        <v>281</v>
      </c>
      <c r="K20" s="32">
        <f t="shared" si="5"/>
        <v>1.4254552833155787</v>
      </c>
      <c r="L20" s="34">
        <v>0</v>
      </c>
      <c r="M20" s="35">
        <f t="shared" si="6"/>
        <v>760</v>
      </c>
      <c r="N20" s="36">
        <f t="shared" si="7"/>
        <v>1.7116731605144029</v>
      </c>
      <c r="O20" s="31">
        <v>463</v>
      </c>
      <c r="P20" s="32">
        <f t="shared" si="8"/>
        <v>1.9510345118199823</v>
      </c>
      <c r="Q20" s="33">
        <v>275</v>
      </c>
      <c r="R20" s="32">
        <f t="shared" si="9"/>
        <v>1.4716112805693797</v>
      </c>
      <c r="S20" s="34">
        <v>0</v>
      </c>
      <c r="T20" s="35">
        <f t="shared" si="10"/>
        <v>738</v>
      </c>
      <c r="U20" s="36">
        <f t="shared" si="11"/>
        <v>1.7398274317506717</v>
      </c>
      <c r="V20" s="31">
        <v>441</v>
      </c>
      <c r="W20" s="32">
        <f t="shared" si="12"/>
        <v>1.9731543624161074</v>
      </c>
      <c r="X20" s="33">
        <v>270</v>
      </c>
      <c r="Y20" s="32">
        <f t="shared" si="13"/>
        <v>1.560513235464108</v>
      </c>
      <c r="Z20" s="34">
        <v>0</v>
      </c>
      <c r="AA20" s="35">
        <f t="shared" si="14"/>
        <v>711</v>
      </c>
      <c r="AB20" s="36">
        <f t="shared" si="15"/>
        <v>1.7930999697367094</v>
      </c>
      <c r="AC20" s="31">
        <v>415</v>
      </c>
      <c r="AD20" s="32">
        <f t="shared" si="16"/>
        <v>2.0356109285328885</v>
      </c>
      <c r="AE20" s="33">
        <v>250</v>
      </c>
      <c r="AF20" s="32">
        <f t="shared" si="17"/>
        <v>1.6269686320447743</v>
      </c>
      <c r="AG20" s="34">
        <v>0</v>
      </c>
      <c r="AH20" s="35">
        <f t="shared" si="18"/>
        <v>665</v>
      </c>
      <c r="AI20" s="36">
        <f t="shared" si="19"/>
        <v>1.8599837775850978</v>
      </c>
      <c r="AJ20" s="37">
        <v>372</v>
      </c>
      <c r="AK20" s="32">
        <f t="shared" si="20"/>
        <v>2.0957746478873238</v>
      </c>
      <c r="AL20" s="33">
        <v>220</v>
      </c>
      <c r="AM20" s="32">
        <f t="shared" si="21"/>
        <v>1.7080745341614907</v>
      </c>
      <c r="AN20" s="34">
        <v>0</v>
      </c>
      <c r="AO20" s="35">
        <f t="shared" si="22"/>
        <v>592</v>
      </c>
      <c r="AP20" s="36">
        <f t="shared" si="23"/>
        <v>1.9327456741756448</v>
      </c>
      <c r="AQ20" s="37">
        <v>290</v>
      </c>
      <c r="AR20" s="32">
        <f t="shared" si="24"/>
        <v>2.0600980322511901</v>
      </c>
      <c r="AS20" s="33">
        <v>187</v>
      </c>
      <c r="AT20" s="32">
        <f t="shared" si="25"/>
        <v>1.9242642519036839</v>
      </c>
      <c r="AU20" s="34">
        <v>0</v>
      </c>
      <c r="AV20" s="35">
        <f t="shared" si="26"/>
        <v>477</v>
      </c>
      <c r="AW20" s="36">
        <f t="shared" si="27"/>
        <v>2.0046228199201512</v>
      </c>
      <c r="AX20" s="37">
        <v>201</v>
      </c>
      <c r="AY20" s="32">
        <f t="shared" si="28"/>
        <v>2.1231646773000952</v>
      </c>
      <c r="AZ20" s="33">
        <v>123</v>
      </c>
      <c r="BA20" s="32">
        <f t="shared" si="29"/>
        <v>2.009475575886293</v>
      </c>
      <c r="BB20" s="34">
        <v>0</v>
      </c>
      <c r="BC20" s="35">
        <f t="shared" si="30"/>
        <v>324</v>
      </c>
      <c r="BD20" s="36">
        <f t="shared" si="31"/>
        <v>2.0785219399538106</v>
      </c>
      <c r="BE20" s="37">
        <v>99</v>
      </c>
      <c r="BF20" s="32">
        <f t="shared" si="32"/>
        <v>2.1563929427140054</v>
      </c>
      <c r="BG20" s="33">
        <v>54</v>
      </c>
      <c r="BH20" s="32">
        <f t="shared" si="33"/>
        <v>1.8973998594518624</v>
      </c>
      <c r="BI20" s="34">
        <v>0</v>
      </c>
      <c r="BJ20" s="35">
        <f t="shared" si="34"/>
        <v>153</v>
      </c>
      <c r="BK20" s="36">
        <f t="shared" si="35"/>
        <v>2.0572811617587736</v>
      </c>
      <c r="BL20" s="37">
        <v>35</v>
      </c>
      <c r="BM20" s="32">
        <f t="shared" si="36"/>
        <v>2.4982155603140614</v>
      </c>
      <c r="BN20" s="33">
        <v>22</v>
      </c>
      <c r="BO20" s="32">
        <f t="shared" si="37"/>
        <v>2.436323366555925</v>
      </c>
      <c r="BP20" s="34">
        <v>0</v>
      </c>
      <c r="BQ20" s="35">
        <f t="shared" si="38"/>
        <v>57</v>
      </c>
      <c r="BR20" s="36">
        <f t="shared" si="39"/>
        <v>2.473958333333333</v>
      </c>
      <c r="BS20" s="37">
        <v>8</v>
      </c>
      <c r="BT20" s="32">
        <f t="shared" si="40"/>
        <v>3.1620553359683794</v>
      </c>
      <c r="BU20" s="33">
        <v>8</v>
      </c>
      <c r="BV20" s="32">
        <f t="shared" si="41"/>
        <v>4.1450777202072544</v>
      </c>
      <c r="BW20" s="34">
        <v>0</v>
      </c>
      <c r="BX20" s="35">
        <f t="shared" si="42"/>
        <v>16</v>
      </c>
      <c r="BY20" s="36">
        <f t="shared" si="43"/>
        <v>3.5874439461883409</v>
      </c>
      <c r="BZ20" s="37">
        <v>0</v>
      </c>
      <c r="CA20" s="32">
        <f t="shared" si="44"/>
        <v>0</v>
      </c>
      <c r="CB20" s="33">
        <v>0</v>
      </c>
      <c r="CC20" s="32">
        <f t="shared" si="45"/>
        <v>0</v>
      </c>
      <c r="CD20" s="34">
        <v>0</v>
      </c>
      <c r="CE20" s="35">
        <f t="shared" si="46"/>
        <v>0</v>
      </c>
      <c r="CF20" s="36">
        <f t="shared" si="47"/>
        <v>0</v>
      </c>
      <c r="CG20" s="7">
        <v>0</v>
      </c>
      <c r="CH20" s="32">
        <f t="shared" si="48"/>
        <v>0</v>
      </c>
      <c r="CI20" s="7">
        <v>0</v>
      </c>
      <c r="CJ20" s="32">
        <f t="shared" si="49"/>
        <v>0</v>
      </c>
      <c r="CK20" s="34">
        <v>0</v>
      </c>
      <c r="CL20" s="35">
        <f t="shared" si="50"/>
        <v>0</v>
      </c>
      <c r="CM20" s="36">
        <f t="shared" si="51"/>
        <v>0</v>
      </c>
      <c r="CN20" s="7">
        <v>0</v>
      </c>
      <c r="CO20" s="32">
        <f t="shared" si="52"/>
        <v>0</v>
      </c>
      <c r="CP20" s="7">
        <v>0</v>
      </c>
      <c r="CQ20" s="32"/>
      <c r="CR20" s="34">
        <v>0</v>
      </c>
      <c r="CS20" s="35">
        <f t="shared" si="53"/>
        <v>0</v>
      </c>
      <c r="CT20" s="36">
        <f t="shared" si="54"/>
        <v>0</v>
      </c>
      <c r="CU20" s="7">
        <v>0</v>
      </c>
      <c r="CV20" s="32">
        <f t="shared" si="55"/>
        <v>0</v>
      </c>
      <c r="CW20" s="7">
        <v>0</v>
      </c>
      <c r="CX20" s="32"/>
      <c r="CY20" s="34">
        <v>0</v>
      </c>
      <c r="CZ20" s="35">
        <f t="shared" si="56"/>
        <v>0</v>
      </c>
      <c r="DA20" s="36">
        <f t="shared" si="57"/>
        <v>0</v>
      </c>
      <c r="DB20" s="7">
        <v>0</v>
      </c>
      <c r="DC20" s="32">
        <f t="shared" si="58"/>
        <v>0</v>
      </c>
      <c r="DD20" s="7">
        <v>0</v>
      </c>
      <c r="DE20" s="32"/>
      <c r="DF20" s="34">
        <v>0</v>
      </c>
      <c r="DG20" s="35">
        <f t="shared" si="59"/>
        <v>0</v>
      </c>
      <c r="DH20" s="36">
        <f t="shared" si="60"/>
        <v>0</v>
      </c>
    </row>
    <row r="21" spans="1:112" ht="13" x14ac:dyDescent="0.3">
      <c r="A21" s="26" t="s">
        <v>51</v>
      </c>
      <c r="B21" s="27">
        <v>1866897</v>
      </c>
      <c r="C21" s="28">
        <f t="shared" si="0"/>
        <v>6.3901453388163594</v>
      </c>
      <c r="D21" s="29">
        <v>1918667</v>
      </c>
      <c r="E21" s="28">
        <f t="shared" si="1"/>
        <v>6.4168267361431841</v>
      </c>
      <c r="F21" s="29">
        <f t="shared" si="2"/>
        <v>3785564</v>
      </c>
      <c r="G21" s="30">
        <f t="shared" si="3"/>
        <v>6.4036406911051484</v>
      </c>
      <c r="H21" s="31">
        <v>885</v>
      </c>
      <c r="I21" s="32">
        <f t="shared" si="4"/>
        <v>3.5847375243033053</v>
      </c>
      <c r="J21" s="33">
        <v>421</v>
      </c>
      <c r="K21" s="32">
        <f t="shared" si="5"/>
        <v>2.1356465276720948</v>
      </c>
      <c r="L21" s="34">
        <v>0</v>
      </c>
      <c r="M21" s="35">
        <f t="shared" si="6"/>
        <v>1306</v>
      </c>
      <c r="N21" s="36">
        <f t="shared" si="7"/>
        <v>2.9413751942523816</v>
      </c>
      <c r="O21" s="31">
        <v>861</v>
      </c>
      <c r="P21" s="32">
        <f t="shared" si="8"/>
        <v>3.6281656904470947</v>
      </c>
      <c r="Q21" s="33">
        <v>408</v>
      </c>
      <c r="R21" s="32">
        <f t="shared" si="9"/>
        <v>2.183336008990207</v>
      </c>
      <c r="S21" s="34">
        <v>0</v>
      </c>
      <c r="T21" s="35">
        <f t="shared" si="10"/>
        <v>1269</v>
      </c>
      <c r="U21" s="36">
        <f t="shared" si="11"/>
        <v>2.9916544863029846</v>
      </c>
      <c r="V21" s="31">
        <v>817</v>
      </c>
      <c r="W21" s="32">
        <f t="shared" si="12"/>
        <v>3.6554809843400449</v>
      </c>
      <c r="X21" s="33">
        <v>391</v>
      </c>
      <c r="Y21" s="32">
        <f t="shared" si="13"/>
        <v>2.2598543520980234</v>
      </c>
      <c r="Z21" s="34">
        <v>0</v>
      </c>
      <c r="AA21" s="35">
        <f t="shared" si="14"/>
        <v>1208</v>
      </c>
      <c r="AB21" s="36">
        <f t="shared" si="15"/>
        <v>3.0465045899324119</v>
      </c>
      <c r="AC21" s="31">
        <v>761</v>
      </c>
      <c r="AD21" s="32">
        <f t="shared" si="16"/>
        <v>3.7327708834060918</v>
      </c>
      <c r="AE21" s="33">
        <v>366</v>
      </c>
      <c r="AF21" s="32">
        <f t="shared" si="17"/>
        <v>2.3818820773135494</v>
      </c>
      <c r="AG21" s="34">
        <v>0</v>
      </c>
      <c r="AH21" s="35">
        <f t="shared" si="18"/>
        <v>1127</v>
      </c>
      <c r="AI21" s="36">
        <f t="shared" si="19"/>
        <v>3.1521830335915864</v>
      </c>
      <c r="AJ21" s="37">
        <v>678</v>
      </c>
      <c r="AK21" s="32">
        <f t="shared" si="20"/>
        <v>3.8197183098591547</v>
      </c>
      <c r="AL21" s="33">
        <v>333</v>
      </c>
      <c r="AM21" s="32">
        <f t="shared" si="21"/>
        <v>2.5854037267080745</v>
      </c>
      <c r="AN21" s="34">
        <v>0</v>
      </c>
      <c r="AO21" s="35">
        <f t="shared" si="22"/>
        <v>1011</v>
      </c>
      <c r="AP21" s="36">
        <f t="shared" si="23"/>
        <v>3.3006856023506366</v>
      </c>
      <c r="AQ21" s="37">
        <v>533</v>
      </c>
      <c r="AR21" s="32">
        <f t="shared" si="24"/>
        <v>3.7863181075513253</v>
      </c>
      <c r="AS21" s="33">
        <v>266</v>
      </c>
      <c r="AT21" s="32">
        <f t="shared" si="25"/>
        <v>2.7371887219592508</v>
      </c>
      <c r="AU21" s="34">
        <v>0</v>
      </c>
      <c r="AV21" s="35">
        <f t="shared" si="26"/>
        <v>799</v>
      </c>
      <c r="AW21" s="36">
        <f t="shared" si="27"/>
        <v>3.3578482874553477</v>
      </c>
      <c r="AX21" s="37">
        <v>364</v>
      </c>
      <c r="AY21" s="32">
        <f t="shared" si="28"/>
        <v>3.8449350374986797</v>
      </c>
      <c r="AZ21" s="33">
        <v>191</v>
      </c>
      <c r="BA21" s="32">
        <f t="shared" si="29"/>
        <v>3.1204051625551381</v>
      </c>
      <c r="BB21" s="34">
        <v>0</v>
      </c>
      <c r="BC21" s="35">
        <f t="shared" si="30"/>
        <v>555</v>
      </c>
      <c r="BD21" s="36">
        <f t="shared" si="31"/>
        <v>3.560431100846805</v>
      </c>
      <c r="BE21" s="37">
        <v>183</v>
      </c>
      <c r="BF21" s="32">
        <f t="shared" si="32"/>
        <v>3.9860596819864953</v>
      </c>
      <c r="BG21" s="33">
        <v>108</v>
      </c>
      <c r="BH21" s="32">
        <f t="shared" si="33"/>
        <v>3.7947997189037248</v>
      </c>
      <c r="BI21" s="34">
        <v>0</v>
      </c>
      <c r="BJ21" s="35">
        <f t="shared" si="34"/>
        <v>291</v>
      </c>
      <c r="BK21" s="36">
        <f t="shared" si="35"/>
        <v>3.9128680919725696</v>
      </c>
      <c r="BL21" s="37">
        <v>58</v>
      </c>
      <c r="BM21" s="32">
        <f t="shared" si="36"/>
        <v>4.1399000713775873</v>
      </c>
      <c r="BN21" s="33">
        <v>32</v>
      </c>
      <c r="BO21" s="32">
        <f t="shared" si="37"/>
        <v>3.5437430786267994</v>
      </c>
      <c r="BP21" s="34">
        <v>0</v>
      </c>
      <c r="BQ21" s="35">
        <f t="shared" si="38"/>
        <v>90</v>
      </c>
      <c r="BR21" s="36">
        <f t="shared" si="39"/>
        <v>3.90625</v>
      </c>
      <c r="BS21" s="37">
        <v>9</v>
      </c>
      <c r="BT21" s="32">
        <f t="shared" si="40"/>
        <v>3.5573122529644272</v>
      </c>
      <c r="BU21" s="33">
        <v>5</v>
      </c>
      <c r="BV21" s="32">
        <f t="shared" si="41"/>
        <v>2.5906735751295336</v>
      </c>
      <c r="BW21" s="34">
        <v>0</v>
      </c>
      <c r="BX21" s="35">
        <f t="shared" si="42"/>
        <v>14</v>
      </c>
      <c r="BY21" s="36">
        <f t="shared" si="43"/>
        <v>3.1390134529147984</v>
      </c>
      <c r="BZ21" s="37">
        <v>1</v>
      </c>
      <c r="CA21" s="32">
        <f t="shared" si="44"/>
        <v>3.125</v>
      </c>
      <c r="CB21" s="33">
        <v>0</v>
      </c>
      <c r="CC21" s="32">
        <f t="shared" si="45"/>
        <v>0</v>
      </c>
      <c r="CD21" s="34">
        <v>0</v>
      </c>
      <c r="CE21" s="35">
        <f t="shared" si="46"/>
        <v>1</v>
      </c>
      <c r="CF21" s="36">
        <f t="shared" si="47"/>
        <v>2.1276595744680851</v>
      </c>
      <c r="CG21" s="7">
        <v>0</v>
      </c>
      <c r="CH21" s="32">
        <f t="shared" si="48"/>
        <v>0</v>
      </c>
      <c r="CI21" s="7">
        <v>0</v>
      </c>
      <c r="CJ21" s="32">
        <f t="shared" si="49"/>
        <v>0</v>
      </c>
      <c r="CK21" s="34">
        <v>0</v>
      </c>
      <c r="CL21" s="35">
        <f t="shared" si="50"/>
        <v>0</v>
      </c>
      <c r="CM21" s="36">
        <f t="shared" si="51"/>
        <v>0</v>
      </c>
      <c r="CN21" s="7">
        <v>0</v>
      </c>
      <c r="CO21" s="32">
        <f t="shared" si="52"/>
        <v>0</v>
      </c>
      <c r="CP21" s="7">
        <v>0</v>
      </c>
      <c r="CQ21" s="32"/>
      <c r="CR21" s="34">
        <v>0</v>
      </c>
      <c r="CS21" s="35">
        <f t="shared" si="53"/>
        <v>0</v>
      </c>
      <c r="CT21" s="36">
        <f t="shared" si="54"/>
        <v>0</v>
      </c>
      <c r="CU21" s="7">
        <v>0</v>
      </c>
      <c r="CV21" s="32">
        <f t="shared" si="55"/>
        <v>0</v>
      </c>
      <c r="CW21" s="7">
        <v>0</v>
      </c>
      <c r="CX21" s="32"/>
      <c r="CY21" s="34">
        <v>0</v>
      </c>
      <c r="CZ21" s="35">
        <f t="shared" si="56"/>
        <v>0</v>
      </c>
      <c r="DA21" s="36">
        <f t="shared" si="57"/>
        <v>0</v>
      </c>
      <c r="DB21" s="7">
        <v>0</v>
      </c>
      <c r="DC21" s="32">
        <f t="shared" si="58"/>
        <v>0</v>
      </c>
      <c r="DD21" s="7">
        <v>0</v>
      </c>
      <c r="DE21" s="32"/>
      <c r="DF21" s="34">
        <v>0</v>
      </c>
      <c r="DG21" s="35">
        <f t="shared" si="59"/>
        <v>0</v>
      </c>
      <c r="DH21" s="36">
        <f t="shared" si="60"/>
        <v>0</v>
      </c>
    </row>
    <row r="22" spans="1:112" ht="13" x14ac:dyDescent="0.3">
      <c r="A22" s="26" t="s">
        <v>52</v>
      </c>
      <c r="B22" s="27">
        <v>1585580</v>
      </c>
      <c r="C22" s="28">
        <f t="shared" si="0"/>
        <v>5.4272338786341416</v>
      </c>
      <c r="D22" s="29">
        <v>1648446</v>
      </c>
      <c r="E22" s="28">
        <f t="shared" si="1"/>
        <v>5.5130944379031321</v>
      </c>
      <c r="F22" s="29">
        <f t="shared" si="2"/>
        <v>3234026</v>
      </c>
      <c r="G22" s="30">
        <f t="shared" si="3"/>
        <v>5.4706618326072469</v>
      </c>
      <c r="H22" s="31">
        <v>1255</v>
      </c>
      <c r="I22" s="32">
        <f t="shared" si="4"/>
        <v>5.0834413480233316</v>
      </c>
      <c r="J22" s="33">
        <v>623</v>
      </c>
      <c r="K22" s="32">
        <f t="shared" si="5"/>
        <v>3.160351037386496</v>
      </c>
      <c r="L22" s="34">
        <v>0</v>
      </c>
      <c r="M22" s="35">
        <f t="shared" si="6"/>
        <v>1878</v>
      </c>
      <c r="N22" s="36">
        <f t="shared" si="7"/>
        <v>4.2296344676921693</v>
      </c>
      <c r="O22" s="31">
        <v>1214</v>
      </c>
      <c r="P22" s="32">
        <f t="shared" si="8"/>
        <v>5.1156714845560662</v>
      </c>
      <c r="Q22" s="33">
        <v>599</v>
      </c>
      <c r="R22" s="32">
        <f t="shared" si="9"/>
        <v>3.2054369347674854</v>
      </c>
      <c r="S22" s="34">
        <v>0</v>
      </c>
      <c r="T22" s="35">
        <f t="shared" si="10"/>
        <v>1813</v>
      </c>
      <c r="U22" s="36">
        <f t="shared" si="11"/>
        <v>4.2741289075392519</v>
      </c>
      <c r="V22" s="31">
        <v>1168</v>
      </c>
      <c r="W22" s="32">
        <f t="shared" si="12"/>
        <v>5.2259507829977636</v>
      </c>
      <c r="X22" s="33">
        <v>567</v>
      </c>
      <c r="Y22" s="32">
        <f t="shared" si="13"/>
        <v>3.2770777944746277</v>
      </c>
      <c r="Z22" s="34">
        <v>0</v>
      </c>
      <c r="AA22" s="35">
        <f t="shared" si="14"/>
        <v>1735</v>
      </c>
      <c r="AB22" s="36">
        <f t="shared" si="15"/>
        <v>4.3755674366992841</v>
      </c>
      <c r="AC22" s="31">
        <v>1066</v>
      </c>
      <c r="AD22" s="32">
        <f t="shared" si="16"/>
        <v>5.2288222887133955</v>
      </c>
      <c r="AE22" s="33">
        <v>536</v>
      </c>
      <c r="AF22" s="32">
        <f t="shared" si="17"/>
        <v>3.4882207471039957</v>
      </c>
      <c r="AG22" s="34">
        <v>0</v>
      </c>
      <c r="AH22" s="35">
        <f t="shared" si="18"/>
        <v>1602</v>
      </c>
      <c r="AI22" s="36">
        <f t="shared" si="19"/>
        <v>4.4807428747237994</v>
      </c>
      <c r="AJ22" s="37">
        <v>966</v>
      </c>
      <c r="AK22" s="32">
        <f t="shared" si="20"/>
        <v>5.4422535211267604</v>
      </c>
      <c r="AL22" s="33">
        <v>475</v>
      </c>
      <c r="AM22" s="32">
        <f t="shared" si="21"/>
        <v>3.6878881987577641</v>
      </c>
      <c r="AN22" s="34">
        <v>0</v>
      </c>
      <c r="AO22" s="35">
        <f t="shared" si="22"/>
        <v>1441</v>
      </c>
      <c r="AP22" s="36">
        <f t="shared" si="23"/>
        <v>4.7045380346065953</v>
      </c>
      <c r="AQ22" s="37">
        <v>793</v>
      </c>
      <c r="AR22" s="32">
        <f t="shared" si="24"/>
        <v>5.6333025502592875</v>
      </c>
      <c r="AS22" s="33">
        <v>394</v>
      </c>
      <c r="AT22" s="32">
        <f t="shared" si="25"/>
        <v>4.0543321671125749</v>
      </c>
      <c r="AU22" s="34">
        <v>0</v>
      </c>
      <c r="AV22" s="35">
        <f t="shared" si="26"/>
        <v>1187</v>
      </c>
      <c r="AW22" s="36">
        <f t="shared" si="27"/>
        <v>4.9884429501996213</v>
      </c>
      <c r="AX22" s="37">
        <v>554</v>
      </c>
      <c r="AY22" s="32">
        <f t="shared" si="28"/>
        <v>5.8519066230062329</v>
      </c>
      <c r="AZ22" s="33">
        <v>272</v>
      </c>
      <c r="BA22" s="32">
        <f t="shared" si="29"/>
        <v>4.4437183466753805</v>
      </c>
      <c r="BB22" s="34">
        <v>0</v>
      </c>
      <c r="BC22" s="35">
        <f t="shared" si="30"/>
        <v>826</v>
      </c>
      <c r="BD22" s="36">
        <f t="shared" si="31"/>
        <v>5.2989479086476781</v>
      </c>
      <c r="BE22" s="37">
        <v>265</v>
      </c>
      <c r="BF22" s="32">
        <f t="shared" si="32"/>
        <v>5.7721629274667823</v>
      </c>
      <c r="BG22" s="33">
        <v>129</v>
      </c>
      <c r="BH22" s="32">
        <f t="shared" si="33"/>
        <v>4.5326774420238936</v>
      </c>
      <c r="BI22" s="34">
        <v>0</v>
      </c>
      <c r="BJ22" s="35">
        <f t="shared" si="34"/>
        <v>394</v>
      </c>
      <c r="BK22" s="36">
        <f t="shared" si="35"/>
        <v>5.2978351485814175</v>
      </c>
      <c r="BL22" s="37">
        <v>75</v>
      </c>
      <c r="BM22" s="32">
        <f t="shared" si="36"/>
        <v>5.3533190578158463</v>
      </c>
      <c r="BN22" s="33">
        <v>42</v>
      </c>
      <c r="BO22" s="32">
        <f t="shared" si="37"/>
        <v>4.6511627906976747</v>
      </c>
      <c r="BP22" s="34">
        <v>0</v>
      </c>
      <c r="BQ22" s="35">
        <f t="shared" si="38"/>
        <v>117</v>
      </c>
      <c r="BR22" s="36">
        <f t="shared" si="39"/>
        <v>5.078125</v>
      </c>
      <c r="BS22" s="37">
        <v>12</v>
      </c>
      <c r="BT22" s="32">
        <f t="shared" si="40"/>
        <v>4.7430830039525684</v>
      </c>
      <c r="BU22" s="33">
        <v>12</v>
      </c>
      <c r="BV22" s="32">
        <f t="shared" si="41"/>
        <v>6.2176165803108807</v>
      </c>
      <c r="BW22" s="34">
        <v>0</v>
      </c>
      <c r="BX22" s="35">
        <f t="shared" si="42"/>
        <v>24</v>
      </c>
      <c r="BY22" s="36">
        <f t="shared" si="43"/>
        <v>5.3811659192825116</v>
      </c>
      <c r="BZ22" s="37">
        <v>1</v>
      </c>
      <c r="CA22" s="32">
        <f t="shared" si="44"/>
        <v>3.125</v>
      </c>
      <c r="CB22" s="33">
        <v>3</v>
      </c>
      <c r="CC22" s="32">
        <f t="shared" si="45"/>
        <v>20</v>
      </c>
      <c r="CD22" s="34">
        <v>0</v>
      </c>
      <c r="CE22" s="35">
        <f t="shared" si="46"/>
        <v>4</v>
      </c>
      <c r="CF22" s="36">
        <f t="shared" si="47"/>
        <v>8.5106382978723403</v>
      </c>
      <c r="CG22" s="7">
        <v>0</v>
      </c>
      <c r="CH22" s="32">
        <f t="shared" si="48"/>
        <v>0</v>
      </c>
      <c r="CI22" s="7">
        <v>0</v>
      </c>
      <c r="CJ22" s="32">
        <f t="shared" si="49"/>
        <v>0</v>
      </c>
      <c r="CK22" s="34">
        <v>0</v>
      </c>
      <c r="CL22" s="35">
        <f t="shared" si="50"/>
        <v>0</v>
      </c>
      <c r="CM22" s="36">
        <f t="shared" si="51"/>
        <v>0</v>
      </c>
      <c r="CN22" s="7">
        <v>0</v>
      </c>
      <c r="CO22" s="32">
        <f t="shared" si="52"/>
        <v>0</v>
      </c>
      <c r="CP22" s="7">
        <v>0</v>
      </c>
      <c r="CQ22" s="32"/>
      <c r="CR22" s="34">
        <v>0</v>
      </c>
      <c r="CS22" s="35">
        <f t="shared" si="53"/>
        <v>0</v>
      </c>
      <c r="CT22" s="36">
        <f t="shared" si="54"/>
        <v>0</v>
      </c>
      <c r="CU22" s="7">
        <v>0</v>
      </c>
      <c r="CV22" s="32">
        <f t="shared" si="55"/>
        <v>0</v>
      </c>
      <c r="CW22" s="7">
        <v>0</v>
      </c>
      <c r="CX22" s="32"/>
      <c r="CY22" s="34">
        <v>0</v>
      </c>
      <c r="CZ22" s="35">
        <f t="shared" si="56"/>
        <v>0</v>
      </c>
      <c r="DA22" s="36">
        <f t="shared" si="57"/>
        <v>0</v>
      </c>
      <c r="DB22" s="7">
        <v>0</v>
      </c>
      <c r="DC22" s="32">
        <f t="shared" si="58"/>
        <v>0</v>
      </c>
      <c r="DD22" s="7">
        <v>0</v>
      </c>
      <c r="DE22" s="32"/>
      <c r="DF22" s="34">
        <v>0</v>
      </c>
      <c r="DG22" s="35">
        <f t="shared" si="59"/>
        <v>0</v>
      </c>
      <c r="DH22" s="36">
        <f t="shared" si="60"/>
        <v>0</v>
      </c>
    </row>
    <row r="23" spans="1:112" ht="13" x14ac:dyDescent="0.3">
      <c r="A23" s="26" t="s">
        <v>53</v>
      </c>
      <c r="B23" s="27">
        <v>1455983</v>
      </c>
      <c r="C23" s="28">
        <f t="shared" si="0"/>
        <v>4.9836402227042313</v>
      </c>
      <c r="D23" s="29">
        <v>1550793</v>
      </c>
      <c r="E23" s="28">
        <f t="shared" si="1"/>
        <v>5.186501870633986</v>
      </c>
      <c r="F23" s="29">
        <f t="shared" si="2"/>
        <v>3006776</v>
      </c>
      <c r="G23" s="30">
        <f t="shared" si="3"/>
        <v>5.0862468954793458</v>
      </c>
      <c r="H23" s="31">
        <v>1657</v>
      </c>
      <c r="I23" s="32">
        <f t="shared" si="4"/>
        <v>6.7117627997407645</v>
      </c>
      <c r="J23" s="33">
        <v>857</v>
      </c>
      <c r="K23" s="32">
        <f t="shared" si="5"/>
        <v>4.3473849743823871</v>
      </c>
      <c r="L23" s="34">
        <v>0</v>
      </c>
      <c r="M23" s="35">
        <f t="shared" si="6"/>
        <v>2514</v>
      </c>
      <c r="N23" s="36">
        <f t="shared" si="7"/>
        <v>5.6620346388594855</v>
      </c>
      <c r="O23" s="31">
        <v>1624</v>
      </c>
      <c r="P23" s="32">
        <f t="shared" si="8"/>
        <v>6.8433694323880161</v>
      </c>
      <c r="Q23" s="33">
        <v>826</v>
      </c>
      <c r="R23" s="32">
        <f t="shared" si="9"/>
        <v>4.4201851554556644</v>
      </c>
      <c r="S23" s="34">
        <v>0</v>
      </c>
      <c r="T23" s="35">
        <f t="shared" si="10"/>
        <v>2450</v>
      </c>
      <c r="U23" s="36">
        <f t="shared" si="11"/>
        <v>5.7758498750530434</v>
      </c>
      <c r="V23" s="31">
        <v>1550</v>
      </c>
      <c r="W23" s="32">
        <f t="shared" si="12"/>
        <v>6.9351230425055936</v>
      </c>
      <c r="X23" s="33">
        <v>777</v>
      </c>
      <c r="Y23" s="32">
        <f t="shared" si="13"/>
        <v>4.4908103109467117</v>
      </c>
      <c r="Z23" s="34">
        <v>0</v>
      </c>
      <c r="AA23" s="35">
        <f t="shared" si="14"/>
        <v>2327</v>
      </c>
      <c r="AB23" s="36">
        <f t="shared" si="15"/>
        <v>5.8685564410370219</v>
      </c>
      <c r="AC23" s="31">
        <v>1434</v>
      </c>
      <c r="AD23" s="32">
        <f t="shared" si="16"/>
        <v>7.0338941482317159</v>
      </c>
      <c r="AE23" s="33">
        <v>718</v>
      </c>
      <c r="AF23" s="32">
        <f t="shared" si="17"/>
        <v>4.672653911232592</v>
      </c>
      <c r="AG23" s="34">
        <v>0</v>
      </c>
      <c r="AH23" s="35">
        <f t="shared" si="18"/>
        <v>2152</v>
      </c>
      <c r="AI23" s="36">
        <f t="shared" si="19"/>
        <v>6.019075322350572</v>
      </c>
      <c r="AJ23" s="37">
        <v>1264</v>
      </c>
      <c r="AK23" s="32">
        <f t="shared" si="20"/>
        <v>7.1211267605633806</v>
      </c>
      <c r="AL23" s="33">
        <v>627</v>
      </c>
      <c r="AM23" s="32">
        <f t="shared" si="21"/>
        <v>4.8680124223602483</v>
      </c>
      <c r="AN23" s="34">
        <v>0</v>
      </c>
      <c r="AO23" s="35">
        <f t="shared" si="22"/>
        <v>1891</v>
      </c>
      <c r="AP23" s="36">
        <f t="shared" si="23"/>
        <v>6.1736859288279469</v>
      </c>
      <c r="AQ23" s="37">
        <v>1032</v>
      </c>
      <c r="AR23" s="32">
        <f t="shared" si="24"/>
        <v>7.3311074802869927</v>
      </c>
      <c r="AS23" s="33">
        <v>516</v>
      </c>
      <c r="AT23" s="32">
        <f t="shared" si="25"/>
        <v>5.3097345132743365</v>
      </c>
      <c r="AU23" s="34">
        <v>0</v>
      </c>
      <c r="AV23" s="35">
        <f t="shared" si="26"/>
        <v>1548</v>
      </c>
      <c r="AW23" s="36">
        <f t="shared" si="27"/>
        <v>6.5055683967220004</v>
      </c>
      <c r="AX23" s="37">
        <v>709</v>
      </c>
      <c r="AY23" s="32">
        <f t="shared" si="28"/>
        <v>7.4891729164466039</v>
      </c>
      <c r="AZ23" s="33">
        <v>353</v>
      </c>
      <c r="BA23" s="32">
        <f t="shared" si="29"/>
        <v>5.7670315307956219</v>
      </c>
      <c r="BB23" s="34">
        <v>0</v>
      </c>
      <c r="BC23" s="35">
        <f t="shared" si="30"/>
        <v>1062</v>
      </c>
      <c r="BD23" s="36">
        <f t="shared" si="31"/>
        <v>6.8129330254041571</v>
      </c>
      <c r="BE23" s="37">
        <v>359</v>
      </c>
      <c r="BF23" s="32">
        <f t="shared" si="32"/>
        <v>7.8196471357002837</v>
      </c>
      <c r="BG23" s="33">
        <v>172</v>
      </c>
      <c r="BH23" s="32">
        <f t="shared" si="33"/>
        <v>6.0435699226985244</v>
      </c>
      <c r="BI23" s="34">
        <v>0</v>
      </c>
      <c r="BJ23" s="35">
        <f t="shared" si="34"/>
        <v>531</v>
      </c>
      <c r="BK23" s="36">
        <f t="shared" si="35"/>
        <v>7.139975796692215</v>
      </c>
      <c r="BL23" s="37">
        <v>107</v>
      </c>
      <c r="BM23" s="32">
        <f t="shared" si="36"/>
        <v>7.6374018558172736</v>
      </c>
      <c r="BN23" s="33">
        <v>57</v>
      </c>
      <c r="BO23" s="32">
        <f t="shared" si="37"/>
        <v>6.3122923588039868</v>
      </c>
      <c r="BP23" s="34">
        <v>0</v>
      </c>
      <c r="BQ23" s="35">
        <f t="shared" si="38"/>
        <v>164</v>
      </c>
      <c r="BR23" s="36">
        <f t="shared" si="39"/>
        <v>7.1180555555555554</v>
      </c>
      <c r="BS23" s="37">
        <v>21</v>
      </c>
      <c r="BT23" s="32">
        <f t="shared" si="40"/>
        <v>8.3003952569169961</v>
      </c>
      <c r="BU23" s="33">
        <v>12</v>
      </c>
      <c r="BV23" s="32">
        <f t="shared" si="41"/>
        <v>6.2176165803108807</v>
      </c>
      <c r="BW23" s="34">
        <v>0</v>
      </c>
      <c r="BX23" s="35">
        <f t="shared" si="42"/>
        <v>33</v>
      </c>
      <c r="BY23" s="36">
        <f t="shared" si="43"/>
        <v>7.3991031390134534</v>
      </c>
      <c r="BZ23" s="37">
        <v>4</v>
      </c>
      <c r="CA23" s="32">
        <f t="shared" si="44"/>
        <v>12.5</v>
      </c>
      <c r="CB23" s="33">
        <v>1</v>
      </c>
      <c r="CC23" s="32">
        <f t="shared" si="45"/>
        <v>6.666666666666667</v>
      </c>
      <c r="CD23" s="34">
        <v>0</v>
      </c>
      <c r="CE23" s="35">
        <f t="shared" si="46"/>
        <v>5</v>
      </c>
      <c r="CF23" s="36">
        <f t="shared" si="47"/>
        <v>10.638297872340425</v>
      </c>
      <c r="CG23" s="7">
        <v>0</v>
      </c>
      <c r="CH23" s="32">
        <f t="shared" si="48"/>
        <v>0</v>
      </c>
      <c r="CI23" s="7">
        <v>0</v>
      </c>
      <c r="CJ23" s="32">
        <f t="shared" si="49"/>
        <v>0</v>
      </c>
      <c r="CK23" s="34">
        <v>0</v>
      </c>
      <c r="CL23" s="35">
        <f t="shared" si="50"/>
        <v>0</v>
      </c>
      <c r="CM23" s="36">
        <f t="shared" si="51"/>
        <v>0</v>
      </c>
      <c r="CN23" s="7">
        <v>0</v>
      </c>
      <c r="CO23" s="32">
        <f t="shared" si="52"/>
        <v>0</v>
      </c>
      <c r="CP23" s="7">
        <v>0</v>
      </c>
      <c r="CQ23" s="32"/>
      <c r="CR23" s="34">
        <v>0</v>
      </c>
      <c r="CS23" s="35">
        <f t="shared" si="53"/>
        <v>0</v>
      </c>
      <c r="CT23" s="36">
        <f t="shared" si="54"/>
        <v>0</v>
      </c>
      <c r="CU23" s="7">
        <v>0</v>
      </c>
      <c r="CV23" s="32">
        <f t="shared" si="55"/>
        <v>0</v>
      </c>
      <c r="CW23" s="7">
        <v>0</v>
      </c>
      <c r="CX23" s="32"/>
      <c r="CY23" s="34">
        <v>0</v>
      </c>
      <c r="CZ23" s="35">
        <f t="shared" si="56"/>
        <v>0</v>
      </c>
      <c r="DA23" s="36">
        <f t="shared" si="57"/>
        <v>0</v>
      </c>
      <c r="DB23" s="7">
        <v>0</v>
      </c>
      <c r="DC23" s="32">
        <f t="shared" si="58"/>
        <v>0</v>
      </c>
      <c r="DD23" s="7">
        <v>0</v>
      </c>
      <c r="DE23" s="32"/>
      <c r="DF23" s="34">
        <v>0</v>
      </c>
      <c r="DG23" s="35">
        <f t="shared" si="59"/>
        <v>0</v>
      </c>
      <c r="DH23" s="36">
        <f t="shared" si="60"/>
        <v>0</v>
      </c>
    </row>
    <row r="24" spans="1:112" ht="13" x14ac:dyDescent="0.3">
      <c r="A24" s="26" t="s">
        <v>54</v>
      </c>
      <c r="B24" s="27">
        <v>1389405</v>
      </c>
      <c r="C24" s="28">
        <f t="shared" si="0"/>
        <v>4.7557523979513299</v>
      </c>
      <c r="D24" s="29">
        <v>1510747</v>
      </c>
      <c r="E24" s="28">
        <f t="shared" si="1"/>
        <v>5.0525712597069257</v>
      </c>
      <c r="F24" s="29">
        <f t="shared" si="2"/>
        <v>2900152</v>
      </c>
      <c r="G24" s="30">
        <f t="shared" si="3"/>
        <v>4.9058822826902357</v>
      </c>
      <c r="H24" s="31">
        <v>2697</v>
      </c>
      <c r="I24" s="32">
        <f t="shared" si="4"/>
        <v>10.924335709656512</v>
      </c>
      <c r="J24" s="33">
        <v>1425</v>
      </c>
      <c r="K24" s="32">
        <f t="shared" si="5"/>
        <v>7.2287323086288238</v>
      </c>
      <c r="L24" s="34">
        <v>0</v>
      </c>
      <c r="M24" s="35">
        <f t="shared" si="6"/>
        <v>4122</v>
      </c>
      <c r="N24" s="36">
        <f t="shared" si="7"/>
        <v>9.2835746942636419</v>
      </c>
      <c r="O24" s="31">
        <v>2597</v>
      </c>
      <c r="P24" s="32">
        <f t="shared" si="8"/>
        <v>10.943491635413594</v>
      </c>
      <c r="Q24" s="33">
        <v>1371</v>
      </c>
      <c r="R24" s="32">
        <f t="shared" si="9"/>
        <v>7.3366511478567986</v>
      </c>
      <c r="S24" s="34">
        <v>0</v>
      </c>
      <c r="T24" s="35">
        <f t="shared" si="10"/>
        <v>3968</v>
      </c>
      <c r="U24" s="36">
        <f t="shared" si="11"/>
        <v>9.3545193078410112</v>
      </c>
      <c r="V24" s="31">
        <v>2473</v>
      </c>
      <c r="W24" s="32">
        <f t="shared" si="12"/>
        <v>11.064876957494407</v>
      </c>
      <c r="X24" s="33">
        <v>1304</v>
      </c>
      <c r="Y24" s="32">
        <f t="shared" si="13"/>
        <v>7.536700959426657</v>
      </c>
      <c r="Z24" s="34">
        <v>0</v>
      </c>
      <c r="AA24" s="35">
        <f t="shared" si="14"/>
        <v>3777</v>
      </c>
      <c r="AB24" s="36">
        <f t="shared" si="15"/>
        <v>9.5253707253101982</v>
      </c>
      <c r="AC24" s="31">
        <v>2263</v>
      </c>
      <c r="AD24" s="32">
        <f t="shared" si="16"/>
        <v>11.100210918722714</v>
      </c>
      <c r="AE24" s="33">
        <v>1181</v>
      </c>
      <c r="AF24" s="32">
        <f t="shared" si="17"/>
        <v>7.6857998177795137</v>
      </c>
      <c r="AG24" s="34">
        <v>0</v>
      </c>
      <c r="AH24" s="35">
        <f t="shared" si="18"/>
        <v>3444</v>
      </c>
      <c r="AI24" s="36">
        <f t="shared" si="19"/>
        <v>9.6327580902301904</v>
      </c>
      <c r="AJ24" s="37">
        <v>2019</v>
      </c>
      <c r="AK24" s="32">
        <f t="shared" si="20"/>
        <v>11.374647887323944</v>
      </c>
      <c r="AL24" s="33">
        <v>1040</v>
      </c>
      <c r="AM24" s="32">
        <f t="shared" si="21"/>
        <v>8.0745341614906838</v>
      </c>
      <c r="AN24" s="34">
        <v>0</v>
      </c>
      <c r="AO24" s="35">
        <f t="shared" si="22"/>
        <v>3059</v>
      </c>
      <c r="AP24" s="36">
        <f t="shared" si="23"/>
        <v>9.9869409076069218</v>
      </c>
      <c r="AQ24" s="37">
        <v>1653</v>
      </c>
      <c r="AR24" s="32">
        <f t="shared" si="24"/>
        <v>11.742558783831782</v>
      </c>
      <c r="AS24" s="33">
        <v>835</v>
      </c>
      <c r="AT24" s="32">
        <f t="shared" si="25"/>
        <v>8.5923029429923865</v>
      </c>
      <c r="AU24" s="34">
        <v>0</v>
      </c>
      <c r="AV24" s="35">
        <f t="shared" si="26"/>
        <v>2488</v>
      </c>
      <c r="AW24" s="36">
        <f t="shared" si="27"/>
        <v>10.455978146669469</v>
      </c>
      <c r="AX24" s="37">
        <v>1137</v>
      </c>
      <c r="AY24" s="32">
        <f t="shared" si="28"/>
        <v>12.010140488010986</v>
      </c>
      <c r="AZ24" s="33">
        <v>572</v>
      </c>
      <c r="BA24" s="32">
        <f t="shared" si="29"/>
        <v>9.3448782878614605</v>
      </c>
      <c r="BB24" s="34">
        <v>0</v>
      </c>
      <c r="BC24" s="35">
        <f t="shared" si="30"/>
        <v>1709</v>
      </c>
      <c r="BD24" s="36">
        <f t="shared" si="31"/>
        <v>10.963561714139082</v>
      </c>
      <c r="BE24" s="37">
        <v>573</v>
      </c>
      <c r="BF24" s="32">
        <f t="shared" si="32"/>
        <v>12.480940971465913</v>
      </c>
      <c r="BG24" s="33">
        <v>278</v>
      </c>
      <c r="BH24" s="32">
        <f t="shared" si="33"/>
        <v>9.7680955727336602</v>
      </c>
      <c r="BI24" s="34">
        <v>0</v>
      </c>
      <c r="BJ24" s="35">
        <f t="shared" si="34"/>
        <v>851</v>
      </c>
      <c r="BK24" s="36">
        <f t="shared" si="35"/>
        <v>11.442786069651742</v>
      </c>
      <c r="BL24" s="37">
        <v>170</v>
      </c>
      <c r="BM24" s="32">
        <f t="shared" si="36"/>
        <v>12.134189864382584</v>
      </c>
      <c r="BN24" s="33">
        <v>90</v>
      </c>
      <c r="BO24" s="32">
        <f t="shared" si="37"/>
        <v>9.9667774086378742</v>
      </c>
      <c r="BP24" s="34">
        <v>0</v>
      </c>
      <c r="BQ24" s="35">
        <f t="shared" si="38"/>
        <v>260</v>
      </c>
      <c r="BR24" s="36">
        <f t="shared" si="39"/>
        <v>11.284722222222223</v>
      </c>
      <c r="BS24" s="37">
        <v>29</v>
      </c>
      <c r="BT24" s="32">
        <f t="shared" si="40"/>
        <v>11.462450592885375</v>
      </c>
      <c r="BU24" s="33">
        <v>15</v>
      </c>
      <c r="BV24" s="32">
        <f t="shared" si="41"/>
        <v>7.7720207253886011</v>
      </c>
      <c r="BW24" s="34">
        <v>0</v>
      </c>
      <c r="BX24" s="35">
        <f t="shared" si="42"/>
        <v>44</v>
      </c>
      <c r="BY24" s="36">
        <f t="shared" si="43"/>
        <v>9.8654708520179373</v>
      </c>
      <c r="BZ24" s="37">
        <v>5</v>
      </c>
      <c r="CA24" s="32">
        <f t="shared" si="44"/>
        <v>15.625</v>
      </c>
      <c r="CB24" s="33">
        <v>2</v>
      </c>
      <c r="CC24" s="32">
        <f t="shared" si="45"/>
        <v>13.333333333333334</v>
      </c>
      <c r="CD24" s="34">
        <v>0</v>
      </c>
      <c r="CE24" s="35">
        <f t="shared" si="46"/>
        <v>7</v>
      </c>
      <c r="CF24" s="36">
        <f t="shared" si="47"/>
        <v>14.893617021276595</v>
      </c>
      <c r="CG24" s="7">
        <v>1</v>
      </c>
      <c r="CH24" s="32">
        <f t="shared" si="48"/>
        <v>33.333333333333329</v>
      </c>
      <c r="CI24" s="7">
        <v>0</v>
      </c>
      <c r="CJ24" s="32">
        <f t="shared" si="49"/>
        <v>0</v>
      </c>
      <c r="CK24" s="34">
        <v>0</v>
      </c>
      <c r="CL24" s="35">
        <f t="shared" si="50"/>
        <v>1</v>
      </c>
      <c r="CM24" s="36">
        <f t="shared" si="51"/>
        <v>16.666666666666664</v>
      </c>
      <c r="CN24" s="7">
        <v>0</v>
      </c>
      <c r="CO24" s="32">
        <f t="shared" si="52"/>
        <v>0</v>
      </c>
      <c r="CP24" s="7">
        <v>0</v>
      </c>
      <c r="CQ24" s="32"/>
      <c r="CR24" s="34">
        <v>0</v>
      </c>
      <c r="CS24" s="35">
        <f t="shared" si="53"/>
        <v>0</v>
      </c>
      <c r="CT24" s="36">
        <f t="shared" si="54"/>
        <v>0</v>
      </c>
      <c r="CU24" s="7">
        <v>0</v>
      </c>
      <c r="CV24" s="32">
        <f t="shared" si="55"/>
        <v>0</v>
      </c>
      <c r="CW24" s="7">
        <v>0</v>
      </c>
      <c r="CX24" s="32"/>
      <c r="CY24" s="34">
        <v>0</v>
      </c>
      <c r="CZ24" s="35">
        <f t="shared" si="56"/>
        <v>0</v>
      </c>
      <c r="DA24" s="36">
        <f t="shared" si="57"/>
        <v>0</v>
      </c>
      <c r="DB24" s="7">
        <v>0</v>
      </c>
      <c r="DC24" s="32">
        <f t="shared" si="58"/>
        <v>0</v>
      </c>
      <c r="DD24" s="7">
        <v>0</v>
      </c>
      <c r="DE24" s="32"/>
      <c r="DF24" s="34">
        <v>0</v>
      </c>
      <c r="DG24" s="35">
        <f t="shared" si="59"/>
        <v>0</v>
      </c>
      <c r="DH24" s="36">
        <f t="shared" si="60"/>
        <v>0</v>
      </c>
    </row>
    <row r="25" spans="1:112" ht="13" x14ac:dyDescent="0.3">
      <c r="A25" s="26" t="s">
        <v>55</v>
      </c>
      <c r="B25" s="27">
        <v>918891</v>
      </c>
      <c r="C25" s="28">
        <f t="shared" si="0"/>
        <v>3.1452442424677445</v>
      </c>
      <c r="D25" s="29">
        <v>1066234</v>
      </c>
      <c r="E25" s="28">
        <f t="shared" si="1"/>
        <v>3.5659334518104977</v>
      </c>
      <c r="F25" s="29">
        <f t="shared" si="2"/>
        <v>1985125</v>
      </c>
      <c r="G25" s="30">
        <f t="shared" si="3"/>
        <v>3.3580272918196887</v>
      </c>
      <c r="H25" s="31">
        <v>3693</v>
      </c>
      <c r="I25" s="32">
        <f t="shared" si="4"/>
        <v>14.958684381075827</v>
      </c>
      <c r="J25" s="33">
        <v>2268</v>
      </c>
      <c r="K25" s="32">
        <f t="shared" si="5"/>
        <v>11.50509815857556</v>
      </c>
      <c r="L25" s="34">
        <v>0</v>
      </c>
      <c r="M25" s="35">
        <f t="shared" si="6"/>
        <v>5961</v>
      </c>
      <c r="N25" s="36">
        <f t="shared" si="7"/>
        <v>13.425373302403099</v>
      </c>
      <c r="O25" s="31">
        <v>3562</v>
      </c>
      <c r="P25" s="32">
        <f t="shared" si="8"/>
        <v>15.009902658969281</v>
      </c>
      <c r="Q25" s="33">
        <v>2164</v>
      </c>
      <c r="R25" s="32">
        <f t="shared" si="9"/>
        <v>11.580242949644138</v>
      </c>
      <c r="S25" s="34">
        <v>0</v>
      </c>
      <c r="T25" s="35">
        <f t="shared" si="10"/>
        <v>5726</v>
      </c>
      <c r="U25" s="36">
        <f t="shared" si="11"/>
        <v>13.498986279409683</v>
      </c>
      <c r="V25" s="31">
        <v>3358</v>
      </c>
      <c r="W25" s="32">
        <f t="shared" si="12"/>
        <v>15.024608501118569</v>
      </c>
      <c r="X25" s="33">
        <v>2028</v>
      </c>
      <c r="Y25" s="32">
        <f t="shared" si="13"/>
        <v>11.721188301930413</v>
      </c>
      <c r="Z25" s="34">
        <v>0</v>
      </c>
      <c r="AA25" s="35">
        <f t="shared" si="14"/>
        <v>5386</v>
      </c>
      <c r="AB25" s="36">
        <f t="shared" si="15"/>
        <v>13.583173610410574</v>
      </c>
      <c r="AC25" s="31">
        <v>3082</v>
      </c>
      <c r="AD25" s="32">
        <f t="shared" si="16"/>
        <v>15.117476823465934</v>
      </c>
      <c r="AE25" s="33">
        <v>1841</v>
      </c>
      <c r="AF25" s="32">
        <f t="shared" si="17"/>
        <v>11.980997006377716</v>
      </c>
      <c r="AG25" s="34">
        <v>0</v>
      </c>
      <c r="AH25" s="35">
        <f t="shared" si="18"/>
        <v>4923</v>
      </c>
      <c r="AI25" s="36">
        <f t="shared" si="19"/>
        <v>13.76947389030291</v>
      </c>
      <c r="AJ25" s="37">
        <v>2703</v>
      </c>
      <c r="AK25" s="32">
        <f t="shared" si="20"/>
        <v>15.228169014084509</v>
      </c>
      <c r="AL25" s="33">
        <v>1564</v>
      </c>
      <c r="AM25" s="32">
        <f t="shared" si="21"/>
        <v>12.142857142857142</v>
      </c>
      <c r="AN25" s="34">
        <v>0</v>
      </c>
      <c r="AO25" s="35">
        <f t="shared" si="22"/>
        <v>4267</v>
      </c>
      <c r="AP25" s="36">
        <f t="shared" si="23"/>
        <v>13.930786810316684</v>
      </c>
      <c r="AQ25" s="37">
        <v>2206</v>
      </c>
      <c r="AR25" s="32">
        <f t="shared" si="24"/>
        <v>15.670952617745259</v>
      </c>
      <c r="AS25" s="33">
        <v>1229</v>
      </c>
      <c r="AT25" s="32">
        <f t="shared" si="25"/>
        <v>12.64663511010496</v>
      </c>
      <c r="AU25" s="34">
        <v>0</v>
      </c>
      <c r="AV25" s="35">
        <f t="shared" si="26"/>
        <v>3435</v>
      </c>
      <c r="AW25" s="36">
        <f t="shared" si="27"/>
        <v>14.435805841563354</v>
      </c>
      <c r="AX25" s="37">
        <v>1529</v>
      </c>
      <c r="AY25" s="32">
        <f t="shared" si="28"/>
        <v>16.150839759163411</v>
      </c>
      <c r="AZ25" s="33">
        <v>829</v>
      </c>
      <c r="BA25" s="32">
        <f t="shared" si="29"/>
        <v>13.543538637477537</v>
      </c>
      <c r="BB25" s="34">
        <v>0</v>
      </c>
      <c r="BC25" s="35">
        <f t="shared" si="30"/>
        <v>2358</v>
      </c>
      <c r="BD25" s="36">
        <f t="shared" si="31"/>
        <v>15.127020785219401</v>
      </c>
      <c r="BE25" s="37">
        <v>751</v>
      </c>
      <c r="BF25" s="32">
        <f t="shared" si="32"/>
        <v>16.358091918971901</v>
      </c>
      <c r="BG25" s="33">
        <v>397</v>
      </c>
      <c r="BH25" s="32">
        <f t="shared" si="33"/>
        <v>13.949402670414617</v>
      </c>
      <c r="BI25" s="34">
        <v>0</v>
      </c>
      <c r="BJ25" s="35">
        <f t="shared" si="34"/>
        <v>1148</v>
      </c>
      <c r="BK25" s="36">
        <f t="shared" si="35"/>
        <v>15.436331854242303</v>
      </c>
      <c r="BL25" s="37">
        <v>225</v>
      </c>
      <c r="BM25" s="32">
        <f t="shared" si="36"/>
        <v>16.059957173447536</v>
      </c>
      <c r="BN25" s="33">
        <v>116</v>
      </c>
      <c r="BO25" s="32">
        <f t="shared" si="37"/>
        <v>12.846068660022148</v>
      </c>
      <c r="BP25" s="34">
        <v>0</v>
      </c>
      <c r="BQ25" s="35">
        <f t="shared" si="38"/>
        <v>341</v>
      </c>
      <c r="BR25" s="36">
        <f t="shared" si="39"/>
        <v>14.800347222222221</v>
      </c>
      <c r="BS25" s="37">
        <v>33</v>
      </c>
      <c r="BT25" s="32">
        <f t="shared" si="40"/>
        <v>13.043478260869565</v>
      </c>
      <c r="BU25" s="33">
        <v>19</v>
      </c>
      <c r="BV25" s="32">
        <f t="shared" si="41"/>
        <v>9.8445595854922274</v>
      </c>
      <c r="BW25" s="34">
        <v>0</v>
      </c>
      <c r="BX25" s="35">
        <f t="shared" si="42"/>
        <v>52</v>
      </c>
      <c r="BY25" s="36">
        <f t="shared" si="43"/>
        <v>11.659192825112108</v>
      </c>
      <c r="BZ25" s="37">
        <v>2</v>
      </c>
      <c r="CA25" s="32">
        <f t="shared" si="44"/>
        <v>6.25</v>
      </c>
      <c r="CB25" s="33">
        <v>3</v>
      </c>
      <c r="CC25" s="32">
        <f t="shared" si="45"/>
        <v>20</v>
      </c>
      <c r="CD25" s="34">
        <v>0</v>
      </c>
      <c r="CE25" s="35">
        <f t="shared" si="46"/>
        <v>5</v>
      </c>
      <c r="CF25" s="36">
        <f t="shared" si="47"/>
        <v>10.638297872340425</v>
      </c>
      <c r="CG25" s="7">
        <v>1</v>
      </c>
      <c r="CH25" s="32">
        <f t="shared" si="48"/>
        <v>33.333333333333329</v>
      </c>
      <c r="CI25" s="7">
        <v>2</v>
      </c>
      <c r="CJ25" s="32">
        <f t="shared" si="49"/>
        <v>66.666666666666657</v>
      </c>
      <c r="CK25" s="34">
        <v>0</v>
      </c>
      <c r="CL25" s="35">
        <f t="shared" si="50"/>
        <v>3</v>
      </c>
      <c r="CM25" s="36">
        <f t="shared" si="51"/>
        <v>50</v>
      </c>
      <c r="CN25" s="7">
        <v>1</v>
      </c>
      <c r="CO25" s="32">
        <f t="shared" si="52"/>
        <v>100</v>
      </c>
      <c r="CP25" s="7">
        <v>0</v>
      </c>
      <c r="CQ25" s="32"/>
      <c r="CR25" s="34">
        <v>0</v>
      </c>
      <c r="CS25" s="35">
        <f t="shared" si="53"/>
        <v>1</v>
      </c>
      <c r="CT25" s="36">
        <f t="shared" si="54"/>
        <v>100</v>
      </c>
      <c r="CU25" s="7">
        <v>1</v>
      </c>
      <c r="CV25" s="32">
        <f t="shared" si="55"/>
        <v>100</v>
      </c>
      <c r="CW25" s="7">
        <v>0</v>
      </c>
      <c r="CX25" s="32"/>
      <c r="CY25" s="34">
        <v>0</v>
      </c>
      <c r="CZ25" s="35">
        <f t="shared" si="56"/>
        <v>1</v>
      </c>
      <c r="DA25" s="36">
        <f t="shared" si="57"/>
        <v>100</v>
      </c>
      <c r="DB25" s="7">
        <v>1</v>
      </c>
      <c r="DC25" s="32">
        <f t="shared" si="58"/>
        <v>100</v>
      </c>
      <c r="DD25" s="7">
        <v>0</v>
      </c>
      <c r="DE25" s="32"/>
      <c r="DF25" s="34">
        <v>0</v>
      </c>
      <c r="DG25" s="35">
        <f t="shared" si="59"/>
        <v>1</v>
      </c>
      <c r="DH25" s="36">
        <f t="shared" si="60"/>
        <v>100</v>
      </c>
    </row>
    <row r="26" spans="1:112" ht="13" x14ac:dyDescent="0.3">
      <c r="A26" s="26" t="s">
        <v>56</v>
      </c>
      <c r="B26" s="27">
        <v>655504</v>
      </c>
      <c r="C26" s="28">
        <f t="shared" si="0"/>
        <v>2.2437048375863688</v>
      </c>
      <c r="D26" s="29">
        <v>836293</v>
      </c>
      <c r="E26" s="28">
        <f t="shared" si="1"/>
        <v>2.7969143585882246</v>
      </c>
      <c r="F26" s="29">
        <f t="shared" si="2"/>
        <v>1491797</v>
      </c>
      <c r="G26" s="30">
        <f t="shared" si="3"/>
        <v>2.5235161714525467</v>
      </c>
      <c r="H26" s="31">
        <v>4855</v>
      </c>
      <c r="I26" s="32">
        <f t="shared" si="4"/>
        <v>19.665424497731692</v>
      </c>
      <c r="J26" s="33">
        <v>3548</v>
      </c>
      <c r="K26" s="32">
        <f t="shared" si="5"/>
        <v>17.998275249835132</v>
      </c>
      <c r="L26" s="34">
        <v>0</v>
      </c>
      <c r="M26" s="35">
        <f t="shared" si="6"/>
        <v>8403</v>
      </c>
      <c r="N26" s="36">
        <f t="shared" si="7"/>
        <v>18.925249431319113</v>
      </c>
      <c r="O26" s="31">
        <v>4667</v>
      </c>
      <c r="P26" s="32">
        <f t="shared" si="8"/>
        <v>19.666259323248074</v>
      </c>
      <c r="Q26" s="33">
        <v>3376</v>
      </c>
      <c r="R26" s="32">
        <f t="shared" si="9"/>
        <v>18.066035211644461</v>
      </c>
      <c r="S26" s="34">
        <v>0</v>
      </c>
      <c r="T26" s="35">
        <f t="shared" si="10"/>
        <v>8043</v>
      </c>
      <c r="U26" s="36">
        <f t="shared" si="11"/>
        <v>18.961290018388418</v>
      </c>
      <c r="V26" s="31">
        <v>4377</v>
      </c>
      <c r="W26" s="32">
        <f t="shared" si="12"/>
        <v>19.583892617449663</v>
      </c>
      <c r="X26" s="33">
        <v>3139</v>
      </c>
      <c r="Y26" s="32">
        <f t="shared" si="13"/>
        <v>18.142411281932723</v>
      </c>
      <c r="Z26" s="34">
        <v>0</v>
      </c>
      <c r="AA26" s="35">
        <f t="shared" si="14"/>
        <v>7516</v>
      </c>
      <c r="AB26" s="36">
        <f t="shared" si="15"/>
        <v>18.954907696963584</v>
      </c>
      <c r="AC26" s="31">
        <v>3994</v>
      </c>
      <c r="AD26" s="32">
        <f t="shared" si="16"/>
        <v>19.590915779663511</v>
      </c>
      <c r="AE26" s="33">
        <v>2823</v>
      </c>
      <c r="AF26" s="32">
        <f t="shared" si="17"/>
        <v>18.371729793049589</v>
      </c>
      <c r="AG26" s="34">
        <v>0</v>
      </c>
      <c r="AH26" s="35">
        <f t="shared" si="18"/>
        <v>6817</v>
      </c>
      <c r="AI26" s="36">
        <f t="shared" si="19"/>
        <v>19.066931446312196</v>
      </c>
      <c r="AJ26" s="37">
        <v>3458</v>
      </c>
      <c r="AK26" s="32">
        <f t="shared" si="20"/>
        <v>19.481690140845071</v>
      </c>
      <c r="AL26" s="33">
        <v>2386</v>
      </c>
      <c r="AM26" s="32">
        <f t="shared" si="21"/>
        <v>18.524844720496894</v>
      </c>
      <c r="AN26" s="34">
        <v>0</v>
      </c>
      <c r="AO26" s="35">
        <f t="shared" si="22"/>
        <v>5844</v>
      </c>
      <c r="AP26" s="36">
        <f t="shared" si="23"/>
        <v>19.079333986287953</v>
      </c>
      <c r="AQ26" s="37">
        <v>2761</v>
      </c>
      <c r="AR26" s="32">
        <f t="shared" si="24"/>
        <v>19.613554024294949</v>
      </c>
      <c r="AS26" s="33">
        <v>1771</v>
      </c>
      <c r="AT26" s="32">
        <f t="shared" si="25"/>
        <v>18.223914385676064</v>
      </c>
      <c r="AU26" s="34">
        <v>0</v>
      </c>
      <c r="AV26" s="35">
        <f t="shared" si="26"/>
        <v>4532</v>
      </c>
      <c r="AW26" s="36">
        <f t="shared" si="27"/>
        <v>19.046018071023322</v>
      </c>
      <c r="AX26" s="37">
        <v>1864</v>
      </c>
      <c r="AY26" s="32">
        <f t="shared" si="28"/>
        <v>19.68944755466357</v>
      </c>
      <c r="AZ26" s="33">
        <v>1124</v>
      </c>
      <c r="BA26" s="32">
        <f t="shared" si="29"/>
        <v>18.363012579643851</v>
      </c>
      <c r="BB26" s="34">
        <v>0</v>
      </c>
      <c r="BC26" s="35">
        <f t="shared" si="30"/>
        <v>2988</v>
      </c>
      <c r="BD26" s="36">
        <f t="shared" si="31"/>
        <v>19.168591224018474</v>
      </c>
      <c r="BE26" s="37">
        <v>911</v>
      </c>
      <c r="BF26" s="32">
        <f t="shared" si="32"/>
        <v>19.843171422348071</v>
      </c>
      <c r="BG26" s="33">
        <v>523</v>
      </c>
      <c r="BH26" s="32">
        <f t="shared" si="33"/>
        <v>18.376669009135629</v>
      </c>
      <c r="BI26" s="34">
        <v>0</v>
      </c>
      <c r="BJ26" s="35">
        <f t="shared" si="34"/>
        <v>1434</v>
      </c>
      <c r="BK26" s="36">
        <f t="shared" si="35"/>
        <v>19.281968535699878</v>
      </c>
      <c r="BL26" s="37">
        <v>272</v>
      </c>
      <c r="BM26" s="32">
        <f t="shared" si="36"/>
        <v>19.414703783012136</v>
      </c>
      <c r="BN26" s="33">
        <v>156</v>
      </c>
      <c r="BO26" s="32">
        <f t="shared" si="37"/>
        <v>17.275747508305646</v>
      </c>
      <c r="BP26" s="34">
        <v>0</v>
      </c>
      <c r="BQ26" s="35">
        <f t="shared" si="38"/>
        <v>428</v>
      </c>
      <c r="BR26" s="36">
        <f t="shared" si="39"/>
        <v>18.576388888888889</v>
      </c>
      <c r="BS26" s="37">
        <v>47</v>
      </c>
      <c r="BT26" s="32">
        <f t="shared" si="40"/>
        <v>18.57707509881423</v>
      </c>
      <c r="BU26" s="33">
        <v>34</v>
      </c>
      <c r="BV26" s="32">
        <f t="shared" si="41"/>
        <v>17.616580310880828</v>
      </c>
      <c r="BW26" s="34">
        <v>0</v>
      </c>
      <c r="BX26" s="35">
        <f t="shared" si="42"/>
        <v>81</v>
      </c>
      <c r="BY26" s="36">
        <f t="shared" si="43"/>
        <v>18.161434977578477</v>
      </c>
      <c r="BZ26" s="37">
        <v>7</v>
      </c>
      <c r="CA26" s="32">
        <f t="shared" si="44"/>
        <v>21.875</v>
      </c>
      <c r="CB26" s="33">
        <v>1</v>
      </c>
      <c r="CC26" s="32">
        <f t="shared" si="45"/>
        <v>6.666666666666667</v>
      </c>
      <c r="CD26" s="34">
        <v>0</v>
      </c>
      <c r="CE26" s="35">
        <f t="shared" si="46"/>
        <v>8</v>
      </c>
      <c r="CF26" s="36">
        <f t="shared" si="47"/>
        <v>17.021276595744681</v>
      </c>
      <c r="CG26" s="7">
        <v>1</v>
      </c>
      <c r="CH26" s="32">
        <f t="shared" si="48"/>
        <v>33.333333333333329</v>
      </c>
      <c r="CI26" s="7">
        <v>0</v>
      </c>
      <c r="CJ26" s="32">
        <f t="shared" si="49"/>
        <v>0</v>
      </c>
      <c r="CK26" s="34">
        <v>0</v>
      </c>
      <c r="CL26" s="35">
        <f t="shared" si="50"/>
        <v>1</v>
      </c>
      <c r="CM26" s="36">
        <f t="shared" si="51"/>
        <v>16.666666666666664</v>
      </c>
      <c r="CN26" s="7">
        <v>0</v>
      </c>
      <c r="CO26" s="32">
        <f t="shared" si="52"/>
        <v>0</v>
      </c>
      <c r="CP26" s="7">
        <v>0</v>
      </c>
      <c r="CQ26" s="32"/>
      <c r="CR26" s="34">
        <v>0</v>
      </c>
      <c r="CS26" s="35">
        <f t="shared" si="53"/>
        <v>0</v>
      </c>
      <c r="CT26" s="36">
        <f t="shared" si="54"/>
        <v>0</v>
      </c>
      <c r="CU26" s="7">
        <v>0</v>
      </c>
      <c r="CV26" s="32">
        <f t="shared" si="55"/>
        <v>0</v>
      </c>
      <c r="CW26" s="7">
        <v>0</v>
      </c>
      <c r="CX26" s="32"/>
      <c r="CY26" s="34">
        <v>0</v>
      </c>
      <c r="CZ26" s="35">
        <f t="shared" si="56"/>
        <v>0</v>
      </c>
      <c r="DA26" s="36">
        <f t="shared" si="57"/>
        <v>0</v>
      </c>
      <c r="DB26" s="7">
        <v>0</v>
      </c>
      <c r="DC26" s="32">
        <f t="shared" si="58"/>
        <v>0</v>
      </c>
      <c r="DD26" s="7">
        <v>0</v>
      </c>
      <c r="DE26" s="32"/>
      <c r="DF26" s="34">
        <v>0</v>
      </c>
      <c r="DG26" s="35">
        <f t="shared" si="59"/>
        <v>0</v>
      </c>
      <c r="DH26" s="36">
        <f t="shared" si="60"/>
        <v>0</v>
      </c>
    </row>
    <row r="27" spans="1:112" ht="13" x14ac:dyDescent="0.3">
      <c r="A27" s="26" t="s">
        <v>57</v>
      </c>
      <c r="B27" s="27">
        <v>362168</v>
      </c>
      <c r="C27" s="28">
        <f t="shared" si="0"/>
        <v>1.2396539054208364</v>
      </c>
      <c r="D27" s="29">
        <v>556269</v>
      </c>
      <c r="E27" s="28">
        <f t="shared" si="1"/>
        <v>1.8603967190177522</v>
      </c>
      <c r="F27" s="29">
        <f t="shared" si="2"/>
        <v>918437</v>
      </c>
      <c r="G27" s="30">
        <f t="shared" si="3"/>
        <v>1.5536233294210691</v>
      </c>
      <c r="H27" s="31">
        <v>4736</v>
      </c>
      <c r="I27" s="32">
        <f t="shared" si="4"/>
        <v>19.183408943616332</v>
      </c>
      <c r="J27" s="33">
        <v>4316</v>
      </c>
      <c r="K27" s="32">
        <f t="shared" si="5"/>
        <v>21.894181504590879</v>
      </c>
      <c r="L27" s="34">
        <v>0</v>
      </c>
      <c r="M27" s="35">
        <f t="shared" si="6"/>
        <v>9052</v>
      </c>
      <c r="N27" s="36">
        <f t="shared" si="7"/>
        <v>20.386928222337335</v>
      </c>
      <c r="O27" s="31">
        <v>4507</v>
      </c>
      <c r="P27" s="32">
        <f t="shared" si="8"/>
        <v>18.992035733850237</v>
      </c>
      <c r="Q27" s="33">
        <v>4067</v>
      </c>
      <c r="R27" s="32">
        <f t="shared" si="9"/>
        <v>21.763793011184244</v>
      </c>
      <c r="S27" s="34">
        <v>0</v>
      </c>
      <c r="T27" s="35">
        <f t="shared" si="10"/>
        <v>8574</v>
      </c>
      <c r="U27" s="36">
        <f t="shared" si="11"/>
        <v>20.213117072940733</v>
      </c>
      <c r="V27" s="31">
        <v>4219</v>
      </c>
      <c r="W27" s="32">
        <f t="shared" si="12"/>
        <v>18.876957494407158</v>
      </c>
      <c r="X27" s="33">
        <v>3728</v>
      </c>
      <c r="Y27" s="32">
        <f t="shared" si="13"/>
        <v>21.546642006704428</v>
      </c>
      <c r="Z27" s="34">
        <v>0</v>
      </c>
      <c r="AA27" s="35">
        <f t="shared" si="14"/>
        <v>7947</v>
      </c>
      <c r="AB27" s="36">
        <f t="shared" si="15"/>
        <v>20.041864218702713</v>
      </c>
      <c r="AC27" s="31">
        <v>3828</v>
      </c>
      <c r="AD27" s="32">
        <f t="shared" si="16"/>
        <v>18.776671408250355</v>
      </c>
      <c r="AE27" s="33">
        <v>3232</v>
      </c>
      <c r="AF27" s="32">
        <f t="shared" si="17"/>
        <v>21.03345047507484</v>
      </c>
      <c r="AG27" s="34">
        <v>0</v>
      </c>
      <c r="AH27" s="35">
        <f t="shared" si="18"/>
        <v>7060</v>
      </c>
      <c r="AI27" s="36">
        <f t="shared" si="19"/>
        <v>19.74659469135457</v>
      </c>
      <c r="AJ27" s="37">
        <v>3301</v>
      </c>
      <c r="AK27" s="32">
        <f t="shared" si="20"/>
        <v>18.59718309859155</v>
      </c>
      <c r="AL27" s="33">
        <v>2661</v>
      </c>
      <c r="AM27" s="32">
        <f t="shared" si="21"/>
        <v>20.659937888198758</v>
      </c>
      <c r="AN27" s="34">
        <v>0</v>
      </c>
      <c r="AO27" s="35">
        <f t="shared" si="22"/>
        <v>5962</v>
      </c>
      <c r="AP27" s="36">
        <f t="shared" si="23"/>
        <v>19.464577211883775</v>
      </c>
      <c r="AQ27" s="37">
        <v>2539</v>
      </c>
      <c r="AR27" s="32">
        <f t="shared" si="24"/>
        <v>18.036513461675071</v>
      </c>
      <c r="AS27" s="33">
        <v>1972</v>
      </c>
      <c r="AT27" s="32">
        <f t="shared" si="25"/>
        <v>20.292241201893393</v>
      </c>
      <c r="AU27" s="34">
        <v>0</v>
      </c>
      <c r="AV27" s="35">
        <f t="shared" si="26"/>
        <v>4511</v>
      </c>
      <c r="AW27" s="36">
        <f t="shared" si="27"/>
        <v>18.957764236184072</v>
      </c>
      <c r="AX27" s="37">
        <v>1651</v>
      </c>
      <c r="AY27" s="32">
        <f t="shared" si="28"/>
        <v>17.439526777226156</v>
      </c>
      <c r="AZ27" s="33">
        <v>1149</v>
      </c>
      <c r="BA27" s="32">
        <f t="shared" si="29"/>
        <v>18.771442574742689</v>
      </c>
      <c r="BB27" s="34">
        <v>0</v>
      </c>
      <c r="BC27" s="35">
        <f t="shared" si="30"/>
        <v>2800</v>
      </c>
      <c r="BD27" s="36">
        <f t="shared" si="31"/>
        <v>17.96253528355145</v>
      </c>
      <c r="BE27" s="37">
        <v>755</v>
      </c>
      <c r="BF27" s="32">
        <f t="shared" si="32"/>
        <v>16.445218906556306</v>
      </c>
      <c r="BG27" s="33">
        <v>527</v>
      </c>
      <c r="BH27" s="32">
        <f t="shared" si="33"/>
        <v>18.517217146872806</v>
      </c>
      <c r="BI27" s="34">
        <v>0</v>
      </c>
      <c r="BJ27" s="35">
        <f t="shared" si="34"/>
        <v>1282</v>
      </c>
      <c r="BK27" s="36">
        <f t="shared" si="35"/>
        <v>17.238133656044106</v>
      </c>
      <c r="BL27" s="37">
        <v>238</v>
      </c>
      <c r="BM27" s="32">
        <f t="shared" si="36"/>
        <v>16.987865810135617</v>
      </c>
      <c r="BN27" s="33">
        <v>187</v>
      </c>
      <c r="BO27" s="32">
        <f t="shared" si="37"/>
        <v>20.708748615725359</v>
      </c>
      <c r="BP27" s="34">
        <v>0</v>
      </c>
      <c r="BQ27" s="35">
        <f t="shared" si="38"/>
        <v>425</v>
      </c>
      <c r="BR27" s="36">
        <f t="shared" si="39"/>
        <v>18.446180555555554</v>
      </c>
      <c r="BS27" s="37">
        <v>52</v>
      </c>
      <c r="BT27" s="32">
        <f t="shared" si="40"/>
        <v>20.553359683794469</v>
      </c>
      <c r="BU27" s="33">
        <v>40</v>
      </c>
      <c r="BV27" s="32">
        <f t="shared" si="41"/>
        <v>20.725388601036268</v>
      </c>
      <c r="BW27" s="34">
        <v>0</v>
      </c>
      <c r="BX27" s="35">
        <f t="shared" si="42"/>
        <v>92</v>
      </c>
      <c r="BY27" s="36">
        <f t="shared" si="43"/>
        <v>20.627802690582961</v>
      </c>
      <c r="BZ27" s="37">
        <v>7</v>
      </c>
      <c r="CA27" s="32">
        <f t="shared" si="44"/>
        <v>21.875</v>
      </c>
      <c r="CB27" s="33">
        <v>1</v>
      </c>
      <c r="CC27" s="32">
        <f t="shared" si="45"/>
        <v>6.666666666666667</v>
      </c>
      <c r="CD27" s="34">
        <v>0</v>
      </c>
      <c r="CE27" s="35">
        <f t="shared" si="46"/>
        <v>8</v>
      </c>
      <c r="CF27" s="36">
        <f t="shared" si="47"/>
        <v>17.021276595744681</v>
      </c>
      <c r="CG27" s="7">
        <v>0</v>
      </c>
      <c r="CH27" s="32">
        <f t="shared" si="48"/>
        <v>0</v>
      </c>
      <c r="CI27" s="7">
        <v>0</v>
      </c>
      <c r="CJ27" s="32">
        <f t="shared" si="49"/>
        <v>0</v>
      </c>
      <c r="CK27" s="34">
        <v>0</v>
      </c>
      <c r="CL27" s="35">
        <f t="shared" si="50"/>
        <v>0</v>
      </c>
      <c r="CM27" s="36">
        <f t="shared" si="51"/>
        <v>0</v>
      </c>
      <c r="CN27" s="7">
        <v>0</v>
      </c>
      <c r="CO27" s="32">
        <f t="shared" si="52"/>
        <v>0</v>
      </c>
      <c r="CP27" s="7">
        <v>0</v>
      </c>
      <c r="CQ27" s="32"/>
      <c r="CR27" s="34">
        <v>0</v>
      </c>
      <c r="CS27" s="35">
        <f t="shared" si="53"/>
        <v>0</v>
      </c>
      <c r="CT27" s="36">
        <f t="shared" si="54"/>
        <v>0</v>
      </c>
      <c r="CU27" s="7">
        <v>0</v>
      </c>
      <c r="CV27" s="32">
        <f t="shared" si="55"/>
        <v>0</v>
      </c>
      <c r="CW27" s="7">
        <v>0</v>
      </c>
      <c r="CX27" s="32"/>
      <c r="CY27" s="34">
        <v>0</v>
      </c>
      <c r="CZ27" s="35">
        <f t="shared" si="56"/>
        <v>0</v>
      </c>
      <c r="DA27" s="36">
        <f t="shared" si="57"/>
        <v>0</v>
      </c>
      <c r="DB27" s="7">
        <v>0</v>
      </c>
      <c r="DC27" s="32">
        <f t="shared" si="58"/>
        <v>0</v>
      </c>
      <c r="DD27" s="7">
        <v>0</v>
      </c>
      <c r="DE27" s="32"/>
      <c r="DF27" s="34">
        <v>0</v>
      </c>
      <c r="DG27" s="35">
        <f t="shared" si="59"/>
        <v>0</v>
      </c>
      <c r="DH27" s="36">
        <f t="shared" si="60"/>
        <v>0</v>
      </c>
    </row>
    <row r="28" spans="1:112" ht="13" x14ac:dyDescent="0.3">
      <c r="A28" s="26" t="s">
        <v>58</v>
      </c>
      <c r="B28" s="27">
        <v>167009</v>
      </c>
      <c r="C28" s="28">
        <f t="shared" si="0"/>
        <v>0.57165006044274613</v>
      </c>
      <c r="D28" s="29">
        <v>361950</v>
      </c>
      <c r="E28" s="28">
        <f t="shared" si="1"/>
        <v>1.2105125262210825</v>
      </c>
      <c r="F28" s="29">
        <f t="shared" si="2"/>
        <v>528959</v>
      </c>
      <c r="G28" s="30">
        <f t="shared" si="3"/>
        <v>0.89478433763800824</v>
      </c>
      <c r="H28" s="31">
        <v>3870</v>
      </c>
      <c r="I28" s="32">
        <f t="shared" si="4"/>
        <v>15.675631885936486</v>
      </c>
      <c r="J28" s="33">
        <v>5628</v>
      </c>
      <c r="K28" s="32">
        <f t="shared" si="5"/>
        <v>28.549688023131942</v>
      </c>
      <c r="L28" s="34">
        <v>0</v>
      </c>
      <c r="M28" s="35">
        <f t="shared" si="6"/>
        <v>9498</v>
      </c>
      <c r="N28" s="36">
        <f t="shared" si="7"/>
        <v>21.39141010337605</v>
      </c>
      <c r="O28" s="31">
        <v>3694</v>
      </c>
      <c r="P28" s="32">
        <f t="shared" si="8"/>
        <v>15.566137120222493</v>
      </c>
      <c r="Q28" s="33">
        <v>5264</v>
      </c>
      <c r="R28" s="32">
        <f t="shared" si="9"/>
        <v>28.169315566971694</v>
      </c>
      <c r="S28" s="34">
        <v>0</v>
      </c>
      <c r="T28" s="35">
        <f t="shared" si="10"/>
        <v>8958</v>
      </c>
      <c r="U28" s="36">
        <f t="shared" si="11"/>
        <v>21.118393134989862</v>
      </c>
      <c r="V28" s="31">
        <v>3430</v>
      </c>
      <c r="W28" s="32">
        <f t="shared" si="12"/>
        <v>15.346756152125279</v>
      </c>
      <c r="X28" s="33">
        <v>4779</v>
      </c>
      <c r="Y28" s="32">
        <f t="shared" si="13"/>
        <v>27.621084267714714</v>
      </c>
      <c r="Z28" s="34">
        <v>0</v>
      </c>
      <c r="AA28" s="35">
        <f t="shared" si="14"/>
        <v>8209</v>
      </c>
      <c r="AB28" s="36">
        <f t="shared" si="15"/>
        <v>20.70261273075759</v>
      </c>
      <c r="AC28" s="31">
        <v>3061</v>
      </c>
      <c r="AD28" s="32">
        <f t="shared" si="16"/>
        <v>15.014470005395594</v>
      </c>
      <c r="AE28" s="33">
        <v>4122</v>
      </c>
      <c r="AF28" s="32">
        <f t="shared" si="17"/>
        <v>26.825458805154234</v>
      </c>
      <c r="AG28" s="34">
        <v>0</v>
      </c>
      <c r="AH28" s="35">
        <f t="shared" si="18"/>
        <v>7183</v>
      </c>
      <c r="AI28" s="36">
        <f t="shared" si="19"/>
        <v>20.090621766005651</v>
      </c>
      <c r="AJ28" s="37">
        <v>2553</v>
      </c>
      <c r="AK28" s="32">
        <f t="shared" si="20"/>
        <v>14.383098591549295</v>
      </c>
      <c r="AL28" s="33">
        <v>3309</v>
      </c>
      <c r="AM28" s="32">
        <f t="shared" si="21"/>
        <v>25.690993788819878</v>
      </c>
      <c r="AN28" s="34">
        <v>0</v>
      </c>
      <c r="AO28" s="35">
        <f t="shared" si="22"/>
        <v>5862</v>
      </c>
      <c r="AP28" s="36">
        <f t="shared" si="23"/>
        <v>19.138099902056808</v>
      </c>
      <c r="AQ28" s="37">
        <v>1914</v>
      </c>
      <c r="AR28" s="32">
        <f t="shared" si="24"/>
        <v>13.596647012857854</v>
      </c>
      <c r="AS28" s="33">
        <v>2329</v>
      </c>
      <c r="AT28" s="32">
        <f t="shared" si="25"/>
        <v>23.965836591891335</v>
      </c>
      <c r="AU28" s="34">
        <v>0</v>
      </c>
      <c r="AV28" s="35">
        <f t="shared" si="26"/>
        <v>4243</v>
      </c>
      <c r="AW28" s="36">
        <f t="shared" si="27"/>
        <v>17.831477201092667</v>
      </c>
      <c r="AX28" s="37">
        <v>1208</v>
      </c>
      <c r="AY28" s="32">
        <f t="shared" si="28"/>
        <v>12.760114080490123</v>
      </c>
      <c r="AZ28" s="33">
        <v>1345</v>
      </c>
      <c r="BA28" s="32">
        <f t="shared" si="29"/>
        <v>21.973533736317595</v>
      </c>
      <c r="BB28" s="34">
        <v>0</v>
      </c>
      <c r="BC28" s="35">
        <f t="shared" si="30"/>
        <v>2553</v>
      </c>
      <c r="BD28" s="36">
        <f t="shared" si="31"/>
        <v>16.377983063895304</v>
      </c>
      <c r="BE28" s="37">
        <v>569</v>
      </c>
      <c r="BF28" s="32">
        <f t="shared" si="32"/>
        <v>12.393813983881508</v>
      </c>
      <c r="BG28" s="33">
        <v>566</v>
      </c>
      <c r="BH28" s="32">
        <f t="shared" si="33"/>
        <v>19.88756148981026</v>
      </c>
      <c r="BI28" s="34">
        <v>0</v>
      </c>
      <c r="BJ28" s="35">
        <f t="shared" si="34"/>
        <v>1135</v>
      </c>
      <c r="BK28" s="36">
        <f t="shared" si="35"/>
        <v>15.261530186903322</v>
      </c>
      <c r="BL28" s="37">
        <v>180</v>
      </c>
      <c r="BM28" s="32">
        <f t="shared" si="36"/>
        <v>12.847965738758029</v>
      </c>
      <c r="BN28" s="33">
        <v>166</v>
      </c>
      <c r="BO28" s="32">
        <f t="shared" si="37"/>
        <v>18.383167220376524</v>
      </c>
      <c r="BP28" s="34">
        <v>0</v>
      </c>
      <c r="BQ28" s="35">
        <f t="shared" si="38"/>
        <v>346</v>
      </c>
      <c r="BR28" s="36">
        <f t="shared" si="39"/>
        <v>15.017361111111111</v>
      </c>
      <c r="BS28" s="37">
        <v>38</v>
      </c>
      <c r="BT28" s="32">
        <f t="shared" si="40"/>
        <v>15.019762845849801</v>
      </c>
      <c r="BU28" s="33">
        <v>39</v>
      </c>
      <c r="BV28" s="32">
        <f t="shared" si="41"/>
        <v>20.207253886010363</v>
      </c>
      <c r="BW28" s="34">
        <v>0</v>
      </c>
      <c r="BX28" s="35">
        <f t="shared" si="42"/>
        <v>77</v>
      </c>
      <c r="BY28" s="36">
        <f t="shared" si="43"/>
        <v>17.264573991031391</v>
      </c>
      <c r="BZ28" s="37">
        <v>5</v>
      </c>
      <c r="CA28" s="32">
        <f t="shared" si="44"/>
        <v>15.625</v>
      </c>
      <c r="CB28" s="33">
        <v>3</v>
      </c>
      <c r="CC28" s="32">
        <f t="shared" si="45"/>
        <v>20</v>
      </c>
      <c r="CD28" s="34">
        <v>0</v>
      </c>
      <c r="CE28" s="35">
        <f t="shared" si="46"/>
        <v>8</v>
      </c>
      <c r="CF28" s="36">
        <f t="shared" si="47"/>
        <v>17.021276595744681</v>
      </c>
      <c r="CG28" s="7">
        <v>0</v>
      </c>
      <c r="CH28" s="32">
        <f t="shared" si="48"/>
        <v>0</v>
      </c>
      <c r="CI28" s="7">
        <v>1</v>
      </c>
      <c r="CJ28" s="32">
        <f t="shared" si="49"/>
        <v>33.333333333333329</v>
      </c>
      <c r="CK28" s="34">
        <v>0</v>
      </c>
      <c r="CL28" s="35">
        <f t="shared" si="50"/>
        <v>1</v>
      </c>
      <c r="CM28" s="36">
        <f t="shared" si="51"/>
        <v>16.666666666666664</v>
      </c>
      <c r="CN28" s="7">
        <v>0</v>
      </c>
      <c r="CO28" s="32">
        <f t="shared" si="52"/>
        <v>0</v>
      </c>
      <c r="CP28" s="7">
        <v>0</v>
      </c>
      <c r="CQ28" s="32"/>
      <c r="CR28" s="34">
        <v>0</v>
      </c>
      <c r="CS28" s="35">
        <f t="shared" si="53"/>
        <v>0</v>
      </c>
      <c r="CT28" s="36">
        <f t="shared" si="54"/>
        <v>0</v>
      </c>
      <c r="CU28" s="7">
        <v>0</v>
      </c>
      <c r="CV28" s="32">
        <f t="shared" si="55"/>
        <v>0</v>
      </c>
      <c r="CW28" s="7">
        <v>0</v>
      </c>
      <c r="CX28" s="32"/>
      <c r="CY28" s="34">
        <v>0</v>
      </c>
      <c r="CZ28" s="35">
        <f t="shared" si="56"/>
        <v>0</v>
      </c>
      <c r="DA28" s="36">
        <f t="shared" si="57"/>
        <v>0</v>
      </c>
      <c r="DB28" s="7">
        <v>0</v>
      </c>
      <c r="DC28" s="32">
        <f t="shared" si="58"/>
        <v>0</v>
      </c>
      <c r="DD28" s="7">
        <v>0</v>
      </c>
      <c r="DE28" s="32"/>
      <c r="DF28" s="34">
        <v>0</v>
      </c>
      <c r="DG28" s="35">
        <f t="shared" si="59"/>
        <v>0</v>
      </c>
      <c r="DH28" s="36">
        <f t="shared" si="60"/>
        <v>0</v>
      </c>
    </row>
    <row r="29" spans="1:112" ht="13" x14ac:dyDescent="0.3">
      <c r="A29" s="38"/>
      <c r="B29" s="39"/>
      <c r="C29" s="40"/>
      <c r="D29" s="41"/>
      <c r="E29" s="40"/>
      <c r="F29" s="41"/>
      <c r="G29" s="42"/>
      <c r="H29" s="35"/>
      <c r="I29" s="43"/>
      <c r="J29" s="35"/>
      <c r="K29" s="43"/>
      <c r="L29" s="44"/>
      <c r="M29" s="35"/>
      <c r="N29" s="45"/>
      <c r="O29" s="35"/>
      <c r="P29" s="43"/>
      <c r="Q29" s="35"/>
      <c r="R29" s="43"/>
      <c r="S29" s="44"/>
      <c r="T29" s="35"/>
      <c r="U29" s="45"/>
      <c r="V29" s="35"/>
      <c r="W29" s="43"/>
      <c r="X29" s="35"/>
      <c r="Y29" s="43"/>
      <c r="Z29" s="44"/>
      <c r="AA29" s="35"/>
      <c r="AB29" s="45"/>
      <c r="AC29" s="35"/>
      <c r="AD29" s="43"/>
      <c r="AE29" s="35"/>
      <c r="AF29" s="43"/>
      <c r="AG29" s="44"/>
      <c r="AH29" s="35"/>
      <c r="AI29" s="45"/>
      <c r="AJ29" s="46"/>
      <c r="AK29" s="43"/>
      <c r="AL29" s="35"/>
      <c r="AM29" s="43"/>
      <c r="AN29" s="44"/>
      <c r="AO29" s="35"/>
      <c r="AP29" s="45"/>
      <c r="AQ29" s="46"/>
      <c r="AR29" s="43"/>
      <c r="AS29" s="35"/>
      <c r="AT29" s="43"/>
      <c r="AU29" s="44"/>
      <c r="AV29" s="35"/>
      <c r="AW29" s="45"/>
      <c r="AX29" s="46"/>
      <c r="AY29" s="43"/>
      <c r="AZ29" s="35"/>
      <c r="BA29" s="43"/>
      <c r="BB29" s="44"/>
      <c r="BC29" s="35"/>
      <c r="BD29" s="45"/>
      <c r="BE29" s="46"/>
      <c r="BF29" s="43"/>
      <c r="BG29" s="35"/>
      <c r="BH29" s="43"/>
      <c r="BI29" s="44"/>
      <c r="BJ29" s="35"/>
      <c r="BK29" s="45"/>
      <c r="BL29" s="46"/>
      <c r="BM29" s="43"/>
      <c r="BN29" s="35"/>
      <c r="BO29" s="43"/>
      <c r="BP29" s="44"/>
      <c r="BQ29" s="35"/>
      <c r="BR29" s="45"/>
      <c r="BS29" s="46"/>
      <c r="BT29" s="43"/>
      <c r="BU29" s="35"/>
      <c r="BV29" s="43"/>
      <c r="BW29" s="44"/>
      <c r="BX29" s="35"/>
      <c r="BY29" s="45"/>
      <c r="BZ29" s="46"/>
      <c r="CA29" s="43"/>
      <c r="CB29" s="35"/>
      <c r="CC29" s="43"/>
      <c r="CD29" s="44"/>
      <c r="CE29" s="35"/>
      <c r="CF29" s="45"/>
      <c r="CG29" s="46"/>
      <c r="CH29" s="43"/>
      <c r="CI29" s="35"/>
      <c r="CJ29" s="43"/>
      <c r="CK29" s="44"/>
      <c r="CL29" s="35"/>
      <c r="CM29" s="45"/>
      <c r="CN29" s="46"/>
      <c r="CO29" s="43"/>
      <c r="CP29" s="35"/>
      <c r="CQ29" s="43"/>
      <c r="CR29" s="44"/>
      <c r="CS29" s="35"/>
      <c r="CT29" s="45"/>
      <c r="CU29" s="46"/>
      <c r="CV29" s="43"/>
      <c r="CW29" s="35"/>
      <c r="CX29" s="43"/>
      <c r="CY29" s="44"/>
      <c r="CZ29" s="35"/>
      <c r="DA29" s="45"/>
      <c r="DB29" s="46"/>
      <c r="DC29" s="43"/>
      <c r="DD29" s="35"/>
      <c r="DE29" s="43"/>
      <c r="DF29" s="44"/>
      <c r="DG29" s="35"/>
      <c r="DH29" s="45"/>
    </row>
    <row r="30" spans="1:112" ht="13" x14ac:dyDescent="0.3">
      <c r="A30" s="47" t="s">
        <v>59</v>
      </c>
      <c r="B30" s="27">
        <f t="shared" ref="B30:AG30" si="61">SUM(B10:B28)</f>
        <v>29215251</v>
      </c>
      <c r="C30" s="48">
        <f t="shared" si="61"/>
        <v>99.999999999999986</v>
      </c>
      <c r="D30" s="29">
        <f t="shared" si="61"/>
        <v>29900558</v>
      </c>
      <c r="E30" s="48">
        <f t="shared" si="61"/>
        <v>100</v>
      </c>
      <c r="F30" s="29">
        <f t="shared" si="61"/>
        <v>59115809</v>
      </c>
      <c r="G30" s="49">
        <f t="shared" si="61"/>
        <v>100</v>
      </c>
      <c r="H30" s="50">
        <f t="shared" si="61"/>
        <v>24688</v>
      </c>
      <c r="I30" s="51">
        <f t="shared" si="61"/>
        <v>100</v>
      </c>
      <c r="J30" s="50">
        <f t="shared" si="61"/>
        <v>19713</v>
      </c>
      <c r="K30" s="52">
        <f t="shared" si="61"/>
        <v>100</v>
      </c>
      <c r="L30" s="53">
        <f t="shared" si="61"/>
        <v>0</v>
      </c>
      <c r="M30" s="50">
        <f t="shared" si="61"/>
        <v>44401</v>
      </c>
      <c r="N30" s="54">
        <f t="shared" si="61"/>
        <v>99.999999999999986</v>
      </c>
      <c r="O30" s="50">
        <f t="shared" si="61"/>
        <v>23731</v>
      </c>
      <c r="P30" s="51">
        <f t="shared" si="61"/>
        <v>100</v>
      </c>
      <c r="Q30" s="50">
        <f t="shared" si="61"/>
        <v>18687</v>
      </c>
      <c r="R30" s="52">
        <f t="shared" si="61"/>
        <v>100</v>
      </c>
      <c r="S30" s="53">
        <f t="shared" si="61"/>
        <v>0</v>
      </c>
      <c r="T30" s="50">
        <f t="shared" si="61"/>
        <v>42418</v>
      </c>
      <c r="U30" s="54">
        <f t="shared" si="61"/>
        <v>99.999999999999986</v>
      </c>
      <c r="V30" s="50">
        <f t="shared" si="61"/>
        <v>22350</v>
      </c>
      <c r="W30" s="51">
        <f t="shared" si="61"/>
        <v>100.00000000000001</v>
      </c>
      <c r="X30" s="50">
        <f t="shared" si="61"/>
        <v>17302</v>
      </c>
      <c r="Y30" s="52">
        <f t="shared" si="61"/>
        <v>100</v>
      </c>
      <c r="Z30" s="53">
        <f t="shared" si="61"/>
        <v>0</v>
      </c>
      <c r="AA30" s="50">
        <f t="shared" si="61"/>
        <v>39652</v>
      </c>
      <c r="AB30" s="54">
        <f t="shared" si="61"/>
        <v>100</v>
      </c>
      <c r="AC30" s="50">
        <f t="shared" si="61"/>
        <v>20387</v>
      </c>
      <c r="AD30" s="51">
        <f t="shared" si="61"/>
        <v>99.999999999999986</v>
      </c>
      <c r="AE30" s="50">
        <f t="shared" si="61"/>
        <v>15366</v>
      </c>
      <c r="AF30" s="52">
        <f t="shared" si="61"/>
        <v>100</v>
      </c>
      <c r="AG30" s="53">
        <f t="shared" si="61"/>
        <v>0</v>
      </c>
      <c r="AH30" s="50">
        <f t="shared" ref="AH30:BM30" si="62">SUM(AH10:AH28)</f>
        <v>35753</v>
      </c>
      <c r="AI30" s="54">
        <f t="shared" si="62"/>
        <v>100</v>
      </c>
      <c r="AJ30" s="55">
        <f t="shared" si="62"/>
        <v>17750</v>
      </c>
      <c r="AK30" s="51">
        <f t="shared" si="62"/>
        <v>100</v>
      </c>
      <c r="AL30" s="50">
        <f t="shared" si="62"/>
        <v>12880</v>
      </c>
      <c r="AM30" s="52">
        <f t="shared" si="62"/>
        <v>100.00000000000001</v>
      </c>
      <c r="AN30" s="53">
        <f t="shared" si="62"/>
        <v>0</v>
      </c>
      <c r="AO30" s="50">
        <f t="shared" si="62"/>
        <v>30630</v>
      </c>
      <c r="AP30" s="54">
        <f t="shared" si="62"/>
        <v>100.00000000000001</v>
      </c>
      <c r="AQ30" s="55">
        <f t="shared" si="62"/>
        <v>14077</v>
      </c>
      <c r="AR30" s="51">
        <f t="shared" si="62"/>
        <v>100</v>
      </c>
      <c r="AS30" s="50">
        <f t="shared" si="62"/>
        <v>9718</v>
      </c>
      <c r="AT30" s="52">
        <f t="shared" si="62"/>
        <v>100</v>
      </c>
      <c r="AU30" s="53">
        <f t="shared" si="62"/>
        <v>0</v>
      </c>
      <c r="AV30" s="50">
        <f t="shared" si="62"/>
        <v>23795</v>
      </c>
      <c r="AW30" s="54">
        <f t="shared" si="62"/>
        <v>100</v>
      </c>
      <c r="AX30" s="55">
        <f t="shared" si="62"/>
        <v>9467</v>
      </c>
      <c r="AY30" s="51">
        <f t="shared" si="62"/>
        <v>100</v>
      </c>
      <c r="AZ30" s="50">
        <f t="shared" si="62"/>
        <v>6121</v>
      </c>
      <c r="BA30" s="52">
        <f t="shared" si="62"/>
        <v>100</v>
      </c>
      <c r="BB30" s="53">
        <f t="shared" si="62"/>
        <v>0</v>
      </c>
      <c r="BC30" s="50">
        <f t="shared" si="62"/>
        <v>15588</v>
      </c>
      <c r="BD30" s="54">
        <f t="shared" si="62"/>
        <v>99.999999999999986</v>
      </c>
      <c r="BE30" s="55">
        <f t="shared" si="62"/>
        <v>4591</v>
      </c>
      <c r="BF30" s="51">
        <f t="shared" si="62"/>
        <v>100</v>
      </c>
      <c r="BG30" s="50">
        <f t="shared" si="62"/>
        <v>2846</v>
      </c>
      <c r="BH30" s="52">
        <f t="shared" si="62"/>
        <v>100</v>
      </c>
      <c r="BI30" s="53">
        <f t="shared" si="62"/>
        <v>0</v>
      </c>
      <c r="BJ30" s="50">
        <f t="shared" si="62"/>
        <v>7437</v>
      </c>
      <c r="BK30" s="54">
        <f t="shared" si="62"/>
        <v>100</v>
      </c>
      <c r="BL30" s="55">
        <f t="shared" si="62"/>
        <v>1401</v>
      </c>
      <c r="BM30" s="51">
        <f t="shared" si="62"/>
        <v>100</v>
      </c>
      <c r="BN30" s="50">
        <f t="shared" ref="BN30:CP30" si="63">SUM(BN10:BN28)</f>
        <v>903</v>
      </c>
      <c r="BO30" s="52">
        <f t="shared" si="63"/>
        <v>99.999999999999986</v>
      </c>
      <c r="BP30" s="53">
        <f t="shared" si="63"/>
        <v>0</v>
      </c>
      <c r="BQ30" s="50">
        <f t="shared" si="63"/>
        <v>2304</v>
      </c>
      <c r="BR30" s="54">
        <f t="shared" si="63"/>
        <v>100</v>
      </c>
      <c r="BS30" s="55">
        <f t="shared" si="63"/>
        <v>253</v>
      </c>
      <c r="BT30" s="51">
        <f t="shared" si="63"/>
        <v>100</v>
      </c>
      <c r="BU30" s="50">
        <f t="shared" si="63"/>
        <v>193</v>
      </c>
      <c r="BV30" s="52">
        <f t="shared" si="63"/>
        <v>100</v>
      </c>
      <c r="BW30" s="53">
        <f t="shared" si="63"/>
        <v>0</v>
      </c>
      <c r="BX30" s="50">
        <f t="shared" si="63"/>
        <v>446</v>
      </c>
      <c r="BY30" s="54">
        <f t="shared" si="63"/>
        <v>100</v>
      </c>
      <c r="BZ30" s="55">
        <f t="shared" si="63"/>
        <v>32</v>
      </c>
      <c r="CA30" s="51">
        <f t="shared" si="63"/>
        <v>100</v>
      </c>
      <c r="CB30" s="50">
        <f t="shared" si="63"/>
        <v>15</v>
      </c>
      <c r="CC30" s="52">
        <f t="shared" si="63"/>
        <v>100.00000000000001</v>
      </c>
      <c r="CD30" s="53">
        <f t="shared" si="63"/>
        <v>0</v>
      </c>
      <c r="CE30" s="50">
        <f t="shared" si="63"/>
        <v>47</v>
      </c>
      <c r="CF30" s="54">
        <f t="shared" si="63"/>
        <v>100</v>
      </c>
      <c r="CG30" s="55">
        <f t="shared" si="63"/>
        <v>3</v>
      </c>
      <c r="CH30" s="51">
        <f t="shared" si="63"/>
        <v>99.999999999999986</v>
      </c>
      <c r="CI30" s="50">
        <f t="shared" si="63"/>
        <v>3</v>
      </c>
      <c r="CJ30" s="52">
        <f t="shared" si="63"/>
        <v>99.999999999999986</v>
      </c>
      <c r="CK30" s="53">
        <f t="shared" si="63"/>
        <v>0</v>
      </c>
      <c r="CL30" s="50">
        <f t="shared" si="63"/>
        <v>6</v>
      </c>
      <c r="CM30" s="54">
        <f t="shared" si="63"/>
        <v>99.999999999999972</v>
      </c>
      <c r="CN30" s="55">
        <f t="shared" si="63"/>
        <v>1</v>
      </c>
      <c r="CO30" s="51">
        <f t="shared" si="63"/>
        <v>100</v>
      </c>
      <c r="CP30" s="50">
        <f t="shared" si="63"/>
        <v>0</v>
      </c>
      <c r="CQ30" s="52"/>
      <c r="CR30" s="53">
        <f t="shared" ref="CR30:CW30" si="64">SUM(CR10:CR28)</f>
        <v>0</v>
      </c>
      <c r="CS30" s="50">
        <f t="shared" si="64"/>
        <v>1</v>
      </c>
      <c r="CT30" s="54">
        <f t="shared" si="64"/>
        <v>100</v>
      </c>
      <c r="CU30" s="55">
        <f t="shared" si="64"/>
        <v>1</v>
      </c>
      <c r="CV30" s="51">
        <f t="shared" si="64"/>
        <v>100</v>
      </c>
      <c r="CW30" s="50">
        <f t="shared" si="64"/>
        <v>0</v>
      </c>
      <c r="CX30" s="52"/>
      <c r="CY30" s="53">
        <f t="shared" ref="CY30:DD30" si="65">SUM(CY10:CY28)</f>
        <v>0</v>
      </c>
      <c r="CZ30" s="50">
        <f t="shared" si="65"/>
        <v>1</v>
      </c>
      <c r="DA30" s="54">
        <f t="shared" si="65"/>
        <v>100</v>
      </c>
      <c r="DB30" s="55">
        <f t="shared" si="65"/>
        <v>1</v>
      </c>
      <c r="DC30" s="51">
        <f t="shared" si="65"/>
        <v>100</v>
      </c>
      <c r="DD30" s="50">
        <f t="shared" si="65"/>
        <v>0</v>
      </c>
      <c r="DE30" s="52"/>
      <c r="DF30" s="53">
        <f>SUM(DF10:DF28)</f>
        <v>0</v>
      </c>
      <c r="DG30" s="50">
        <f>SUM(DG10:DG28)</f>
        <v>1</v>
      </c>
      <c r="DH30" s="54">
        <f>SUM(DH10:DH28)</f>
        <v>100</v>
      </c>
    </row>
    <row r="31" spans="1:112" ht="13" x14ac:dyDescent="0.3">
      <c r="A31" s="56"/>
      <c r="B31" s="57"/>
      <c r="C31" s="58"/>
      <c r="D31" s="58"/>
      <c r="E31" s="58"/>
      <c r="F31" s="58"/>
      <c r="G31" s="59"/>
      <c r="H31" s="35"/>
      <c r="I31" s="35"/>
      <c r="J31" s="35"/>
      <c r="K31" s="35"/>
      <c r="L31" s="44"/>
      <c r="M31" s="35"/>
      <c r="N31" s="60"/>
      <c r="O31" s="35"/>
      <c r="P31" s="35"/>
      <c r="Q31" s="35"/>
      <c r="R31" s="35"/>
      <c r="S31" s="44"/>
      <c r="T31" s="35"/>
      <c r="U31" s="60"/>
      <c r="V31" s="35"/>
      <c r="W31" s="35"/>
      <c r="X31" s="35"/>
      <c r="Y31" s="35"/>
      <c r="Z31" s="44"/>
      <c r="AA31" s="35"/>
      <c r="AB31" s="60"/>
      <c r="AC31" s="35"/>
      <c r="AD31" s="35"/>
      <c r="AE31" s="35"/>
      <c r="AF31" s="35"/>
      <c r="AG31" s="44"/>
      <c r="AH31" s="35"/>
      <c r="AI31" s="60"/>
      <c r="AJ31" s="46"/>
      <c r="AK31" s="35"/>
      <c r="AL31" s="35"/>
      <c r="AM31" s="35"/>
      <c r="AN31" s="44"/>
      <c r="AO31" s="35"/>
      <c r="AP31" s="60"/>
      <c r="AQ31" s="46"/>
      <c r="AR31" s="35"/>
      <c r="AS31" s="35"/>
      <c r="AT31" s="35"/>
      <c r="AU31" s="44"/>
      <c r="AV31" s="35"/>
      <c r="AW31" s="60"/>
      <c r="AX31" s="46"/>
      <c r="AY31" s="35"/>
      <c r="AZ31" s="35"/>
      <c r="BA31" s="35"/>
      <c r="BB31" s="44"/>
      <c r="BC31" s="35"/>
      <c r="BD31" s="60"/>
      <c r="BE31" s="46"/>
      <c r="BF31" s="35"/>
      <c r="BG31" s="35"/>
      <c r="BH31" s="35"/>
      <c r="BI31" s="44"/>
      <c r="BJ31" s="35"/>
      <c r="BK31" s="60"/>
      <c r="BL31" s="46"/>
      <c r="BM31" s="35"/>
      <c r="BN31" s="35"/>
      <c r="BO31" s="35"/>
      <c r="BP31" s="44"/>
      <c r="BQ31" s="35"/>
      <c r="BR31" s="60"/>
      <c r="BS31" s="46"/>
      <c r="BT31" s="35"/>
      <c r="BU31" s="35"/>
      <c r="BV31" s="35"/>
      <c r="BW31" s="44"/>
      <c r="BX31" s="35"/>
      <c r="BY31" s="60"/>
      <c r="BZ31" s="46"/>
      <c r="CA31" s="35"/>
      <c r="CB31" s="35"/>
      <c r="CC31" s="35"/>
      <c r="CD31" s="44"/>
      <c r="CE31" s="35"/>
      <c r="CF31" s="60"/>
      <c r="CG31" s="46"/>
      <c r="CH31" s="35"/>
      <c r="CI31" s="35"/>
      <c r="CJ31" s="35"/>
      <c r="CK31" s="44"/>
      <c r="CL31" s="35"/>
      <c r="CM31" s="60"/>
      <c r="CN31" s="46"/>
      <c r="CO31" s="35"/>
      <c r="CP31" s="35"/>
      <c r="CQ31" s="35"/>
      <c r="CR31" s="44"/>
      <c r="CS31" s="35"/>
      <c r="CT31" s="60"/>
      <c r="CU31" s="46"/>
      <c r="CV31" s="35"/>
      <c r="CW31" s="35"/>
      <c r="CX31" s="35"/>
      <c r="CY31" s="44"/>
      <c r="CZ31" s="35"/>
      <c r="DA31" s="60"/>
      <c r="DB31" s="46"/>
      <c r="DC31" s="35"/>
      <c r="DD31" s="35"/>
      <c r="DE31" s="35"/>
      <c r="DF31" s="44"/>
      <c r="DG31" s="35"/>
      <c r="DH31" s="60"/>
    </row>
    <row r="32" spans="1:112" ht="13" x14ac:dyDescent="0.3">
      <c r="A32" s="61" t="s">
        <v>39</v>
      </c>
      <c r="B32" s="62"/>
      <c r="C32" s="62"/>
      <c r="D32" s="62"/>
      <c r="E32" s="62"/>
      <c r="F32" s="62"/>
      <c r="G32" s="62"/>
      <c r="H32" s="63">
        <v>0</v>
      </c>
      <c r="I32" s="64"/>
      <c r="J32" s="64">
        <v>0</v>
      </c>
      <c r="K32" s="64"/>
      <c r="L32" s="65"/>
      <c r="M32" s="64">
        <v>0</v>
      </c>
      <c r="N32" s="66"/>
      <c r="O32" s="63">
        <v>0</v>
      </c>
      <c r="P32" s="64"/>
      <c r="Q32" s="64">
        <v>0</v>
      </c>
      <c r="R32" s="64"/>
      <c r="S32" s="65"/>
      <c r="T32" s="64">
        <v>0</v>
      </c>
      <c r="U32" s="66"/>
      <c r="V32" s="63">
        <v>0</v>
      </c>
      <c r="W32" s="64"/>
      <c r="X32" s="64">
        <v>0</v>
      </c>
      <c r="Y32" s="64"/>
      <c r="Z32" s="65"/>
      <c r="AA32" s="64">
        <v>0</v>
      </c>
      <c r="AB32" s="66"/>
      <c r="AC32" s="63">
        <v>0</v>
      </c>
      <c r="AD32" s="64"/>
      <c r="AE32" s="64">
        <v>0</v>
      </c>
      <c r="AF32" s="64"/>
      <c r="AG32" s="65"/>
      <c r="AH32" s="64">
        <v>0</v>
      </c>
      <c r="AI32" s="66"/>
      <c r="AJ32" s="63">
        <v>0</v>
      </c>
      <c r="AK32" s="64"/>
      <c r="AL32" s="64">
        <v>0</v>
      </c>
      <c r="AM32" s="64"/>
      <c r="AN32" s="65"/>
      <c r="AO32" s="64">
        <v>0</v>
      </c>
      <c r="AP32" s="66"/>
      <c r="AQ32" s="63">
        <v>0</v>
      </c>
      <c r="AR32" s="64"/>
      <c r="AS32" s="64">
        <v>0</v>
      </c>
      <c r="AT32" s="64"/>
      <c r="AU32" s="65"/>
      <c r="AV32" s="64">
        <v>0</v>
      </c>
      <c r="AW32" s="66"/>
      <c r="AX32" s="63">
        <v>0</v>
      </c>
      <c r="AY32" s="64"/>
      <c r="AZ32" s="64">
        <v>0</v>
      </c>
      <c r="BA32" s="64"/>
      <c r="BB32" s="65"/>
      <c r="BC32" s="64">
        <v>0</v>
      </c>
      <c r="BD32" s="66"/>
      <c r="BE32" s="63">
        <v>0</v>
      </c>
      <c r="BF32" s="64"/>
      <c r="BG32" s="64">
        <v>0</v>
      </c>
      <c r="BH32" s="64"/>
      <c r="BI32" s="65"/>
      <c r="BJ32" s="64">
        <v>0</v>
      </c>
      <c r="BK32" s="66"/>
      <c r="BL32" s="63">
        <v>0</v>
      </c>
      <c r="BM32" s="64"/>
      <c r="BN32" s="64">
        <v>0</v>
      </c>
      <c r="BO32" s="64"/>
      <c r="BP32" s="65"/>
      <c r="BQ32" s="64">
        <v>0</v>
      </c>
      <c r="BR32" s="66"/>
      <c r="BS32" s="63">
        <v>0</v>
      </c>
      <c r="BT32" s="64"/>
      <c r="BU32" s="64">
        <v>0</v>
      </c>
      <c r="BV32" s="64"/>
      <c r="BW32" s="65"/>
      <c r="BX32" s="64">
        <v>0</v>
      </c>
      <c r="BY32" s="66"/>
      <c r="BZ32" s="63">
        <v>0</v>
      </c>
      <c r="CA32" s="64"/>
      <c r="CB32" s="64">
        <v>0</v>
      </c>
      <c r="CC32" s="64"/>
      <c r="CD32" s="65"/>
      <c r="CE32" s="64">
        <v>0</v>
      </c>
      <c r="CF32" s="66"/>
      <c r="CG32" s="63">
        <v>0</v>
      </c>
      <c r="CH32" s="64"/>
      <c r="CI32" s="64">
        <v>0</v>
      </c>
      <c r="CJ32" s="64"/>
      <c r="CK32" s="65"/>
      <c r="CL32" s="64">
        <v>0</v>
      </c>
      <c r="CM32" s="66"/>
      <c r="CN32" s="63">
        <v>0</v>
      </c>
      <c r="CO32" s="64"/>
      <c r="CP32" s="64">
        <v>0</v>
      </c>
      <c r="CQ32" s="64"/>
      <c r="CR32" s="65"/>
      <c r="CS32" s="64">
        <v>0</v>
      </c>
      <c r="CT32" s="66"/>
      <c r="CU32" s="63">
        <v>0</v>
      </c>
      <c r="CV32" s="64"/>
      <c r="CW32" s="64">
        <v>0</v>
      </c>
      <c r="CX32" s="64"/>
      <c r="CY32" s="65"/>
      <c r="CZ32" s="64">
        <v>0</v>
      </c>
      <c r="DA32" s="66"/>
      <c r="DB32" s="63">
        <v>0</v>
      </c>
      <c r="DC32" s="64"/>
      <c r="DD32" s="64">
        <v>0</v>
      </c>
      <c r="DE32" s="64"/>
      <c r="DF32" s="65"/>
      <c r="DG32" s="64">
        <v>0</v>
      </c>
      <c r="DH32" s="66"/>
    </row>
    <row r="33" spans="1:1024" ht="13" x14ac:dyDescent="0.3">
      <c r="A33" s="20" t="s">
        <v>60</v>
      </c>
      <c r="B33" s="67">
        <f>B30+B32</f>
        <v>29215251</v>
      </c>
      <c r="C33" s="67"/>
      <c r="D33" s="67">
        <f>D30+D32</f>
        <v>29900558</v>
      </c>
      <c r="E33" s="67"/>
      <c r="F33" s="68">
        <f>F30+F32</f>
        <v>59115809</v>
      </c>
      <c r="G33" s="67"/>
      <c r="H33" s="69">
        <f>H30+H32</f>
        <v>24688</v>
      </c>
      <c r="I33" s="70"/>
      <c r="J33" s="70">
        <f>J30+J32</f>
        <v>19713</v>
      </c>
      <c r="K33" s="70"/>
      <c r="L33" s="71">
        <f>L30+L32</f>
        <v>0</v>
      </c>
      <c r="M33" s="71">
        <f>M30+M32</f>
        <v>44401</v>
      </c>
      <c r="N33" s="72"/>
      <c r="O33" s="69">
        <f>O30+O32</f>
        <v>23731</v>
      </c>
      <c r="P33" s="70"/>
      <c r="Q33" s="70">
        <f>Q30+Q32</f>
        <v>18687</v>
      </c>
      <c r="R33" s="70"/>
      <c r="S33" s="71">
        <f>S30+S32</f>
        <v>0</v>
      </c>
      <c r="T33" s="71">
        <f>T30+T32</f>
        <v>42418</v>
      </c>
      <c r="U33" s="72"/>
      <c r="V33" s="69">
        <f>V30+V32</f>
        <v>22350</v>
      </c>
      <c r="W33" s="70"/>
      <c r="X33" s="70">
        <f>X30+X32</f>
        <v>17302</v>
      </c>
      <c r="Y33" s="70"/>
      <c r="Z33" s="71">
        <f>Z30+Z32</f>
        <v>0</v>
      </c>
      <c r="AA33" s="71">
        <f>AA30+AA32</f>
        <v>39652</v>
      </c>
      <c r="AB33" s="72"/>
      <c r="AC33" s="69">
        <f>AC30+AC32</f>
        <v>20387</v>
      </c>
      <c r="AD33" s="70"/>
      <c r="AE33" s="70">
        <f>AE30+AE32</f>
        <v>15366</v>
      </c>
      <c r="AF33" s="70"/>
      <c r="AG33" s="71">
        <f>AG30+AG32</f>
        <v>0</v>
      </c>
      <c r="AH33" s="71">
        <f>AH30+AH32</f>
        <v>35753</v>
      </c>
      <c r="AI33" s="72"/>
      <c r="AJ33" s="69">
        <f>AJ30+AJ32</f>
        <v>17750</v>
      </c>
      <c r="AK33" s="70"/>
      <c r="AL33" s="70">
        <f>AL30+AL32</f>
        <v>12880</v>
      </c>
      <c r="AM33" s="70"/>
      <c r="AN33" s="71">
        <f>AN30+AN32</f>
        <v>0</v>
      </c>
      <c r="AO33" s="71">
        <f>AO30+AO32</f>
        <v>30630</v>
      </c>
      <c r="AP33" s="72"/>
      <c r="AQ33" s="69">
        <f>AQ30+AQ32</f>
        <v>14077</v>
      </c>
      <c r="AR33" s="70"/>
      <c r="AS33" s="70">
        <f>AS30+AS32</f>
        <v>9718</v>
      </c>
      <c r="AT33" s="70"/>
      <c r="AU33" s="71">
        <f>AU30+AU32</f>
        <v>0</v>
      </c>
      <c r="AV33" s="71">
        <f>AV30+AV32</f>
        <v>23795</v>
      </c>
      <c r="AW33" s="72"/>
      <c r="AX33" s="69">
        <f>AX30+AX32</f>
        <v>9467</v>
      </c>
      <c r="AY33" s="70"/>
      <c r="AZ33" s="70">
        <f>AZ30+AZ32</f>
        <v>6121</v>
      </c>
      <c r="BA33" s="70"/>
      <c r="BB33" s="71">
        <f>BB30+BB32</f>
        <v>0</v>
      </c>
      <c r="BC33" s="71">
        <f>BC30+BC32</f>
        <v>15588</v>
      </c>
      <c r="BD33" s="72"/>
      <c r="BE33" s="69">
        <f>BE30+BE32</f>
        <v>4591</v>
      </c>
      <c r="BF33" s="70"/>
      <c r="BG33" s="70">
        <f>BG30+BG32</f>
        <v>2846</v>
      </c>
      <c r="BH33" s="70"/>
      <c r="BI33" s="71">
        <f>BI30+BI32</f>
        <v>0</v>
      </c>
      <c r="BJ33" s="71">
        <f>BJ30+BJ32</f>
        <v>7437</v>
      </c>
      <c r="BK33" s="72"/>
      <c r="BL33" s="69">
        <f>BL30+BL32</f>
        <v>1401</v>
      </c>
      <c r="BM33" s="70"/>
      <c r="BN33" s="70">
        <f>BN30+BN32</f>
        <v>903</v>
      </c>
      <c r="BO33" s="70"/>
      <c r="BP33" s="71">
        <f>BP30+BP32</f>
        <v>0</v>
      </c>
      <c r="BQ33" s="71">
        <f>BQ30+BQ32</f>
        <v>2304</v>
      </c>
      <c r="BR33" s="72"/>
      <c r="BS33" s="69">
        <f>BS30+BS32</f>
        <v>253</v>
      </c>
      <c r="BT33" s="70"/>
      <c r="BU33" s="70">
        <f>BU30+BU32</f>
        <v>193</v>
      </c>
      <c r="BV33" s="70"/>
      <c r="BW33" s="71">
        <f>BW30+BW32</f>
        <v>0</v>
      </c>
      <c r="BX33" s="71">
        <f>BX30+BX32</f>
        <v>446</v>
      </c>
      <c r="BY33" s="72"/>
      <c r="BZ33" s="69">
        <f>BZ30+BZ32</f>
        <v>32</v>
      </c>
      <c r="CA33" s="70"/>
      <c r="CB33" s="70">
        <f>CB30+CB32</f>
        <v>15</v>
      </c>
      <c r="CC33" s="70"/>
      <c r="CD33" s="71">
        <f>CD30+CD32</f>
        <v>0</v>
      </c>
      <c r="CE33" s="71">
        <f>CE30+CE32</f>
        <v>47</v>
      </c>
      <c r="CF33" s="72"/>
      <c r="CG33" s="69">
        <f>CG30+CG32</f>
        <v>3</v>
      </c>
      <c r="CH33" s="70"/>
      <c r="CI33" s="70">
        <f>CI30+CI32</f>
        <v>3</v>
      </c>
      <c r="CJ33" s="70"/>
      <c r="CK33" s="71">
        <f>CK30+CK32</f>
        <v>0</v>
      </c>
      <c r="CL33" s="71">
        <f>CL30+CL32</f>
        <v>6</v>
      </c>
      <c r="CM33" s="72"/>
      <c r="CN33" s="69">
        <f>CN30+CN32</f>
        <v>1</v>
      </c>
      <c r="CO33" s="70"/>
      <c r="CP33" s="70">
        <f>CP30+CP32</f>
        <v>0</v>
      </c>
      <c r="CQ33" s="70"/>
      <c r="CR33" s="71">
        <f>CR30+CR32</f>
        <v>0</v>
      </c>
      <c r="CS33" s="71">
        <f>CS30+CS32</f>
        <v>1</v>
      </c>
      <c r="CT33" s="72"/>
      <c r="CU33" s="69">
        <f>CU30+CU32</f>
        <v>1</v>
      </c>
      <c r="CV33" s="70"/>
      <c r="CW33" s="70">
        <f>CW30+CW32</f>
        <v>0</v>
      </c>
      <c r="CX33" s="70"/>
      <c r="CY33" s="71">
        <f>CY30+CY32</f>
        <v>0</v>
      </c>
      <c r="CZ33" s="71">
        <f>CZ30+CZ32</f>
        <v>1</v>
      </c>
      <c r="DA33" s="72"/>
      <c r="DB33" s="69">
        <f>DB30+DB32</f>
        <v>1</v>
      </c>
      <c r="DC33" s="70"/>
      <c r="DD33" s="70">
        <f>DD30+DD32</f>
        <v>0</v>
      </c>
      <c r="DE33" s="70"/>
      <c r="DF33" s="71">
        <f>DF30+DF32</f>
        <v>0</v>
      </c>
      <c r="DG33" s="71">
        <f>DG30+DG32</f>
        <v>1</v>
      </c>
      <c r="DH33" s="72"/>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73"/>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row>
    <row r="36" spans="1:1024" s="9" customFormat="1" ht="15.5" x14ac:dyDescent="0.35">
      <c r="A36" s="4" t="s">
        <v>3</v>
      </c>
      <c r="B36" s="74"/>
      <c r="C36" s="74"/>
      <c r="D36" s="74"/>
      <c r="E36" s="74"/>
      <c r="F36" s="74"/>
      <c r="BG36" s="33"/>
      <c r="BH36" s="33"/>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4" t="s">
        <v>61</v>
      </c>
      <c r="B37" s="7" t="s">
        <v>62</v>
      </c>
      <c r="C37" s="7"/>
      <c r="D37" s="7"/>
      <c r="E37" s="75"/>
      <c r="F37" s="75"/>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4" t="s">
        <v>63</v>
      </c>
      <c r="B38" s="7"/>
      <c r="C38" s="7"/>
      <c r="D38" s="7"/>
      <c r="E38" s="7"/>
      <c r="F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6" t="s">
        <v>5</v>
      </c>
    </row>
    <row r="40" spans="1:1024" ht="13" x14ac:dyDescent="0.3">
      <c r="A40" s="9" t="s">
        <v>65</v>
      </c>
      <c r="B40" s="7" t="s">
        <v>70</v>
      </c>
    </row>
  </sheetData>
  <mergeCells count="17">
    <mergeCell ref="CN8:CT8"/>
    <mergeCell ref="CU8:DA8"/>
    <mergeCell ref="DB8:DH8"/>
    <mergeCell ref="H7:DH7"/>
    <mergeCell ref="B8:G8"/>
    <mergeCell ref="H8:N8"/>
    <mergeCell ref="O8:U8"/>
    <mergeCell ref="V8:AB8"/>
    <mergeCell ref="AC8:AI8"/>
    <mergeCell ref="AJ8:AP8"/>
    <mergeCell ref="AQ8:AW8"/>
    <mergeCell ref="AX8:BD8"/>
    <mergeCell ref="BE8:BK8"/>
    <mergeCell ref="BL8:BR8"/>
    <mergeCell ref="BS8:BY8"/>
    <mergeCell ref="BZ8:CF8"/>
    <mergeCell ref="CG8:CM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80" zoomScaleNormal="80" workbookViewId="0">
      <pane xSplit="1" ySplit="7" topLeftCell="B15" activePane="bottomRight" state="frozen"/>
      <selection pane="topRight" activeCell="CN1" sqref="CN1"/>
      <selection pane="bottomLeft" activeCell="A9" sqref="A9"/>
      <selection pane="bottomRight" activeCell="C31" sqref="C31"/>
    </sheetView>
  </sheetViews>
  <sheetFormatPr baseColWidth="10" defaultColWidth="8.7265625" defaultRowHeight="13" x14ac:dyDescent="0.3"/>
  <cols>
    <col min="1" max="1" width="10.81640625" style="82" customWidth="1"/>
    <col min="2" max="2" width="24.36328125" style="82" customWidth="1"/>
    <col min="3" max="3" width="10.81640625" style="9" customWidth="1"/>
    <col min="4" max="10" width="13.08984375" style="9" customWidth="1"/>
    <col min="11" max="14" width="13.08984375" style="125" customWidth="1"/>
    <col min="15" max="39" width="13.08984375" style="9" customWidth="1"/>
    <col min="40" max="996" width="10.81640625" style="9" customWidth="1"/>
    <col min="997" max="1025" width="10.81640625" customWidth="1"/>
  </cols>
  <sheetData>
    <row r="1" spans="1:1024" ht="15.5" x14ac:dyDescent="0.35">
      <c r="A1" s="83" t="s">
        <v>71</v>
      </c>
      <c r="B1" s="83"/>
    </row>
    <row r="2" spans="1:1024" s="11" customFormat="1" ht="18.5" x14ac:dyDescent="0.45">
      <c r="A2" s="84" t="s">
        <v>20</v>
      </c>
      <c r="B2" s="11" t="s">
        <v>72</v>
      </c>
      <c r="K2" s="122"/>
      <c r="L2" s="122"/>
      <c r="M2" s="122"/>
      <c r="N2" s="122"/>
    </row>
    <row r="3" spans="1:1024" s="1" customFormat="1" ht="15.5" x14ac:dyDescent="0.35">
      <c r="A3" s="83" t="s">
        <v>22</v>
      </c>
      <c r="B3" s="83"/>
      <c r="K3" s="118"/>
      <c r="L3" s="118"/>
      <c r="M3" s="118"/>
      <c r="N3" s="118"/>
    </row>
    <row r="4" spans="1:1024" s="1" customFormat="1" ht="15.5" x14ac:dyDescent="0.35">
      <c r="A4" s="83" t="s">
        <v>73</v>
      </c>
      <c r="B4" s="83"/>
      <c r="K4" s="118"/>
      <c r="L4" s="118"/>
      <c r="M4" s="118"/>
      <c r="N4" s="118"/>
    </row>
    <row r="5" spans="1:1024" x14ac:dyDescent="0.3">
      <c r="A5" s="85"/>
      <c r="B5" s="85"/>
    </row>
    <row r="6" spans="1:1024" x14ac:dyDescent="0.3">
      <c r="A6" s="85"/>
    </row>
    <row r="7" spans="1:1024" x14ac:dyDescent="0.3">
      <c r="A7" s="86"/>
      <c r="B7" s="242" t="s">
        <v>26</v>
      </c>
      <c r="C7" s="243" t="s">
        <v>74</v>
      </c>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c r="AS7" s="243"/>
      <c r="AT7" s="243"/>
      <c r="AU7" s="243"/>
      <c r="AV7" s="243"/>
      <c r="AW7" s="243"/>
      <c r="AX7" s="243"/>
      <c r="AY7" s="243"/>
      <c r="AZ7" s="243"/>
      <c r="BA7" s="243"/>
      <c r="BB7" s="243"/>
      <c r="BC7" s="243"/>
      <c r="BD7" s="243"/>
      <c r="BE7" s="243"/>
      <c r="BF7" s="243"/>
      <c r="BG7" s="243"/>
      <c r="BH7" s="243"/>
      <c r="BI7" s="243"/>
      <c r="BJ7" s="243"/>
      <c r="BK7" s="243"/>
      <c r="BL7" s="243"/>
      <c r="BM7" s="243"/>
      <c r="BN7" s="243"/>
      <c r="BO7" s="243"/>
      <c r="BP7" s="243"/>
      <c r="BQ7" s="243"/>
      <c r="BR7" s="243"/>
      <c r="BS7" s="243"/>
      <c r="BT7" s="243"/>
      <c r="BU7" s="243"/>
      <c r="BV7" s="243"/>
      <c r="BW7" s="243"/>
      <c r="BX7" s="243"/>
      <c r="BY7" s="243"/>
      <c r="BZ7" s="243"/>
      <c r="CA7" s="243"/>
      <c r="CB7" s="243"/>
      <c r="CC7" s="243"/>
      <c r="CD7" s="243"/>
      <c r="CE7" s="243"/>
      <c r="CF7" s="243"/>
      <c r="CG7" s="243"/>
      <c r="CH7" s="243"/>
      <c r="CI7" s="243"/>
      <c r="CJ7" s="243"/>
      <c r="CK7" s="243"/>
      <c r="CL7" s="243"/>
      <c r="CM7" s="243"/>
      <c r="CN7" s="243"/>
      <c r="CO7" s="243"/>
      <c r="CP7" s="243"/>
      <c r="CQ7" s="243"/>
      <c r="CR7" s="243"/>
      <c r="CS7" s="243"/>
      <c r="CT7" s="243"/>
    </row>
    <row r="8" spans="1:1024" s="214" customFormat="1" ht="26" x14ac:dyDescent="0.3">
      <c r="A8" s="224" t="s">
        <v>25</v>
      </c>
      <c r="B8" s="242"/>
      <c r="C8" s="225" t="s">
        <v>75</v>
      </c>
      <c r="D8" s="226" t="s">
        <v>76</v>
      </c>
      <c r="E8" s="227">
        <v>43984</v>
      </c>
      <c r="F8" s="227">
        <v>43983</v>
      </c>
      <c r="G8" s="227">
        <v>43982</v>
      </c>
      <c r="H8" s="227">
        <v>43981</v>
      </c>
      <c r="I8" s="227">
        <v>43980</v>
      </c>
      <c r="J8" s="227">
        <v>43979</v>
      </c>
      <c r="K8" s="228">
        <v>43978</v>
      </c>
      <c r="L8" s="228">
        <v>43977</v>
      </c>
      <c r="M8" s="228">
        <v>43976</v>
      </c>
      <c r="N8" s="228">
        <v>43975</v>
      </c>
      <c r="O8" s="229">
        <v>43974</v>
      </c>
      <c r="P8" s="229">
        <v>43973</v>
      </c>
      <c r="Q8" s="229">
        <v>43972</v>
      </c>
      <c r="R8" s="229">
        <v>43971</v>
      </c>
      <c r="S8" s="229">
        <v>43970</v>
      </c>
      <c r="T8" s="229">
        <v>43969</v>
      </c>
      <c r="U8" s="229">
        <v>43968</v>
      </c>
      <c r="V8" s="229">
        <v>43967</v>
      </c>
      <c r="W8" s="229">
        <v>43966</v>
      </c>
      <c r="X8" s="229">
        <v>43965</v>
      </c>
      <c r="Y8" s="229">
        <v>43964</v>
      </c>
      <c r="Z8" s="229">
        <v>43963</v>
      </c>
      <c r="AA8" s="229">
        <v>43962</v>
      </c>
      <c r="AB8" s="229">
        <v>43961</v>
      </c>
      <c r="AC8" s="229">
        <v>43960</v>
      </c>
      <c r="AD8" s="229">
        <v>43959</v>
      </c>
      <c r="AE8" s="229">
        <v>43958</v>
      </c>
      <c r="AF8" s="229">
        <v>43957</v>
      </c>
      <c r="AG8" s="229">
        <v>43956</v>
      </c>
      <c r="AH8" s="229">
        <v>43955</v>
      </c>
      <c r="AI8" s="229">
        <v>43954</v>
      </c>
      <c r="AJ8" s="229">
        <v>43953</v>
      </c>
      <c r="AK8" s="229">
        <v>43952</v>
      </c>
      <c r="AL8" s="229">
        <v>43951</v>
      </c>
      <c r="AM8" s="229">
        <v>43950</v>
      </c>
      <c r="AN8" s="229">
        <v>43949</v>
      </c>
      <c r="AO8" s="229">
        <v>43948</v>
      </c>
      <c r="AP8" s="229">
        <v>43947</v>
      </c>
      <c r="AQ8" s="229">
        <v>43946</v>
      </c>
      <c r="AR8" s="229">
        <v>43945</v>
      </c>
      <c r="AS8" s="229">
        <v>43944</v>
      </c>
      <c r="AT8" s="229">
        <v>43943</v>
      </c>
      <c r="AU8" s="229">
        <v>43942</v>
      </c>
      <c r="AV8" s="229">
        <v>43941</v>
      </c>
      <c r="AW8" s="229">
        <v>43940</v>
      </c>
      <c r="AX8" s="229">
        <v>43939</v>
      </c>
      <c r="AY8" s="229">
        <v>43938</v>
      </c>
      <c r="AZ8" s="229">
        <v>43937</v>
      </c>
      <c r="BA8" s="229">
        <v>43936</v>
      </c>
      <c r="BB8" s="229">
        <v>43935</v>
      </c>
      <c r="BC8" s="229">
        <v>43934</v>
      </c>
      <c r="BD8" s="229">
        <v>43933</v>
      </c>
      <c r="BE8" s="229">
        <v>43932</v>
      </c>
      <c r="BF8" s="229">
        <v>43931</v>
      </c>
      <c r="BG8" s="229">
        <v>43930</v>
      </c>
      <c r="BH8" s="229">
        <v>43929</v>
      </c>
      <c r="BI8" s="229">
        <v>43928</v>
      </c>
      <c r="BJ8" s="229">
        <v>43927</v>
      </c>
      <c r="BK8" s="229">
        <v>43926</v>
      </c>
      <c r="BL8" s="229">
        <v>43925</v>
      </c>
      <c r="BM8" s="229">
        <v>43924</v>
      </c>
      <c r="BN8" s="229">
        <v>43923</v>
      </c>
      <c r="BO8" s="229">
        <v>43922</v>
      </c>
      <c r="BP8" s="229">
        <v>43921</v>
      </c>
      <c r="BQ8" s="229">
        <v>43920</v>
      </c>
      <c r="BR8" s="229">
        <v>43919</v>
      </c>
      <c r="BS8" s="229">
        <v>43918</v>
      </c>
      <c r="BT8" s="229">
        <v>43917</v>
      </c>
      <c r="BU8" s="229">
        <v>43916</v>
      </c>
      <c r="BV8" s="229">
        <v>43915</v>
      </c>
      <c r="BW8" s="229">
        <v>43914</v>
      </c>
      <c r="BX8" s="229">
        <v>43913</v>
      </c>
      <c r="BY8" s="229">
        <v>43912</v>
      </c>
      <c r="BZ8" s="229">
        <v>43911</v>
      </c>
      <c r="CA8" s="229">
        <v>43910</v>
      </c>
      <c r="CB8" s="229">
        <v>43909</v>
      </c>
      <c r="CC8" s="229">
        <v>43908</v>
      </c>
      <c r="CD8" s="229">
        <v>43907</v>
      </c>
      <c r="CE8" s="229">
        <v>43906</v>
      </c>
      <c r="CF8" s="229">
        <v>43905</v>
      </c>
      <c r="CG8" s="229">
        <v>43904</v>
      </c>
      <c r="CH8" s="229">
        <v>43903</v>
      </c>
      <c r="CI8" s="229">
        <v>43902</v>
      </c>
      <c r="CJ8" s="229">
        <v>43901</v>
      </c>
      <c r="CK8" s="229">
        <v>43900</v>
      </c>
      <c r="CL8" s="229">
        <v>43899</v>
      </c>
      <c r="CM8" s="229">
        <v>43898</v>
      </c>
      <c r="CN8" s="229">
        <v>43897</v>
      </c>
      <c r="CO8" s="229">
        <v>43896</v>
      </c>
      <c r="CP8" s="229">
        <v>43895</v>
      </c>
      <c r="CQ8" s="229">
        <v>43894</v>
      </c>
      <c r="CR8" s="229">
        <v>43893</v>
      </c>
      <c r="CS8" s="229">
        <v>43892</v>
      </c>
      <c r="CT8" s="229">
        <v>43891</v>
      </c>
      <c r="ALI8" s="230"/>
      <c r="ALJ8" s="230"/>
      <c r="ALK8" s="230"/>
      <c r="ALL8" s="230"/>
      <c r="ALM8" s="230"/>
      <c r="ALN8" s="230"/>
      <c r="ALO8" s="230"/>
      <c r="ALP8" s="230"/>
      <c r="ALQ8" s="230"/>
      <c r="ALR8" s="230"/>
      <c r="ALS8" s="230"/>
      <c r="ALT8" s="230"/>
      <c r="ALU8" s="230"/>
      <c r="ALV8" s="230"/>
      <c r="ALW8" s="230"/>
      <c r="ALX8" s="230"/>
      <c r="ALY8" s="230"/>
      <c r="ALZ8" s="230"/>
      <c r="AMA8" s="230"/>
      <c r="AMB8" s="230"/>
      <c r="AMC8" s="230"/>
      <c r="AMD8" s="230"/>
      <c r="AME8" s="230"/>
      <c r="AMF8" s="230"/>
      <c r="AMG8" s="230"/>
      <c r="AMH8" s="230"/>
      <c r="AMI8" s="230"/>
      <c r="AMJ8" s="230"/>
    </row>
    <row r="9" spans="1:1024" x14ac:dyDescent="0.3">
      <c r="A9" s="87"/>
      <c r="B9" s="242"/>
      <c r="C9" s="88"/>
      <c r="D9" s="89" t="s">
        <v>38</v>
      </c>
      <c r="E9" s="89" t="s">
        <v>38</v>
      </c>
      <c r="F9" s="89" t="s">
        <v>38</v>
      </c>
      <c r="G9" s="89" t="s">
        <v>38</v>
      </c>
      <c r="H9" s="89" t="s">
        <v>38</v>
      </c>
      <c r="I9" s="89" t="s">
        <v>38</v>
      </c>
      <c r="J9" s="89" t="s">
        <v>38</v>
      </c>
      <c r="K9" s="216" t="s">
        <v>38</v>
      </c>
      <c r="L9" s="216" t="s">
        <v>38</v>
      </c>
      <c r="M9" s="216" t="s">
        <v>38</v>
      </c>
      <c r="N9" s="216" t="s">
        <v>38</v>
      </c>
      <c r="O9" s="90" t="s">
        <v>38</v>
      </c>
      <c r="P9" s="90" t="s">
        <v>38</v>
      </c>
      <c r="Q9" s="90" t="s">
        <v>38</v>
      </c>
      <c r="R9" s="90" t="s">
        <v>38</v>
      </c>
      <c r="S9" s="90" t="s">
        <v>38</v>
      </c>
      <c r="T9" s="90" t="s">
        <v>38</v>
      </c>
      <c r="U9" s="90" t="s">
        <v>38</v>
      </c>
      <c r="V9" s="90" t="s">
        <v>38</v>
      </c>
      <c r="W9" s="90" t="s">
        <v>38</v>
      </c>
      <c r="X9" s="90" t="s">
        <v>38</v>
      </c>
      <c r="Y9" s="90" t="s">
        <v>38</v>
      </c>
      <c r="Z9" s="90" t="s">
        <v>38</v>
      </c>
      <c r="AA9" s="90" t="s">
        <v>38</v>
      </c>
      <c r="AB9" s="90" t="s">
        <v>38</v>
      </c>
      <c r="AC9" s="90" t="s">
        <v>38</v>
      </c>
      <c r="AD9" s="90" t="s">
        <v>38</v>
      </c>
      <c r="AE9" s="90" t="s">
        <v>38</v>
      </c>
      <c r="AF9" s="90" t="s">
        <v>38</v>
      </c>
      <c r="AG9" s="90" t="s">
        <v>38</v>
      </c>
      <c r="AH9" s="90" t="s">
        <v>38</v>
      </c>
      <c r="AI9" s="90" t="s">
        <v>38</v>
      </c>
      <c r="AJ9" s="90" t="s">
        <v>38</v>
      </c>
      <c r="AK9" s="90" t="s">
        <v>38</v>
      </c>
      <c r="AL9" s="90" t="s">
        <v>38</v>
      </c>
      <c r="AM9" s="90" t="s">
        <v>38</v>
      </c>
      <c r="AN9" s="90" t="s">
        <v>38</v>
      </c>
      <c r="AO9" s="90" t="s">
        <v>38</v>
      </c>
      <c r="AP9" s="90" t="s">
        <v>38</v>
      </c>
      <c r="AQ9" s="90" t="s">
        <v>38</v>
      </c>
      <c r="AR9" s="90" t="s">
        <v>38</v>
      </c>
      <c r="AS9" s="90" t="s">
        <v>38</v>
      </c>
      <c r="AT9" s="90" t="s">
        <v>38</v>
      </c>
      <c r="AU9" s="90" t="s">
        <v>38</v>
      </c>
      <c r="AV9" s="90" t="s">
        <v>38</v>
      </c>
      <c r="AW9" s="90" t="s">
        <v>38</v>
      </c>
      <c r="AX9" s="90" t="s">
        <v>38</v>
      </c>
      <c r="AY9" s="90" t="s">
        <v>38</v>
      </c>
      <c r="AZ9" s="90" t="s">
        <v>38</v>
      </c>
      <c r="BA9" s="90" t="s">
        <v>38</v>
      </c>
      <c r="BB9" s="90" t="s">
        <v>38</v>
      </c>
      <c r="BC9" s="90" t="s">
        <v>38</v>
      </c>
      <c r="BD9" s="90" t="s">
        <v>38</v>
      </c>
      <c r="BE9" s="90" t="s">
        <v>38</v>
      </c>
      <c r="BF9" s="90" t="s">
        <v>38</v>
      </c>
      <c r="BG9" s="90" t="s">
        <v>38</v>
      </c>
      <c r="BH9" s="90" t="s">
        <v>38</v>
      </c>
      <c r="BI9" s="90" t="s">
        <v>38</v>
      </c>
      <c r="BJ9" s="90" t="s">
        <v>38</v>
      </c>
      <c r="BK9" s="90" t="s">
        <v>38</v>
      </c>
      <c r="BL9" s="90" t="s">
        <v>38</v>
      </c>
      <c r="BM9" s="90" t="s">
        <v>38</v>
      </c>
      <c r="BN9" s="90" t="s">
        <v>38</v>
      </c>
      <c r="BO9" s="90" t="s">
        <v>38</v>
      </c>
      <c r="BP9" s="90" t="s">
        <v>38</v>
      </c>
      <c r="BQ9" s="90" t="s">
        <v>38</v>
      </c>
      <c r="BR9" s="90" t="s">
        <v>38</v>
      </c>
      <c r="BS9" s="90" t="s">
        <v>38</v>
      </c>
      <c r="BT9" s="90" t="s">
        <v>38</v>
      </c>
      <c r="BU9" s="90" t="s">
        <v>38</v>
      </c>
      <c r="BV9" s="90" t="s">
        <v>38</v>
      </c>
      <c r="BW9" s="90" t="s">
        <v>38</v>
      </c>
      <c r="BX9" s="90" t="s">
        <v>38</v>
      </c>
      <c r="BY9" s="90" t="s">
        <v>38</v>
      </c>
      <c r="BZ9" s="90" t="s">
        <v>38</v>
      </c>
      <c r="CA9" s="90" t="s">
        <v>38</v>
      </c>
      <c r="CB9" s="90" t="s">
        <v>38</v>
      </c>
      <c r="CC9" s="90" t="s">
        <v>38</v>
      </c>
      <c r="CD9" s="90" t="s">
        <v>38</v>
      </c>
      <c r="CE9" s="90" t="s">
        <v>38</v>
      </c>
      <c r="CF9" s="90" t="s">
        <v>38</v>
      </c>
      <c r="CG9" s="90" t="s">
        <v>38</v>
      </c>
      <c r="CH9" s="90" t="s">
        <v>38</v>
      </c>
      <c r="CI9" s="90" t="s">
        <v>38</v>
      </c>
      <c r="CJ9" s="90" t="s">
        <v>38</v>
      </c>
      <c r="CK9" s="90" t="s">
        <v>38</v>
      </c>
      <c r="CL9" s="90" t="s">
        <v>38</v>
      </c>
      <c r="CM9" s="90" t="s">
        <v>38</v>
      </c>
      <c r="CN9" s="90" t="s">
        <v>38</v>
      </c>
      <c r="CO9" s="90" t="s">
        <v>38</v>
      </c>
      <c r="CP9" s="90" t="s">
        <v>38</v>
      </c>
      <c r="CQ9" s="90" t="s">
        <v>38</v>
      </c>
      <c r="CR9" s="90" t="s">
        <v>38</v>
      </c>
      <c r="CS9" s="90" t="s">
        <v>38</v>
      </c>
      <c r="CT9" s="90" t="s">
        <v>38</v>
      </c>
    </row>
    <row r="10" spans="1:1024" x14ac:dyDescent="0.3">
      <c r="A10" s="91" t="s">
        <v>77</v>
      </c>
      <c r="B10" s="9">
        <v>13241287</v>
      </c>
      <c r="C10" s="92">
        <f t="shared" ref="C10:C16" si="0">SUM(D10:CT10)</f>
        <v>18</v>
      </c>
      <c r="D10" s="93">
        <v>0</v>
      </c>
      <c r="E10" s="93">
        <v>0</v>
      </c>
      <c r="F10" s="93">
        <v>1</v>
      </c>
      <c r="G10" s="93">
        <v>0</v>
      </c>
      <c r="H10" s="93">
        <v>0</v>
      </c>
      <c r="I10" s="93">
        <v>0</v>
      </c>
      <c r="J10" s="93">
        <v>0</v>
      </c>
      <c r="K10" s="217">
        <v>0</v>
      </c>
      <c r="L10" s="217">
        <v>0</v>
      </c>
      <c r="M10" s="217">
        <v>0</v>
      </c>
      <c r="N10" s="217">
        <v>0</v>
      </c>
      <c r="O10" s="92">
        <v>0</v>
      </c>
      <c r="P10" s="92">
        <v>0</v>
      </c>
      <c r="Q10" s="92">
        <v>0</v>
      </c>
      <c r="R10" s="92">
        <v>0</v>
      </c>
      <c r="S10" s="92">
        <v>0</v>
      </c>
      <c r="T10" s="92">
        <v>1</v>
      </c>
      <c r="U10" s="94">
        <v>1</v>
      </c>
      <c r="V10" s="94">
        <v>0</v>
      </c>
      <c r="W10" s="94">
        <v>1</v>
      </c>
      <c r="X10" s="94">
        <v>0</v>
      </c>
      <c r="Y10" s="94">
        <v>1</v>
      </c>
      <c r="Z10" s="94">
        <v>0</v>
      </c>
      <c r="AA10" s="94">
        <v>0</v>
      </c>
      <c r="AB10" s="94">
        <v>0</v>
      </c>
      <c r="AC10" s="94">
        <v>0</v>
      </c>
      <c r="AD10" s="94">
        <v>0</v>
      </c>
      <c r="AE10" s="94">
        <v>0</v>
      </c>
      <c r="AF10" s="94">
        <v>0</v>
      </c>
      <c r="AG10" s="94">
        <v>0</v>
      </c>
      <c r="AH10" s="94">
        <v>0</v>
      </c>
      <c r="AI10" s="94">
        <v>1</v>
      </c>
      <c r="AJ10" s="94">
        <v>0</v>
      </c>
      <c r="AK10" s="94">
        <v>0</v>
      </c>
      <c r="AL10" s="94">
        <v>0</v>
      </c>
      <c r="AM10" s="94">
        <v>0</v>
      </c>
      <c r="AN10" s="94">
        <v>0</v>
      </c>
      <c r="AO10" s="94">
        <v>0</v>
      </c>
      <c r="AP10" s="94">
        <v>0</v>
      </c>
      <c r="AQ10" s="94">
        <v>0</v>
      </c>
      <c r="AR10" s="94">
        <v>0</v>
      </c>
      <c r="AS10" s="94">
        <v>0</v>
      </c>
      <c r="AT10" s="94">
        <v>0</v>
      </c>
      <c r="AU10" s="94">
        <v>0</v>
      </c>
      <c r="AV10" s="94">
        <v>1</v>
      </c>
      <c r="AW10" s="94">
        <v>0</v>
      </c>
      <c r="AX10" s="94">
        <v>0</v>
      </c>
      <c r="AY10" s="94">
        <v>0</v>
      </c>
      <c r="AZ10" s="94">
        <v>0</v>
      </c>
      <c r="BA10" s="94">
        <v>0</v>
      </c>
      <c r="BB10" s="94">
        <v>0</v>
      </c>
      <c r="BC10" s="94">
        <v>0</v>
      </c>
      <c r="BD10" s="94">
        <v>1</v>
      </c>
      <c r="BE10" s="94">
        <v>1</v>
      </c>
      <c r="BF10" s="94">
        <v>0</v>
      </c>
      <c r="BG10" s="94">
        <v>1</v>
      </c>
      <c r="BH10" s="94">
        <v>1</v>
      </c>
      <c r="BI10" s="94">
        <v>0</v>
      </c>
      <c r="BJ10" s="94">
        <v>0</v>
      </c>
      <c r="BK10" s="94">
        <v>0</v>
      </c>
      <c r="BL10" s="94">
        <v>1</v>
      </c>
      <c r="BM10" s="94">
        <v>0</v>
      </c>
      <c r="BN10" s="94">
        <v>1</v>
      </c>
      <c r="BO10" s="94">
        <v>0</v>
      </c>
      <c r="BP10" s="94">
        <v>1</v>
      </c>
      <c r="BQ10" s="94">
        <v>0</v>
      </c>
      <c r="BR10" s="94">
        <v>1</v>
      </c>
      <c r="BS10" s="94">
        <v>0</v>
      </c>
      <c r="BT10" s="94">
        <v>0</v>
      </c>
      <c r="BU10" s="94">
        <v>1</v>
      </c>
      <c r="BV10" s="94">
        <v>0</v>
      </c>
      <c r="BW10" s="94">
        <v>1</v>
      </c>
      <c r="BX10" s="94">
        <v>0</v>
      </c>
      <c r="BY10" s="94">
        <v>0</v>
      </c>
      <c r="BZ10" s="94">
        <v>0</v>
      </c>
      <c r="CA10" s="94">
        <v>0</v>
      </c>
      <c r="CB10" s="94">
        <v>0</v>
      </c>
      <c r="CC10" s="94">
        <v>1</v>
      </c>
      <c r="CD10" s="94">
        <v>0</v>
      </c>
      <c r="CE10" s="94">
        <v>0</v>
      </c>
      <c r="CF10" s="94">
        <v>0</v>
      </c>
      <c r="CG10" s="94">
        <v>0</v>
      </c>
      <c r="CH10" s="94">
        <v>0</v>
      </c>
      <c r="CI10" s="94">
        <v>0</v>
      </c>
      <c r="CJ10" s="94">
        <v>0</v>
      </c>
      <c r="CK10" s="94">
        <v>0</v>
      </c>
      <c r="CL10" s="94">
        <v>0</v>
      </c>
      <c r="CM10" s="94">
        <v>0</v>
      </c>
      <c r="CN10" s="94">
        <v>0</v>
      </c>
      <c r="CO10" s="94">
        <v>0</v>
      </c>
      <c r="CP10" s="94">
        <v>0</v>
      </c>
      <c r="CQ10" s="94">
        <v>0</v>
      </c>
      <c r="CR10" s="94">
        <v>0</v>
      </c>
      <c r="CS10" s="94">
        <v>0</v>
      </c>
      <c r="CT10" s="94">
        <v>0</v>
      </c>
    </row>
    <row r="11" spans="1:1024" x14ac:dyDescent="0.3">
      <c r="A11" s="91" t="s">
        <v>78</v>
      </c>
      <c r="B11" s="9">
        <v>14833658</v>
      </c>
      <c r="C11" s="92">
        <f t="shared" si="0"/>
        <v>190</v>
      </c>
      <c r="D11" s="93">
        <v>0</v>
      </c>
      <c r="E11" s="93">
        <v>0</v>
      </c>
      <c r="F11" s="93">
        <v>1</v>
      </c>
      <c r="G11" s="93">
        <v>0</v>
      </c>
      <c r="H11" s="93">
        <v>1</v>
      </c>
      <c r="I11" s="93">
        <v>1</v>
      </c>
      <c r="J11" s="93">
        <v>0</v>
      </c>
      <c r="K11" s="217">
        <v>1</v>
      </c>
      <c r="L11" s="217">
        <v>1</v>
      </c>
      <c r="M11" s="217">
        <v>0</v>
      </c>
      <c r="N11" s="217">
        <v>0</v>
      </c>
      <c r="O11" s="92">
        <v>0</v>
      </c>
      <c r="P11" s="92">
        <v>0</v>
      </c>
      <c r="Q11" s="92">
        <v>0</v>
      </c>
      <c r="R11" s="92">
        <v>0</v>
      </c>
      <c r="S11" s="92">
        <v>0</v>
      </c>
      <c r="T11" s="92">
        <v>1</v>
      </c>
      <c r="U11" s="94">
        <v>0</v>
      </c>
      <c r="V11" s="94">
        <v>0</v>
      </c>
      <c r="W11" s="94">
        <v>0</v>
      </c>
      <c r="X11" s="94">
        <v>0</v>
      </c>
      <c r="Y11" s="94">
        <v>2</v>
      </c>
      <c r="Z11" s="94">
        <v>4</v>
      </c>
      <c r="AA11" s="94">
        <v>0</v>
      </c>
      <c r="AB11" s="94">
        <v>3</v>
      </c>
      <c r="AC11" s="94">
        <v>2</v>
      </c>
      <c r="AD11" s="94">
        <v>1</v>
      </c>
      <c r="AE11" s="94">
        <v>1</v>
      </c>
      <c r="AF11" s="94">
        <v>3</v>
      </c>
      <c r="AG11" s="94">
        <v>0</v>
      </c>
      <c r="AH11" s="94">
        <v>3</v>
      </c>
      <c r="AI11" s="94">
        <v>1</v>
      </c>
      <c r="AJ11" s="94">
        <v>3</v>
      </c>
      <c r="AK11" s="94">
        <v>2</v>
      </c>
      <c r="AL11" s="94">
        <v>2</v>
      </c>
      <c r="AM11" s="94">
        <v>2</v>
      </c>
      <c r="AN11" s="94">
        <v>0</v>
      </c>
      <c r="AO11" s="94">
        <v>3</v>
      </c>
      <c r="AP11" s="94">
        <v>3</v>
      </c>
      <c r="AQ11" s="94">
        <v>4</v>
      </c>
      <c r="AR11" s="94">
        <v>3</v>
      </c>
      <c r="AS11" s="94">
        <v>2</v>
      </c>
      <c r="AT11" s="94">
        <v>4</v>
      </c>
      <c r="AU11" s="94">
        <v>4</v>
      </c>
      <c r="AV11" s="94">
        <v>6</v>
      </c>
      <c r="AW11" s="94">
        <v>3</v>
      </c>
      <c r="AX11" s="94">
        <v>5</v>
      </c>
      <c r="AY11" s="94">
        <v>2</v>
      </c>
      <c r="AZ11" s="94">
        <v>4</v>
      </c>
      <c r="BA11" s="94">
        <v>2</v>
      </c>
      <c r="BB11" s="94">
        <v>3</v>
      </c>
      <c r="BC11" s="94">
        <v>2</v>
      </c>
      <c r="BD11" s="94">
        <v>9</v>
      </c>
      <c r="BE11" s="94">
        <v>9</v>
      </c>
      <c r="BF11" s="94">
        <v>3</v>
      </c>
      <c r="BG11" s="94">
        <v>5</v>
      </c>
      <c r="BH11" s="94">
        <v>9</v>
      </c>
      <c r="BI11" s="94">
        <v>8</v>
      </c>
      <c r="BJ11" s="94">
        <v>3</v>
      </c>
      <c r="BK11" s="94">
        <v>7</v>
      </c>
      <c r="BL11" s="94">
        <v>1</v>
      </c>
      <c r="BM11" s="94">
        <v>5</v>
      </c>
      <c r="BN11" s="94">
        <v>5</v>
      </c>
      <c r="BO11" s="94">
        <v>5</v>
      </c>
      <c r="BP11" s="94">
        <v>5</v>
      </c>
      <c r="BQ11" s="94">
        <v>3</v>
      </c>
      <c r="BR11" s="94">
        <v>2</v>
      </c>
      <c r="BS11" s="94">
        <v>3</v>
      </c>
      <c r="BT11" s="94">
        <v>2</v>
      </c>
      <c r="BU11" s="94">
        <v>4</v>
      </c>
      <c r="BV11" s="94">
        <v>5</v>
      </c>
      <c r="BW11" s="94">
        <v>1</v>
      </c>
      <c r="BX11" s="94">
        <v>3</v>
      </c>
      <c r="BY11" s="94">
        <v>1</v>
      </c>
      <c r="BZ11" s="94">
        <v>2</v>
      </c>
      <c r="CA11" s="94">
        <v>1</v>
      </c>
      <c r="CB11" s="94">
        <v>1</v>
      </c>
      <c r="CC11" s="94">
        <v>2</v>
      </c>
      <c r="CD11" s="94">
        <v>0</v>
      </c>
      <c r="CE11" s="94">
        <v>0</v>
      </c>
      <c r="CF11" s="94">
        <v>0</v>
      </c>
      <c r="CG11" s="94">
        <v>1</v>
      </c>
      <c r="CH11" s="94">
        <v>0</v>
      </c>
      <c r="CI11" s="94">
        <v>0</v>
      </c>
      <c r="CJ11" s="94">
        <v>0</v>
      </c>
      <c r="CK11" s="94">
        <v>0</v>
      </c>
      <c r="CL11" s="94">
        <v>0</v>
      </c>
      <c r="CM11" s="94">
        <v>0</v>
      </c>
      <c r="CN11" s="94">
        <v>0</v>
      </c>
      <c r="CO11" s="94">
        <v>0</v>
      </c>
      <c r="CP11" s="94">
        <v>0</v>
      </c>
      <c r="CQ11" s="94">
        <v>0</v>
      </c>
      <c r="CR11" s="94">
        <v>0</v>
      </c>
      <c r="CS11" s="94">
        <v>0</v>
      </c>
      <c r="CT11" s="94">
        <v>0</v>
      </c>
    </row>
    <row r="12" spans="1:1024" x14ac:dyDescent="0.3">
      <c r="A12" s="91" t="s">
        <v>79</v>
      </c>
      <c r="B12" s="9">
        <v>14678606</v>
      </c>
      <c r="C12" s="92">
        <f t="shared" si="0"/>
        <v>2128</v>
      </c>
      <c r="D12" s="93">
        <v>0</v>
      </c>
      <c r="E12" s="93">
        <v>2</v>
      </c>
      <c r="F12" s="93">
        <v>5</v>
      </c>
      <c r="G12" s="93">
        <v>2</v>
      </c>
      <c r="H12" s="93">
        <v>4</v>
      </c>
      <c r="I12" s="93">
        <v>10</v>
      </c>
      <c r="J12" s="93">
        <v>8</v>
      </c>
      <c r="K12" s="217">
        <v>10</v>
      </c>
      <c r="L12" s="217">
        <v>9</v>
      </c>
      <c r="M12" s="217">
        <v>9</v>
      </c>
      <c r="N12" s="217">
        <v>7</v>
      </c>
      <c r="O12" s="92">
        <v>11</v>
      </c>
      <c r="P12" s="92">
        <v>4</v>
      </c>
      <c r="Q12" s="92">
        <v>8</v>
      </c>
      <c r="R12" s="92">
        <v>7</v>
      </c>
      <c r="S12" s="92">
        <v>7</v>
      </c>
      <c r="T12" s="92">
        <v>10</v>
      </c>
      <c r="U12" s="94">
        <v>14</v>
      </c>
      <c r="V12" s="94">
        <v>18</v>
      </c>
      <c r="W12" s="94">
        <v>6</v>
      </c>
      <c r="X12" s="94">
        <v>18</v>
      </c>
      <c r="Y12" s="94">
        <v>11</v>
      </c>
      <c r="Z12" s="94">
        <v>16</v>
      </c>
      <c r="AA12" s="94">
        <v>13</v>
      </c>
      <c r="AB12" s="94">
        <v>10</v>
      </c>
      <c r="AC12" s="94">
        <v>12</v>
      </c>
      <c r="AD12" s="94">
        <v>12</v>
      </c>
      <c r="AE12" s="94">
        <v>12</v>
      </c>
      <c r="AF12" s="94">
        <v>17</v>
      </c>
      <c r="AG12" s="94">
        <v>24</v>
      </c>
      <c r="AH12" s="94">
        <v>17</v>
      </c>
      <c r="AI12" s="94">
        <v>15</v>
      </c>
      <c r="AJ12" s="94">
        <v>20</v>
      </c>
      <c r="AK12" s="94">
        <v>17</v>
      </c>
      <c r="AL12" s="94">
        <v>26</v>
      </c>
      <c r="AM12" s="94">
        <v>20</v>
      </c>
      <c r="AN12" s="94">
        <v>29</v>
      </c>
      <c r="AO12" s="94">
        <v>31</v>
      </c>
      <c r="AP12" s="94">
        <v>27</v>
      </c>
      <c r="AQ12" s="94">
        <v>33</v>
      </c>
      <c r="AR12" s="94">
        <v>33</v>
      </c>
      <c r="AS12" s="94">
        <v>47</v>
      </c>
      <c r="AT12" s="94">
        <v>50</v>
      </c>
      <c r="AU12" s="94">
        <v>47</v>
      </c>
      <c r="AV12" s="94">
        <v>50</v>
      </c>
      <c r="AW12" s="94">
        <v>39</v>
      </c>
      <c r="AX12" s="94">
        <v>51</v>
      </c>
      <c r="AY12" s="94">
        <v>51</v>
      </c>
      <c r="AZ12" s="94">
        <v>46</v>
      </c>
      <c r="BA12" s="94">
        <v>54</v>
      </c>
      <c r="BB12" s="94">
        <v>66</v>
      </c>
      <c r="BC12" s="94">
        <v>61</v>
      </c>
      <c r="BD12" s="94">
        <v>57</v>
      </c>
      <c r="BE12" s="94">
        <v>73</v>
      </c>
      <c r="BF12" s="94">
        <v>69</v>
      </c>
      <c r="BG12" s="94">
        <v>71</v>
      </c>
      <c r="BH12" s="94">
        <v>68</v>
      </c>
      <c r="BI12" s="94">
        <v>64</v>
      </c>
      <c r="BJ12" s="94">
        <v>56</v>
      </c>
      <c r="BK12" s="94">
        <v>50</v>
      </c>
      <c r="BL12" s="94">
        <v>59</v>
      </c>
      <c r="BM12" s="94">
        <v>51</v>
      </c>
      <c r="BN12" s="94">
        <v>47</v>
      </c>
      <c r="BO12" s="94">
        <v>49</v>
      </c>
      <c r="BP12" s="94">
        <v>35</v>
      </c>
      <c r="BQ12" s="94">
        <v>39</v>
      </c>
      <c r="BR12" s="94">
        <v>38</v>
      </c>
      <c r="BS12" s="94">
        <v>29</v>
      </c>
      <c r="BT12" s="94">
        <v>30</v>
      </c>
      <c r="BU12" s="94">
        <v>26</v>
      </c>
      <c r="BV12" s="94">
        <v>19</v>
      </c>
      <c r="BW12" s="94">
        <v>11</v>
      </c>
      <c r="BX12" s="94">
        <v>10</v>
      </c>
      <c r="BY12" s="94">
        <v>11</v>
      </c>
      <c r="BZ12" s="94">
        <v>8</v>
      </c>
      <c r="CA12" s="94">
        <v>13</v>
      </c>
      <c r="CB12" s="94">
        <v>5</v>
      </c>
      <c r="CC12" s="94">
        <v>4</v>
      </c>
      <c r="CD12" s="94">
        <v>1</v>
      </c>
      <c r="CE12" s="94">
        <v>3</v>
      </c>
      <c r="CF12" s="94">
        <v>1</v>
      </c>
      <c r="CG12" s="94">
        <v>2</v>
      </c>
      <c r="CH12" s="94">
        <v>0</v>
      </c>
      <c r="CI12" s="94">
        <v>0</v>
      </c>
      <c r="CJ12" s="94">
        <v>1</v>
      </c>
      <c r="CK12" s="94">
        <v>0</v>
      </c>
      <c r="CL12" s="94">
        <v>1</v>
      </c>
      <c r="CM12" s="94">
        <v>0</v>
      </c>
      <c r="CN12" s="94">
        <v>0</v>
      </c>
      <c r="CO12" s="94">
        <v>0</v>
      </c>
      <c r="CP12" s="94">
        <v>1</v>
      </c>
      <c r="CQ12" s="94">
        <v>0</v>
      </c>
      <c r="CR12" s="94">
        <v>0</v>
      </c>
      <c r="CS12" s="94">
        <v>0</v>
      </c>
      <c r="CT12" s="94">
        <v>0</v>
      </c>
    </row>
    <row r="13" spans="1:1024" x14ac:dyDescent="0.3">
      <c r="A13" s="91" t="s">
        <v>80</v>
      </c>
      <c r="B13" s="9">
        <v>10454893</v>
      </c>
      <c r="C13" s="92">
        <f t="shared" si="0"/>
        <v>10329</v>
      </c>
      <c r="D13" s="93">
        <v>0</v>
      </c>
      <c r="E13" s="93">
        <v>6</v>
      </c>
      <c r="F13" s="93">
        <v>16</v>
      </c>
      <c r="G13" s="93">
        <v>18</v>
      </c>
      <c r="H13" s="93">
        <v>33</v>
      </c>
      <c r="I13" s="93">
        <v>33</v>
      </c>
      <c r="J13" s="93">
        <v>30</v>
      </c>
      <c r="K13" s="217">
        <v>47</v>
      </c>
      <c r="L13" s="217">
        <v>46</v>
      </c>
      <c r="M13" s="217">
        <v>49</v>
      </c>
      <c r="N13" s="217">
        <v>36</v>
      </c>
      <c r="O13" s="92">
        <v>38</v>
      </c>
      <c r="P13" s="92">
        <v>29</v>
      </c>
      <c r="Q13" s="92">
        <v>55</v>
      </c>
      <c r="R13" s="92">
        <v>48</v>
      </c>
      <c r="S13" s="92">
        <v>44</v>
      </c>
      <c r="T13" s="92">
        <v>64</v>
      </c>
      <c r="U13" s="94">
        <v>44</v>
      </c>
      <c r="V13" s="94">
        <v>54</v>
      </c>
      <c r="W13" s="94">
        <v>62</v>
      </c>
      <c r="X13" s="94">
        <v>52</v>
      </c>
      <c r="Y13" s="94">
        <v>56</v>
      </c>
      <c r="Z13" s="94">
        <v>71</v>
      </c>
      <c r="AA13" s="94">
        <v>51</v>
      </c>
      <c r="AB13" s="94">
        <v>59</v>
      </c>
      <c r="AC13" s="94">
        <v>66</v>
      </c>
      <c r="AD13" s="94">
        <v>80</v>
      </c>
      <c r="AE13" s="94">
        <v>93</v>
      </c>
      <c r="AF13" s="94">
        <v>107</v>
      </c>
      <c r="AG13" s="94">
        <v>94</v>
      </c>
      <c r="AH13" s="94">
        <v>90</v>
      </c>
      <c r="AI13" s="94">
        <v>90</v>
      </c>
      <c r="AJ13" s="94">
        <v>98</v>
      </c>
      <c r="AK13" s="94">
        <v>122</v>
      </c>
      <c r="AL13" s="94">
        <v>104</v>
      </c>
      <c r="AM13" s="94">
        <v>113</v>
      </c>
      <c r="AN13" s="94">
        <v>127</v>
      </c>
      <c r="AO13" s="94">
        <v>123</v>
      </c>
      <c r="AP13" s="94">
        <v>137</v>
      </c>
      <c r="AQ13" s="94">
        <v>155</v>
      </c>
      <c r="AR13" s="94">
        <v>170</v>
      </c>
      <c r="AS13" s="94">
        <v>170</v>
      </c>
      <c r="AT13" s="94">
        <v>190</v>
      </c>
      <c r="AU13" s="94">
        <v>163</v>
      </c>
      <c r="AV13" s="94">
        <v>203</v>
      </c>
      <c r="AW13" s="94">
        <v>181</v>
      </c>
      <c r="AX13" s="94">
        <v>191</v>
      </c>
      <c r="AY13" s="94">
        <v>241</v>
      </c>
      <c r="AZ13" s="94">
        <v>252</v>
      </c>
      <c r="BA13" s="94">
        <v>257</v>
      </c>
      <c r="BB13" s="94">
        <v>242</v>
      </c>
      <c r="BC13" s="94">
        <v>270</v>
      </c>
      <c r="BD13" s="94">
        <v>276</v>
      </c>
      <c r="BE13" s="94">
        <v>319</v>
      </c>
      <c r="BF13" s="94">
        <v>296</v>
      </c>
      <c r="BG13" s="94">
        <v>331</v>
      </c>
      <c r="BH13" s="94">
        <v>354</v>
      </c>
      <c r="BI13" s="94">
        <v>346</v>
      </c>
      <c r="BJ13" s="94">
        <v>295</v>
      </c>
      <c r="BK13" s="94">
        <v>288</v>
      </c>
      <c r="BL13" s="94">
        <v>326</v>
      </c>
      <c r="BM13" s="94">
        <v>294</v>
      </c>
      <c r="BN13" s="94">
        <v>247</v>
      </c>
      <c r="BO13" s="94">
        <v>261</v>
      </c>
      <c r="BP13" s="94">
        <v>258</v>
      </c>
      <c r="BQ13" s="94">
        <v>179</v>
      </c>
      <c r="BR13" s="94">
        <v>177</v>
      </c>
      <c r="BS13" s="94">
        <v>146</v>
      </c>
      <c r="BT13" s="94">
        <v>140</v>
      </c>
      <c r="BU13" s="94">
        <v>132</v>
      </c>
      <c r="BV13" s="94">
        <v>109</v>
      </c>
      <c r="BW13" s="94">
        <v>77</v>
      </c>
      <c r="BX13" s="94">
        <v>67</v>
      </c>
      <c r="BY13" s="94">
        <v>52</v>
      </c>
      <c r="BZ13" s="94">
        <v>42</v>
      </c>
      <c r="CA13" s="94">
        <v>29</v>
      </c>
      <c r="CB13" s="94">
        <v>21</v>
      </c>
      <c r="CC13" s="94">
        <v>20</v>
      </c>
      <c r="CD13" s="94">
        <v>14</v>
      </c>
      <c r="CE13" s="94">
        <v>13</v>
      </c>
      <c r="CF13" s="94">
        <v>17</v>
      </c>
      <c r="CG13" s="94">
        <v>11</v>
      </c>
      <c r="CH13" s="94">
        <v>6</v>
      </c>
      <c r="CI13" s="94">
        <v>3</v>
      </c>
      <c r="CJ13" s="94">
        <v>4</v>
      </c>
      <c r="CK13" s="94">
        <v>0</v>
      </c>
      <c r="CL13" s="94">
        <v>2</v>
      </c>
      <c r="CM13" s="94">
        <v>4</v>
      </c>
      <c r="CN13" s="94">
        <v>0</v>
      </c>
      <c r="CO13" s="94">
        <v>1</v>
      </c>
      <c r="CP13" s="94">
        <v>1</v>
      </c>
      <c r="CQ13" s="94">
        <v>0</v>
      </c>
      <c r="CR13" s="94">
        <v>1</v>
      </c>
      <c r="CS13" s="94">
        <v>0</v>
      </c>
      <c r="CT13" s="94">
        <v>0</v>
      </c>
    </row>
    <row r="14" spans="1:1024" x14ac:dyDescent="0.3">
      <c r="A14" s="91" t="s">
        <v>81</v>
      </c>
      <c r="B14" s="9">
        <v>2768734</v>
      </c>
      <c r="C14" s="92">
        <f t="shared" si="0"/>
        <v>14380</v>
      </c>
      <c r="D14" s="93">
        <v>0</v>
      </c>
      <c r="E14" s="93">
        <v>12</v>
      </c>
      <c r="F14" s="93">
        <v>43</v>
      </c>
      <c r="G14" s="93">
        <v>45</v>
      </c>
      <c r="H14" s="93">
        <v>42</v>
      </c>
      <c r="I14" s="93">
        <v>54</v>
      </c>
      <c r="J14" s="93">
        <v>73</v>
      </c>
      <c r="K14" s="217">
        <v>55</v>
      </c>
      <c r="L14" s="217">
        <v>75</v>
      </c>
      <c r="M14" s="217">
        <v>71</v>
      </c>
      <c r="N14" s="217">
        <v>67</v>
      </c>
      <c r="O14" s="92">
        <v>71</v>
      </c>
      <c r="P14" s="92">
        <v>87</v>
      </c>
      <c r="Q14" s="92">
        <v>81</v>
      </c>
      <c r="R14" s="92">
        <v>95</v>
      </c>
      <c r="S14" s="92">
        <v>89</v>
      </c>
      <c r="T14" s="92">
        <v>74</v>
      </c>
      <c r="U14" s="94">
        <v>77</v>
      </c>
      <c r="V14" s="94">
        <v>95</v>
      </c>
      <c r="W14" s="94">
        <v>100</v>
      </c>
      <c r="X14" s="94">
        <v>106</v>
      </c>
      <c r="Y14" s="94">
        <v>89</v>
      </c>
      <c r="Z14" s="94">
        <v>92</v>
      </c>
      <c r="AA14" s="94">
        <v>99</v>
      </c>
      <c r="AB14" s="94">
        <v>121</v>
      </c>
      <c r="AC14" s="94">
        <v>121</v>
      </c>
      <c r="AD14" s="94">
        <v>119</v>
      </c>
      <c r="AE14" s="94">
        <v>148</v>
      </c>
      <c r="AF14" s="94">
        <v>134</v>
      </c>
      <c r="AG14" s="94">
        <v>131</v>
      </c>
      <c r="AH14" s="94">
        <v>147</v>
      </c>
      <c r="AI14" s="94">
        <v>144</v>
      </c>
      <c r="AJ14" s="94">
        <v>145</v>
      </c>
      <c r="AK14" s="94">
        <v>164</v>
      </c>
      <c r="AL14" s="94">
        <v>178</v>
      </c>
      <c r="AM14" s="94">
        <v>186</v>
      </c>
      <c r="AN14" s="94">
        <v>184</v>
      </c>
      <c r="AO14" s="94">
        <v>186</v>
      </c>
      <c r="AP14" s="94">
        <v>213</v>
      </c>
      <c r="AQ14" s="94">
        <v>190</v>
      </c>
      <c r="AR14" s="94">
        <v>231</v>
      </c>
      <c r="AS14" s="94">
        <v>231</v>
      </c>
      <c r="AT14" s="94">
        <v>255</v>
      </c>
      <c r="AU14" s="94">
        <v>268</v>
      </c>
      <c r="AV14" s="94">
        <v>303</v>
      </c>
      <c r="AW14" s="94">
        <v>297</v>
      </c>
      <c r="AX14" s="94">
        <v>323</v>
      </c>
      <c r="AY14" s="94">
        <v>313</v>
      </c>
      <c r="AZ14" s="94">
        <v>335</v>
      </c>
      <c r="BA14" s="94">
        <v>372</v>
      </c>
      <c r="BB14" s="94">
        <v>336</v>
      </c>
      <c r="BC14" s="94">
        <v>362</v>
      </c>
      <c r="BD14" s="94">
        <v>376</v>
      </c>
      <c r="BE14" s="94">
        <v>373</v>
      </c>
      <c r="BF14" s="94">
        <v>371</v>
      </c>
      <c r="BG14" s="94">
        <v>380</v>
      </c>
      <c r="BH14" s="94">
        <v>465</v>
      </c>
      <c r="BI14" s="94">
        <v>391</v>
      </c>
      <c r="BJ14" s="94">
        <v>373</v>
      </c>
      <c r="BK14" s="94">
        <v>398</v>
      </c>
      <c r="BL14" s="94">
        <v>389</v>
      </c>
      <c r="BM14" s="94">
        <v>347</v>
      </c>
      <c r="BN14" s="94">
        <v>344</v>
      </c>
      <c r="BO14" s="94">
        <v>328</v>
      </c>
      <c r="BP14" s="94">
        <v>275</v>
      </c>
      <c r="BQ14" s="94">
        <v>276</v>
      </c>
      <c r="BR14" s="94">
        <v>220</v>
      </c>
      <c r="BS14" s="94">
        <v>181</v>
      </c>
      <c r="BT14" s="94">
        <v>178</v>
      </c>
      <c r="BU14" s="94">
        <v>162</v>
      </c>
      <c r="BV14" s="94">
        <v>130</v>
      </c>
      <c r="BW14" s="94">
        <v>115</v>
      </c>
      <c r="BX14" s="94">
        <v>82</v>
      </c>
      <c r="BY14" s="94">
        <v>87</v>
      </c>
      <c r="BZ14" s="94">
        <v>52</v>
      </c>
      <c r="CA14" s="94">
        <v>63</v>
      </c>
      <c r="CB14" s="94">
        <v>37</v>
      </c>
      <c r="CC14" s="94">
        <v>42</v>
      </c>
      <c r="CD14" s="94">
        <v>33</v>
      </c>
      <c r="CE14" s="94">
        <v>26</v>
      </c>
      <c r="CF14" s="94">
        <v>10</v>
      </c>
      <c r="CG14" s="94">
        <v>9</v>
      </c>
      <c r="CH14" s="94">
        <v>14</v>
      </c>
      <c r="CI14" s="94">
        <v>11</v>
      </c>
      <c r="CJ14" s="94">
        <v>6</v>
      </c>
      <c r="CK14" s="94">
        <v>1</v>
      </c>
      <c r="CL14" s="94">
        <v>1</v>
      </c>
      <c r="CM14" s="94">
        <v>1</v>
      </c>
      <c r="CN14" s="94">
        <v>1</v>
      </c>
      <c r="CO14" s="94">
        <v>1</v>
      </c>
      <c r="CP14" s="94">
        <v>0</v>
      </c>
      <c r="CQ14" s="94">
        <v>0</v>
      </c>
      <c r="CR14" s="94">
        <v>1</v>
      </c>
      <c r="CS14" s="94">
        <v>1</v>
      </c>
      <c r="CT14" s="94">
        <v>0</v>
      </c>
    </row>
    <row r="15" spans="1:1024" x14ac:dyDescent="0.3">
      <c r="A15" s="91"/>
      <c r="B15" s="91"/>
      <c r="C15" s="92">
        <f t="shared" si="0"/>
        <v>0</v>
      </c>
      <c r="D15" s="93"/>
      <c r="E15" s="93"/>
      <c r="F15" s="93"/>
      <c r="G15" s="93"/>
      <c r="H15" s="93"/>
      <c r="I15" s="93"/>
      <c r="J15" s="93"/>
      <c r="K15" s="217"/>
      <c r="L15" s="217"/>
      <c r="M15" s="217"/>
      <c r="N15" s="217"/>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row>
    <row r="16" spans="1:1024" x14ac:dyDescent="0.3">
      <c r="A16" s="47" t="s">
        <v>59</v>
      </c>
      <c r="B16" s="47">
        <v>55977178</v>
      </c>
      <c r="C16" s="92">
        <f t="shared" si="0"/>
        <v>27045</v>
      </c>
      <c r="D16" s="93">
        <v>0</v>
      </c>
      <c r="E16" s="93">
        <f t="shared" ref="E16:AJ16" si="1">SUM(E10:E15)</f>
        <v>20</v>
      </c>
      <c r="F16" s="93">
        <f t="shared" si="1"/>
        <v>66</v>
      </c>
      <c r="G16" s="93">
        <f t="shared" si="1"/>
        <v>65</v>
      </c>
      <c r="H16" s="93">
        <f t="shared" si="1"/>
        <v>80</v>
      </c>
      <c r="I16" s="93">
        <f t="shared" si="1"/>
        <v>98</v>
      </c>
      <c r="J16" s="93">
        <f t="shared" si="1"/>
        <v>111</v>
      </c>
      <c r="K16" s="217">
        <f t="shared" si="1"/>
        <v>113</v>
      </c>
      <c r="L16" s="217">
        <f t="shared" si="1"/>
        <v>131</v>
      </c>
      <c r="M16" s="217">
        <f t="shared" si="1"/>
        <v>129</v>
      </c>
      <c r="N16" s="217">
        <f t="shared" si="1"/>
        <v>110</v>
      </c>
      <c r="O16" s="92">
        <f t="shared" si="1"/>
        <v>120</v>
      </c>
      <c r="P16" s="92">
        <f t="shared" si="1"/>
        <v>120</v>
      </c>
      <c r="Q16" s="92">
        <f t="shared" si="1"/>
        <v>144</v>
      </c>
      <c r="R16" s="92">
        <f t="shared" si="1"/>
        <v>150</v>
      </c>
      <c r="S16" s="92">
        <f t="shared" si="1"/>
        <v>140</v>
      </c>
      <c r="T16" s="92">
        <f t="shared" si="1"/>
        <v>150</v>
      </c>
      <c r="U16" s="92">
        <f t="shared" si="1"/>
        <v>136</v>
      </c>
      <c r="V16" s="92">
        <f t="shared" si="1"/>
        <v>167</v>
      </c>
      <c r="W16" s="92">
        <f t="shared" si="1"/>
        <v>169</v>
      </c>
      <c r="X16" s="92">
        <f t="shared" si="1"/>
        <v>176</v>
      </c>
      <c r="Y16" s="92">
        <f t="shared" si="1"/>
        <v>159</v>
      </c>
      <c r="Z16" s="92">
        <f t="shared" si="1"/>
        <v>183</v>
      </c>
      <c r="AA16" s="92">
        <f t="shared" si="1"/>
        <v>163</v>
      </c>
      <c r="AB16" s="92">
        <f t="shared" si="1"/>
        <v>193</v>
      </c>
      <c r="AC16" s="92">
        <f t="shared" si="1"/>
        <v>201</v>
      </c>
      <c r="AD16" s="92">
        <f t="shared" si="1"/>
        <v>212</v>
      </c>
      <c r="AE16" s="92">
        <f t="shared" si="1"/>
        <v>254</v>
      </c>
      <c r="AF16" s="92">
        <f t="shared" si="1"/>
        <v>261</v>
      </c>
      <c r="AG16" s="92">
        <f t="shared" si="1"/>
        <v>249</v>
      </c>
      <c r="AH16" s="92">
        <f t="shared" si="1"/>
        <v>257</v>
      </c>
      <c r="AI16" s="92">
        <f t="shared" si="1"/>
        <v>251</v>
      </c>
      <c r="AJ16" s="92">
        <f t="shared" si="1"/>
        <v>266</v>
      </c>
      <c r="AK16" s="92">
        <f t="shared" ref="AK16:BP16" si="2">SUM(AK10:AK15)</f>
        <v>305</v>
      </c>
      <c r="AL16" s="92">
        <f t="shared" si="2"/>
        <v>310</v>
      </c>
      <c r="AM16" s="92">
        <f t="shared" si="2"/>
        <v>321</v>
      </c>
      <c r="AN16" s="92">
        <f t="shared" si="2"/>
        <v>340</v>
      </c>
      <c r="AO16" s="92">
        <f t="shared" si="2"/>
        <v>343</v>
      </c>
      <c r="AP16" s="92">
        <f t="shared" si="2"/>
        <v>380</v>
      </c>
      <c r="AQ16" s="92">
        <f t="shared" si="2"/>
        <v>382</v>
      </c>
      <c r="AR16" s="92">
        <f t="shared" si="2"/>
        <v>437</v>
      </c>
      <c r="AS16" s="92">
        <f t="shared" si="2"/>
        <v>450</v>
      </c>
      <c r="AT16" s="92">
        <f t="shared" si="2"/>
        <v>499</v>
      </c>
      <c r="AU16" s="92">
        <f t="shared" si="2"/>
        <v>482</v>
      </c>
      <c r="AV16" s="92">
        <f t="shared" si="2"/>
        <v>563</v>
      </c>
      <c r="AW16" s="92">
        <f t="shared" si="2"/>
        <v>520</v>
      </c>
      <c r="AX16" s="92">
        <f t="shared" si="2"/>
        <v>570</v>
      </c>
      <c r="AY16" s="92">
        <f t="shared" si="2"/>
        <v>607</v>
      </c>
      <c r="AZ16" s="92">
        <f t="shared" si="2"/>
        <v>637</v>
      </c>
      <c r="BA16" s="92">
        <f t="shared" si="2"/>
        <v>685</v>
      </c>
      <c r="BB16" s="92">
        <f t="shared" si="2"/>
        <v>647</v>
      </c>
      <c r="BC16" s="92">
        <f t="shared" si="2"/>
        <v>695</v>
      </c>
      <c r="BD16" s="92">
        <f t="shared" si="2"/>
        <v>719</v>
      </c>
      <c r="BE16" s="92">
        <f t="shared" si="2"/>
        <v>775</v>
      </c>
      <c r="BF16" s="92">
        <f t="shared" si="2"/>
        <v>739</v>
      </c>
      <c r="BG16" s="92">
        <f t="shared" si="2"/>
        <v>788</v>
      </c>
      <c r="BH16" s="92">
        <f t="shared" si="2"/>
        <v>897</v>
      </c>
      <c r="BI16" s="92">
        <f t="shared" si="2"/>
        <v>809</v>
      </c>
      <c r="BJ16" s="92">
        <f t="shared" si="2"/>
        <v>727</v>
      </c>
      <c r="BK16" s="92">
        <f t="shared" si="2"/>
        <v>743</v>
      </c>
      <c r="BL16" s="92">
        <f t="shared" si="2"/>
        <v>776</v>
      </c>
      <c r="BM16" s="92">
        <f t="shared" si="2"/>
        <v>697</v>
      </c>
      <c r="BN16" s="92">
        <f t="shared" si="2"/>
        <v>644</v>
      </c>
      <c r="BO16" s="92">
        <f t="shared" si="2"/>
        <v>643</v>
      </c>
      <c r="BP16" s="92">
        <f t="shared" si="2"/>
        <v>574</v>
      </c>
      <c r="BQ16" s="92">
        <f t="shared" ref="BQ16:CT16" si="3">SUM(BQ10:BQ15)</f>
        <v>497</v>
      </c>
      <c r="BR16" s="92">
        <f t="shared" si="3"/>
        <v>438</v>
      </c>
      <c r="BS16" s="92">
        <f t="shared" si="3"/>
        <v>359</v>
      </c>
      <c r="BT16" s="92">
        <f t="shared" si="3"/>
        <v>350</v>
      </c>
      <c r="BU16" s="92">
        <f t="shared" si="3"/>
        <v>325</v>
      </c>
      <c r="BV16" s="92">
        <f t="shared" si="3"/>
        <v>263</v>
      </c>
      <c r="BW16" s="92">
        <f t="shared" si="3"/>
        <v>205</v>
      </c>
      <c r="BX16" s="92">
        <f t="shared" si="3"/>
        <v>162</v>
      </c>
      <c r="BY16" s="92">
        <f t="shared" si="3"/>
        <v>151</v>
      </c>
      <c r="BZ16" s="92">
        <f t="shared" si="3"/>
        <v>104</v>
      </c>
      <c r="CA16" s="92">
        <f t="shared" si="3"/>
        <v>106</v>
      </c>
      <c r="CB16" s="92">
        <f t="shared" si="3"/>
        <v>64</v>
      </c>
      <c r="CC16" s="92">
        <f t="shared" si="3"/>
        <v>69</v>
      </c>
      <c r="CD16" s="92">
        <f t="shared" si="3"/>
        <v>48</v>
      </c>
      <c r="CE16" s="92">
        <f t="shared" si="3"/>
        <v>42</v>
      </c>
      <c r="CF16" s="92">
        <f t="shared" si="3"/>
        <v>28</v>
      </c>
      <c r="CG16" s="92">
        <f t="shared" si="3"/>
        <v>23</v>
      </c>
      <c r="CH16" s="92">
        <f t="shared" si="3"/>
        <v>20</v>
      </c>
      <c r="CI16" s="92">
        <f t="shared" si="3"/>
        <v>14</v>
      </c>
      <c r="CJ16" s="92">
        <f t="shared" si="3"/>
        <v>11</v>
      </c>
      <c r="CK16" s="92">
        <f t="shared" si="3"/>
        <v>1</v>
      </c>
      <c r="CL16" s="92">
        <f t="shared" si="3"/>
        <v>4</v>
      </c>
      <c r="CM16" s="92">
        <f t="shared" si="3"/>
        <v>5</v>
      </c>
      <c r="CN16" s="92">
        <f t="shared" si="3"/>
        <v>1</v>
      </c>
      <c r="CO16" s="92">
        <f t="shared" si="3"/>
        <v>2</v>
      </c>
      <c r="CP16" s="92">
        <f t="shared" si="3"/>
        <v>2</v>
      </c>
      <c r="CQ16" s="92">
        <f t="shared" si="3"/>
        <v>0</v>
      </c>
      <c r="CR16" s="92">
        <f t="shared" si="3"/>
        <v>2</v>
      </c>
      <c r="CS16" s="92">
        <f t="shared" si="3"/>
        <v>1</v>
      </c>
      <c r="CT16" s="92">
        <f t="shared" si="3"/>
        <v>0</v>
      </c>
    </row>
    <row r="17" spans="1:1024" x14ac:dyDescent="0.3">
      <c r="A17" s="91"/>
      <c r="B17" s="91"/>
      <c r="C17" s="92"/>
      <c r="D17" s="93"/>
      <c r="E17" s="93"/>
      <c r="F17" s="93"/>
      <c r="G17" s="93"/>
      <c r="H17" s="93"/>
      <c r="I17" s="93"/>
      <c r="J17" s="93"/>
      <c r="K17" s="217"/>
      <c r="L17" s="217"/>
      <c r="M17" s="217"/>
      <c r="N17" s="217"/>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row>
    <row r="18" spans="1:1024" x14ac:dyDescent="0.3">
      <c r="A18" s="61" t="s">
        <v>39</v>
      </c>
      <c r="B18" s="95">
        <v>0</v>
      </c>
      <c r="C18" s="96">
        <f>SUM(D18:CT18)</f>
        <v>0</v>
      </c>
      <c r="D18" s="97">
        <v>0</v>
      </c>
      <c r="E18" s="97">
        <v>0</v>
      </c>
      <c r="F18" s="97">
        <v>0</v>
      </c>
      <c r="G18" s="97">
        <v>0</v>
      </c>
      <c r="H18" s="97">
        <v>0</v>
      </c>
      <c r="I18" s="97">
        <v>0</v>
      </c>
      <c r="J18" s="97">
        <v>0</v>
      </c>
      <c r="K18" s="218">
        <v>0</v>
      </c>
      <c r="L18" s="218">
        <v>0</v>
      </c>
      <c r="M18" s="218">
        <v>0</v>
      </c>
      <c r="N18" s="218">
        <v>0</v>
      </c>
      <c r="O18" s="98">
        <v>0</v>
      </c>
      <c r="P18" s="98">
        <v>0</v>
      </c>
      <c r="Q18" s="98">
        <v>0</v>
      </c>
      <c r="R18" s="98">
        <v>0</v>
      </c>
      <c r="S18" s="98">
        <v>0</v>
      </c>
      <c r="T18" s="98">
        <v>0</v>
      </c>
      <c r="U18" s="98">
        <v>0</v>
      </c>
      <c r="V18" s="98">
        <v>0</v>
      </c>
      <c r="W18" s="98">
        <v>0</v>
      </c>
      <c r="X18" s="98">
        <v>0</v>
      </c>
      <c r="Y18" s="98">
        <v>0</v>
      </c>
      <c r="Z18" s="98">
        <v>0</v>
      </c>
      <c r="AA18" s="98">
        <v>0</v>
      </c>
      <c r="AB18" s="98">
        <v>0</v>
      </c>
      <c r="AC18" s="98">
        <v>0</v>
      </c>
      <c r="AD18" s="98">
        <v>0</v>
      </c>
      <c r="AE18" s="98">
        <v>0</v>
      </c>
      <c r="AF18" s="98">
        <v>0</v>
      </c>
      <c r="AG18" s="98">
        <v>0</v>
      </c>
      <c r="AH18" s="98">
        <v>0</v>
      </c>
      <c r="AI18" s="98">
        <v>0</v>
      </c>
      <c r="AJ18" s="98">
        <v>0</v>
      </c>
      <c r="AK18" s="98">
        <v>0</v>
      </c>
      <c r="AL18" s="98">
        <v>0</v>
      </c>
      <c r="AM18" s="98">
        <v>0</v>
      </c>
      <c r="AN18" s="98">
        <v>0</v>
      </c>
      <c r="AO18" s="98">
        <v>0</v>
      </c>
      <c r="AP18" s="98">
        <v>0</v>
      </c>
      <c r="AQ18" s="98">
        <v>0</v>
      </c>
      <c r="AR18" s="98">
        <v>0</v>
      </c>
      <c r="AS18" s="98">
        <v>0</v>
      </c>
      <c r="AT18" s="98">
        <v>0</v>
      </c>
      <c r="AU18" s="98">
        <v>0</v>
      </c>
      <c r="AV18" s="98">
        <v>0</v>
      </c>
      <c r="AW18" s="98">
        <v>0</v>
      </c>
      <c r="AX18" s="98">
        <v>0</v>
      </c>
      <c r="AY18" s="98">
        <v>0</v>
      </c>
      <c r="AZ18" s="98">
        <v>0</v>
      </c>
      <c r="BA18" s="98">
        <v>0</v>
      </c>
      <c r="BB18" s="98">
        <v>0</v>
      </c>
      <c r="BC18" s="98">
        <v>0</v>
      </c>
      <c r="BD18" s="98">
        <v>0</v>
      </c>
      <c r="BE18" s="98">
        <v>0</v>
      </c>
      <c r="BF18" s="98">
        <v>0</v>
      </c>
      <c r="BG18" s="98">
        <v>0</v>
      </c>
      <c r="BH18" s="98">
        <v>0</v>
      </c>
      <c r="BI18" s="98">
        <v>0</v>
      </c>
      <c r="BJ18" s="98">
        <v>0</v>
      </c>
      <c r="BK18" s="98">
        <v>0</v>
      </c>
      <c r="BL18" s="98">
        <v>0</v>
      </c>
      <c r="BM18" s="98">
        <v>0</v>
      </c>
      <c r="BN18" s="98">
        <v>0</v>
      </c>
      <c r="BO18" s="98">
        <v>0</v>
      </c>
      <c r="BP18" s="98">
        <v>0</v>
      </c>
      <c r="BQ18" s="98">
        <v>0</v>
      </c>
      <c r="BR18" s="98">
        <v>0</v>
      </c>
      <c r="BS18" s="98">
        <v>0</v>
      </c>
      <c r="BT18" s="98">
        <v>0</v>
      </c>
      <c r="BU18" s="98">
        <v>0</v>
      </c>
      <c r="BV18" s="98">
        <v>0</v>
      </c>
      <c r="BW18" s="98">
        <v>0</v>
      </c>
      <c r="BX18" s="98">
        <v>0</v>
      </c>
      <c r="BY18" s="98">
        <v>0</v>
      </c>
      <c r="BZ18" s="98">
        <v>0</v>
      </c>
      <c r="CA18" s="98">
        <v>0</v>
      </c>
      <c r="CB18" s="98">
        <v>0</v>
      </c>
      <c r="CC18" s="98">
        <v>0</v>
      </c>
      <c r="CD18" s="98">
        <v>0</v>
      </c>
      <c r="CE18" s="98">
        <v>0</v>
      </c>
      <c r="CF18" s="98">
        <v>0</v>
      </c>
      <c r="CG18" s="98">
        <v>0</v>
      </c>
      <c r="CH18" s="98">
        <v>0</v>
      </c>
      <c r="CI18" s="98">
        <v>0</v>
      </c>
      <c r="CJ18" s="98">
        <v>0</v>
      </c>
      <c r="CK18" s="98">
        <v>0</v>
      </c>
      <c r="CL18" s="98">
        <v>0</v>
      </c>
      <c r="CM18" s="98">
        <v>0</v>
      </c>
      <c r="CN18" s="98">
        <v>0</v>
      </c>
      <c r="CO18" s="98">
        <v>0</v>
      </c>
      <c r="CP18" s="98">
        <v>0</v>
      </c>
      <c r="CQ18" s="98">
        <v>0</v>
      </c>
      <c r="CR18" s="98">
        <v>0</v>
      </c>
      <c r="CS18" s="98">
        <v>0</v>
      </c>
      <c r="CT18" s="98">
        <v>0</v>
      </c>
    </row>
    <row r="19" spans="1:1024" ht="12.75" customHeight="1" x14ac:dyDescent="0.3">
      <c r="A19" s="99" t="s">
        <v>75</v>
      </c>
      <c r="B19" s="100">
        <v>55977178</v>
      </c>
      <c r="C19" s="101">
        <f>SUM(D19:CT19)</f>
        <v>27045</v>
      </c>
      <c r="D19" s="102">
        <f t="shared" ref="D19:AI19" si="4">SUM(D10:D14)</f>
        <v>0</v>
      </c>
      <c r="E19" s="102">
        <f t="shared" si="4"/>
        <v>20</v>
      </c>
      <c r="F19" s="102">
        <f t="shared" si="4"/>
        <v>66</v>
      </c>
      <c r="G19" s="102">
        <f t="shared" si="4"/>
        <v>65</v>
      </c>
      <c r="H19" s="102">
        <f t="shared" si="4"/>
        <v>80</v>
      </c>
      <c r="I19" s="102">
        <f t="shared" si="4"/>
        <v>98</v>
      </c>
      <c r="J19" s="102">
        <f t="shared" si="4"/>
        <v>111</v>
      </c>
      <c r="K19" s="219">
        <f t="shared" si="4"/>
        <v>113</v>
      </c>
      <c r="L19" s="219">
        <f t="shared" si="4"/>
        <v>131</v>
      </c>
      <c r="M19" s="219">
        <f t="shared" si="4"/>
        <v>129</v>
      </c>
      <c r="N19" s="219">
        <f t="shared" si="4"/>
        <v>110</v>
      </c>
      <c r="O19" s="103">
        <f t="shared" si="4"/>
        <v>120</v>
      </c>
      <c r="P19" s="103">
        <f t="shared" si="4"/>
        <v>120</v>
      </c>
      <c r="Q19" s="103">
        <f t="shared" si="4"/>
        <v>144</v>
      </c>
      <c r="R19" s="103">
        <f t="shared" si="4"/>
        <v>150</v>
      </c>
      <c r="S19" s="103">
        <f t="shared" si="4"/>
        <v>140</v>
      </c>
      <c r="T19" s="103">
        <f t="shared" si="4"/>
        <v>150</v>
      </c>
      <c r="U19" s="103">
        <f t="shared" si="4"/>
        <v>136</v>
      </c>
      <c r="V19" s="103">
        <f t="shared" si="4"/>
        <v>167</v>
      </c>
      <c r="W19" s="104">
        <f t="shared" si="4"/>
        <v>169</v>
      </c>
      <c r="X19" s="104">
        <f t="shared" si="4"/>
        <v>176</v>
      </c>
      <c r="Y19" s="104">
        <f t="shared" si="4"/>
        <v>159</v>
      </c>
      <c r="Z19" s="104">
        <f t="shared" si="4"/>
        <v>183</v>
      </c>
      <c r="AA19" s="104">
        <f t="shared" si="4"/>
        <v>163</v>
      </c>
      <c r="AB19" s="104">
        <f t="shared" si="4"/>
        <v>193</v>
      </c>
      <c r="AC19" s="104">
        <f t="shared" si="4"/>
        <v>201</v>
      </c>
      <c r="AD19" s="104">
        <f t="shared" si="4"/>
        <v>212</v>
      </c>
      <c r="AE19" s="104">
        <f t="shared" si="4"/>
        <v>254</v>
      </c>
      <c r="AF19" s="104">
        <f t="shared" si="4"/>
        <v>261</v>
      </c>
      <c r="AG19" s="104">
        <f t="shared" si="4"/>
        <v>249</v>
      </c>
      <c r="AH19" s="104">
        <f t="shared" si="4"/>
        <v>257</v>
      </c>
      <c r="AI19" s="104">
        <f t="shared" si="4"/>
        <v>251</v>
      </c>
      <c r="AJ19" s="104">
        <f t="shared" ref="AJ19:BO19" si="5">SUM(AJ10:AJ14)</f>
        <v>266</v>
      </c>
      <c r="AK19" s="104">
        <f t="shared" si="5"/>
        <v>305</v>
      </c>
      <c r="AL19" s="104">
        <f t="shared" si="5"/>
        <v>310</v>
      </c>
      <c r="AM19" s="104">
        <f t="shared" si="5"/>
        <v>321</v>
      </c>
      <c r="AN19" s="104">
        <f t="shared" si="5"/>
        <v>340</v>
      </c>
      <c r="AO19" s="104">
        <f t="shared" si="5"/>
        <v>343</v>
      </c>
      <c r="AP19" s="104">
        <f t="shared" si="5"/>
        <v>380</v>
      </c>
      <c r="AQ19" s="104">
        <f t="shared" si="5"/>
        <v>382</v>
      </c>
      <c r="AR19" s="104">
        <f t="shared" si="5"/>
        <v>437</v>
      </c>
      <c r="AS19" s="104">
        <f t="shared" si="5"/>
        <v>450</v>
      </c>
      <c r="AT19" s="104">
        <f t="shared" si="5"/>
        <v>499</v>
      </c>
      <c r="AU19" s="104">
        <f t="shared" si="5"/>
        <v>482</v>
      </c>
      <c r="AV19" s="104">
        <f t="shared" si="5"/>
        <v>563</v>
      </c>
      <c r="AW19" s="104">
        <f t="shared" si="5"/>
        <v>520</v>
      </c>
      <c r="AX19" s="104">
        <f t="shared" si="5"/>
        <v>570</v>
      </c>
      <c r="AY19" s="104">
        <f t="shared" si="5"/>
        <v>607</v>
      </c>
      <c r="AZ19" s="104">
        <f t="shared" si="5"/>
        <v>637</v>
      </c>
      <c r="BA19" s="104">
        <f t="shared" si="5"/>
        <v>685</v>
      </c>
      <c r="BB19" s="104">
        <f t="shared" si="5"/>
        <v>647</v>
      </c>
      <c r="BC19" s="104">
        <f t="shared" si="5"/>
        <v>695</v>
      </c>
      <c r="BD19" s="104">
        <f t="shared" si="5"/>
        <v>719</v>
      </c>
      <c r="BE19" s="104">
        <f t="shared" si="5"/>
        <v>775</v>
      </c>
      <c r="BF19" s="104">
        <f t="shared" si="5"/>
        <v>739</v>
      </c>
      <c r="BG19" s="104">
        <f t="shared" si="5"/>
        <v>788</v>
      </c>
      <c r="BH19" s="104">
        <f t="shared" si="5"/>
        <v>897</v>
      </c>
      <c r="BI19" s="104">
        <f t="shared" si="5"/>
        <v>809</v>
      </c>
      <c r="BJ19" s="104">
        <f t="shared" si="5"/>
        <v>727</v>
      </c>
      <c r="BK19" s="104">
        <f t="shared" si="5"/>
        <v>743</v>
      </c>
      <c r="BL19" s="104">
        <f t="shared" si="5"/>
        <v>776</v>
      </c>
      <c r="BM19" s="104">
        <f t="shared" si="5"/>
        <v>697</v>
      </c>
      <c r="BN19" s="104">
        <f t="shared" si="5"/>
        <v>644</v>
      </c>
      <c r="BO19" s="104">
        <f t="shared" si="5"/>
        <v>643</v>
      </c>
      <c r="BP19" s="104">
        <f t="shared" ref="BP19:CT19" si="6">SUM(BP10:BP14)</f>
        <v>574</v>
      </c>
      <c r="BQ19" s="104">
        <f t="shared" si="6"/>
        <v>497</v>
      </c>
      <c r="BR19" s="104">
        <f t="shared" si="6"/>
        <v>438</v>
      </c>
      <c r="BS19" s="104">
        <f t="shared" si="6"/>
        <v>359</v>
      </c>
      <c r="BT19" s="104">
        <f t="shared" si="6"/>
        <v>350</v>
      </c>
      <c r="BU19" s="104">
        <f t="shared" si="6"/>
        <v>325</v>
      </c>
      <c r="BV19" s="104">
        <f t="shared" si="6"/>
        <v>263</v>
      </c>
      <c r="BW19" s="104">
        <f t="shared" si="6"/>
        <v>205</v>
      </c>
      <c r="BX19" s="104">
        <f t="shared" si="6"/>
        <v>162</v>
      </c>
      <c r="BY19" s="104">
        <f t="shared" si="6"/>
        <v>151</v>
      </c>
      <c r="BZ19" s="104">
        <f t="shared" si="6"/>
        <v>104</v>
      </c>
      <c r="CA19" s="104">
        <f t="shared" si="6"/>
        <v>106</v>
      </c>
      <c r="CB19" s="104">
        <f t="shared" si="6"/>
        <v>64</v>
      </c>
      <c r="CC19" s="104">
        <f t="shared" si="6"/>
        <v>69</v>
      </c>
      <c r="CD19" s="104">
        <f t="shared" si="6"/>
        <v>48</v>
      </c>
      <c r="CE19" s="104">
        <f t="shared" si="6"/>
        <v>42</v>
      </c>
      <c r="CF19" s="104">
        <f t="shared" si="6"/>
        <v>28</v>
      </c>
      <c r="CG19" s="104">
        <f t="shared" si="6"/>
        <v>23</v>
      </c>
      <c r="CH19" s="104">
        <f t="shared" si="6"/>
        <v>20</v>
      </c>
      <c r="CI19" s="104">
        <f t="shared" si="6"/>
        <v>14</v>
      </c>
      <c r="CJ19" s="104">
        <f t="shared" si="6"/>
        <v>11</v>
      </c>
      <c r="CK19" s="104">
        <f t="shared" si="6"/>
        <v>1</v>
      </c>
      <c r="CL19" s="104">
        <f t="shared" si="6"/>
        <v>4</v>
      </c>
      <c r="CM19" s="104">
        <f t="shared" si="6"/>
        <v>5</v>
      </c>
      <c r="CN19" s="104">
        <f t="shared" si="6"/>
        <v>1</v>
      </c>
      <c r="CO19" s="104">
        <f t="shared" si="6"/>
        <v>2</v>
      </c>
      <c r="CP19" s="104">
        <f t="shared" si="6"/>
        <v>2</v>
      </c>
      <c r="CQ19" s="104">
        <f t="shared" si="6"/>
        <v>0</v>
      </c>
      <c r="CR19" s="104">
        <f t="shared" si="6"/>
        <v>2</v>
      </c>
      <c r="CS19" s="104">
        <f t="shared" si="6"/>
        <v>1</v>
      </c>
      <c r="CT19" s="104">
        <f t="shared" si="6"/>
        <v>0</v>
      </c>
    </row>
    <row r="20" spans="1:1024" ht="13.5" x14ac:dyDescent="0.3">
      <c r="A20" s="105"/>
      <c r="B20" s="105"/>
      <c r="C20" s="106"/>
      <c r="D20" s="107"/>
      <c r="E20" s="107"/>
      <c r="F20" s="107"/>
      <c r="G20" s="107"/>
      <c r="H20" s="107"/>
      <c r="I20" s="107"/>
      <c r="J20" s="107"/>
      <c r="K20" s="220"/>
      <c r="L20" s="220"/>
      <c r="M20" s="220"/>
      <c r="N20" s="220"/>
      <c r="O20" s="108"/>
      <c r="P20" s="108"/>
      <c r="Q20" s="108"/>
      <c r="R20" s="108"/>
      <c r="S20" s="108"/>
      <c r="T20" s="108"/>
      <c r="U20" s="108"/>
      <c r="V20" s="106"/>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c r="CR20" s="29"/>
      <c r="CS20" s="29"/>
      <c r="CT20" s="29"/>
    </row>
    <row r="21" spans="1:1024" x14ac:dyDescent="0.3">
      <c r="A21" s="105"/>
      <c r="B21" s="105"/>
      <c r="C21" s="29"/>
      <c r="D21" s="29"/>
      <c r="E21" s="29"/>
      <c r="F21" s="29"/>
      <c r="G21" s="29"/>
      <c r="H21" s="29"/>
      <c r="I21" s="29"/>
      <c r="J21" s="29"/>
      <c r="K21" s="129"/>
      <c r="L21" s="129"/>
      <c r="M21" s="129"/>
      <c r="N21" s="1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row>
    <row r="22" spans="1:1024" x14ac:dyDescent="0.3">
      <c r="A22" s="105"/>
      <c r="B22" s="105"/>
      <c r="C22" s="29"/>
      <c r="D22" s="29"/>
      <c r="E22" s="29"/>
      <c r="F22" s="29"/>
      <c r="G22" s="29"/>
      <c r="H22" s="29"/>
      <c r="I22" s="29"/>
      <c r="J22" s="29"/>
      <c r="K22" s="129"/>
      <c r="L22" s="129"/>
      <c r="M22" s="129"/>
      <c r="N22" s="1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row>
    <row r="23" spans="1:1024" x14ac:dyDescent="0.3">
      <c r="A23" s="86"/>
      <c r="B23" s="244" t="s">
        <v>26</v>
      </c>
      <c r="C23" s="243" t="s">
        <v>82</v>
      </c>
      <c r="D23" s="243"/>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43"/>
      <c r="AP23" s="243"/>
      <c r="AQ23" s="243"/>
      <c r="AR23" s="243"/>
      <c r="AS23" s="243"/>
      <c r="AT23" s="243"/>
      <c r="AU23" s="243"/>
      <c r="AV23" s="243"/>
      <c r="AW23" s="243"/>
      <c r="AX23" s="243"/>
      <c r="AY23" s="243"/>
      <c r="AZ23" s="243"/>
      <c r="BA23" s="243"/>
      <c r="BB23" s="243"/>
      <c r="BC23" s="243"/>
      <c r="BD23" s="243"/>
      <c r="BE23" s="243"/>
      <c r="BF23" s="243"/>
      <c r="BG23" s="243"/>
      <c r="BH23" s="243"/>
      <c r="BI23" s="243"/>
      <c r="BJ23" s="243"/>
      <c r="BK23" s="243"/>
      <c r="BL23" s="243"/>
      <c r="BM23" s="243"/>
      <c r="BN23" s="243"/>
      <c r="BO23" s="243"/>
      <c r="BP23" s="243"/>
      <c r="BQ23" s="243"/>
      <c r="BR23" s="243"/>
      <c r="BS23" s="243"/>
      <c r="BT23" s="243"/>
      <c r="BU23" s="243"/>
      <c r="BV23" s="243"/>
      <c r="BW23" s="243"/>
      <c r="BX23" s="243"/>
      <c r="BY23" s="243"/>
      <c r="BZ23" s="243"/>
      <c r="CA23" s="243"/>
      <c r="CB23" s="243"/>
      <c r="CC23" s="243"/>
      <c r="CD23" s="243"/>
      <c r="CE23" s="243"/>
      <c r="CF23" s="243"/>
      <c r="CG23" s="243"/>
      <c r="CH23" s="243"/>
      <c r="CI23" s="243"/>
      <c r="CJ23" s="243"/>
      <c r="CK23" s="243"/>
      <c r="CL23" s="243"/>
      <c r="CM23" s="243"/>
      <c r="CN23" s="243"/>
      <c r="CO23" s="243"/>
      <c r="CP23" s="243"/>
      <c r="CQ23" s="243"/>
      <c r="CR23" s="243"/>
      <c r="CS23" s="243"/>
      <c r="CT23" s="243"/>
    </row>
    <row r="24" spans="1:1024" s="214" customFormat="1" ht="26" x14ac:dyDescent="0.3">
      <c r="A24" s="224" t="s">
        <v>25</v>
      </c>
      <c r="B24" s="244"/>
      <c r="C24" s="225" t="s">
        <v>75</v>
      </c>
      <c r="D24" s="231" t="s">
        <v>76</v>
      </c>
      <c r="E24" s="227">
        <v>43984</v>
      </c>
      <c r="F24" s="227">
        <v>43983</v>
      </c>
      <c r="G24" s="227">
        <v>43982</v>
      </c>
      <c r="H24" s="227">
        <v>43981</v>
      </c>
      <c r="I24" s="227">
        <v>43980</v>
      </c>
      <c r="J24" s="227">
        <v>43979</v>
      </c>
      <c r="K24" s="228">
        <v>43978</v>
      </c>
      <c r="L24" s="228">
        <v>43977</v>
      </c>
      <c r="M24" s="228">
        <v>43976</v>
      </c>
      <c r="N24" s="228">
        <v>43975</v>
      </c>
      <c r="O24" s="229">
        <v>43974</v>
      </c>
      <c r="P24" s="229">
        <v>43973</v>
      </c>
      <c r="Q24" s="229">
        <v>43972</v>
      </c>
      <c r="R24" s="229">
        <v>43971</v>
      </c>
      <c r="S24" s="229">
        <v>43970</v>
      </c>
      <c r="T24" s="229">
        <v>43969</v>
      </c>
      <c r="U24" s="229">
        <v>43968</v>
      </c>
      <c r="V24" s="229">
        <v>43967</v>
      </c>
      <c r="W24" s="229">
        <v>43966</v>
      </c>
      <c r="X24" s="229">
        <v>43965</v>
      </c>
      <c r="Y24" s="229">
        <v>43964</v>
      </c>
      <c r="Z24" s="229">
        <v>43963</v>
      </c>
      <c r="AA24" s="229">
        <v>43962</v>
      </c>
      <c r="AB24" s="229">
        <v>43961</v>
      </c>
      <c r="AC24" s="229">
        <v>43960</v>
      </c>
      <c r="AD24" s="229">
        <v>43959</v>
      </c>
      <c r="AE24" s="229">
        <v>43958</v>
      </c>
      <c r="AF24" s="229">
        <v>43957</v>
      </c>
      <c r="AG24" s="229">
        <v>43956</v>
      </c>
      <c r="AH24" s="229">
        <v>43955</v>
      </c>
      <c r="AI24" s="229">
        <v>43954</v>
      </c>
      <c r="AJ24" s="229">
        <v>43953</v>
      </c>
      <c r="AK24" s="229">
        <v>43952</v>
      </c>
      <c r="AL24" s="229">
        <v>43951</v>
      </c>
      <c r="AM24" s="229">
        <v>43950</v>
      </c>
      <c r="AN24" s="229">
        <v>43949</v>
      </c>
      <c r="AO24" s="229">
        <v>43948</v>
      </c>
      <c r="AP24" s="229">
        <v>43947</v>
      </c>
      <c r="AQ24" s="229">
        <v>43946</v>
      </c>
      <c r="AR24" s="229">
        <v>43945</v>
      </c>
      <c r="AS24" s="229">
        <v>43944</v>
      </c>
      <c r="AT24" s="232">
        <v>43943</v>
      </c>
      <c r="AU24" s="232">
        <v>43942</v>
      </c>
      <c r="AV24" s="232">
        <v>43941</v>
      </c>
      <c r="AW24" s="232">
        <v>43940</v>
      </c>
      <c r="AX24" s="232">
        <v>43939</v>
      </c>
      <c r="AY24" s="232">
        <v>43938</v>
      </c>
      <c r="AZ24" s="232">
        <v>43937</v>
      </c>
      <c r="BA24" s="232">
        <v>43936</v>
      </c>
      <c r="BB24" s="232">
        <v>43935</v>
      </c>
      <c r="BC24" s="232">
        <v>43934</v>
      </c>
      <c r="BD24" s="232">
        <v>43933</v>
      </c>
      <c r="BE24" s="232">
        <v>43932</v>
      </c>
      <c r="BF24" s="232">
        <v>43931</v>
      </c>
      <c r="BG24" s="232">
        <v>43930</v>
      </c>
      <c r="BH24" s="232">
        <v>43929</v>
      </c>
      <c r="BI24" s="232">
        <v>43928</v>
      </c>
      <c r="BJ24" s="232">
        <v>43927</v>
      </c>
      <c r="BK24" s="232">
        <v>43926</v>
      </c>
      <c r="BL24" s="232">
        <v>43925</v>
      </c>
      <c r="BM24" s="232">
        <v>43924</v>
      </c>
      <c r="BN24" s="232">
        <v>43923</v>
      </c>
      <c r="BO24" s="232">
        <v>43922</v>
      </c>
      <c r="BP24" s="232">
        <v>43921</v>
      </c>
      <c r="BQ24" s="232">
        <v>43920</v>
      </c>
      <c r="BR24" s="232">
        <v>43919</v>
      </c>
      <c r="BS24" s="232">
        <v>43918</v>
      </c>
      <c r="BT24" s="232">
        <v>43917</v>
      </c>
      <c r="BU24" s="232">
        <v>43916</v>
      </c>
      <c r="BV24" s="232">
        <v>43915</v>
      </c>
      <c r="BW24" s="232">
        <v>43914</v>
      </c>
      <c r="BX24" s="232">
        <v>43913</v>
      </c>
      <c r="BY24" s="232">
        <v>43912</v>
      </c>
      <c r="BZ24" s="232">
        <v>43911</v>
      </c>
      <c r="CA24" s="232">
        <v>43910</v>
      </c>
      <c r="CB24" s="232">
        <v>43909</v>
      </c>
      <c r="CC24" s="232">
        <v>43908</v>
      </c>
      <c r="CD24" s="232">
        <v>43907</v>
      </c>
      <c r="CE24" s="232">
        <v>43906</v>
      </c>
      <c r="CF24" s="232">
        <v>43905</v>
      </c>
      <c r="CG24" s="232">
        <v>43904</v>
      </c>
      <c r="CH24" s="232">
        <v>43903</v>
      </c>
      <c r="CI24" s="232">
        <v>43902</v>
      </c>
      <c r="CJ24" s="232">
        <v>43901</v>
      </c>
      <c r="CK24" s="232">
        <v>43900</v>
      </c>
      <c r="CL24" s="232">
        <v>43899</v>
      </c>
      <c r="CM24" s="232">
        <v>43898</v>
      </c>
      <c r="CN24" s="232">
        <v>43897</v>
      </c>
      <c r="CO24" s="232">
        <v>43896</v>
      </c>
      <c r="CP24" s="232">
        <v>43895</v>
      </c>
      <c r="CQ24" s="232">
        <v>43894</v>
      </c>
      <c r="CR24" s="232">
        <v>43893</v>
      </c>
      <c r="CS24" s="232">
        <v>43892</v>
      </c>
      <c r="CT24" s="232">
        <v>43891</v>
      </c>
      <c r="ALI24" s="230"/>
      <c r="ALJ24" s="230"/>
      <c r="ALK24" s="230"/>
      <c r="ALL24" s="230"/>
      <c r="ALM24" s="230"/>
      <c r="ALN24" s="230"/>
      <c r="ALO24" s="230"/>
      <c r="ALP24" s="230"/>
      <c r="ALQ24" s="230"/>
      <c r="ALR24" s="230"/>
      <c r="ALS24" s="230"/>
      <c r="ALT24" s="230"/>
      <c r="ALU24" s="230"/>
      <c r="ALV24" s="230"/>
      <c r="ALW24" s="230"/>
      <c r="ALX24" s="230"/>
      <c r="ALY24" s="230"/>
      <c r="ALZ24" s="230"/>
      <c r="AMA24" s="230"/>
      <c r="AMB24" s="230"/>
      <c r="AMC24" s="230"/>
      <c r="AMD24" s="230"/>
      <c r="AME24" s="230"/>
      <c r="AMF24" s="230"/>
      <c r="AMG24" s="230"/>
      <c r="AMH24" s="230"/>
      <c r="AMI24" s="230"/>
      <c r="AMJ24" s="230"/>
    </row>
    <row r="25" spans="1:1024" x14ac:dyDescent="0.3">
      <c r="A25" s="87"/>
      <c r="B25" s="244"/>
      <c r="C25" s="88"/>
      <c r="D25" s="89" t="s">
        <v>38</v>
      </c>
      <c r="E25" s="89" t="s">
        <v>38</v>
      </c>
      <c r="F25" s="89" t="s">
        <v>38</v>
      </c>
      <c r="G25" s="89" t="s">
        <v>38</v>
      </c>
      <c r="H25" s="89" t="s">
        <v>38</v>
      </c>
      <c r="I25" s="89" t="s">
        <v>38</v>
      </c>
      <c r="J25" s="89" t="s">
        <v>38</v>
      </c>
      <c r="K25" s="216" t="s">
        <v>38</v>
      </c>
      <c r="L25" s="216" t="s">
        <v>38</v>
      </c>
      <c r="M25" s="216" t="s">
        <v>38</v>
      </c>
      <c r="N25" s="216" t="s">
        <v>38</v>
      </c>
      <c r="O25" s="90" t="s">
        <v>38</v>
      </c>
      <c r="P25" s="90" t="s">
        <v>38</v>
      </c>
      <c r="Q25" s="90" t="s">
        <v>38</v>
      </c>
      <c r="R25" s="90" t="s">
        <v>38</v>
      </c>
      <c r="S25" s="90" t="s">
        <v>38</v>
      </c>
      <c r="T25" s="90" t="s">
        <v>38</v>
      </c>
      <c r="U25" s="90" t="s">
        <v>38</v>
      </c>
      <c r="V25" s="90" t="s">
        <v>38</v>
      </c>
      <c r="W25" s="90" t="s">
        <v>38</v>
      </c>
      <c r="X25" s="90" t="s">
        <v>38</v>
      </c>
      <c r="Y25" s="90" t="s">
        <v>38</v>
      </c>
      <c r="Z25" s="90" t="s">
        <v>38</v>
      </c>
      <c r="AA25" s="90" t="s">
        <v>38</v>
      </c>
      <c r="AB25" s="90" t="s">
        <v>38</v>
      </c>
      <c r="AC25" s="90" t="s">
        <v>38</v>
      </c>
      <c r="AD25" s="90" t="s">
        <v>38</v>
      </c>
      <c r="AE25" s="90" t="s">
        <v>38</v>
      </c>
      <c r="AF25" s="90" t="s">
        <v>38</v>
      </c>
      <c r="AG25" s="90" t="s">
        <v>38</v>
      </c>
      <c r="AH25" s="90" t="s">
        <v>38</v>
      </c>
      <c r="AI25" s="90" t="s">
        <v>38</v>
      </c>
      <c r="AJ25" s="90" t="s">
        <v>38</v>
      </c>
      <c r="AK25" s="90" t="s">
        <v>38</v>
      </c>
      <c r="AL25" s="90" t="s">
        <v>38</v>
      </c>
      <c r="AM25" s="90" t="s">
        <v>38</v>
      </c>
      <c r="AN25" s="90" t="s">
        <v>38</v>
      </c>
      <c r="AO25" s="90" t="s">
        <v>38</v>
      </c>
      <c r="AP25" s="90" t="s">
        <v>38</v>
      </c>
      <c r="AQ25" s="90" t="s">
        <v>38</v>
      </c>
      <c r="AR25" s="90" t="s">
        <v>38</v>
      </c>
      <c r="AS25" s="90" t="s">
        <v>38</v>
      </c>
      <c r="AT25" s="90" t="s">
        <v>38</v>
      </c>
      <c r="AU25" s="90" t="s">
        <v>38</v>
      </c>
      <c r="AV25" s="90" t="s">
        <v>38</v>
      </c>
      <c r="AW25" s="90" t="s">
        <v>38</v>
      </c>
      <c r="AX25" s="90" t="s">
        <v>38</v>
      </c>
      <c r="AY25" s="90" t="s">
        <v>38</v>
      </c>
      <c r="AZ25" s="90" t="s">
        <v>38</v>
      </c>
      <c r="BA25" s="90" t="s">
        <v>38</v>
      </c>
      <c r="BB25" s="90" t="s">
        <v>38</v>
      </c>
      <c r="BC25" s="90" t="s">
        <v>38</v>
      </c>
      <c r="BD25" s="90" t="s">
        <v>38</v>
      </c>
      <c r="BE25" s="90" t="s">
        <v>38</v>
      </c>
      <c r="BF25" s="90" t="s">
        <v>38</v>
      </c>
      <c r="BG25" s="90" t="s">
        <v>38</v>
      </c>
      <c r="BH25" s="90" t="s">
        <v>38</v>
      </c>
      <c r="BI25" s="90" t="s">
        <v>38</v>
      </c>
      <c r="BJ25" s="90" t="s">
        <v>38</v>
      </c>
      <c r="BK25" s="90" t="s">
        <v>38</v>
      </c>
      <c r="BL25" s="90" t="s">
        <v>38</v>
      </c>
      <c r="BM25" s="90" t="s">
        <v>38</v>
      </c>
      <c r="BN25" s="90" t="s">
        <v>38</v>
      </c>
      <c r="BO25" s="90" t="s">
        <v>38</v>
      </c>
      <c r="BP25" s="90" t="s">
        <v>38</v>
      </c>
      <c r="BQ25" s="90" t="s">
        <v>38</v>
      </c>
      <c r="BR25" s="90" t="s">
        <v>38</v>
      </c>
      <c r="BS25" s="90" t="s">
        <v>38</v>
      </c>
      <c r="BT25" s="90" t="s">
        <v>38</v>
      </c>
      <c r="BU25" s="90" t="s">
        <v>38</v>
      </c>
      <c r="BV25" s="90" t="s">
        <v>38</v>
      </c>
      <c r="BW25" s="90" t="s">
        <v>38</v>
      </c>
      <c r="BX25" s="90" t="s">
        <v>38</v>
      </c>
      <c r="BY25" s="90" t="s">
        <v>38</v>
      </c>
      <c r="BZ25" s="90" t="s">
        <v>38</v>
      </c>
      <c r="CA25" s="90" t="s">
        <v>38</v>
      </c>
      <c r="CB25" s="90" t="s">
        <v>38</v>
      </c>
      <c r="CC25" s="90" t="s">
        <v>38</v>
      </c>
      <c r="CD25" s="90" t="s">
        <v>38</v>
      </c>
      <c r="CE25" s="90" t="s">
        <v>38</v>
      </c>
      <c r="CF25" s="90" t="s">
        <v>38</v>
      </c>
      <c r="CG25" s="90" t="s">
        <v>38</v>
      </c>
      <c r="CH25" s="90" t="s">
        <v>38</v>
      </c>
      <c r="CI25" s="90" t="s">
        <v>38</v>
      </c>
      <c r="CJ25" s="90" t="s">
        <v>38</v>
      </c>
      <c r="CK25" s="90" t="s">
        <v>38</v>
      </c>
      <c r="CL25" s="90" t="s">
        <v>38</v>
      </c>
      <c r="CM25" s="90" t="s">
        <v>38</v>
      </c>
      <c r="CN25" s="90" t="s">
        <v>38</v>
      </c>
      <c r="CO25" s="90" t="s">
        <v>38</v>
      </c>
      <c r="CP25" s="90" t="s">
        <v>38</v>
      </c>
      <c r="CQ25" s="90" t="s">
        <v>38</v>
      </c>
      <c r="CR25" s="90" t="s">
        <v>38</v>
      </c>
      <c r="CS25" s="90" t="s">
        <v>38</v>
      </c>
      <c r="CT25" s="90" t="s">
        <v>38</v>
      </c>
    </row>
    <row r="26" spans="1:1024" x14ac:dyDescent="0.3">
      <c r="A26" s="109" t="s">
        <v>77</v>
      </c>
      <c r="B26" s="9">
        <v>13241287</v>
      </c>
      <c r="C26" s="92">
        <f>D26+E26</f>
        <v>18</v>
      </c>
      <c r="D26" s="93">
        <v>0</v>
      </c>
      <c r="E26" s="93">
        <v>18</v>
      </c>
      <c r="F26" s="93">
        <v>18</v>
      </c>
      <c r="G26" s="93">
        <v>17</v>
      </c>
      <c r="H26" s="93">
        <v>17</v>
      </c>
      <c r="I26" s="93">
        <v>17</v>
      </c>
      <c r="J26" s="93">
        <v>17</v>
      </c>
      <c r="K26" s="217">
        <v>17</v>
      </c>
      <c r="L26" s="217">
        <v>17</v>
      </c>
      <c r="M26" s="217">
        <v>17</v>
      </c>
      <c r="N26" s="217">
        <v>17</v>
      </c>
      <c r="O26" s="92">
        <v>17</v>
      </c>
      <c r="P26" s="92">
        <v>17</v>
      </c>
      <c r="Q26" s="92">
        <v>17</v>
      </c>
      <c r="R26" s="92">
        <v>17</v>
      </c>
      <c r="S26" s="92">
        <v>17</v>
      </c>
      <c r="T26" s="92">
        <v>17</v>
      </c>
      <c r="U26" s="110">
        <v>16</v>
      </c>
      <c r="V26" s="110">
        <v>15</v>
      </c>
      <c r="W26" s="110">
        <v>15</v>
      </c>
      <c r="X26" s="110">
        <v>14</v>
      </c>
      <c r="Y26" s="110">
        <v>14</v>
      </c>
      <c r="Z26" s="110">
        <v>13</v>
      </c>
      <c r="AA26" s="110">
        <v>13</v>
      </c>
      <c r="AB26" s="110">
        <v>13</v>
      </c>
      <c r="AC26" s="110">
        <v>13</v>
      </c>
      <c r="AD26" s="110">
        <v>13</v>
      </c>
      <c r="AE26" s="110">
        <v>13</v>
      </c>
      <c r="AF26" s="110">
        <v>13</v>
      </c>
      <c r="AG26" s="110">
        <v>13</v>
      </c>
      <c r="AH26" s="110">
        <v>13</v>
      </c>
      <c r="AI26" s="110">
        <v>13</v>
      </c>
      <c r="AJ26" s="110">
        <v>12</v>
      </c>
      <c r="AK26" s="110">
        <v>12</v>
      </c>
      <c r="AL26" s="110">
        <v>12</v>
      </c>
      <c r="AM26" s="110">
        <v>12</v>
      </c>
      <c r="AN26" s="110">
        <v>12</v>
      </c>
      <c r="AO26" s="110">
        <v>12</v>
      </c>
      <c r="AP26" s="110">
        <v>12</v>
      </c>
      <c r="AQ26" s="110">
        <v>12</v>
      </c>
      <c r="AR26" s="110">
        <v>12</v>
      </c>
      <c r="AS26" s="110">
        <v>12</v>
      </c>
      <c r="AT26" s="110">
        <v>12</v>
      </c>
      <c r="AU26" s="110">
        <v>12</v>
      </c>
      <c r="AV26" s="110">
        <v>12</v>
      </c>
      <c r="AW26" s="110">
        <v>11</v>
      </c>
      <c r="AX26" s="110">
        <v>11</v>
      </c>
      <c r="AY26" s="110">
        <v>11</v>
      </c>
      <c r="AZ26" s="110">
        <v>11</v>
      </c>
      <c r="BA26" s="110">
        <v>11</v>
      </c>
      <c r="BB26" s="110">
        <v>11</v>
      </c>
      <c r="BC26" s="110">
        <v>11</v>
      </c>
      <c r="BD26" s="110">
        <v>11</v>
      </c>
      <c r="BE26" s="110">
        <v>10</v>
      </c>
      <c r="BF26" s="110">
        <v>9</v>
      </c>
      <c r="BG26" s="110">
        <v>9</v>
      </c>
      <c r="BH26" s="110">
        <v>8</v>
      </c>
      <c r="BI26" s="110">
        <v>7</v>
      </c>
      <c r="BJ26" s="110">
        <v>7</v>
      </c>
      <c r="BK26" s="110">
        <v>7</v>
      </c>
      <c r="BL26" s="110">
        <v>7</v>
      </c>
      <c r="BM26" s="110">
        <v>6</v>
      </c>
      <c r="BN26" s="110">
        <v>6</v>
      </c>
      <c r="BO26" s="110">
        <v>5</v>
      </c>
      <c r="BP26" s="110">
        <v>5</v>
      </c>
      <c r="BQ26" s="110">
        <v>4</v>
      </c>
      <c r="BR26" s="110">
        <v>4</v>
      </c>
      <c r="BS26" s="110">
        <v>3</v>
      </c>
      <c r="BT26" s="110">
        <v>3</v>
      </c>
      <c r="BU26" s="110">
        <v>3</v>
      </c>
      <c r="BV26" s="110">
        <v>2</v>
      </c>
      <c r="BW26" s="110">
        <v>2</v>
      </c>
      <c r="BX26" s="110">
        <v>1</v>
      </c>
      <c r="BY26" s="110">
        <v>1</v>
      </c>
      <c r="BZ26" s="110">
        <v>1</v>
      </c>
      <c r="CA26" s="110">
        <v>1</v>
      </c>
      <c r="CB26" s="110">
        <v>1</v>
      </c>
      <c r="CC26" s="110">
        <v>1</v>
      </c>
      <c r="CD26" s="110">
        <v>0</v>
      </c>
      <c r="CE26" s="110">
        <v>0</v>
      </c>
      <c r="CF26" s="110">
        <v>0</v>
      </c>
      <c r="CG26" s="110">
        <v>0</v>
      </c>
      <c r="CH26" s="110">
        <v>0</v>
      </c>
      <c r="CI26" s="110">
        <v>0</v>
      </c>
      <c r="CJ26" s="110">
        <v>0</v>
      </c>
      <c r="CK26" s="110">
        <v>0</v>
      </c>
      <c r="CL26" s="110">
        <v>0</v>
      </c>
      <c r="CM26" s="110">
        <v>0</v>
      </c>
      <c r="CN26" s="110">
        <v>0</v>
      </c>
      <c r="CO26" s="110">
        <v>0</v>
      </c>
      <c r="CP26" s="110">
        <v>0</v>
      </c>
      <c r="CQ26" s="110">
        <v>0</v>
      </c>
      <c r="CR26" s="110">
        <v>0</v>
      </c>
      <c r="CS26" s="110">
        <v>0</v>
      </c>
      <c r="CT26" s="110">
        <v>0</v>
      </c>
    </row>
    <row r="27" spans="1:1024" x14ac:dyDescent="0.3">
      <c r="A27" s="109" t="s">
        <v>78</v>
      </c>
      <c r="B27" s="9">
        <v>14833658</v>
      </c>
      <c r="C27" s="92">
        <f t="shared" ref="C27:C32" si="7">D27+E27</f>
        <v>190</v>
      </c>
      <c r="D27" s="93">
        <v>0</v>
      </c>
      <c r="E27" s="93">
        <v>190</v>
      </c>
      <c r="F27" s="93">
        <v>190</v>
      </c>
      <c r="G27" s="93">
        <v>189</v>
      </c>
      <c r="H27" s="93">
        <v>189</v>
      </c>
      <c r="I27" s="93">
        <v>188</v>
      </c>
      <c r="J27" s="93">
        <v>187</v>
      </c>
      <c r="K27" s="217">
        <v>187</v>
      </c>
      <c r="L27" s="217">
        <v>186</v>
      </c>
      <c r="M27" s="217">
        <v>185</v>
      </c>
      <c r="N27" s="217">
        <v>185</v>
      </c>
      <c r="O27" s="92">
        <v>185</v>
      </c>
      <c r="P27" s="92">
        <v>185</v>
      </c>
      <c r="Q27" s="92">
        <v>185</v>
      </c>
      <c r="R27" s="92">
        <v>185</v>
      </c>
      <c r="S27" s="92">
        <v>185</v>
      </c>
      <c r="T27" s="92">
        <v>185</v>
      </c>
      <c r="U27" s="110">
        <v>184</v>
      </c>
      <c r="V27" s="110">
        <v>184</v>
      </c>
      <c r="W27" s="110">
        <v>184</v>
      </c>
      <c r="X27" s="110">
        <v>184</v>
      </c>
      <c r="Y27" s="110">
        <v>184</v>
      </c>
      <c r="Z27" s="110">
        <v>182</v>
      </c>
      <c r="AA27" s="110">
        <v>178</v>
      </c>
      <c r="AB27" s="110">
        <v>178</v>
      </c>
      <c r="AC27" s="110">
        <v>175</v>
      </c>
      <c r="AD27" s="110">
        <v>173</v>
      </c>
      <c r="AE27" s="110">
        <v>172</v>
      </c>
      <c r="AF27" s="110">
        <v>171</v>
      </c>
      <c r="AG27" s="110">
        <v>168</v>
      </c>
      <c r="AH27" s="110">
        <v>168</v>
      </c>
      <c r="AI27" s="110">
        <v>165</v>
      </c>
      <c r="AJ27" s="110">
        <v>164</v>
      </c>
      <c r="AK27" s="110">
        <v>161</v>
      </c>
      <c r="AL27" s="110">
        <v>159</v>
      </c>
      <c r="AM27" s="110">
        <v>157</v>
      </c>
      <c r="AN27" s="110">
        <v>155</v>
      </c>
      <c r="AO27" s="110">
        <v>155</v>
      </c>
      <c r="AP27" s="110">
        <v>152</v>
      </c>
      <c r="AQ27" s="110">
        <v>149</v>
      </c>
      <c r="AR27" s="110">
        <v>145</v>
      </c>
      <c r="AS27" s="110">
        <v>142</v>
      </c>
      <c r="AT27" s="110">
        <v>140</v>
      </c>
      <c r="AU27" s="110">
        <v>136</v>
      </c>
      <c r="AV27" s="110">
        <v>132</v>
      </c>
      <c r="AW27" s="110">
        <v>126</v>
      </c>
      <c r="AX27" s="110">
        <v>123</v>
      </c>
      <c r="AY27" s="110">
        <v>118</v>
      </c>
      <c r="AZ27" s="110">
        <v>116</v>
      </c>
      <c r="BA27" s="110">
        <v>112</v>
      </c>
      <c r="BB27" s="110">
        <v>110</v>
      </c>
      <c r="BC27" s="110">
        <v>107</v>
      </c>
      <c r="BD27" s="110">
        <v>105</v>
      </c>
      <c r="BE27" s="110">
        <v>96</v>
      </c>
      <c r="BF27" s="110">
        <v>87</v>
      </c>
      <c r="BG27" s="110">
        <v>84</v>
      </c>
      <c r="BH27" s="110">
        <v>79</v>
      </c>
      <c r="BI27" s="110">
        <v>70</v>
      </c>
      <c r="BJ27" s="110">
        <v>62</v>
      </c>
      <c r="BK27" s="110">
        <v>59</v>
      </c>
      <c r="BL27" s="110">
        <v>52</v>
      </c>
      <c r="BM27" s="110">
        <v>51</v>
      </c>
      <c r="BN27" s="110">
        <v>46</v>
      </c>
      <c r="BO27" s="110">
        <v>41</v>
      </c>
      <c r="BP27" s="110">
        <v>36</v>
      </c>
      <c r="BQ27" s="110">
        <v>31</v>
      </c>
      <c r="BR27" s="110">
        <v>28</v>
      </c>
      <c r="BS27" s="110">
        <v>26</v>
      </c>
      <c r="BT27" s="110">
        <v>23</v>
      </c>
      <c r="BU27" s="110">
        <v>21</v>
      </c>
      <c r="BV27" s="110">
        <v>17</v>
      </c>
      <c r="BW27" s="110">
        <v>12</v>
      </c>
      <c r="BX27" s="110">
        <v>11</v>
      </c>
      <c r="BY27" s="110">
        <v>8</v>
      </c>
      <c r="BZ27" s="110">
        <v>7</v>
      </c>
      <c r="CA27" s="110">
        <v>5</v>
      </c>
      <c r="CB27" s="110">
        <v>4</v>
      </c>
      <c r="CC27" s="110">
        <v>3</v>
      </c>
      <c r="CD27" s="110">
        <v>1</v>
      </c>
      <c r="CE27" s="110">
        <v>1</v>
      </c>
      <c r="CF27" s="110">
        <v>1</v>
      </c>
      <c r="CG27" s="110">
        <v>1</v>
      </c>
      <c r="CH27" s="110">
        <v>0</v>
      </c>
      <c r="CI27" s="110">
        <v>0</v>
      </c>
      <c r="CJ27" s="110">
        <v>0</v>
      </c>
      <c r="CK27" s="110">
        <v>0</v>
      </c>
      <c r="CL27" s="110">
        <v>0</v>
      </c>
      <c r="CM27" s="110">
        <v>0</v>
      </c>
      <c r="CN27" s="110">
        <v>0</v>
      </c>
      <c r="CO27" s="110">
        <v>0</v>
      </c>
      <c r="CP27" s="110">
        <v>0</v>
      </c>
      <c r="CQ27" s="110">
        <v>0</v>
      </c>
      <c r="CR27" s="110">
        <v>0</v>
      </c>
      <c r="CS27" s="110">
        <v>0</v>
      </c>
      <c r="CT27" s="110">
        <v>0</v>
      </c>
    </row>
    <row r="28" spans="1:1024" x14ac:dyDescent="0.3">
      <c r="A28" s="109" t="s">
        <v>79</v>
      </c>
      <c r="B28" s="9">
        <v>14678606</v>
      </c>
      <c r="C28" s="92">
        <f t="shared" si="7"/>
        <v>2128</v>
      </c>
      <c r="D28" s="93">
        <v>0</v>
      </c>
      <c r="E28" s="93">
        <v>2128</v>
      </c>
      <c r="F28" s="93">
        <v>2126</v>
      </c>
      <c r="G28" s="93">
        <v>2121</v>
      </c>
      <c r="H28" s="93">
        <v>2119</v>
      </c>
      <c r="I28" s="93">
        <v>2115</v>
      </c>
      <c r="J28" s="93">
        <v>2105</v>
      </c>
      <c r="K28" s="217">
        <v>2097</v>
      </c>
      <c r="L28" s="217">
        <v>2087</v>
      </c>
      <c r="M28" s="217">
        <v>2078</v>
      </c>
      <c r="N28" s="217">
        <v>2069</v>
      </c>
      <c r="O28" s="92">
        <v>2062</v>
      </c>
      <c r="P28" s="92">
        <v>2051</v>
      </c>
      <c r="Q28" s="92">
        <v>2047</v>
      </c>
      <c r="R28" s="92">
        <v>2039</v>
      </c>
      <c r="S28" s="92">
        <v>2032</v>
      </c>
      <c r="T28" s="92">
        <v>2025</v>
      </c>
      <c r="U28" s="110">
        <v>2015</v>
      </c>
      <c r="V28" s="110">
        <v>2001</v>
      </c>
      <c r="W28" s="110">
        <v>1983</v>
      </c>
      <c r="X28" s="110">
        <v>1977</v>
      </c>
      <c r="Y28" s="110">
        <v>1959</v>
      </c>
      <c r="Z28" s="110">
        <v>1948</v>
      </c>
      <c r="AA28" s="110">
        <v>1932</v>
      </c>
      <c r="AB28" s="110">
        <v>1919</v>
      </c>
      <c r="AC28" s="110">
        <v>1909</v>
      </c>
      <c r="AD28" s="110">
        <v>1897</v>
      </c>
      <c r="AE28" s="110">
        <v>1885</v>
      </c>
      <c r="AF28" s="110">
        <v>1873</v>
      </c>
      <c r="AG28" s="110">
        <v>1856</v>
      </c>
      <c r="AH28" s="110">
        <v>1832</v>
      </c>
      <c r="AI28" s="110">
        <v>1815</v>
      </c>
      <c r="AJ28" s="110">
        <v>1800</v>
      </c>
      <c r="AK28" s="110">
        <v>1780</v>
      </c>
      <c r="AL28" s="110">
        <v>1763</v>
      </c>
      <c r="AM28" s="110">
        <v>1737</v>
      </c>
      <c r="AN28" s="110">
        <v>1717</v>
      </c>
      <c r="AO28" s="110">
        <v>1688</v>
      </c>
      <c r="AP28" s="110">
        <v>1657</v>
      </c>
      <c r="AQ28" s="110">
        <v>1630</v>
      </c>
      <c r="AR28" s="110">
        <v>1597</v>
      </c>
      <c r="AS28" s="110">
        <v>1564</v>
      </c>
      <c r="AT28" s="110">
        <v>1517</v>
      </c>
      <c r="AU28" s="110">
        <v>1467</v>
      </c>
      <c r="AV28" s="110">
        <v>1420</v>
      </c>
      <c r="AW28" s="110">
        <v>1370</v>
      </c>
      <c r="AX28" s="110">
        <v>1331</v>
      </c>
      <c r="AY28" s="110">
        <v>1280</v>
      </c>
      <c r="AZ28" s="110">
        <v>1229</v>
      </c>
      <c r="BA28" s="110">
        <v>1183</v>
      </c>
      <c r="BB28" s="110">
        <v>1129</v>
      </c>
      <c r="BC28" s="110">
        <v>1063</v>
      </c>
      <c r="BD28" s="110">
        <v>1002</v>
      </c>
      <c r="BE28" s="110">
        <v>945</v>
      </c>
      <c r="BF28" s="110">
        <v>872</v>
      </c>
      <c r="BG28" s="110">
        <v>803</v>
      </c>
      <c r="BH28" s="110">
        <v>732</v>
      </c>
      <c r="BI28" s="110">
        <v>664</v>
      </c>
      <c r="BJ28" s="110">
        <v>600</v>
      </c>
      <c r="BK28" s="110">
        <v>544</v>
      </c>
      <c r="BL28" s="110">
        <v>494</v>
      </c>
      <c r="BM28" s="110">
        <v>435</v>
      </c>
      <c r="BN28" s="110">
        <v>384</v>
      </c>
      <c r="BO28" s="110">
        <v>337</v>
      </c>
      <c r="BP28" s="110">
        <v>288</v>
      </c>
      <c r="BQ28" s="110">
        <v>253</v>
      </c>
      <c r="BR28" s="110">
        <v>214</v>
      </c>
      <c r="BS28" s="110">
        <v>176</v>
      </c>
      <c r="BT28" s="110">
        <v>147</v>
      </c>
      <c r="BU28" s="110">
        <v>117</v>
      </c>
      <c r="BV28" s="110">
        <v>91</v>
      </c>
      <c r="BW28" s="110">
        <v>72</v>
      </c>
      <c r="BX28" s="110">
        <v>61</v>
      </c>
      <c r="BY28" s="110">
        <v>51</v>
      </c>
      <c r="BZ28" s="110">
        <v>40</v>
      </c>
      <c r="CA28" s="110">
        <v>32</v>
      </c>
      <c r="CB28" s="110">
        <v>19</v>
      </c>
      <c r="CC28" s="110">
        <v>14</v>
      </c>
      <c r="CD28" s="110">
        <v>10</v>
      </c>
      <c r="CE28" s="110">
        <v>9</v>
      </c>
      <c r="CF28" s="110">
        <v>6</v>
      </c>
      <c r="CG28" s="110">
        <v>5</v>
      </c>
      <c r="CH28" s="110">
        <v>3</v>
      </c>
      <c r="CI28" s="110">
        <v>3</v>
      </c>
      <c r="CJ28" s="110">
        <v>3</v>
      </c>
      <c r="CK28" s="110">
        <v>2</v>
      </c>
      <c r="CL28" s="110">
        <v>2</v>
      </c>
      <c r="CM28" s="110">
        <v>1</v>
      </c>
      <c r="CN28" s="110">
        <v>1</v>
      </c>
      <c r="CO28" s="110">
        <v>1</v>
      </c>
      <c r="CP28" s="110">
        <v>1</v>
      </c>
      <c r="CQ28" s="110">
        <v>0</v>
      </c>
      <c r="CR28" s="110">
        <v>0</v>
      </c>
      <c r="CS28" s="110">
        <v>0</v>
      </c>
      <c r="CT28" s="110">
        <v>0</v>
      </c>
    </row>
    <row r="29" spans="1:1024" x14ac:dyDescent="0.3">
      <c r="A29" s="109" t="s">
        <v>80</v>
      </c>
      <c r="B29" s="9">
        <v>10454893</v>
      </c>
      <c r="C29" s="92">
        <f t="shared" si="7"/>
        <v>10329</v>
      </c>
      <c r="D29" s="93">
        <v>0</v>
      </c>
      <c r="E29" s="93">
        <v>10329</v>
      </c>
      <c r="F29" s="93">
        <v>10323</v>
      </c>
      <c r="G29" s="93">
        <v>10307</v>
      </c>
      <c r="H29" s="93">
        <v>10289</v>
      </c>
      <c r="I29" s="93">
        <v>10256</v>
      </c>
      <c r="J29" s="93">
        <v>10223</v>
      </c>
      <c r="K29" s="217">
        <v>10193</v>
      </c>
      <c r="L29" s="217">
        <v>10146</v>
      </c>
      <c r="M29" s="217">
        <v>10100</v>
      </c>
      <c r="N29" s="217">
        <v>10051</v>
      </c>
      <c r="O29" s="92">
        <v>10015</v>
      </c>
      <c r="P29" s="92">
        <v>9977</v>
      </c>
      <c r="Q29" s="92">
        <v>9948</v>
      </c>
      <c r="R29" s="92">
        <v>9893</v>
      </c>
      <c r="S29" s="92">
        <v>9845</v>
      </c>
      <c r="T29" s="92">
        <v>9801</v>
      </c>
      <c r="U29" s="110">
        <v>9737</v>
      </c>
      <c r="V29" s="110">
        <v>9693</v>
      </c>
      <c r="W29" s="110">
        <v>9639</v>
      </c>
      <c r="X29" s="110">
        <v>9577</v>
      </c>
      <c r="Y29" s="110">
        <v>9525</v>
      </c>
      <c r="Z29" s="110">
        <v>9469</v>
      </c>
      <c r="AA29" s="110">
        <v>9398</v>
      </c>
      <c r="AB29" s="110">
        <v>9347</v>
      </c>
      <c r="AC29" s="110">
        <v>9288</v>
      </c>
      <c r="AD29" s="110">
        <v>9222</v>
      </c>
      <c r="AE29" s="110">
        <v>9142</v>
      </c>
      <c r="AF29" s="110">
        <v>9049</v>
      </c>
      <c r="AG29" s="110">
        <v>8942</v>
      </c>
      <c r="AH29" s="110">
        <v>8848</v>
      </c>
      <c r="AI29" s="110">
        <v>8758</v>
      </c>
      <c r="AJ29" s="110">
        <v>8668</v>
      </c>
      <c r="AK29" s="110">
        <v>8570</v>
      </c>
      <c r="AL29" s="110">
        <v>8448</v>
      </c>
      <c r="AM29" s="110">
        <v>8344</v>
      </c>
      <c r="AN29" s="110">
        <v>8231</v>
      </c>
      <c r="AO29" s="110">
        <v>8104</v>
      </c>
      <c r="AP29" s="110">
        <v>7981</v>
      </c>
      <c r="AQ29" s="110">
        <v>7844</v>
      </c>
      <c r="AR29" s="110">
        <v>7689</v>
      </c>
      <c r="AS29" s="110">
        <v>7519</v>
      </c>
      <c r="AT29" s="110">
        <v>7349</v>
      </c>
      <c r="AU29" s="110">
        <v>7159</v>
      </c>
      <c r="AV29" s="110">
        <v>6996</v>
      </c>
      <c r="AW29" s="110">
        <v>6793</v>
      </c>
      <c r="AX29" s="110">
        <v>6612</v>
      </c>
      <c r="AY29" s="110">
        <v>6421</v>
      </c>
      <c r="AZ29" s="110">
        <v>6180</v>
      </c>
      <c r="BA29" s="110">
        <v>5928</v>
      </c>
      <c r="BB29" s="110">
        <v>5671</v>
      </c>
      <c r="BC29" s="110">
        <v>5429</v>
      </c>
      <c r="BD29" s="110">
        <v>5159</v>
      </c>
      <c r="BE29" s="110">
        <v>4883</v>
      </c>
      <c r="BF29" s="110">
        <v>4564</v>
      </c>
      <c r="BG29" s="110">
        <v>4268</v>
      </c>
      <c r="BH29" s="110">
        <v>3937</v>
      </c>
      <c r="BI29" s="110">
        <v>3583</v>
      </c>
      <c r="BJ29" s="110">
        <v>3237</v>
      </c>
      <c r="BK29" s="110">
        <v>2942</v>
      </c>
      <c r="BL29" s="110">
        <v>2654</v>
      </c>
      <c r="BM29" s="110">
        <v>2328</v>
      </c>
      <c r="BN29" s="110">
        <v>2034</v>
      </c>
      <c r="BO29" s="110">
        <v>1787</v>
      </c>
      <c r="BP29" s="110">
        <v>1526</v>
      </c>
      <c r="BQ29" s="110">
        <v>1268</v>
      </c>
      <c r="BR29" s="110">
        <v>1089</v>
      </c>
      <c r="BS29" s="110">
        <v>912</v>
      </c>
      <c r="BT29" s="110">
        <v>766</v>
      </c>
      <c r="BU29" s="110">
        <v>626</v>
      </c>
      <c r="BV29" s="110">
        <v>494</v>
      </c>
      <c r="BW29" s="110">
        <v>385</v>
      </c>
      <c r="BX29" s="110">
        <v>308</v>
      </c>
      <c r="BY29" s="110">
        <v>241</v>
      </c>
      <c r="BZ29" s="110">
        <v>189</v>
      </c>
      <c r="CA29" s="110">
        <v>147</v>
      </c>
      <c r="CB29" s="110">
        <v>118</v>
      </c>
      <c r="CC29" s="110">
        <v>97</v>
      </c>
      <c r="CD29" s="110">
        <v>77</v>
      </c>
      <c r="CE29" s="110">
        <v>63</v>
      </c>
      <c r="CF29" s="110">
        <v>50</v>
      </c>
      <c r="CG29" s="110">
        <v>33</v>
      </c>
      <c r="CH29" s="110">
        <v>22</v>
      </c>
      <c r="CI29" s="110">
        <v>16</v>
      </c>
      <c r="CJ29" s="110">
        <v>13</v>
      </c>
      <c r="CK29" s="110">
        <v>9</v>
      </c>
      <c r="CL29" s="110">
        <v>9</v>
      </c>
      <c r="CM29" s="110">
        <v>7</v>
      </c>
      <c r="CN29" s="110">
        <v>3</v>
      </c>
      <c r="CO29" s="110">
        <v>3</v>
      </c>
      <c r="CP29" s="110">
        <v>2</v>
      </c>
      <c r="CQ29" s="110">
        <v>1</v>
      </c>
      <c r="CR29" s="110">
        <v>1</v>
      </c>
      <c r="CS29" s="110">
        <v>0</v>
      </c>
      <c r="CT29" s="110">
        <v>0</v>
      </c>
    </row>
    <row r="30" spans="1:1024" x14ac:dyDescent="0.3">
      <c r="A30" s="109" t="s">
        <v>81</v>
      </c>
      <c r="B30" s="9">
        <v>2768734</v>
      </c>
      <c r="C30" s="92">
        <f t="shared" si="7"/>
        <v>14380</v>
      </c>
      <c r="D30" s="93">
        <v>0</v>
      </c>
      <c r="E30" s="93">
        <v>14380</v>
      </c>
      <c r="F30" s="93">
        <v>14368</v>
      </c>
      <c r="G30" s="93">
        <v>14325</v>
      </c>
      <c r="H30" s="93">
        <v>14280</v>
      </c>
      <c r="I30" s="93">
        <v>14238</v>
      </c>
      <c r="J30" s="93">
        <v>14184</v>
      </c>
      <c r="K30" s="217">
        <v>14111</v>
      </c>
      <c r="L30" s="217">
        <v>14056</v>
      </c>
      <c r="M30" s="217">
        <v>13981</v>
      </c>
      <c r="N30" s="217">
        <v>13910</v>
      </c>
      <c r="O30" s="92">
        <v>13843</v>
      </c>
      <c r="P30" s="92">
        <v>13772</v>
      </c>
      <c r="Q30" s="92">
        <v>13685</v>
      </c>
      <c r="R30" s="92">
        <v>13604</v>
      </c>
      <c r="S30" s="92">
        <v>13509</v>
      </c>
      <c r="T30" s="92">
        <v>13420</v>
      </c>
      <c r="U30" s="110">
        <v>13346</v>
      </c>
      <c r="V30" s="110">
        <v>13269</v>
      </c>
      <c r="W30" s="110">
        <v>13174</v>
      </c>
      <c r="X30" s="110">
        <v>13074</v>
      </c>
      <c r="Y30" s="110">
        <v>12968</v>
      </c>
      <c r="Z30" s="110">
        <v>12879</v>
      </c>
      <c r="AA30" s="110">
        <v>12787</v>
      </c>
      <c r="AB30" s="110">
        <v>12688</v>
      </c>
      <c r="AC30" s="110">
        <v>12567</v>
      </c>
      <c r="AD30" s="110">
        <v>12446</v>
      </c>
      <c r="AE30" s="110">
        <v>12327</v>
      </c>
      <c r="AF30" s="110">
        <v>12179</v>
      </c>
      <c r="AG30" s="110">
        <v>12045</v>
      </c>
      <c r="AH30" s="110">
        <v>11914</v>
      </c>
      <c r="AI30" s="110">
        <v>11767</v>
      </c>
      <c r="AJ30" s="110">
        <v>11623</v>
      </c>
      <c r="AK30" s="110">
        <v>11478</v>
      </c>
      <c r="AL30" s="110">
        <v>11314</v>
      </c>
      <c r="AM30" s="110">
        <v>11136</v>
      </c>
      <c r="AN30" s="110">
        <v>10950</v>
      </c>
      <c r="AO30" s="110">
        <v>10766</v>
      </c>
      <c r="AP30" s="110">
        <v>10580</v>
      </c>
      <c r="AQ30" s="110">
        <v>10367</v>
      </c>
      <c r="AR30" s="110">
        <v>10177</v>
      </c>
      <c r="AS30" s="110">
        <v>9946</v>
      </c>
      <c r="AT30" s="110">
        <v>9715</v>
      </c>
      <c r="AU30" s="110">
        <v>9460</v>
      </c>
      <c r="AV30" s="110">
        <v>9192</v>
      </c>
      <c r="AW30" s="110">
        <v>8889</v>
      </c>
      <c r="AX30" s="110">
        <v>8592</v>
      </c>
      <c r="AY30" s="110">
        <v>8269</v>
      </c>
      <c r="AZ30" s="110">
        <v>7956</v>
      </c>
      <c r="BA30" s="110">
        <v>7621</v>
      </c>
      <c r="BB30" s="110">
        <v>7249</v>
      </c>
      <c r="BC30" s="110">
        <v>6913</v>
      </c>
      <c r="BD30" s="110">
        <v>6551</v>
      </c>
      <c r="BE30" s="110">
        <v>6175</v>
      </c>
      <c r="BF30" s="110">
        <v>5802</v>
      </c>
      <c r="BG30" s="110">
        <v>5431</v>
      </c>
      <c r="BH30" s="110">
        <v>5051</v>
      </c>
      <c r="BI30" s="110">
        <v>4586</v>
      </c>
      <c r="BJ30" s="110">
        <v>4195</v>
      </c>
      <c r="BK30" s="110">
        <v>3822</v>
      </c>
      <c r="BL30" s="110">
        <v>3424</v>
      </c>
      <c r="BM30" s="110">
        <v>3035</v>
      </c>
      <c r="BN30" s="110">
        <v>2688</v>
      </c>
      <c r="BO30" s="110">
        <v>2344</v>
      </c>
      <c r="BP30" s="110">
        <v>2016</v>
      </c>
      <c r="BQ30" s="110">
        <v>1741</v>
      </c>
      <c r="BR30" s="110">
        <v>1465</v>
      </c>
      <c r="BS30" s="110">
        <v>1245</v>
      </c>
      <c r="BT30" s="110">
        <v>1064</v>
      </c>
      <c r="BU30" s="110">
        <v>886</v>
      </c>
      <c r="BV30" s="110">
        <v>724</v>
      </c>
      <c r="BW30" s="110">
        <v>594</v>
      </c>
      <c r="BX30" s="110">
        <v>479</v>
      </c>
      <c r="BY30" s="110">
        <v>397</v>
      </c>
      <c r="BZ30" s="110">
        <v>310</v>
      </c>
      <c r="CA30" s="110">
        <v>258</v>
      </c>
      <c r="CB30" s="110">
        <v>195</v>
      </c>
      <c r="CC30" s="110">
        <v>158</v>
      </c>
      <c r="CD30" s="110">
        <v>116</v>
      </c>
      <c r="CE30" s="110">
        <v>83</v>
      </c>
      <c r="CF30" s="110">
        <v>57</v>
      </c>
      <c r="CG30" s="110">
        <v>47</v>
      </c>
      <c r="CH30" s="110">
        <v>38</v>
      </c>
      <c r="CI30" s="110">
        <v>24</v>
      </c>
      <c r="CJ30" s="110">
        <v>13</v>
      </c>
      <c r="CK30" s="110">
        <v>7</v>
      </c>
      <c r="CL30" s="110">
        <v>6</v>
      </c>
      <c r="CM30" s="110">
        <v>5</v>
      </c>
      <c r="CN30" s="110">
        <v>4</v>
      </c>
      <c r="CO30" s="110">
        <v>3</v>
      </c>
      <c r="CP30" s="110">
        <v>2</v>
      </c>
      <c r="CQ30" s="110">
        <v>2</v>
      </c>
      <c r="CR30" s="110">
        <v>2</v>
      </c>
      <c r="CS30" s="110">
        <v>1</v>
      </c>
      <c r="CT30" s="110">
        <v>0</v>
      </c>
    </row>
    <row r="31" spans="1:1024" x14ac:dyDescent="0.3">
      <c r="A31" s="91"/>
      <c r="B31" s="91"/>
      <c r="C31" s="92"/>
      <c r="D31" s="93"/>
      <c r="E31" s="93"/>
      <c r="F31" s="93"/>
      <c r="G31" s="93"/>
      <c r="H31" s="93"/>
      <c r="I31" s="93"/>
      <c r="J31" s="93"/>
      <c r="K31" s="217"/>
      <c r="L31" s="217"/>
      <c r="M31" s="217"/>
      <c r="N31" s="217"/>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c r="BC31" s="92"/>
      <c r="BD31" s="92"/>
      <c r="BE31" s="92"/>
      <c r="BF31" s="92"/>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c r="CN31" s="92"/>
      <c r="CO31" s="92"/>
      <c r="CP31" s="92"/>
      <c r="CQ31" s="92"/>
      <c r="CR31" s="92"/>
      <c r="CS31" s="92"/>
      <c r="CT31" s="92"/>
    </row>
    <row r="32" spans="1:1024" x14ac:dyDescent="0.3">
      <c r="A32" s="47" t="s">
        <v>59</v>
      </c>
      <c r="B32" s="47">
        <f>SUM(B26:B30)</f>
        <v>55977178</v>
      </c>
      <c r="C32" s="92">
        <f t="shared" si="7"/>
        <v>27045</v>
      </c>
      <c r="D32" s="93">
        <v>0</v>
      </c>
      <c r="E32" s="93">
        <f t="shared" ref="E32:AJ32" si="8">SUM(E26:E31)</f>
        <v>27045</v>
      </c>
      <c r="F32" s="93">
        <f t="shared" si="8"/>
        <v>27025</v>
      </c>
      <c r="G32" s="93">
        <f t="shared" si="8"/>
        <v>26959</v>
      </c>
      <c r="H32" s="93">
        <f t="shared" si="8"/>
        <v>26894</v>
      </c>
      <c r="I32" s="93">
        <f t="shared" si="8"/>
        <v>26814</v>
      </c>
      <c r="J32" s="93">
        <f t="shared" si="8"/>
        <v>26716</v>
      </c>
      <c r="K32" s="217">
        <f t="shared" si="8"/>
        <v>26605</v>
      </c>
      <c r="L32" s="217">
        <f t="shared" si="8"/>
        <v>26492</v>
      </c>
      <c r="M32" s="217">
        <f t="shared" si="8"/>
        <v>26361</v>
      </c>
      <c r="N32" s="217">
        <f t="shared" si="8"/>
        <v>26232</v>
      </c>
      <c r="O32" s="92">
        <f t="shared" si="8"/>
        <v>26122</v>
      </c>
      <c r="P32" s="92">
        <f t="shared" si="8"/>
        <v>26002</v>
      </c>
      <c r="Q32" s="92">
        <f t="shared" si="8"/>
        <v>25882</v>
      </c>
      <c r="R32" s="92">
        <f t="shared" si="8"/>
        <v>25738</v>
      </c>
      <c r="S32" s="92">
        <f t="shared" si="8"/>
        <v>25588</v>
      </c>
      <c r="T32" s="92">
        <f t="shared" si="8"/>
        <v>25448</v>
      </c>
      <c r="U32" s="92">
        <f t="shared" si="8"/>
        <v>25298</v>
      </c>
      <c r="V32" s="92">
        <f t="shared" si="8"/>
        <v>25162</v>
      </c>
      <c r="W32" s="92">
        <f t="shared" si="8"/>
        <v>24995</v>
      </c>
      <c r="X32" s="92">
        <f t="shared" si="8"/>
        <v>24826</v>
      </c>
      <c r="Y32" s="92">
        <f t="shared" si="8"/>
        <v>24650</v>
      </c>
      <c r="Z32" s="92">
        <f t="shared" si="8"/>
        <v>24491</v>
      </c>
      <c r="AA32" s="92">
        <f t="shared" si="8"/>
        <v>24308</v>
      </c>
      <c r="AB32" s="92">
        <f t="shared" si="8"/>
        <v>24145</v>
      </c>
      <c r="AC32" s="92">
        <f t="shared" si="8"/>
        <v>23952</v>
      </c>
      <c r="AD32" s="92">
        <f t="shared" si="8"/>
        <v>23751</v>
      </c>
      <c r="AE32" s="92">
        <f t="shared" si="8"/>
        <v>23539</v>
      </c>
      <c r="AF32" s="92">
        <f t="shared" si="8"/>
        <v>23285</v>
      </c>
      <c r="AG32" s="92">
        <f t="shared" si="8"/>
        <v>23024</v>
      </c>
      <c r="AH32" s="92">
        <f t="shared" si="8"/>
        <v>22775</v>
      </c>
      <c r="AI32" s="92">
        <f t="shared" si="8"/>
        <v>22518</v>
      </c>
      <c r="AJ32" s="92">
        <f t="shared" si="8"/>
        <v>22267</v>
      </c>
      <c r="AK32" s="92">
        <f t="shared" ref="AK32:BP32" si="9">SUM(AK26:AK31)</f>
        <v>22001</v>
      </c>
      <c r="AL32" s="92">
        <f t="shared" si="9"/>
        <v>21696</v>
      </c>
      <c r="AM32" s="92">
        <f t="shared" si="9"/>
        <v>21386</v>
      </c>
      <c r="AN32" s="92">
        <f t="shared" si="9"/>
        <v>21065</v>
      </c>
      <c r="AO32" s="92">
        <f t="shared" si="9"/>
        <v>20725</v>
      </c>
      <c r="AP32" s="92">
        <f t="shared" si="9"/>
        <v>20382</v>
      </c>
      <c r="AQ32" s="92">
        <f t="shared" si="9"/>
        <v>20002</v>
      </c>
      <c r="AR32" s="92">
        <f t="shared" si="9"/>
        <v>19620</v>
      </c>
      <c r="AS32" s="92">
        <f t="shared" si="9"/>
        <v>19183</v>
      </c>
      <c r="AT32" s="92">
        <f t="shared" si="9"/>
        <v>18733</v>
      </c>
      <c r="AU32" s="92">
        <f t="shared" si="9"/>
        <v>18234</v>
      </c>
      <c r="AV32" s="92">
        <f t="shared" si="9"/>
        <v>17752</v>
      </c>
      <c r="AW32" s="92">
        <f t="shared" si="9"/>
        <v>17189</v>
      </c>
      <c r="AX32" s="92">
        <f t="shared" si="9"/>
        <v>16669</v>
      </c>
      <c r="AY32" s="92">
        <f t="shared" si="9"/>
        <v>16099</v>
      </c>
      <c r="AZ32" s="92">
        <f t="shared" si="9"/>
        <v>15492</v>
      </c>
      <c r="BA32" s="92">
        <f t="shared" si="9"/>
        <v>14855</v>
      </c>
      <c r="BB32" s="92">
        <f t="shared" si="9"/>
        <v>14170</v>
      </c>
      <c r="BC32" s="92">
        <f t="shared" si="9"/>
        <v>13523</v>
      </c>
      <c r="BD32" s="92">
        <f t="shared" si="9"/>
        <v>12828</v>
      </c>
      <c r="BE32" s="92">
        <f t="shared" si="9"/>
        <v>12109</v>
      </c>
      <c r="BF32" s="92">
        <f t="shared" si="9"/>
        <v>11334</v>
      </c>
      <c r="BG32" s="92">
        <f t="shared" si="9"/>
        <v>10595</v>
      </c>
      <c r="BH32" s="92">
        <f t="shared" si="9"/>
        <v>9807</v>
      </c>
      <c r="BI32" s="92">
        <f t="shared" si="9"/>
        <v>8910</v>
      </c>
      <c r="BJ32" s="92">
        <f t="shared" si="9"/>
        <v>8101</v>
      </c>
      <c r="BK32" s="92">
        <f t="shared" si="9"/>
        <v>7374</v>
      </c>
      <c r="BL32" s="92">
        <f t="shared" si="9"/>
        <v>6631</v>
      </c>
      <c r="BM32" s="92">
        <f t="shared" si="9"/>
        <v>5855</v>
      </c>
      <c r="BN32" s="92">
        <f t="shared" si="9"/>
        <v>5158</v>
      </c>
      <c r="BO32" s="92">
        <f t="shared" si="9"/>
        <v>4514</v>
      </c>
      <c r="BP32" s="92">
        <f t="shared" si="9"/>
        <v>3871</v>
      </c>
      <c r="BQ32" s="92">
        <f t="shared" ref="BQ32:CT32" si="10">SUM(BQ26:BQ31)</f>
        <v>3297</v>
      </c>
      <c r="BR32" s="92">
        <f t="shared" si="10"/>
        <v>2800</v>
      </c>
      <c r="BS32" s="92">
        <f t="shared" si="10"/>
        <v>2362</v>
      </c>
      <c r="BT32" s="92">
        <f t="shared" si="10"/>
        <v>2003</v>
      </c>
      <c r="BU32" s="92">
        <f t="shared" si="10"/>
        <v>1653</v>
      </c>
      <c r="BV32" s="92">
        <f t="shared" si="10"/>
        <v>1328</v>
      </c>
      <c r="BW32" s="92">
        <f t="shared" si="10"/>
        <v>1065</v>
      </c>
      <c r="BX32" s="92">
        <f t="shared" si="10"/>
        <v>860</v>
      </c>
      <c r="BY32" s="92">
        <f t="shared" si="10"/>
        <v>698</v>
      </c>
      <c r="BZ32" s="92">
        <f t="shared" si="10"/>
        <v>547</v>
      </c>
      <c r="CA32" s="92">
        <f t="shared" si="10"/>
        <v>443</v>
      </c>
      <c r="CB32" s="92">
        <f t="shared" si="10"/>
        <v>337</v>
      </c>
      <c r="CC32" s="92">
        <f t="shared" si="10"/>
        <v>273</v>
      </c>
      <c r="CD32" s="92">
        <f t="shared" si="10"/>
        <v>204</v>
      </c>
      <c r="CE32" s="92">
        <f t="shared" si="10"/>
        <v>156</v>
      </c>
      <c r="CF32" s="92">
        <f t="shared" si="10"/>
        <v>114</v>
      </c>
      <c r="CG32" s="92">
        <f t="shared" si="10"/>
        <v>86</v>
      </c>
      <c r="CH32" s="92">
        <f t="shared" si="10"/>
        <v>63</v>
      </c>
      <c r="CI32" s="92">
        <f t="shared" si="10"/>
        <v>43</v>
      </c>
      <c r="CJ32" s="92">
        <f t="shared" si="10"/>
        <v>29</v>
      </c>
      <c r="CK32" s="92">
        <f t="shared" si="10"/>
        <v>18</v>
      </c>
      <c r="CL32" s="92">
        <f t="shared" si="10"/>
        <v>17</v>
      </c>
      <c r="CM32" s="92">
        <f t="shared" si="10"/>
        <v>13</v>
      </c>
      <c r="CN32" s="92">
        <f t="shared" si="10"/>
        <v>8</v>
      </c>
      <c r="CO32" s="92">
        <f t="shared" si="10"/>
        <v>7</v>
      </c>
      <c r="CP32" s="92">
        <f t="shared" si="10"/>
        <v>5</v>
      </c>
      <c r="CQ32" s="92">
        <f t="shared" si="10"/>
        <v>3</v>
      </c>
      <c r="CR32" s="92">
        <f t="shared" si="10"/>
        <v>3</v>
      </c>
      <c r="CS32" s="92">
        <f t="shared" si="10"/>
        <v>1</v>
      </c>
      <c r="CT32" s="92">
        <f t="shared" si="10"/>
        <v>0</v>
      </c>
    </row>
    <row r="33" spans="1:99" x14ac:dyDescent="0.3">
      <c r="A33" s="91"/>
      <c r="B33" s="91"/>
      <c r="C33" s="92"/>
      <c r="D33" s="93"/>
      <c r="E33" s="93"/>
      <c r="F33" s="93"/>
      <c r="G33" s="93"/>
      <c r="H33" s="93"/>
      <c r="I33" s="93"/>
      <c r="J33" s="93"/>
      <c r="K33" s="217"/>
      <c r="L33" s="217"/>
      <c r="M33" s="217"/>
      <c r="N33" s="217"/>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c r="CN33" s="92"/>
      <c r="CO33" s="92"/>
      <c r="CP33" s="92"/>
      <c r="CQ33" s="92"/>
      <c r="CR33" s="92"/>
      <c r="CS33" s="92"/>
      <c r="CT33" s="92"/>
    </row>
    <row r="34" spans="1:99" x14ac:dyDescent="0.3">
      <c r="A34" s="61" t="s">
        <v>39</v>
      </c>
      <c r="B34" s="95">
        <v>0</v>
      </c>
      <c r="C34" s="96">
        <f>D34+AI34</f>
        <v>0</v>
      </c>
      <c r="D34" s="97">
        <v>0</v>
      </c>
      <c r="E34" s="97">
        <v>0</v>
      </c>
      <c r="F34" s="97">
        <v>0</v>
      </c>
      <c r="G34" s="97">
        <v>0</v>
      </c>
      <c r="H34" s="97">
        <v>0</v>
      </c>
      <c r="I34" s="97">
        <v>0</v>
      </c>
      <c r="J34" s="97">
        <v>0</v>
      </c>
      <c r="K34" s="218">
        <v>0</v>
      </c>
      <c r="L34" s="218">
        <v>0</v>
      </c>
      <c r="M34" s="218">
        <v>0</v>
      </c>
      <c r="N34" s="218">
        <v>0</v>
      </c>
      <c r="O34" s="98">
        <v>0</v>
      </c>
      <c r="P34" s="98">
        <v>0</v>
      </c>
      <c r="Q34" s="98">
        <v>0</v>
      </c>
      <c r="R34" s="98">
        <v>0</v>
      </c>
      <c r="S34" s="98">
        <v>0</v>
      </c>
      <c r="T34" s="98">
        <v>0</v>
      </c>
      <c r="U34" s="98">
        <v>0</v>
      </c>
      <c r="V34" s="98">
        <v>0</v>
      </c>
      <c r="W34" s="98">
        <v>0</v>
      </c>
      <c r="X34" s="98">
        <v>0</v>
      </c>
      <c r="Y34" s="98">
        <v>0</v>
      </c>
      <c r="Z34" s="98">
        <v>0</v>
      </c>
      <c r="AA34" s="98">
        <v>0</v>
      </c>
      <c r="AB34" s="98">
        <v>0</v>
      </c>
      <c r="AC34" s="98">
        <v>0</v>
      </c>
      <c r="AD34" s="98">
        <v>0</v>
      </c>
      <c r="AE34" s="98">
        <v>0</v>
      </c>
      <c r="AF34" s="98">
        <v>0</v>
      </c>
      <c r="AG34" s="98">
        <v>0</v>
      </c>
      <c r="AH34" s="98">
        <v>0</v>
      </c>
      <c r="AI34" s="98">
        <v>0</v>
      </c>
      <c r="AJ34" s="98">
        <v>0</v>
      </c>
      <c r="AK34" s="98">
        <v>0</v>
      </c>
      <c r="AL34" s="98">
        <v>0</v>
      </c>
      <c r="AM34" s="98">
        <v>0</v>
      </c>
      <c r="AN34" s="98">
        <v>0</v>
      </c>
      <c r="AO34" s="98">
        <v>0</v>
      </c>
      <c r="AP34" s="98">
        <v>0</v>
      </c>
      <c r="AQ34" s="98">
        <v>0</v>
      </c>
      <c r="AR34" s="98">
        <v>0</v>
      </c>
      <c r="AS34" s="98">
        <v>0</v>
      </c>
      <c r="AT34" s="98">
        <v>0</v>
      </c>
      <c r="AU34" s="98">
        <v>0</v>
      </c>
      <c r="AV34" s="98">
        <v>0</v>
      </c>
      <c r="AW34" s="98">
        <v>0</v>
      </c>
      <c r="AX34" s="98">
        <v>0</v>
      </c>
      <c r="AY34" s="98">
        <v>0</v>
      </c>
      <c r="AZ34" s="98">
        <v>0</v>
      </c>
      <c r="BA34" s="98">
        <v>0</v>
      </c>
      <c r="BB34" s="98">
        <v>0</v>
      </c>
      <c r="BC34" s="98">
        <v>0</v>
      </c>
      <c r="BD34" s="98">
        <v>0</v>
      </c>
      <c r="BE34" s="98">
        <v>0</v>
      </c>
      <c r="BF34" s="98">
        <v>0</v>
      </c>
      <c r="BG34" s="98">
        <v>0</v>
      </c>
      <c r="BH34" s="98">
        <v>0</v>
      </c>
      <c r="BI34" s="98">
        <v>0</v>
      </c>
      <c r="BJ34" s="98">
        <v>0</v>
      </c>
      <c r="BK34" s="98">
        <v>0</v>
      </c>
      <c r="BL34" s="98">
        <v>0</v>
      </c>
      <c r="BM34" s="98">
        <v>0</v>
      </c>
      <c r="BN34" s="98">
        <v>0</v>
      </c>
      <c r="BO34" s="98">
        <v>0</v>
      </c>
      <c r="BP34" s="98">
        <v>0</v>
      </c>
      <c r="BQ34" s="98">
        <v>0</v>
      </c>
      <c r="BR34" s="98">
        <v>0</v>
      </c>
      <c r="BS34" s="98">
        <v>0</v>
      </c>
      <c r="BT34" s="98">
        <v>0</v>
      </c>
      <c r="BU34" s="98">
        <v>0</v>
      </c>
      <c r="BV34" s="98">
        <v>0</v>
      </c>
      <c r="BW34" s="98">
        <v>0</v>
      </c>
      <c r="BX34" s="98">
        <v>0</v>
      </c>
      <c r="BY34" s="98">
        <v>0</v>
      </c>
      <c r="BZ34" s="98">
        <v>0</v>
      </c>
      <c r="CA34" s="98">
        <v>0</v>
      </c>
      <c r="CB34" s="98">
        <v>0</v>
      </c>
      <c r="CC34" s="98">
        <v>0</v>
      </c>
      <c r="CD34" s="98">
        <v>0</v>
      </c>
      <c r="CE34" s="98">
        <v>0</v>
      </c>
      <c r="CF34" s="98">
        <v>0</v>
      </c>
      <c r="CG34" s="98">
        <v>0</v>
      </c>
      <c r="CH34" s="98">
        <v>0</v>
      </c>
      <c r="CI34" s="98">
        <v>0</v>
      </c>
      <c r="CJ34" s="98">
        <v>0</v>
      </c>
      <c r="CK34" s="98">
        <v>0</v>
      </c>
      <c r="CL34" s="98">
        <v>0</v>
      </c>
      <c r="CM34" s="98">
        <v>0</v>
      </c>
      <c r="CN34" s="98">
        <v>0</v>
      </c>
      <c r="CO34" s="98">
        <v>0</v>
      </c>
      <c r="CP34" s="98">
        <v>0</v>
      </c>
      <c r="CQ34" s="98">
        <v>0</v>
      </c>
      <c r="CR34" s="98">
        <v>0</v>
      </c>
      <c r="CS34" s="98">
        <v>0</v>
      </c>
      <c r="CT34" s="98">
        <v>0</v>
      </c>
    </row>
    <row r="35" spans="1:99" x14ac:dyDescent="0.3">
      <c r="A35" s="111" t="s">
        <v>75</v>
      </c>
      <c r="B35" s="100">
        <f>B32+B34</f>
        <v>55977178</v>
      </c>
      <c r="C35" s="112">
        <f>D35+E35</f>
        <v>27045</v>
      </c>
      <c r="D35" s="113">
        <f>SUM(D26:D30)</f>
        <v>0</v>
      </c>
      <c r="E35" s="113">
        <f t="shared" ref="E35:AJ35" si="11">E32+E34</f>
        <v>27045</v>
      </c>
      <c r="F35" s="113">
        <f t="shared" si="11"/>
        <v>27025</v>
      </c>
      <c r="G35" s="113">
        <f t="shared" si="11"/>
        <v>26959</v>
      </c>
      <c r="H35" s="113">
        <f t="shared" si="11"/>
        <v>26894</v>
      </c>
      <c r="I35" s="113">
        <f t="shared" si="11"/>
        <v>26814</v>
      </c>
      <c r="J35" s="113">
        <f t="shared" si="11"/>
        <v>26716</v>
      </c>
      <c r="K35" s="221">
        <f t="shared" si="11"/>
        <v>26605</v>
      </c>
      <c r="L35" s="221">
        <f t="shared" si="11"/>
        <v>26492</v>
      </c>
      <c r="M35" s="221">
        <f t="shared" si="11"/>
        <v>26361</v>
      </c>
      <c r="N35" s="221">
        <f t="shared" si="11"/>
        <v>26232</v>
      </c>
      <c r="O35" s="104">
        <f t="shared" si="11"/>
        <v>26122</v>
      </c>
      <c r="P35" s="104">
        <f t="shared" si="11"/>
        <v>26002</v>
      </c>
      <c r="Q35" s="104">
        <f t="shared" si="11"/>
        <v>25882</v>
      </c>
      <c r="R35" s="104">
        <f t="shared" si="11"/>
        <v>25738</v>
      </c>
      <c r="S35" s="104">
        <f t="shared" si="11"/>
        <v>25588</v>
      </c>
      <c r="T35" s="104">
        <f t="shared" si="11"/>
        <v>25448</v>
      </c>
      <c r="U35" s="104">
        <f t="shared" si="11"/>
        <v>25298</v>
      </c>
      <c r="V35" s="104">
        <f t="shared" si="11"/>
        <v>25162</v>
      </c>
      <c r="W35" s="104">
        <f t="shared" si="11"/>
        <v>24995</v>
      </c>
      <c r="X35" s="104">
        <f t="shared" si="11"/>
        <v>24826</v>
      </c>
      <c r="Y35" s="104">
        <f t="shared" si="11"/>
        <v>24650</v>
      </c>
      <c r="Z35" s="104">
        <f t="shared" si="11"/>
        <v>24491</v>
      </c>
      <c r="AA35" s="104">
        <f t="shared" si="11"/>
        <v>24308</v>
      </c>
      <c r="AB35" s="104">
        <f t="shared" si="11"/>
        <v>24145</v>
      </c>
      <c r="AC35" s="104">
        <f t="shared" si="11"/>
        <v>23952</v>
      </c>
      <c r="AD35" s="104">
        <f t="shared" si="11"/>
        <v>23751</v>
      </c>
      <c r="AE35" s="104">
        <f t="shared" si="11"/>
        <v>23539</v>
      </c>
      <c r="AF35" s="104">
        <f t="shared" si="11"/>
        <v>23285</v>
      </c>
      <c r="AG35" s="104">
        <f t="shared" si="11"/>
        <v>23024</v>
      </c>
      <c r="AH35" s="104">
        <f t="shared" si="11"/>
        <v>22775</v>
      </c>
      <c r="AI35" s="104">
        <f t="shared" si="11"/>
        <v>22518</v>
      </c>
      <c r="AJ35" s="104">
        <f t="shared" si="11"/>
        <v>22267</v>
      </c>
      <c r="AK35" s="104">
        <f t="shared" ref="AK35:BP35" si="12">AK32+AK34</f>
        <v>22001</v>
      </c>
      <c r="AL35" s="104">
        <f t="shared" si="12"/>
        <v>21696</v>
      </c>
      <c r="AM35" s="104">
        <f t="shared" si="12"/>
        <v>21386</v>
      </c>
      <c r="AN35" s="104">
        <f t="shared" si="12"/>
        <v>21065</v>
      </c>
      <c r="AO35" s="104">
        <f t="shared" si="12"/>
        <v>20725</v>
      </c>
      <c r="AP35" s="104">
        <f t="shared" si="12"/>
        <v>20382</v>
      </c>
      <c r="AQ35" s="104">
        <f t="shared" si="12"/>
        <v>20002</v>
      </c>
      <c r="AR35" s="104">
        <f t="shared" si="12"/>
        <v>19620</v>
      </c>
      <c r="AS35" s="104">
        <f t="shared" si="12"/>
        <v>19183</v>
      </c>
      <c r="AT35" s="104">
        <f t="shared" si="12"/>
        <v>18733</v>
      </c>
      <c r="AU35" s="104">
        <f t="shared" si="12"/>
        <v>18234</v>
      </c>
      <c r="AV35" s="104">
        <f t="shared" si="12"/>
        <v>17752</v>
      </c>
      <c r="AW35" s="104">
        <f t="shared" si="12"/>
        <v>17189</v>
      </c>
      <c r="AX35" s="104">
        <f t="shared" si="12"/>
        <v>16669</v>
      </c>
      <c r="AY35" s="104">
        <f t="shared" si="12"/>
        <v>16099</v>
      </c>
      <c r="AZ35" s="104">
        <f t="shared" si="12"/>
        <v>15492</v>
      </c>
      <c r="BA35" s="104">
        <f t="shared" si="12"/>
        <v>14855</v>
      </c>
      <c r="BB35" s="104">
        <f t="shared" si="12"/>
        <v>14170</v>
      </c>
      <c r="BC35" s="104">
        <f t="shared" si="12"/>
        <v>13523</v>
      </c>
      <c r="BD35" s="104">
        <f t="shared" si="12"/>
        <v>12828</v>
      </c>
      <c r="BE35" s="104">
        <f t="shared" si="12"/>
        <v>12109</v>
      </c>
      <c r="BF35" s="104">
        <f t="shared" si="12"/>
        <v>11334</v>
      </c>
      <c r="BG35" s="104">
        <f t="shared" si="12"/>
        <v>10595</v>
      </c>
      <c r="BH35" s="104">
        <f t="shared" si="12"/>
        <v>9807</v>
      </c>
      <c r="BI35" s="104">
        <f t="shared" si="12"/>
        <v>8910</v>
      </c>
      <c r="BJ35" s="104">
        <f t="shared" si="12"/>
        <v>8101</v>
      </c>
      <c r="BK35" s="104">
        <f t="shared" si="12"/>
        <v>7374</v>
      </c>
      <c r="BL35" s="104">
        <f t="shared" si="12"/>
        <v>6631</v>
      </c>
      <c r="BM35" s="104">
        <f t="shared" si="12"/>
        <v>5855</v>
      </c>
      <c r="BN35" s="104">
        <f t="shared" si="12"/>
        <v>5158</v>
      </c>
      <c r="BO35" s="104">
        <f t="shared" si="12"/>
        <v>4514</v>
      </c>
      <c r="BP35" s="104">
        <f t="shared" si="12"/>
        <v>3871</v>
      </c>
      <c r="BQ35" s="104">
        <f t="shared" ref="BQ35:CT35" si="13">BQ32+BQ34</f>
        <v>3297</v>
      </c>
      <c r="BR35" s="104">
        <f t="shared" si="13"/>
        <v>2800</v>
      </c>
      <c r="BS35" s="104">
        <f t="shared" si="13"/>
        <v>2362</v>
      </c>
      <c r="BT35" s="104">
        <f t="shared" si="13"/>
        <v>2003</v>
      </c>
      <c r="BU35" s="104">
        <f t="shared" si="13"/>
        <v>1653</v>
      </c>
      <c r="BV35" s="104">
        <f t="shared" si="13"/>
        <v>1328</v>
      </c>
      <c r="BW35" s="104">
        <f t="shared" si="13"/>
        <v>1065</v>
      </c>
      <c r="BX35" s="104">
        <f t="shared" si="13"/>
        <v>860</v>
      </c>
      <c r="BY35" s="104">
        <f t="shared" si="13"/>
        <v>698</v>
      </c>
      <c r="BZ35" s="104">
        <f t="shared" si="13"/>
        <v>547</v>
      </c>
      <c r="CA35" s="104">
        <f t="shared" si="13"/>
        <v>443</v>
      </c>
      <c r="CB35" s="104">
        <f t="shared" si="13"/>
        <v>337</v>
      </c>
      <c r="CC35" s="104">
        <f t="shared" si="13"/>
        <v>273</v>
      </c>
      <c r="CD35" s="104">
        <f t="shared" si="13"/>
        <v>204</v>
      </c>
      <c r="CE35" s="104">
        <f t="shared" si="13"/>
        <v>156</v>
      </c>
      <c r="CF35" s="104">
        <f t="shared" si="13"/>
        <v>114</v>
      </c>
      <c r="CG35" s="104">
        <f t="shared" si="13"/>
        <v>86</v>
      </c>
      <c r="CH35" s="104">
        <f t="shared" si="13"/>
        <v>63</v>
      </c>
      <c r="CI35" s="104">
        <f t="shared" si="13"/>
        <v>43</v>
      </c>
      <c r="CJ35" s="104">
        <f t="shared" si="13"/>
        <v>29</v>
      </c>
      <c r="CK35" s="104">
        <f t="shared" si="13"/>
        <v>18</v>
      </c>
      <c r="CL35" s="104">
        <f t="shared" si="13"/>
        <v>17</v>
      </c>
      <c r="CM35" s="104">
        <f t="shared" si="13"/>
        <v>13</v>
      </c>
      <c r="CN35" s="104">
        <f t="shared" si="13"/>
        <v>8</v>
      </c>
      <c r="CO35" s="104">
        <f t="shared" si="13"/>
        <v>7</v>
      </c>
      <c r="CP35" s="104">
        <f t="shared" si="13"/>
        <v>5</v>
      </c>
      <c r="CQ35" s="104">
        <f t="shared" si="13"/>
        <v>3</v>
      </c>
      <c r="CR35" s="104">
        <f t="shared" si="13"/>
        <v>3</v>
      </c>
      <c r="CS35" s="104">
        <f t="shared" si="13"/>
        <v>1</v>
      </c>
      <c r="CT35" s="104">
        <f t="shared" si="13"/>
        <v>0</v>
      </c>
    </row>
    <row r="37" spans="1:99" s="7" customFormat="1" x14ac:dyDescent="0.3">
      <c r="A37" s="19"/>
      <c r="B37" s="19"/>
      <c r="C37" s="9"/>
      <c r="D37" s="9"/>
      <c r="E37" s="9"/>
      <c r="F37" s="9"/>
      <c r="G37" s="9"/>
      <c r="H37" s="9"/>
      <c r="I37" s="9"/>
      <c r="J37" s="9"/>
      <c r="K37" s="125"/>
      <c r="L37" s="125"/>
      <c r="M37" s="125"/>
      <c r="N37" s="125"/>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row>
    <row r="38" spans="1:99" s="13" customFormat="1" ht="15.5" x14ac:dyDescent="0.35">
      <c r="A38" s="14" t="s">
        <v>3</v>
      </c>
      <c r="B38" s="14"/>
      <c r="C38" s="1"/>
      <c r="D38" s="1"/>
      <c r="E38" s="1"/>
      <c r="F38" s="1"/>
      <c r="G38" s="1"/>
      <c r="H38" s="1"/>
      <c r="I38" s="1"/>
      <c r="J38" s="1"/>
      <c r="K38" s="118"/>
      <c r="L38" s="118"/>
      <c r="M38" s="118"/>
      <c r="N38" s="118"/>
      <c r="O38" s="1"/>
      <c r="P38" s="1"/>
      <c r="Q38" s="1"/>
      <c r="R38" s="1"/>
      <c r="S38" s="1"/>
      <c r="T38" s="1"/>
      <c r="U38" s="1"/>
      <c r="V38" s="1"/>
      <c r="W38" s="1"/>
      <c r="X38" s="1"/>
      <c r="Y38" s="1"/>
      <c r="Z38" s="1"/>
      <c r="AA38" s="1"/>
      <c r="AB38" s="1"/>
      <c r="AC38" s="1"/>
      <c r="AD38" s="1"/>
      <c r="AE38" s="1"/>
      <c r="AF38" s="1"/>
      <c r="AG38" s="1"/>
      <c r="AH38" s="1"/>
      <c r="AI38" s="1"/>
      <c r="AJ38" s="1"/>
      <c r="AK38" s="1"/>
      <c r="AL38" s="1"/>
      <c r="AM38" s="1"/>
      <c r="AN38" s="4"/>
      <c r="AO38" s="4"/>
      <c r="AP38" s="4"/>
      <c r="AQ38" s="4"/>
      <c r="AR38" s="4"/>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row>
    <row r="39" spans="1:99" s="13" customFormat="1" ht="15.5" x14ac:dyDescent="0.35">
      <c r="A39" s="114" t="s">
        <v>83</v>
      </c>
      <c r="B39" s="114"/>
      <c r="C39" s="1"/>
      <c r="D39" s="1"/>
      <c r="E39" s="1"/>
      <c r="F39" s="1"/>
      <c r="G39" s="1"/>
      <c r="H39" s="1"/>
      <c r="I39" s="1"/>
      <c r="J39" s="1"/>
      <c r="K39" s="118"/>
      <c r="L39" s="118"/>
      <c r="M39" s="118"/>
      <c r="N39" s="118"/>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row>
    <row r="40" spans="1:99" s="1" customFormat="1" ht="15.5" x14ac:dyDescent="0.35">
      <c r="A40" s="1" t="s">
        <v>64</v>
      </c>
      <c r="B40" s="115" t="s">
        <v>11</v>
      </c>
      <c r="D40" s="115"/>
      <c r="E40" s="115"/>
      <c r="F40" s="115"/>
      <c r="G40" s="115"/>
      <c r="H40" s="115"/>
      <c r="I40" s="115"/>
      <c r="J40" s="115"/>
      <c r="K40" s="222"/>
      <c r="L40" s="222"/>
      <c r="M40" s="222"/>
      <c r="N40" s="222"/>
      <c r="O40" s="115"/>
      <c r="P40" s="115"/>
      <c r="Q40" s="115"/>
      <c r="R40" s="115"/>
      <c r="S40" s="115"/>
      <c r="T40" s="115"/>
      <c r="U40" s="115"/>
      <c r="V40" s="115"/>
      <c r="W40" s="115"/>
      <c r="X40" s="115"/>
      <c r="Y40" s="115"/>
      <c r="Z40" s="115"/>
      <c r="AA40" s="115"/>
      <c r="AB40" s="115"/>
      <c r="AC40" s="115"/>
      <c r="AD40" s="115"/>
      <c r="AE40" s="115"/>
      <c r="AF40" s="115"/>
      <c r="AG40" s="115"/>
      <c r="AH40" s="115"/>
      <c r="AI40" s="115"/>
      <c r="AJ40" s="115"/>
      <c r="AK40" s="115"/>
      <c r="AL40" s="115"/>
      <c r="AM40" s="115"/>
    </row>
    <row r="41" spans="1:99" s="13" customFormat="1" ht="15.5" x14ac:dyDescent="0.35">
      <c r="A41" s="1" t="s">
        <v>65</v>
      </c>
      <c r="B41" s="13" t="s">
        <v>84</v>
      </c>
      <c r="K41" s="223"/>
      <c r="L41" s="223"/>
      <c r="M41" s="223"/>
      <c r="N41" s="223"/>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row>
    <row r="42" spans="1:99" x14ac:dyDescent="0.3">
      <c r="A42" s="74" t="s">
        <v>61</v>
      </c>
      <c r="B42" s="7" t="s">
        <v>85</v>
      </c>
      <c r="C42" s="7"/>
      <c r="D42" s="7"/>
      <c r="E42" s="7"/>
      <c r="F42" s="7"/>
      <c r="G42" s="7"/>
      <c r="H42" s="7"/>
      <c r="I42" s="7"/>
      <c r="J42" s="7"/>
      <c r="K42" s="119"/>
      <c r="L42" s="119"/>
      <c r="M42" s="119"/>
      <c r="N42" s="119"/>
      <c r="O42" s="7"/>
      <c r="P42" s="7"/>
      <c r="Q42" s="7"/>
      <c r="R42" s="7"/>
      <c r="S42" s="7"/>
      <c r="T42" s="7"/>
      <c r="U42" s="7"/>
      <c r="V42" s="7"/>
      <c r="W42" s="7"/>
      <c r="X42" s="7"/>
      <c r="Y42" s="7"/>
      <c r="Z42" s="7"/>
      <c r="AA42" s="7"/>
      <c r="AB42" s="7"/>
      <c r="AC42" s="7"/>
      <c r="AD42" s="7"/>
      <c r="AE42" s="7"/>
      <c r="AF42" s="7"/>
      <c r="AG42" s="7"/>
      <c r="AH42" s="7"/>
      <c r="AI42" s="75"/>
      <c r="AJ42" s="75"/>
    </row>
    <row r="43" spans="1:99" x14ac:dyDescent="0.3">
      <c r="A43" s="74"/>
      <c r="B43" s="7"/>
      <c r="C43" s="7"/>
      <c r="D43" s="7"/>
      <c r="E43" s="7"/>
      <c r="F43" s="7"/>
      <c r="G43" s="7"/>
      <c r="H43" s="7"/>
      <c r="I43" s="7"/>
      <c r="J43" s="7"/>
      <c r="K43" s="119"/>
      <c r="L43" s="119"/>
      <c r="M43" s="119"/>
      <c r="N43" s="119"/>
      <c r="O43" s="7"/>
      <c r="P43" s="7"/>
      <c r="Q43" s="7"/>
      <c r="R43" s="7"/>
      <c r="S43" s="7"/>
      <c r="T43" s="7"/>
      <c r="U43" s="7"/>
      <c r="V43" s="7"/>
      <c r="W43" s="7"/>
      <c r="X43" s="7"/>
      <c r="Y43" s="7"/>
      <c r="Z43" s="7"/>
      <c r="AA43" s="7"/>
      <c r="AB43" s="7"/>
      <c r="AC43" s="7"/>
      <c r="AD43" s="7"/>
      <c r="AE43" s="7"/>
      <c r="AF43" s="7"/>
      <c r="AG43" s="7"/>
      <c r="AH43" s="7"/>
      <c r="AI43" s="75"/>
      <c r="AJ43" s="75"/>
    </row>
    <row r="44" spans="1:99" s="7" customFormat="1" ht="13.5" customHeight="1" x14ac:dyDescent="0.35">
      <c r="A44" s="116" t="s">
        <v>86</v>
      </c>
      <c r="B44" s="116"/>
      <c r="C44" s="9"/>
      <c r="D44" s="9"/>
      <c r="E44" s="9"/>
      <c r="F44" s="9"/>
      <c r="G44" s="9"/>
      <c r="H44" s="9"/>
      <c r="I44" s="9"/>
      <c r="J44" s="9"/>
      <c r="K44" s="125"/>
      <c r="L44" s="125"/>
      <c r="M44" s="125"/>
      <c r="N44" s="125"/>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row>
    <row r="45" spans="1:99" s="7" customFormat="1" ht="14.15" customHeight="1" x14ac:dyDescent="0.35">
      <c r="A45" s="245" t="s">
        <v>87</v>
      </c>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45"/>
      <c r="BB45" s="245"/>
      <c r="BC45" s="245"/>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row>
  </sheetData>
  <mergeCells count="5">
    <mergeCell ref="B7:B9"/>
    <mergeCell ref="C7:CT7"/>
    <mergeCell ref="B23:B25"/>
    <mergeCell ref="C23:CT23"/>
    <mergeCell ref="A45:BC45"/>
  </mergeCells>
  <conditionalFormatting sqref="D20:U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7"/>
  <sheetViews>
    <sheetView zoomScale="50" zoomScaleNormal="50" workbookViewId="0">
      <pane xSplit="2" topLeftCell="C1" activePane="topRight" state="frozen"/>
      <selection activeCell="A10" sqref="A10"/>
      <selection pane="topRight" activeCell="A11" sqref="A11:XFD11"/>
    </sheetView>
  </sheetViews>
  <sheetFormatPr baseColWidth="10" defaultColWidth="8.7265625" defaultRowHeight="13" x14ac:dyDescent="0.3"/>
  <cols>
    <col min="1" max="1" width="9.54296875" style="125" customWidth="1"/>
    <col min="2" max="2" width="9" style="125" customWidth="1"/>
    <col min="3" max="7" width="8.54296875" style="125" customWidth="1"/>
    <col min="8" max="12" width="10.453125" style="125" customWidth="1"/>
    <col min="13" max="17" width="8.54296875" style="125" customWidth="1"/>
    <col min="18" max="21" width="10.453125" style="125" customWidth="1"/>
    <col min="22" max="22" width="8.81640625" style="125" customWidth="1"/>
    <col min="23" max="519" width="8.81640625" style="119" customWidth="1"/>
    <col min="520" max="617" width="8.81640625" style="120" customWidth="1"/>
    <col min="618" max="1025" width="11.54296875" style="120"/>
    <col min="1026" max="16384" width="8.7265625" style="120"/>
  </cols>
  <sheetData>
    <row r="1" spans="1:1024" s="118" customFormat="1" ht="15.5" x14ac:dyDescent="0.35">
      <c r="A1" s="117" t="s">
        <v>88</v>
      </c>
      <c r="PG1" s="119"/>
      <c r="PH1" s="119"/>
      <c r="PI1" s="119"/>
      <c r="PJ1" s="119"/>
      <c r="PK1" s="119"/>
      <c r="PL1" s="119"/>
      <c r="PM1" s="119"/>
      <c r="PN1" s="119"/>
      <c r="PO1" s="119"/>
      <c r="PP1" s="119"/>
      <c r="PQ1" s="119"/>
      <c r="PR1" s="119"/>
      <c r="PS1" s="119"/>
      <c r="PT1" s="119"/>
      <c r="PU1" s="119"/>
      <c r="PV1" s="119"/>
      <c r="PW1" s="119"/>
      <c r="PX1" s="119"/>
      <c r="PY1" s="119"/>
      <c r="PZ1" s="119"/>
      <c r="QA1" s="119"/>
      <c r="QB1" s="119"/>
      <c r="QC1" s="119"/>
      <c r="QD1" s="119"/>
      <c r="QE1" s="119"/>
      <c r="QF1" s="119"/>
      <c r="QG1" s="119"/>
      <c r="QH1" s="119"/>
      <c r="QI1" s="119"/>
      <c r="QJ1" s="119"/>
      <c r="QK1" s="119"/>
      <c r="QL1" s="119"/>
      <c r="QM1" s="119"/>
      <c r="QN1" s="119"/>
      <c r="QO1" s="119"/>
      <c r="QP1" s="119"/>
      <c r="QQ1" s="119"/>
      <c r="QR1" s="119"/>
      <c r="QS1" s="119"/>
      <c r="QT1" s="119"/>
      <c r="QU1" s="119"/>
      <c r="QV1" s="119"/>
      <c r="QW1" s="119"/>
      <c r="QX1" s="119"/>
      <c r="QY1" s="119"/>
      <c r="QZ1" s="119"/>
      <c r="RA1" s="119"/>
      <c r="RB1" s="119"/>
      <c r="RC1" s="119"/>
      <c r="RD1" s="119"/>
      <c r="RE1" s="119"/>
      <c r="RF1" s="119"/>
      <c r="RG1" s="119"/>
      <c r="RH1" s="119"/>
      <c r="RI1" s="119"/>
      <c r="RJ1" s="119"/>
      <c r="RK1" s="119"/>
      <c r="RL1" s="119"/>
      <c r="RM1" s="119"/>
      <c r="RN1" s="119"/>
      <c r="RO1" s="119"/>
      <c r="RP1" s="119"/>
      <c r="RQ1" s="119"/>
      <c r="RR1" s="119"/>
      <c r="RS1" s="119"/>
      <c r="RT1" s="119"/>
      <c r="RU1" s="119"/>
      <c r="RV1" s="119"/>
      <c r="RW1" s="119"/>
      <c r="RX1" s="119"/>
      <c r="RY1" s="119"/>
      <c r="RZ1" s="119"/>
      <c r="SA1" s="119"/>
      <c r="SB1" s="119"/>
      <c r="SC1" s="119"/>
      <c r="SD1" s="119"/>
      <c r="SE1" s="119"/>
      <c r="SF1" s="119"/>
      <c r="SG1" s="119"/>
      <c r="SH1" s="119"/>
      <c r="SI1" s="119"/>
      <c r="SJ1" s="119"/>
      <c r="SK1" s="119"/>
      <c r="SL1" s="119"/>
      <c r="SM1" s="119"/>
      <c r="SN1" s="119"/>
      <c r="SO1" s="119"/>
      <c r="SP1" s="119"/>
      <c r="SQ1" s="119"/>
      <c r="SR1" s="119"/>
      <c r="SS1" s="119"/>
      <c r="ST1" s="119"/>
      <c r="SU1" s="119"/>
      <c r="SV1" s="119"/>
      <c r="SW1" s="119"/>
      <c r="SX1" s="119"/>
      <c r="SY1" s="119"/>
      <c r="AEQ1" s="120"/>
      <c r="AER1" s="120"/>
      <c r="AES1" s="120"/>
      <c r="AET1" s="120"/>
      <c r="AEU1" s="120"/>
      <c r="AEV1" s="120"/>
      <c r="AEW1" s="120"/>
      <c r="AEX1" s="120"/>
      <c r="AEY1" s="120"/>
      <c r="AEZ1" s="120"/>
      <c r="AFA1" s="120"/>
      <c r="AFB1" s="120"/>
      <c r="AFC1" s="120"/>
      <c r="AFD1" s="120"/>
      <c r="AFE1" s="120"/>
      <c r="AFF1" s="120"/>
      <c r="AFG1" s="120"/>
      <c r="AFH1" s="120"/>
      <c r="AFI1" s="120"/>
      <c r="AFJ1" s="120"/>
      <c r="AFK1" s="120"/>
      <c r="AFL1" s="120"/>
      <c r="AFM1" s="120"/>
      <c r="AFN1" s="120"/>
      <c r="AFO1" s="120"/>
      <c r="AFP1" s="120"/>
      <c r="AFQ1" s="120"/>
      <c r="AFR1" s="120"/>
      <c r="AFS1" s="120"/>
      <c r="AFT1" s="120"/>
      <c r="AFU1" s="120"/>
      <c r="AFV1" s="120"/>
      <c r="AFW1" s="120"/>
      <c r="AFX1" s="120"/>
      <c r="AFY1" s="120"/>
      <c r="AFZ1" s="120"/>
      <c r="AGA1" s="120"/>
      <c r="AGB1" s="120"/>
      <c r="AGC1" s="120"/>
      <c r="AGD1" s="120"/>
      <c r="AGE1" s="120"/>
      <c r="AGF1" s="120"/>
      <c r="AGG1" s="120"/>
      <c r="AGH1" s="120"/>
      <c r="AGI1" s="120"/>
      <c r="AGJ1" s="120"/>
      <c r="AGK1" s="120"/>
      <c r="AGL1" s="120"/>
      <c r="AGM1" s="120"/>
      <c r="AGN1" s="120"/>
      <c r="AGO1" s="120"/>
      <c r="AGP1" s="120"/>
      <c r="AGQ1" s="120"/>
      <c r="AGR1" s="120"/>
      <c r="AGS1" s="120"/>
      <c r="AGT1" s="120"/>
      <c r="AGU1" s="120"/>
      <c r="AGV1" s="120"/>
      <c r="AGW1" s="120"/>
      <c r="AGX1" s="120"/>
      <c r="AGY1" s="120"/>
      <c r="AGZ1" s="120"/>
      <c r="AHA1" s="120"/>
      <c r="AHB1" s="120"/>
      <c r="AHC1" s="120"/>
      <c r="AHD1" s="120"/>
      <c r="AHE1" s="120"/>
      <c r="AHF1" s="120"/>
      <c r="AHG1" s="120"/>
      <c r="AHH1" s="120"/>
      <c r="AHI1" s="120"/>
      <c r="AHJ1" s="120"/>
      <c r="AHK1" s="120"/>
      <c r="AHL1" s="120"/>
      <c r="AHM1" s="120"/>
      <c r="AHN1" s="120"/>
      <c r="AHO1" s="120"/>
      <c r="AHP1" s="120"/>
      <c r="AHQ1" s="120"/>
      <c r="AHR1" s="120"/>
      <c r="AHS1" s="120"/>
      <c r="AHT1" s="120"/>
      <c r="AHU1" s="120"/>
      <c r="AHV1" s="120"/>
      <c r="AHW1" s="120"/>
      <c r="AHX1" s="120"/>
      <c r="AHY1" s="120"/>
      <c r="AHZ1" s="120"/>
      <c r="AIA1" s="120"/>
      <c r="AIB1" s="120"/>
      <c r="AIC1" s="120"/>
      <c r="AID1" s="120"/>
      <c r="AIE1" s="120"/>
      <c r="AIF1" s="120"/>
      <c r="AIG1" s="120"/>
      <c r="AIH1" s="120"/>
      <c r="AII1" s="120"/>
      <c r="AIJ1" s="120"/>
      <c r="AIK1" s="120"/>
      <c r="AIL1" s="120"/>
      <c r="AIM1" s="120"/>
      <c r="AIN1" s="120"/>
      <c r="AIO1" s="120"/>
      <c r="AIP1" s="120"/>
      <c r="AIQ1" s="120"/>
      <c r="AIR1" s="120"/>
      <c r="AIS1" s="120"/>
      <c r="AIT1" s="120"/>
      <c r="AIU1" s="120"/>
      <c r="AIV1" s="120"/>
      <c r="AIW1" s="120"/>
      <c r="AIX1" s="120"/>
      <c r="AIY1" s="120"/>
      <c r="AIZ1" s="120"/>
      <c r="AJA1" s="120"/>
      <c r="AJB1" s="120"/>
      <c r="AJC1" s="120"/>
      <c r="AJD1" s="120"/>
      <c r="AJE1" s="120"/>
      <c r="AJF1" s="120"/>
      <c r="AJG1" s="120"/>
      <c r="AJH1" s="120"/>
      <c r="AJI1" s="120"/>
      <c r="AJJ1" s="120"/>
      <c r="AJK1" s="120"/>
      <c r="AJL1" s="120"/>
      <c r="AJM1" s="120"/>
      <c r="AJN1" s="120"/>
      <c r="AJO1" s="120"/>
      <c r="AJP1" s="120"/>
      <c r="AJQ1" s="120"/>
      <c r="AJR1" s="120"/>
      <c r="AJS1" s="120"/>
      <c r="AJT1" s="120"/>
      <c r="AJU1" s="120"/>
      <c r="AJV1" s="120"/>
      <c r="AJW1" s="120"/>
      <c r="AJX1" s="120"/>
      <c r="AJY1" s="120"/>
      <c r="AJZ1" s="120"/>
      <c r="AKA1" s="120"/>
      <c r="AKB1" s="120"/>
      <c r="AKC1" s="120"/>
      <c r="AKD1" s="120"/>
      <c r="AKE1" s="120"/>
      <c r="AKF1" s="120"/>
      <c r="AKG1" s="120"/>
      <c r="AKH1" s="120"/>
      <c r="AKI1" s="120"/>
      <c r="AKJ1" s="120"/>
      <c r="AKK1" s="120"/>
      <c r="AKL1" s="120"/>
      <c r="AKM1" s="120"/>
      <c r="AKN1" s="120"/>
      <c r="AKO1" s="120"/>
      <c r="AKP1" s="120"/>
      <c r="AKQ1" s="120"/>
      <c r="AKR1" s="120"/>
      <c r="AKS1" s="120"/>
      <c r="AKT1" s="120"/>
      <c r="AKU1" s="120"/>
      <c r="AKV1" s="120"/>
      <c r="AKW1" s="120"/>
      <c r="AKX1" s="120"/>
      <c r="AKY1" s="120"/>
      <c r="AKZ1" s="120"/>
      <c r="ALA1" s="120"/>
      <c r="ALB1" s="120"/>
      <c r="ALC1" s="120"/>
      <c r="ALD1" s="120"/>
      <c r="ALE1" s="120"/>
      <c r="ALF1" s="120"/>
      <c r="ALG1" s="120"/>
      <c r="ALH1" s="120"/>
      <c r="ALI1" s="120"/>
      <c r="ALJ1" s="120"/>
      <c r="ALK1" s="120"/>
      <c r="ALL1" s="120"/>
      <c r="ALM1" s="120"/>
      <c r="ALN1" s="120"/>
      <c r="ALO1" s="120"/>
      <c r="ALP1" s="120"/>
      <c r="ALQ1" s="120"/>
      <c r="ALR1" s="120"/>
      <c r="ALS1" s="120"/>
      <c r="ALT1" s="120"/>
      <c r="ALU1" s="120"/>
      <c r="ALV1" s="120"/>
      <c r="ALW1" s="120"/>
      <c r="ALX1" s="120"/>
      <c r="ALY1" s="120"/>
      <c r="ALZ1" s="120"/>
      <c r="AMA1" s="120"/>
      <c r="AMB1" s="120"/>
      <c r="AMC1" s="120"/>
      <c r="AMD1" s="120"/>
      <c r="AME1" s="120"/>
      <c r="AMF1" s="120"/>
      <c r="AMG1" s="120"/>
      <c r="AMH1" s="120"/>
      <c r="AMI1" s="120"/>
      <c r="AMJ1" s="120"/>
    </row>
    <row r="2" spans="1:1024" s="122" customFormat="1" ht="99.75" customHeight="1" x14ac:dyDescent="0.45">
      <c r="A2" s="121" t="s">
        <v>89</v>
      </c>
      <c r="B2" s="246" t="s">
        <v>90</v>
      </c>
      <c r="C2" s="246"/>
      <c r="D2" s="246"/>
      <c r="E2" s="246"/>
      <c r="F2" s="246"/>
      <c r="G2" s="246"/>
      <c r="H2" s="246"/>
      <c r="I2" s="246"/>
      <c r="J2" s="246"/>
      <c r="K2" s="246"/>
      <c r="L2" s="246"/>
      <c r="M2" s="246"/>
      <c r="N2" s="246"/>
      <c r="O2" s="246"/>
      <c r="P2" s="246"/>
      <c r="Q2" s="246"/>
      <c r="R2" s="246"/>
      <c r="S2" s="246"/>
      <c r="T2" s="246"/>
      <c r="U2" s="246"/>
      <c r="PG2" s="119"/>
      <c r="PH2" s="119"/>
      <c r="PI2" s="119"/>
      <c r="PJ2" s="119"/>
      <c r="PK2" s="119"/>
      <c r="PL2" s="119"/>
      <c r="PM2" s="119"/>
      <c r="PN2" s="119"/>
      <c r="PO2" s="119"/>
      <c r="PP2" s="119"/>
      <c r="PQ2" s="119"/>
      <c r="PR2" s="119"/>
      <c r="PS2" s="119"/>
      <c r="PT2" s="119"/>
      <c r="PU2" s="119"/>
      <c r="PV2" s="119"/>
      <c r="PW2" s="119"/>
      <c r="PX2" s="119"/>
      <c r="PY2" s="119"/>
      <c r="PZ2" s="119"/>
      <c r="QA2" s="119"/>
      <c r="QB2" s="119"/>
      <c r="QC2" s="119"/>
      <c r="QD2" s="119"/>
      <c r="QE2" s="119"/>
      <c r="QF2" s="119"/>
      <c r="QG2" s="119"/>
      <c r="QH2" s="119"/>
      <c r="QI2" s="119"/>
      <c r="QJ2" s="119"/>
      <c r="QK2" s="119"/>
      <c r="QL2" s="119"/>
      <c r="QM2" s="119"/>
      <c r="QN2" s="119"/>
      <c r="QO2" s="119"/>
      <c r="QP2" s="119"/>
      <c r="QQ2" s="119"/>
      <c r="QR2" s="119"/>
      <c r="QS2" s="119"/>
      <c r="QT2" s="119"/>
      <c r="QU2" s="119"/>
      <c r="QV2" s="119"/>
      <c r="QW2" s="119"/>
      <c r="QX2" s="119"/>
      <c r="QY2" s="119"/>
      <c r="QZ2" s="119"/>
      <c r="RA2" s="119"/>
      <c r="RB2" s="119"/>
      <c r="RC2" s="119"/>
      <c r="RD2" s="119"/>
      <c r="RE2" s="119"/>
      <c r="RF2" s="119"/>
      <c r="RG2" s="119"/>
      <c r="RH2" s="119"/>
      <c r="RI2" s="119"/>
      <c r="RJ2" s="119"/>
      <c r="RK2" s="119"/>
      <c r="RL2" s="119"/>
      <c r="RM2" s="119"/>
      <c r="RN2" s="119"/>
      <c r="RO2" s="119"/>
      <c r="RP2" s="119"/>
      <c r="RQ2" s="119"/>
      <c r="RR2" s="119"/>
      <c r="RS2" s="119"/>
      <c r="RT2" s="119"/>
      <c r="RU2" s="119"/>
      <c r="RV2" s="119"/>
      <c r="RW2" s="119"/>
      <c r="RX2" s="119"/>
      <c r="RY2" s="119"/>
      <c r="RZ2" s="119"/>
      <c r="SA2" s="119"/>
      <c r="SB2" s="119"/>
      <c r="SC2" s="119"/>
      <c r="SD2" s="119"/>
      <c r="SE2" s="119"/>
      <c r="SF2" s="119"/>
      <c r="SG2" s="119"/>
      <c r="SH2" s="119"/>
      <c r="SI2" s="119"/>
      <c r="SJ2" s="119"/>
      <c r="SK2" s="119"/>
      <c r="SL2" s="119"/>
      <c r="SM2" s="119"/>
      <c r="SN2" s="119"/>
      <c r="SO2" s="119"/>
      <c r="SP2" s="119"/>
      <c r="SQ2" s="119"/>
      <c r="SR2" s="119"/>
      <c r="SS2" s="119"/>
      <c r="ST2" s="119"/>
      <c r="SU2" s="119"/>
      <c r="SV2" s="119"/>
      <c r="SW2" s="119"/>
      <c r="SX2" s="119"/>
      <c r="SY2" s="119"/>
      <c r="AEQ2" s="120"/>
      <c r="AER2" s="120"/>
      <c r="AES2" s="120"/>
      <c r="AET2" s="120"/>
      <c r="AEU2" s="120"/>
      <c r="AEV2" s="120"/>
      <c r="AEW2" s="120"/>
      <c r="AEX2" s="120"/>
      <c r="AEY2" s="120"/>
      <c r="AEZ2" s="120"/>
      <c r="AFA2" s="120"/>
      <c r="AFB2" s="120"/>
      <c r="AFC2" s="120"/>
      <c r="AFD2" s="120"/>
      <c r="AFE2" s="120"/>
      <c r="AFF2" s="120"/>
      <c r="AFG2" s="120"/>
      <c r="AFH2" s="120"/>
      <c r="AFI2" s="120"/>
      <c r="AFJ2" s="120"/>
      <c r="AFK2" s="120"/>
      <c r="AFL2" s="120"/>
      <c r="AFM2" s="120"/>
      <c r="AFN2" s="120"/>
      <c r="AFO2" s="120"/>
      <c r="AFP2" s="120"/>
      <c r="AFQ2" s="120"/>
      <c r="AFR2" s="120"/>
      <c r="AFS2" s="120"/>
      <c r="AFT2" s="120"/>
      <c r="AFU2" s="120"/>
      <c r="AFV2" s="120"/>
      <c r="AFW2" s="120"/>
      <c r="AFX2" s="120"/>
      <c r="AFY2" s="120"/>
      <c r="AFZ2" s="120"/>
      <c r="AGA2" s="120"/>
      <c r="AGB2" s="120"/>
      <c r="AGC2" s="120"/>
      <c r="AGD2" s="120"/>
      <c r="AGE2" s="120"/>
      <c r="AGF2" s="120"/>
      <c r="AGG2" s="120"/>
      <c r="AGH2" s="120"/>
      <c r="AGI2" s="120"/>
      <c r="AGJ2" s="120"/>
      <c r="AGK2" s="120"/>
      <c r="AGL2" s="120"/>
      <c r="AGM2" s="120"/>
      <c r="AGN2" s="120"/>
      <c r="AGO2" s="120"/>
      <c r="AGP2" s="120"/>
      <c r="AGQ2" s="120"/>
      <c r="AGR2" s="120"/>
      <c r="AGS2" s="120"/>
      <c r="AGT2" s="120"/>
      <c r="AGU2" s="120"/>
      <c r="AGV2" s="120"/>
      <c r="AGW2" s="120"/>
      <c r="AGX2" s="120"/>
      <c r="AGY2" s="120"/>
      <c r="AGZ2" s="120"/>
      <c r="AHA2" s="120"/>
      <c r="AHB2" s="120"/>
      <c r="AHC2" s="120"/>
      <c r="AHD2" s="120"/>
      <c r="AHE2" s="120"/>
      <c r="AHF2" s="120"/>
      <c r="AHG2" s="120"/>
      <c r="AHH2" s="120"/>
      <c r="AHI2" s="120"/>
      <c r="AHJ2" s="120"/>
      <c r="AHK2" s="120"/>
      <c r="AHL2" s="120"/>
      <c r="AHM2" s="120"/>
      <c r="AHN2" s="120"/>
      <c r="AHO2" s="120"/>
      <c r="AHP2" s="120"/>
      <c r="AHQ2" s="120"/>
      <c r="AHR2" s="120"/>
      <c r="AHS2" s="120"/>
      <c r="AHT2" s="120"/>
      <c r="AHU2" s="120"/>
      <c r="AHV2" s="120"/>
      <c r="AHW2" s="120"/>
      <c r="AHX2" s="120"/>
      <c r="AHY2" s="120"/>
      <c r="AHZ2" s="120"/>
      <c r="AIA2" s="120"/>
      <c r="AIB2" s="120"/>
      <c r="AIC2" s="120"/>
      <c r="AID2" s="120"/>
      <c r="AIE2" s="120"/>
      <c r="AIF2" s="120"/>
      <c r="AIG2" s="120"/>
      <c r="AIH2" s="120"/>
      <c r="AII2" s="120"/>
      <c r="AIJ2" s="120"/>
      <c r="AIK2" s="120"/>
      <c r="AIL2" s="120"/>
      <c r="AIM2" s="120"/>
      <c r="AIN2" s="120"/>
      <c r="AIO2" s="120"/>
      <c r="AIP2" s="120"/>
      <c r="AIQ2" s="120"/>
      <c r="AIR2" s="120"/>
      <c r="AIS2" s="120"/>
      <c r="AIT2" s="120"/>
      <c r="AIU2" s="120"/>
      <c r="AIV2" s="120"/>
      <c r="AIW2" s="120"/>
      <c r="AIX2" s="120"/>
      <c r="AIY2" s="120"/>
      <c r="AIZ2" s="120"/>
      <c r="AJA2" s="120"/>
      <c r="AJB2" s="120"/>
      <c r="AJC2" s="120"/>
      <c r="AJD2" s="120"/>
      <c r="AJE2" s="120"/>
      <c r="AJF2" s="120"/>
      <c r="AJG2" s="120"/>
      <c r="AJH2" s="120"/>
      <c r="AJI2" s="120"/>
      <c r="AJJ2" s="120"/>
      <c r="AJK2" s="120"/>
      <c r="AJL2" s="120"/>
      <c r="AJM2" s="120"/>
      <c r="AJN2" s="120"/>
      <c r="AJO2" s="120"/>
      <c r="AJP2" s="120"/>
      <c r="AJQ2" s="120"/>
      <c r="AJR2" s="120"/>
      <c r="AJS2" s="120"/>
      <c r="AJT2" s="120"/>
      <c r="AJU2" s="120"/>
      <c r="AJV2" s="120"/>
      <c r="AJW2" s="120"/>
      <c r="AJX2" s="120"/>
      <c r="AJY2" s="120"/>
      <c r="AJZ2" s="120"/>
      <c r="AKA2" s="120"/>
      <c r="AKB2" s="120"/>
      <c r="AKC2" s="120"/>
      <c r="AKD2" s="120"/>
      <c r="AKE2" s="120"/>
      <c r="AKF2" s="120"/>
      <c r="AKG2" s="120"/>
      <c r="AKH2" s="120"/>
      <c r="AKI2" s="120"/>
      <c r="AKJ2" s="120"/>
      <c r="AKK2" s="120"/>
      <c r="AKL2" s="120"/>
      <c r="AKM2" s="120"/>
      <c r="AKN2" s="120"/>
      <c r="AKO2" s="120"/>
      <c r="AKP2" s="120"/>
      <c r="AKQ2" s="120"/>
      <c r="AKR2" s="120"/>
      <c r="AKS2" s="120"/>
      <c r="AKT2" s="120"/>
      <c r="AKU2" s="120"/>
      <c r="AKV2" s="120"/>
      <c r="AKW2" s="120"/>
      <c r="AKX2" s="120"/>
      <c r="AKY2" s="120"/>
      <c r="AKZ2" s="120"/>
      <c r="ALA2" s="120"/>
      <c r="ALB2" s="120"/>
      <c r="ALC2" s="120"/>
      <c r="ALD2" s="120"/>
      <c r="ALE2" s="120"/>
      <c r="ALF2" s="120"/>
      <c r="ALG2" s="120"/>
      <c r="ALH2" s="120"/>
      <c r="ALI2" s="120"/>
      <c r="ALJ2" s="120"/>
      <c r="ALK2" s="120"/>
      <c r="ALL2" s="120"/>
      <c r="ALM2" s="120"/>
      <c r="ALN2" s="120"/>
      <c r="ALO2" s="120"/>
      <c r="ALP2" s="120"/>
      <c r="ALQ2" s="120"/>
      <c r="ALR2" s="120"/>
      <c r="ALS2" s="120"/>
      <c r="ALT2" s="120"/>
      <c r="ALU2" s="120"/>
      <c r="ALV2" s="120"/>
      <c r="ALW2" s="120"/>
      <c r="ALX2" s="120"/>
      <c r="ALY2" s="120"/>
      <c r="ALZ2" s="120"/>
      <c r="AMA2" s="120"/>
      <c r="AMB2" s="120"/>
      <c r="AMC2" s="120"/>
      <c r="AMD2" s="120"/>
      <c r="AME2" s="120"/>
      <c r="AMF2" s="120"/>
      <c r="AMG2" s="120"/>
      <c r="AMH2" s="120"/>
      <c r="AMI2" s="120"/>
      <c r="AMJ2" s="120"/>
    </row>
    <row r="3" spans="1:1024" s="118" customFormat="1" ht="15.5" x14ac:dyDescent="0.35">
      <c r="A3" s="117" t="s">
        <v>22</v>
      </c>
      <c r="PG3" s="119"/>
      <c r="PH3" s="119"/>
      <c r="PI3" s="119"/>
      <c r="PJ3" s="119"/>
      <c r="PK3" s="119"/>
      <c r="PL3" s="119"/>
      <c r="PM3" s="119"/>
      <c r="PN3" s="119"/>
      <c r="PO3" s="119"/>
      <c r="PP3" s="119"/>
      <c r="PQ3" s="119"/>
      <c r="PR3" s="119"/>
      <c r="PS3" s="119"/>
      <c r="PT3" s="119"/>
      <c r="PU3" s="119"/>
      <c r="PV3" s="119"/>
      <c r="PW3" s="119"/>
      <c r="PX3" s="119"/>
      <c r="PY3" s="119"/>
      <c r="PZ3" s="119"/>
      <c r="QA3" s="119"/>
      <c r="QB3" s="119"/>
      <c r="QC3" s="119"/>
      <c r="QD3" s="119"/>
      <c r="QE3" s="119"/>
      <c r="QF3" s="119"/>
      <c r="QG3" s="119"/>
      <c r="QH3" s="119"/>
      <c r="QI3" s="119"/>
      <c r="QJ3" s="119"/>
      <c r="QK3" s="119"/>
      <c r="QL3" s="119"/>
      <c r="QM3" s="119"/>
      <c r="QN3" s="119"/>
      <c r="QO3" s="119"/>
      <c r="QP3" s="119"/>
      <c r="QQ3" s="119"/>
      <c r="QR3" s="119"/>
      <c r="QS3" s="119"/>
      <c r="QT3" s="119"/>
      <c r="QU3" s="119"/>
      <c r="QV3" s="119"/>
      <c r="QW3" s="119"/>
      <c r="QX3" s="119"/>
      <c r="QY3" s="119"/>
      <c r="QZ3" s="119"/>
      <c r="RA3" s="119"/>
      <c r="RB3" s="119"/>
      <c r="RC3" s="119"/>
      <c r="RD3" s="119"/>
      <c r="RE3" s="119"/>
      <c r="RF3" s="119"/>
      <c r="RG3" s="119"/>
      <c r="RH3" s="119"/>
      <c r="RI3" s="119"/>
      <c r="RJ3" s="119"/>
      <c r="RK3" s="119"/>
      <c r="RL3" s="119"/>
      <c r="RM3" s="119"/>
      <c r="RN3" s="119"/>
      <c r="RO3" s="119"/>
      <c r="RP3" s="119"/>
      <c r="RQ3" s="119"/>
      <c r="RR3" s="119"/>
      <c r="RS3" s="119"/>
      <c r="RT3" s="119"/>
      <c r="RU3" s="119"/>
      <c r="RV3" s="119"/>
      <c r="RW3" s="119"/>
      <c r="RX3" s="119"/>
      <c r="RY3" s="119"/>
      <c r="RZ3" s="119"/>
      <c r="SA3" s="119"/>
      <c r="SB3" s="119"/>
      <c r="SC3" s="119"/>
      <c r="SD3" s="119"/>
      <c r="SE3" s="119"/>
      <c r="SF3" s="119"/>
      <c r="SG3" s="119"/>
      <c r="SH3" s="119"/>
      <c r="SI3" s="119"/>
      <c r="SJ3" s="119"/>
      <c r="SK3" s="119"/>
      <c r="SL3" s="119"/>
      <c r="SM3" s="119"/>
      <c r="SN3" s="119"/>
      <c r="SO3" s="119"/>
      <c r="SP3" s="119"/>
      <c r="SQ3" s="119"/>
      <c r="SR3" s="119"/>
      <c r="SS3" s="119"/>
      <c r="ST3" s="119"/>
      <c r="SU3" s="119"/>
      <c r="SV3" s="119"/>
      <c r="SW3" s="119"/>
      <c r="SX3" s="119"/>
      <c r="SY3" s="119"/>
      <c r="AEQ3" s="120"/>
      <c r="AER3" s="120"/>
      <c r="AES3" s="120"/>
      <c r="AET3" s="120"/>
      <c r="AEU3" s="120"/>
      <c r="AEV3" s="120"/>
      <c r="AEW3" s="120"/>
      <c r="AEX3" s="120"/>
      <c r="AEY3" s="120"/>
      <c r="AEZ3" s="120"/>
      <c r="AFA3" s="120"/>
      <c r="AFB3" s="120"/>
      <c r="AFC3" s="120"/>
      <c r="AFD3" s="120"/>
      <c r="AFE3" s="120"/>
      <c r="AFF3" s="120"/>
      <c r="AFG3" s="120"/>
      <c r="AFH3" s="120"/>
      <c r="AFI3" s="120"/>
      <c r="AFJ3" s="120"/>
      <c r="AFK3" s="120"/>
      <c r="AFL3" s="120"/>
      <c r="AFM3" s="120"/>
      <c r="AFN3" s="120"/>
      <c r="AFO3" s="120"/>
      <c r="AFP3" s="120"/>
      <c r="AFQ3" s="120"/>
      <c r="AFR3" s="120"/>
      <c r="AFS3" s="120"/>
      <c r="AFT3" s="120"/>
      <c r="AFU3" s="120"/>
      <c r="AFV3" s="120"/>
      <c r="AFW3" s="120"/>
      <c r="AFX3" s="120"/>
      <c r="AFY3" s="120"/>
      <c r="AFZ3" s="120"/>
      <c r="AGA3" s="120"/>
      <c r="AGB3" s="120"/>
      <c r="AGC3" s="120"/>
      <c r="AGD3" s="120"/>
      <c r="AGE3" s="120"/>
      <c r="AGF3" s="120"/>
      <c r="AGG3" s="120"/>
      <c r="AGH3" s="120"/>
      <c r="AGI3" s="120"/>
      <c r="AGJ3" s="120"/>
      <c r="AGK3" s="120"/>
      <c r="AGL3" s="120"/>
      <c r="AGM3" s="120"/>
      <c r="AGN3" s="120"/>
      <c r="AGO3" s="120"/>
      <c r="AGP3" s="120"/>
      <c r="AGQ3" s="120"/>
      <c r="AGR3" s="120"/>
      <c r="AGS3" s="120"/>
      <c r="AGT3" s="120"/>
      <c r="AGU3" s="120"/>
      <c r="AGV3" s="120"/>
      <c r="AGW3" s="120"/>
      <c r="AGX3" s="120"/>
      <c r="AGY3" s="120"/>
      <c r="AGZ3" s="120"/>
      <c r="AHA3" s="120"/>
      <c r="AHB3" s="120"/>
      <c r="AHC3" s="120"/>
      <c r="AHD3" s="120"/>
      <c r="AHE3" s="120"/>
      <c r="AHF3" s="120"/>
      <c r="AHG3" s="120"/>
      <c r="AHH3" s="120"/>
      <c r="AHI3" s="120"/>
      <c r="AHJ3" s="120"/>
      <c r="AHK3" s="120"/>
      <c r="AHL3" s="120"/>
      <c r="AHM3" s="120"/>
      <c r="AHN3" s="120"/>
      <c r="AHO3" s="120"/>
      <c r="AHP3" s="120"/>
      <c r="AHQ3" s="120"/>
      <c r="AHR3" s="120"/>
      <c r="AHS3" s="120"/>
      <c r="AHT3" s="120"/>
      <c r="AHU3" s="120"/>
      <c r="AHV3" s="120"/>
      <c r="AHW3" s="120"/>
      <c r="AHX3" s="120"/>
      <c r="AHY3" s="120"/>
      <c r="AHZ3" s="120"/>
      <c r="AIA3" s="120"/>
      <c r="AIB3" s="120"/>
      <c r="AIC3" s="120"/>
      <c r="AID3" s="120"/>
      <c r="AIE3" s="120"/>
      <c r="AIF3" s="120"/>
      <c r="AIG3" s="120"/>
      <c r="AIH3" s="120"/>
      <c r="AII3" s="120"/>
      <c r="AIJ3" s="120"/>
      <c r="AIK3" s="120"/>
      <c r="AIL3" s="120"/>
      <c r="AIM3" s="120"/>
      <c r="AIN3" s="120"/>
      <c r="AIO3" s="120"/>
      <c r="AIP3" s="120"/>
      <c r="AIQ3" s="120"/>
      <c r="AIR3" s="120"/>
      <c r="AIS3" s="120"/>
      <c r="AIT3" s="120"/>
      <c r="AIU3" s="120"/>
      <c r="AIV3" s="120"/>
      <c r="AIW3" s="120"/>
      <c r="AIX3" s="120"/>
      <c r="AIY3" s="120"/>
      <c r="AIZ3" s="120"/>
      <c r="AJA3" s="120"/>
      <c r="AJB3" s="120"/>
      <c r="AJC3" s="120"/>
      <c r="AJD3" s="120"/>
      <c r="AJE3" s="120"/>
      <c r="AJF3" s="120"/>
      <c r="AJG3" s="120"/>
      <c r="AJH3" s="120"/>
      <c r="AJI3" s="120"/>
      <c r="AJJ3" s="120"/>
      <c r="AJK3" s="120"/>
      <c r="AJL3" s="120"/>
      <c r="AJM3" s="120"/>
      <c r="AJN3" s="120"/>
      <c r="AJO3" s="120"/>
      <c r="AJP3" s="120"/>
      <c r="AJQ3" s="120"/>
      <c r="AJR3" s="120"/>
      <c r="AJS3" s="120"/>
      <c r="AJT3" s="120"/>
      <c r="AJU3" s="120"/>
      <c r="AJV3" s="120"/>
      <c r="AJW3" s="120"/>
      <c r="AJX3" s="120"/>
      <c r="AJY3" s="120"/>
      <c r="AJZ3" s="120"/>
      <c r="AKA3" s="120"/>
      <c r="AKB3" s="120"/>
      <c r="AKC3" s="120"/>
      <c r="AKD3" s="120"/>
      <c r="AKE3" s="120"/>
      <c r="AKF3" s="120"/>
      <c r="AKG3" s="120"/>
      <c r="AKH3" s="120"/>
      <c r="AKI3" s="120"/>
      <c r="AKJ3" s="120"/>
      <c r="AKK3" s="120"/>
      <c r="AKL3" s="120"/>
      <c r="AKM3" s="120"/>
      <c r="AKN3" s="120"/>
      <c r="AKO3" s="120"/>
      <c r="AKP3" s="120"/>
      <c r="AKQ3" s="120"/>
      <c r="AKR3" s="120"/>
      <c r="AKS3" s="120"/>
      <c r="AKT3" s="120"/>
      <c r="AKU3" s="120"/>
      <c r="AKV3" s="120"/>
      <c r="AKW3" s="120"/>
      <c r="AKX3" s="120"/>
      <c r="AKY3" s="120"/>
      <c r="AKZ3" s="120"/>
      <c r="ALA3" s="120"/>
      <c r="ALB3" s="120"/>
      <c r="ALC3" s="120"/>
      <c r="ALD3" s="120"/>
      <c r="ALE3" s="120"/>
      <c r="ALF3" s="120"/>
      <c r="ALG3" s="120"/>
      <c r="ALH3" s="120"/>
      <c r="ALI3" s="120"/>
      <c r="ALJ3" s="120"/>
      <c r="ALK3" s="120"/>
      <c r="ALL3" s="120"/>
      <c r="ALM3" s="120"/>
      <c r="ALN3" s="120"/>
      <c r="ALO3" s="120"/>
      <c r="ALP3" s="120"/>
      <c r="ALQ3" s="120"/>
      <c r="ALR3" s="120"/>
      <c r="ALS3" s="120"/>
      <c r="ALT3" s="120"/>
      <c r="ALU3" s="120"/>
      <c r="ALV3" s="120"/>
      <c r="ALW3" s="120"/>
      <c r="ALX3" s="120"/>
      <c r="ALY3" s="120"/>
      <c r="ALZ3" s="120"/>
      <c r="AMA3" s="120"/>
      <c r="AMB3" s="120"/>
      <c r="AMC3" s="120"/>
      <c r="AMD3" s="120"/>
      <c r="AME3" s="120"/>
      <c r="AMF3" s="120"/>
      <c r="AMG3" s="120"/>
      <c r="AMH3" s="120"/>
      <c r="AMI3" s="120"/>
      <c r="AMJ3" s="120"/>
    </row>
    <row r="4" spans="1:1024" s="118" customFormat="1" ht="15.5" x14ac:dyDescent="0.35">
      <c r="A4" s="123" t="s">
        <v>91</v>
      </c>
      <c r="PG4" s="119"/>
      <c r="PH4" s="119"/>
      <c r="PI4" s="119"/>
      <c r="PJ4" s="119"/>
      <c r="PK4" s="119"/>
      <c r="PL4" s="119"/>
      <c r="PM4" s="119"/>
      <c r="PN4" s="119"/>
      <c r="PO4" s="119"/>
      <c r="PP4" s="119"/>
      <c r="PQ4" s="119"/>
      <c r="PR4" s="119"/>
      <c r="PS4" s="119"/>
      <c r="PT4" s="119"/>
      <c r="PU4" s="119"/>
      <c r="PV4" s="119"/>
      <c r="PW4" s="119"/>
      <c r="PX4" s="119"/>
      <c r="PY4" s="119"/>
      <c r="PZ4" s="119"/>
      <c r="QA4" s="119"/>
      <c r="QB4" s="119"/>
      <c r="QC4" s="119"/>
      <c r="QD4" s="119"/>
      <c r="QE4" s="119"/>
      <c r="QF4" s="119"/>
      <c r="QG4" s="119"/>
      <c r="QH4" s="119"/>
      <c r="QI4" s="119"/>
      <c r="QJ4" s="119"/>
      <c r="QK4" s="119"/>
      <c r="QL4" s="119"/>
      <c r="QM4" s="119"/>
      <c r="QN4" s="119"/>
      <c r="QO4" s="119"/>
      <c r="QP4" s="119"/>
      <c r="QQ4" s="119"/>
      <c r="QR4" s="119"/>
      <c r="QS4" s="119"/>
      <c r="QT4" s="119"/>
      <c r="QU4" s="119"/>
      <c r="QV4" s="119"/>
      <c r="QW4" s="119"/>
      <c r="QX4" s="119"/>
      <c r="QY4" s="119"/>
      <c r="QZ4" s="119"/>
      <c r="RA4" s="119"/>
      <c r="RB4" s="119"/>
      <c r="RC4" s="119"/>
      <c r="RD4" s="119"/>
      <c r="RE4" s="119"/>
      <c r="RF4" s="119"/>
      <c r="RG4" s="119"/>
      <c r="RH4" s="119"/>
      <c r="RI4" s="119"/>
      <c r="RJ4" s="119"/>
      <c r="RK4" s="119"/>
      <c r="RL4" s="119"/>
      <c r="RM4" s="119"/>
      <c r="RN4" s="119"/>
      <c r="RO4" s="119"/>
      <c r="RP4" s="119"/>
      <c r="RQ4" s="119"/>
      <c r="RR4" s="119"/>
      <c r="RS4" s="119"/>
      <c r="RT4" s="119"/>
      <c r="RU4" s="119"/>
      <c r="RV4" s="119"/>
      <c r="RW4" s="119"/>
      <c r="RX4" s="119"/>
      <c r="RY4" s="119"/>
      <c r="RZ4" s="119"/>
      <c r="SA4" s="119"/>
      <c r="SB4" s="119"/>
      <c r="SC4" s="119"/>
      <c r="SD4" s="119"/>
      <c r="SE4" s="119"/>
      <c r="SF4" s="119"/>
      <c r="SG4" s="119"/>
      <c r="SH4" s="119"/>
      <c r="SI4" s="119"/>
      <c r="SJ4" s="119"/>
      <c r="SK4" s="119"/>
      <c r="SL4" s="119"/>
      <c r="SM4" s="119"/>
      <c r="SN4" s="119"/>
      <c r="SO4" s="119"/>
      <c r="SP4" s="119"/>
      <c r="SQ4" s="119"/>
      <c r="SR4" s="119"/>
      <c r="SS4" s="119"/>
      <c r="ST4" s="119"/>
      <c r="SU4" s="119"/>
      <c r="SV4" s="119"/>
      <c r="SW4" s="119"/>
      <c r="SX4" s="119"/>
      <c r="SY4" s="119"/>
      <c r="AEQ4" s="120"/>
      <c r="AER4" s="120"/>
      <c r="AES4" s="120"/>
      <c r="AET4" s="120"/>
      <c r="AEU4" s="120"/>
      <c r="AEV4" s="120"/>
      <c r="AEW4" s="120"/>
      <c r="AEX4" s="120"/>
      <c r="AEY4" s="120"/>
      <c r="AEZ4" s="120"/>
      <c r="AFA4" s="120"/>
      <c r="AFB4" s="120"/>
      <c r="AFC4" s="120"/>
      <c r="AFD4" s="120"/>
      <c r="AFE4" s="120"/>
      <c r="AFF4" s="120"/>
      <c r="AFG4" s="120"/>
      <c r="AFH4" s="120"/>
      <c r="AFI4" s="120"/>
      <c r="AFJ4" s="120"/>
      <c r="AFK4" s="120"/>
      <c r="AFL4" s="120"/>
      <c r="AFM4" s="120"/>
      <c r="AFN4" s="120"/>
      <c r="AFO4" s="120"/>
      <c r="AFP4" s="120"/>
      <c r="AFQ4" s="120"/>
      <c r="AFR4" s="120"/>
      <c r="AFS4" s="120"/>
      <c r="AFT4" s="120"/>
      <c r="AFU4" s="120"/>
      <c r="AFV4" s="120"/>
      <c r="AFW4" s="120"/>
      <c r="AFX4" s="120"/>
      <c r="AFY4" s="120"/>
      <c r="AFZ4" s="120"/>
      <c r="AGA4" s="120"/>
      <c r="AGB4" s="120"/>
      <c r="AGC4" s="120"/>
      <c r="AGD4" s="120"/>
      <c r="AGE4" s="120"/>
      <c r="AGF4" s="120"/>
      <c r="AGG4" s="120"/>
      <c r="AGH4" s="120"/>
      <c r="AGI4" s="120"/>
      <c r="AGJ4" s="120"/>
      <c r="AGK4" s="120"/>
      <c r="AGL4" s="120"/>
      <c r="AGM4" s="120"/>
      <c r="AGN4" s="120"/>
      <c r="AGO4" s="120"/>
      <c r="AGP4" s="120"/>
      <c r="AGQ4" s="120"/>
      <c r="AGR4" s="120"/>
      <c r="AGS4" s="120"/>
      <c r="AGT4" s="120"/>
      <c r="AGU4" s="120"/>
      <c r="AGV4" s="120"/>
      <c r="AGW4" s="120"/>
      <c r="AGX4" s="120"/>
      <c r="AGY4" s="120"/>
      <c r="AGZ4" s="120"/>
      <c r="AHA4" s="120"/>
      <c r="AHB4" s="120"/>
      <c r="AHC4" s="120"/>
      <c r="AHD4" s="120"/>
      <c r="AHE4" s="120"/>
      <c r="AHF4" s="120"/>
      <c r="AHG4" s="120"/>
      <c r="AHH4" s="120"/>
      <c r="AHI4" s="120"/>
      <c r="AHJ4" s="120"/>
      <c r="AHK4" s="120"/>
      <c r="AHL4" s="120"/>
      <c r="AHM4" s="120"/>
      <c r="AHN4" s="120"/>
      <c r="AHO4" s="120"/>
      <c r="AHP4" s="120"/>
      <c r="AHQ4" s="120"/>
      <c r="AHR4" s="120"/>
      <c r="AHS4" s="120"/>
      <c r="AHT4" s="120"/>
      <c r="AHU4" s="120"/>
      <c r="AHV4" s="120"/>
      <c r="AHW4" s="120"/>
      <c r="AHX4" s="120"/>
      <c r="AHY4" s="120"/>
      <c r="AHZ4" s="120"/>
      <c r="AIA4" s="120"/>
      <c r="AIB4" s="120"/>
      <c r="AIC4" s="120"/>
      <c r="AID4" s="120"/>
      <c r="AIE4" s="120"/>
      <c r="AIF4" s="120"/>
      <c r="AIG4" s="120"/>
      <c r="AIH4" s="120"/>
      <c r="AII4" s="120"/>
      <c r="AIJ4" s="120"/>
      <c r="AIK4" s="120"/>
      <c r="AIL4" s="120"/>
      <c r="AIM4" s="120"/>
      <c r="AIN4" s="120"/>
      <c r="AIO4" s="120"/>
      <c r="AIP4" s="120"/>
      <c r="AIQ4" s="120"/>
      <c r="AIR4" s="120"/>
      <c r="AIS4" s="120"/>
      <c r="AIT4" s="120"/>
      <c r="AIU4" s="120"/>
      <c r="AIV4" s="120"/>
      <c r="AIW4" s="120"/>
      <c r="AIX4" s="120"/>
      <c r="AIY4" s="120"/>
      <c r="AIZ4" s="120"/>
      <c r="AJA4" s="120"/>
      <c r="AJB4" s="120"/>
      <c r="AJC4" s="120"/>
      <c r="AJD4" s="120"/>
      <c r="AJE4" s="120"/>
      <c r="AJF4" s="120"/>
      <c r="AJG4" s="120"/>
      <c r="AJH4" s="120"/>
      <c r="AJI4" s="120"/>
      <c r="AJJ4" s="120"/>
      <c r="AJK4" s="120"/>
      <c r="AJL4" s="120"/>
      <c r="AJM4" s="120"/>
      <c r="AJN4" s="120"/>
      <c r="AJO4" s="120"/>
      <c r="AJP4" s="120"/>
      <c r="AJQ4" s="120"/>
      <c r="AJR4" s="120"/>
      <c r="AJS4" s="120"/>
      <c r="AJT4" s="120"/>
      <c r="AJU4" s="120"/>
      <c r="AJV4" s="120"/>
      <c r="AJW4" s="120"/>
      <c r="AJX4" s="120"/>
      <c r="AJY4" s="120"/>
      <c r="AJZ4" s="120"/>
      <c r="AKA4" s="120"/>
      <c r="AKB4" s="120"/>
      <c r="AKC4" s="120"/>
      <c r="AKD4" s="120"/>
      <c r="AKE4" s="120"/>
      <c r="AKF4" s="120"/>
      <c r="AKG4" s="120"/>
      <c r="AKH4" s="120"/>
      <c r="AKI4" s="120"/>
      <c r="AKJ4" s="120"/>
      <c r="AKK4" s="120"/>
      <c r="AKL4" s="120"/>
      <c r="AKM4" s="120"/>
      <c r="AKN4" s="120"/>
      <c r="AKO4" s="120"/>
      <c r="AKP4" s="120"/>
      <c r="AKQ4" s="120"/>
      <c r="AKR4" s="120"/>
      <c r="AKS4" s="120"/>
      <c r="AKT4" s="120"/>
      <c r="AKU4" s="120"/>
      <c r="AKV4" s="120"/>
      <c r="AKW4" s="120"/>
      <c r="AKX4" s="120"/>
      <c r="AKY4" s="120"/>
      <c r="AKZ4" s="120"/>
      <c r="ALA4" s="120"/>
      <c r="ALB4" s="120"/>
      <c r="ALC4" s="120"/>
      <c r="ALD4" s="120"/>
      <c r="ALE4" s="120"/>
      <c r="ALF4" s="120"/>
      <c r="ALG4" s="120"/>
      <c r="ALH4" s="120"/>
      <c r="ALI4" s="120"/>
      <c r="ALJ4" s="120"/>
      <c r="ALK4" s="120"/>
      <c r="ALL4" s="120"/>
      <c r="ALM4" s="120"/>
      <c r="ALN4" s="120"/>
      <c r="ALO4" s="120"/>
      <c r="ALP4" s="120"/>
      <c r="ALQ4" s="120"/>
      <c r="ALR4" s="120"/>
      <c r="ALS4" s="120"/>
      <c r="ALT4" s="120"/>
      <c r="ALU4" s="120"/>
      <c r="ALV4" s="120"/>
      <c r="ALW4" s="120"/>
      <c r="ALX4" s="120"/>
      <c r="ALY4" s="120"/>
      <c r="ALZ4" s="120"/>
      <c r="AMA4" s="120"/>
      <c r="AMB4" s="120"/>
      <c r="AMC4" s="120"/>
      <c r="AMD4" s="120"/>
      <c r="AME4" s="120"/>
      <c r="AMF4" s="120"/>
      <c r="AMG4" s="120"/>
      <c r="AMH4" s="120"/>
      <c r="AMI4" s="120"/>
      <c r="AMJ4" s="120"/>
    </row>
    <row r="5" spans="1:1024" x14ac:dyDescent="0.3">
      <c r="A5" s="124"/>
    </row>
    <row r="6" spans="1:1024" x14ac:dyDescent="0.3">
      <c r="A6" s="126"/>
      <c r="B6" s="127"/>
      <c r="C6" s="247" t="s">
        <v>92</v>
      </c>
      <c r="D6" s="247"/>
      <c r="E6" s="247"/>
      <c r="F6" s="247"/>
      <c r="G6" s="247"/>
      <c r="H6" s="247"/>
      <c r="I6" s="247"/>
      <c r="J6" s="247"/>
      <c r="K6" s="247"/>
      <c r="L6" s="247"/>
      <c r="M6" s="248" t="s">
        <v>93</v>
      </c>
      <c r="N6" s="248"/>
      <c r="O6" s="248"/>
      <c r="P6" s="248"/>
      <c r="Q6" s="248"/>
      <c r="R6" s="248"/>
      <c r="S6" s="248"/>
      <c r="T6" s="248"/>
      <c r="U6" s="248"/>
    </row>
    <row r="7" spans="1:1024" x14ac:dyDescent="0.3">
      <c r="A7" s="128"/>
      <c r="B7" s="129"/>
      <c r="C7" s="249" t="s">
        <v>94</v>
      </c>
      <c r="D7" s="249"/>
      <c r="E7" s="249"/>
      <c r="F7" s="249"/>
      <c r="G7" s="249"/>
      <c r="H7" s="249"/>
      <c r="I7" s="250"/>
      <c r="J7" s="250"/>
      <c r="K7" s="250"/>
      <c r="L7" s="130"/>
      <c r="M7" s="249" t="s">
        <v>94</v>
      </c>
      <c r="N7" s="249"/>
      <c r="O7" s="249"/>
      <c r="P7" s="249"/>
      <c r="Q7" s="249"/>
      <c r="R7" s="249"/>
      <c r="S7" s="251"/>
      <c r="T7" s="251"/>
      <c r="U7" s="251"/>
    </row>
    <row r="8" spans="1:1024" s="131" customFormat="1" ht="40" customHeight="1" x14ac:dyDescent="0.25">
      <c r="A8" s="252" t="s">
        <v>95</v>
      </c>
      <c r="B8" s="253" t="s">
        <v>96</v>
      </c>
      <c r="C8" s="254" t="s">
        <v>97</v>
      </c>
      <c r="D8" s="254"/>
      <c r="E8" s="254"/>
      <c r="F8" s="254"/>
      <c r="G8" s="254"/>
      <c r="H8" s="255" t="s">
        <v>98</v>
      </c>
      <c r="I8" s="256" t="s">
        <v>99</v>
      </c>
      <c r="J8" s="256" t="s">
        <v>100</v>
      </c>
      <c r="K8" s="260" t="s">
        <v>101</v>
      </c>
      <c r="L8" s="261" t="s">
        <v>102</v>
      </c>
      <c r="M8" s="254" t="s">
        <v>97</v>
      </c>
      <c r="N8" s="254"/>
      <c r="O8" s="254"/>
      <c r="P8" s="254"/>
      <c r="Q8" s="254"/>
      <c r="R8" s="255" t="s">
        <v>98</v>
      </c>
      <c r="S8" s="257" t="s">
        <v>99</v>
      </c>
      <c r="T8" s="258" t="s">
        <v>100</v>
      </c>
      <c r="U8" s="259" t="s">
        <v>101</v>
      </c>
      <c r="PG8" s="119"/>
      <c r="PH8" s="119"/>
      <c r="PI8" s="119"/>
      <c r="PJ8" s="119"/>
      <c r="PK8" s="119"/>
      <c r="PL8" s="119"/>
      <c r="PM8" s="119"/>
      <c r="PN8" s="119"/>
      <c r="PO8" s="119"/>
      <c r="PP8" s="119"/>
      <c r="PQ8" s="119"/>
      <c r="PR8" s="119"/>
      <c r="PS8" s="119"/>
      <c r="PT8" s="119"/>
      <c r="PU8" s="119"/>
      <c r="PV8" s="119"/>
      <c r="PW8" s="119"/>
      <c r="PX8" s="119"/>
      <c r="PY8" s="119"/>
      <c r="PZ8" s="119"/>
      <c r="QA8" s="119"/>
      <c r="QB8" s="119"/>
      <c r="QC8" s="119"/>
      <c r="QD8" s="119"/>
      <c r="QE8" s="119"/>
      <c r="QF8" s="119"/>
      <c r="QG8" s="119"/>
      <c r="QH8" s="119"/>
      <c r="QI8" s="119"/>
      <c r="QJ8" s="119"/>
      <c r="QK8" s="119"/>
      <c r="QL8" s="119"/>
      <c r="QM8" s="119"/>
      <c r="QN8" s="119"/>
      <c r="QO8" s="119"/>
      <c r="QP8" s="119"/>
      <c r="QQ8" s="119"/>
      <c r="QR8" s="119"/>
      <c r="QS8" s="119"/>
      <c r="QT8" s="119"/>
      <c r="QU8" s="119"/>
      <c r="QV8" s="119"/>
      <c r="QW8" s="119"/>
      <c r="QX8" s="119"/>
      <c r="QY8" s="119"/>
      <c r="QZ8" s="119"/>
      <c r="RA8" s="119"/>
      <c r="RB8" s="119"/>
      <c r="RC8" s="119"/>
      <c r="RD8" s="119"/>
      <c r="RE8" s="119"/>
      <c r="RF8" s="119"/>
      <c r="RG8" s="119"/>
      <c r="RH8" s="119"/>
      <c r="RI8" s="119"/>
      <c r="RJ8" s="119"/>
      <c r="RK8" s="119"/>
      <c r="RL8" s="119"/>
      <c r="RM8" s="119"/>
      <c r="RN8" s="119"/>
      <c r="RO8" s="119"/>
      <c r="RP8" s="119"/>
      <c r="RQ8" s="119"/>
      <c r="RR8" s="119"/>
      <c r="RS8" s="119"/>
      <c r="RT8" s="119"/>
      <c r="RU8" s="119"/>
      <c r="RV8" s="119"/>
      <c r="RW8" s="119"/>
      <c r="RX8" s="119"/>
      <c r="RY8" s="119"/>
      <c r="RZ8" s="119"/>
      <c r="SA8" s="119"/>
      <c r="SB8" s="119"/>
      <c r="SC8" s="119"/>
      <c r="SD8" s="119"/>
      <c r="SE8" s="119"/>
      <c r="SF8" s="119"/>
      <c r="SG8" s="119"/>
      <c r="SH8" s="119"/>
      <c r="SI8" s="119"/>
      <c r="SJ8" s="119"/>
      <c r="SK8" s="119"/>
      <c r="SL8" s="119"/>
      <c r="SM8" s="119"/>
      <c r="SN8" s="119"/>
      <c r="SO8" s="119"/>
      <c r="SP8" s="119"/>
      <c r="SQ8" s="119"/>
      <c r="SR8" s="119"/>
      <c r="SS8" s="119"/>
      <c r="ST8" s="119"/>
      <c r="SU8" s="119"/>
      <c r="SV8" s="119"/>
      <c r="SW8" s="119"/>
      <c r="SX8" s="119"/>
      <c r="SY8" s="119"/>
      <c r="AEQ8" s="120"/>
      <c r="AER8" s="120"/>
      <c r="AES8" s="120"/>
      <c r="AET8" s="120"/>
      <c r="AEU8" s="120"/>
      <c r="AEV8" s="120"/>
      <c r="AEW8" s="120"/>
      <c r="AEX8" s="120"/>
      <c r="AEY8" s="120"/>
      <c r="AEZ8" s="120"/>
      <c r="AFA8" s="120"/>
      <c r="AFB8" s="120"/>
      <c r="AFC8" s="120"/>
      <c r="AFD8" s="120"/>
      <c r="AFE8" s="120"/>
      <c r="AFF8" s="120"/>
      <c r="AFG8" s="120"/>
      <c r="AFH8" s="120"/>
      <c r="AFI8" s="120"/>
      <c r="AFJ8" s="120"/>
      <c r="AFK8" s="120"/>
      <c r="AFL8" s="120"/>
      <c r="AFM8" s="120"/>
      <c r="AFN8" s="120"/>
      <c r="AFO8" s="120"/>
      <c r="AFP8" s="120"/>
      <c r="AFQ8" s="120"/>
      <c r="AFR8" s="120"/>
      <c r="AFS8" s="120"/>
      <c r="AFT8" s="120"/>
      <c r="AFU8" s="120"/>
      <c r="AFV8" s="120"/>
      <c r="AFW8" s="120"/>
      <c r="AFX8" s="120"/>
      <c r="AFY8" s="120"/>
      <c r="AFZ8" s="120"/>
      <c r="AGA8" s="120"/>
      <c r="AGB8" s="120"/>
      <c r="AGC8" s="120"/>
      <c r="AGD8" s="120"/>
      <c r="AGE8" s="120"/>
      <c r="AGF8" s="120"/>
      <c r="AGG8" s="120"/>
      <c r="AGH8" s="120"/>
      <c r="AGI8" s="120"/>
      <c r="AGJ8" s="120"/>
      <c r="AGK8" s="120"/>
      <c r="AGL8" s="120"/>
      <c r="AGM8" s="120"/>
      <c r="AGN8" s="120"/>
      <c r="AGO8" s="120"/>
      <c r="AGP8" s="120"/>
      <c r="AGQ8" s="120"/>
      <c r="AGR8" s="120"/>
      <c r="AGS8" s="120"/>
      <c r="AGT8" s="120"/>
      <c r="AGU8" s="120"/>
      <c r="AGV8" s="120"/>
      <c r="AGW8" s="120"/>
      <c r="AGX8" s="120"/>
      <c r="AGY8" s="120"/>
      <c r="AGZ8" s="120"/>
      <c r="AHA8" s="120"/>
      <c r="AHB8" s="120"/>
      <c r="AHC8" s="120"/>
      <c r="AHD8" s="120"/>
      <c r="AHE8" s="120"/>
      <c r="AHF8" s="120"/>
      <c r="AHG8" s="120"/>
      <c r="AHH8" s="120"/>
      <c r="AHI8" s="120"/>
      <c r="AHJ8" s="120"/>
      <c r="AHK8" s="120"/>
      <c r="AHL8" s="120"/>
      <c r="AHM8" s="120"/>
      <c r="AHN8" s="120"/>
      <c r="AHO8" s="120"/>
      <c r="AHP8" s="120"/>
      <c r="AHQ8" s="120"/>
      <c r="AHR8" s="120"/>
      <c r="AHS8" s="120"/>
      <c r="AHT8" s="120"/>
      <c r="AHU8" s="120"/>
      <c r="AHV8" s="120"/>
      <c r="AHW8" s="120"/>
      <c r="AHX8" s="120"/>
      <c r="AHY8" s="120"/>
      <c r="AHZ8" s="120"/>
      <c r="AIA8" s="120"/>
      <c r="AIB8" s="120"/>
      <c r="AIC8" s="120"/>
      <c r="AID8" s="120"/>
      <c r="AIE8" s="120"/>
      <c r="AIF8" s="120"/>
      <c r="AIG8" s="120"/>
      <c r="AIH8" s="120"/>
      <c r="AII8" s="120"/>
      <c r="AIJ8" s="120"/>
      <c r="AIK8" s="120"/>
      <c r="AIL8" s="120"/>
      <c r="AIM8" s="120"/>
      <c r="AIN8" s="120"/>
      <c r="AIO8" s="120"/>
      <c r="AIP8" s="120"/>
      <c r="AIQ8" s="120"/>
      <c r="AIR8" s="120"/>
      <c r="AIS8" s="120"/>
      <c r="AIT8" s="120"/>
      <c r="AIU8" s="120"/>
      <c r="AIV8" s="120"/>
      <c r="AIW8" s="120"/>
      <c r="AIX8" s="120"/>
      <c r="AIY8" s="120"/>
      <c r="AIZ8" s="120"/>
      <c r="AJA8" s="120"/>
      <c r="AJB8" s="120"/>
      <c r="AJC8" s="120"/>
      <c r="AJD8" s="120"/>
      <c r="AJE8" s="120"/>
      <c r="AJF8" s="120"/>
      <c r="AJG8" s="120"/>
      <c r="AJH8" s="120"/>
      <c r="AJI8" s="120"/>
      <c r="AJJ8" s="120"/>
      <c r="AJK8" s="120"/>
      <c r="AJL8" s="120"/>
      <c r="AJM8" s="120"/>
      <c r="AJN8" s="120"/>
      <c r="AJO8" s="120"/>
      <c r="AJP8" s="120"/>
      <c r="AJQ8" s="120"/>
      <c r="AJR8" s="120"/>
      <c r="AJS8" s="120"/>
      <c r="AJT8" s="120"/>
      <c r="AJU8" s="120"/>
      <c r="AJV8" s="120"/>
      <c r="AJW8" s="120"/>
      <c r="AJX8" s="120"/>
      <c r="AJY8" s="120"/>
      <c r="AJZ8" s="120"/>
      <c r="AKA8" s="120"/>
      <c r="AKB8" s="120"/>
      <c r="AKC8" s="120"/>
      <c r="AKD8" s="120"/>
      <c r="AKE8" s="120"/>
      <c r="AKF8" s="120"/>
      <c r="AKG8" s="120"/>
      <c r="AKH8" s="120"/>
      <c r="AKI8" s="120"/>
      <c r="AKJ8" s="120"/>
      <c r="AKK8" s="120"/>
      <c r="AKL8" s="120"/>
      <c r="AKM8" s="120"/>
      <c r="AKN8" s="120"/>
      <c r="AKO8" s="120"/>
      <c r="AKP8" s="120"/>
      <c r="AKQ8" s="120"/>
      <c r="AKR8" s="120"/>
      <c r="AKS8" s="120"/>
      <c r="AKT8" s="120"/>
      <c r="AKU8" s="120"/>
      <c r="AKV8" s="120"/>
      <c r="AKW8" s="120"/>
      <c r="AKX8" s="120"/>
      <c r="AKY8" s="120"/>
      <c r="AKZ8" s="120"/>
      <c r="ALA8" s="120"/>
      <c r="ALB8" s="120"/>
      <c r="ALC8" s="120"/>
      <c r="ALD8" s="120"/>
      <c r="ALE8" s="120"/>
      <c r="ALF8" s="120"/>
      <c r="ALG8" s="120"/>
      <c r="ALH8" s="120"/>
      <c r="ALI8" s="120"/>
      <c r="ALJ8" s="120"/>
      <c r="ALK8" s="120"/>
      <c r="ALL8" s="120"/>
      <c r="ALM8" s="120"/>
      <c r="ALN8" s="120"/>
      <c r="ALO8" s="120"/>
      <c r="ALP8" s="120"/>
      <c r="ALQ8" s="120"/>
      <c r="ALR8" s="120"/>
      <c r="ALS8" s="120"/>
      <c r="ALT8" s="120"/>
      <c r="ALU8" s="120"/>
      <c r="ALV8" s="120"/>
      <c r="ALW8" s="120"/>
      <c r="ALX8" s="120"/>
      <c r="ALY8" s="120"/>
      <c r="ALZ8" s="120"/>
      <c r="AMA8" s="120"/>
      <c r="AMB8" s="120"/>
      <c r="AMC8" s="120"/>
      <c r="AMD8" s="120"/>
      <c r="AME8" s="120"/>
      <c r="AMF8" s="120"/>
      <c r="AMG8" s="120"/>
      <c r="AMH8" s="120"/>
      <c r="AMI8" s="120"/>
      <c r="AMJ8" s="120"/>
    </row>
    <row r="9" spans="1:1024" s="131" customFormat="1" ht="13.4" customHeight="1" x14ac:dyDescent="0.3">
      <c r="A9" s="252"/>
      <c r="B9" s="253"/>
      <c r="C9" s="132" t="s">
        <v>103</v>
      </c>
      <c r="D9" s="133" t="s">
        <v>104</v>
      </c>
      <c r="E9" s="133" t="s">
        <v>105</v>
      </c>
      <c r="F9" s="133" t="s">
        <v>106</v>
      </c>
      <c r="G9" s="134" t="s">
        <v>75</v>
      </c>
      <c r="H9" s="255"/>
      <c r="I9" s="255"/>
      <c r="J9" s="255"/>
      <c r="K9" s="260"/>
      <c r="L9" s="261"/>
      <c r="M9" s="132" t="s">
        <v>103</v>
      </c>
      <c r="N9" s="133" t="s">
        <v>104</v>
      </c>
      <c r="O9" s="133" t="s">
        <v>105</v>
      </c>
      <c r="P9" s="133" t="s">
        <v>106</v>
      </c>
      <c r="Q9" s="134" t="s">
        <v>75</v>
      </c>
      <c r="R9" s="255"/>
      <c r="S9" s="257"/>
      <c r="T9" s="258"/>
      <c r="U9" s="259"/>
      <c r="PG9" s="119"/>
      <c r="PH9" s="119"/>
      <c r="PI9" s="119"/>
      <c r="PJ9" s="119"/>
      <c r="PK9" s="119"/>
      <c r="PL9" s="119"/>
      <c r="PM9" s="119"/>
      <c r="PN9" s="119"/>
      <c r="PO9" s="119"/>
      <c r="PP9" s="119"/>
      <c r="PQ9" s="119"/>
      <c r="PR9" s="119"/>
      <c r="PS9" s="119"/>
      <c r="PT9" s="119"/>
      <c r="PU9" s="119"/>
      <c r="PV9" s="119"/>
      <c r="PW9" s="119"/>
      <c r="PX9" s="119"/>
      <c r="PY9" s="119"/>
      <c r="PZ9" s="119"/>
      <c r="QA9" s="119"/>
      <c r="QB9" s="119"/>
      <c r="QC9" s="119"/>
      <c r="QD9" s="119"/>
      <c r="QE9" s="119"/>
      <c r="QF9" s="119"/>
      <c r="QG9" s="119"/>
      <c r="QH9" s="119"/>
      <c r="QI9" s="119"/>
      <c r="QJ9" s="119"/>
      <c r="QK9" s="119"/>
      <c r="QL9" s="119"/>
      <c r="QM9" s="119"/>
      <c r="QN9" s="119"/>
      <c r="QO9" s="119"/>
      <c r="QP9" s="119"/>
      <c r="QQ9" s="119"/>
      <c r="QR9" s="119"/>
      <c r="QS9" s="119"/>
      <c r="QT9" s="119"/>
      <c r="QU9" s="119"/>
      <c r="QV9" s="119"/>
      <c r="QW9" s="119"/>
      <c r="QX9" s="119"/>
      <c r="QY9" s="119"/>
      <c r="QZ9" s="119"/>
      <c r="RA9" s="119"/>
      <c r="RB9" s="119"/>
      <c r="RC9" s="119"/>
      <c r="RD9" s="119"/>
      <c r="RE9" s="119"/>
      <c r="RF9" s="119"/>
      <c r="RG9" s="119"/>
      <c r="RH9" s="119"/>
      <c r="RI9" s="119"/>
      <c r="RJ9" s="119"/>
      <c r="RK9" s="119"/>
      <c r="RL9" s="119"/>
      <c r="RM9" s="119"/>
      <c r="RN9" s="119"/>
      <c r="RO9" s="119"/>
      <c r="RP9" s="119"/>
      <c r="RQ9" s="119"/>
      <c r="RR9" s="119"/>
      <c r="RS9" s="119"/>
      <c r="RT9" s="119"/>
      <c r="RU9" s="119"/>
      <c r="RV9" s="119"/>
      <c r="RW9" s="119"/>
      <c r="RX9" s="119"/>
      <c r="RY9" s="119"/>
      <c r="RZ9" s="119"/>
      <c r="SA9" s="119"/>
      <c r="SB9" s="119"/>
      <c r="SC9" s="119"/>
      <c r="SD9" s="119"/>
      <c r="SE9" s="119"/>
      <c r="SF9" s="119"/>
      <c r="SG9" s="119"/>
      <c r="SH9" s="119"/>
      <c r="SI9" s="119"/>
      <c r="SJ9" s="119"/>
      <c r="SK9" s="119"/>
      <c r="SL9" s="119"/>
      <c r="SM9" s="119"/>
      <c r="SN9" s="119"/>
      <c r="SO9" s="119"/>
      <c r="SP9" s="119"/>
      <c r="SQ9" s="119"/>
      <c r="SR9" s="119"/>
      <c r="SS9" s="119"/>
      <c r="ST9" s="119"/>
      <c r="SU9" s="119"/>
      <c r="SV9" s="119"/>
      <c r="SW9" s="119"/>
      <c r="SX9" s="119"/>
      <c r="SY9" s="119"/>
      <c r="AEQ9" s="120"/>
      <c r="AER9" s="120"/>
      <c r="AES9" s="120"/>
      <c r="AET9" s="120"/>
      <c r="AEU9" s="120"/>
      <c r="AEV9" s="120"/>
      <c r="AEW9" s="120"/>
      <c r="AEX9" s="120"/>
      <c r="AEY9" s="120"/>
      <c r="AEZ9" s="120"/>
      <c r="AFA9" s="120"/>
      <c r="AFB9" s="120"/>
      <c r="AFC9" s="120"/>
      <c r="AFD9" s="120"/>
      <c r="AFE9" s="120"/>
      <c r="AFF9" s="120"/>
      <c r="AFG9" s="120"/>
      <c r="AFH9" s="120"/>
      <c r="AFI9" s="120"/>
      <c r="AFJ9" s="120"/>
      <c r="AFK9" s="120"/>
      <c r="AFL9" s="120"/>
      <c r="AFM9" s="120"/>
      <c r="AFN9" s="120"/>
      <c r="AFO9" s="120"/>
      <c r="AFP9" s="120"/>
      <c r="AFQ9" s="120"/>
      <c r="AFR9" s="120"/>
      <c r="AFS9" s="120"/>
      <c r="AFT9" s="120"/>
      <c r="AFU9" s="120"/>
      <c r="AFV9" s="120"/>
      <c r="AFW9" s="120"/>
      <c r="AFX9" s="120"/>
      <c r="AFY9" s="120"/>
      <c r="AFZ9" s="120"/>
      <c r="AGA9" s="120"/>
      <c r="AGB9" s="120"/>
      <c r="AGC9" s="120"/>
      <c r="AGD9" s="120"/>
      <c r="AGE9" s="120"/>
      <c r="AGF9" s="120"/>
      <c r="AGG9" s="120"/>
      <c r="AGH9" s="120"/>
      <c r="AGI9" s="120"/>
      <c r="AGJ9" s="120"/>
      <c r="AGK9" s="120"/>
      <c r="AGL9" s="120"/>
      <c r="AGM9" s="120"/>
      <c r="AGN9" s="120"/>
      <c r="AGO9" s="120"/>
      <c r="AGP9" s="120"/>
      <c r="AGQ9" s="120"/>
      <c r="AGR9" s="120"/>
      <c r="AGS9" s="120"/>
      <c r="AGT9" s="120"/>
      <c r="AGU9" s="120"/>
      <c r="AGV9" s="120"/>
      <c r="AGW9" s="120"/>
      <c r="AGX9" s="120"/>
      <c r="AGY9" s="120"/>
      <c r="AGZ9" s="120"/>
      <c r="AHA9" s="120"/>
      <c r="AHB9" s="120"/>
      <c r="AHC9" s="120"/>
      <c r="AHD9" s="120"/>
      <c r="AHE9" s="120"/>
      <c r="AHF9" s="120"/>
      <c r="AHG9" s="120"/>
      <c r="AHH9" s="120"/>
      <c r="AHI9" s="120"/>
      <c r="AHJ9" s="120"/>
      <c r="AHK9" s="120"/>
      <c r="AHL9" s="120"/>
      <c r="AHM9" s="120"/>
      <c r="AHN9" s="120"/>
      <c r="AHO9" s="120"/>
      <c r="AHP9" s="120"/>
      <c r="AHQ9" s="120"/>
      <c r="AHR9" s="120"/>
      <c r="AHS9" s="120"/>
      <c r="AHT9" s="120"/>
      <c r="AHU9" s="120"/>
      <c r="AHV9" s="120"/>
      <c r="AHW9" s="120"/>
      <c r="AHX9" s="120"/>
      <c r="AHY9" s="120"/>
      <c r="AHZ9" s="120"/>
      <c r="AIA9" s="120"/>
      <c r="AIB9" s="120"/>
      <c r="AIC9" s="120"/>
      <c r="AID9" s="120"/>
      <c r="AIE9" s="120"/>
      <c r="AIF9" s="120"/>
      <c r="AIG9" s="120"/>
      <c r="AIH9" s="120"/>
      <c r="AII9" s="120"/>
      <c r="AIJ9" s="120"/>
      <c r="AIK9" s="120"/>
      <c r="AIL9" s="120"/>
      <c r="AIM9" s="120"/>
      <c r="AIN9" s="120"/>
      <c r="AIO9" s="120"/>
      <c r="AIP9" s="120"/>
      <c r="AIQ9" s="120"/>
      <c r="AIR9" s="120"/>
      <c r="AIS9" s="120"/>
      <c r="AIT9" s="120"/>
      <c r="AIU9" s="120"/>
      <c r="AIV9" s="120"/>
      <c r="AIW9" s="120"/>
      <c r="AIX9" s="120"/>
      <c r="AIY9" s="120"/>
      <c r="AIZ9" s="120"/>
      <c r="AJA9" s="120"/>
      <c r="AJB9" s="120"/>
      <c r="AJC9" s="120"/>
      <c r="AJD9" s="120"/>
      <c r="AJE9" s="120"/>
      <c r="AJF9" s="120"/>
      <c r="AJG9" s="120"/>
      <c r="AJH9" s="120"/>
      <c r="AJI9" s="120"/>
      <c r="AJJ9" s="120"/>
      <c r="AJK9" s="120"/>
      <c r="AJL9" s="120"/>
      <c r="AJM9" s="120"/>
      <c r="AJN9" s="120"/>
      <c r="AJO9" s="120"/>
      <c r="AJP9" s="120"/>
      <c r="AJQ9" s="120"/>
      <c r="AJR9" s="120"/>
      <c r="AJS9" s="120"/>
      <c r="AJT9" s="120"/>
      <c r="AJU9" s="120"/>
      <c r="AJV9" s="120"/>
      <c r="AJW9" s="120"/>
      <c r="AJX9" s="120"/>
      <c r="AJY9" s="120"/>
      <c r="AJZ9" s="120"/>
      <c r="AKA9" s="120"/>
      <c r="AKB9" s="120"/>
      <c r="AKC9" s="120"/>
      <c r="AKD9" s="120"/>
      <c r="AKE9" s="120"/>
      <c r="AKF9" s="120"/>
      <c r="AKG9" s="120"/>
      <c r="AKH9" s="120"/>
      <c r="AKI9" s="120"/>
      <c r="AKJ9" s="120"/>
      <c r="AKK9" s="120"/>
      <c r="AKL9" s="120"/>
      <c r="AKM9" s="120"/>
      <c r="AKN9" s="120"/>
      <c r="AKO9" s="120"/>
      <c r="AKP9" s="120"/>
      <c r="AKQ9" s="120"/>
      <c r="AKR9" s="120"/>
      <c r="AKS9" s="120"/>
      <c r="AKT9" s="120"/>
      <c r="AKU9" s="120"/>
      <c r="AKV9" s="120"/>
      <c r="AKW9" s="120"/>
      <c r="AKX9" s="120"/>
      <c r="AKY9" s="120"/>
      <c r="AKZ9" s="120"/>
      <c r="ALA9" s="120"/>
      <c r="ALB9" s="120"/>
      <c r="ALC9" s="120"/>
      <c r="ALD9" s="120"/>
      <c r="ALE9" s="120"/>
      <c r="ALF9" s="120"/>
      <c r="ALG9" s="120"/>
      <c r="ALH9" s="120"/>
      <c r="ALI9" s="120"/>
      <c r="ALJ9" s="120"/>
      <c r="ALK9" s="120"/>
      <c r="ALL9" s="120"/>
      <c r="ALM9" s="120"/>
      <c r="ALN9" s="120"/>
      <c r="ALO9" s="120"/>
      <c r="ALP9" s="120"/>
      <c r="ALQ9" s="120"/>
      <c r="ALR9" s="120"/>
      <c r="ALS9" s="120"/>
      <c r="ALT9" s="120"/>
      <c r="ALU9" s="120"/>
      <c r="ALV9" s="120"/>
      <c r="ALW9" s="120"/>
      <c r="ALX9" s="120"/>
      <c r="ALY9" s="120"/>
      <c r="ALZ9" s="120"/>
      <c r="AMA9" s="120"/>
      <c r="AMB9" s="120"/>
      <c r="AMC9" s="120"/>
      <c r="AMD9" s="120"/>
      <c r="AME9" s="120"/>
      <c r="AMF9" s="120"/>
      <c r="AMG9" s="120"/>
      <c r="AMH9" s="120"/>
      <c r="AMI9" s="120"/>
      <c r="AMJ9" s="120"/>
    </row>
    <row r="10" spans="1:1024" s="147" customFormat="1" ht="13" customHeight="1" x14ac:dyDescent="0.3">
      <c r="A10" s="135" t="s">
        <v>107</v>
      </c>
      <c r="B10" s="136"/>
      <c r="C10" s="137"/>
      <c r="D10" s="138"/>
      <c r="E10" s="138"/>
      <c r="F10" s="138"/>
      <c r="G10" s="139"/>
      <c r="H10" s="140"/>
      <c r="I10" s="141">
        <v>0</v>
      </c>
      <c r="J10" s="141"/>
      <c r="K10" s="142">
        <f t="shared" ref="K10:K41" si="0">I10+J10</f>
        <v>0</v>
      </c>
      <c r="L10" s="143"/>
      <c r="M10" s="137"/>
      <c r="N10" s="138"/>
      <c r="O10" s="138"/>
      <c r="P10" s="138"/>
      <c r="Q10" s="139"/>
      <c r="R10" s="140"/>
      <c r="S10" s="144">
        <f>I10</f>
        <v>0</v>
      </c>
      <c r="T10" s="145"/>
      <c r="U10" s="146">
        <f>S10+T10</f>
        <v>0</v>
      </c>
      <c r="PG10" s="148"/>
      <c r="PH10" s="148"/>
      <c r="PI10" s="148"/>
      <c r="PJ10" s="148"/>
      <c r="PK10" s="148"/>
      <c r="PL10" s="148"/>
      <c r="PM10" s="148"/>
      <c r="PN10" s="148"/>
      <c r="PO10" s="148"/>
      <c r="PP10" s="148"/>
      <c r="PQ10" s="148"/>
      <c r="PR10" s="148"/>
      <c r="PS10" s="148"/>
      <c r="PT10" s="148"/>
      <c r="PU10" s="148"/>
      <c r="PV10" s="148"/>
      <c r="PW10" s="148"/>
      <c r="PX10" s="148"/>
      <c r="PY10" s="148"/>
      <c r="PZ10" s="148"/>
      <c r="QA10" s="148"/>
      <c r="QB10" s="148"/>
      <c r="QC10" s="148"/>
      <c r="QD10" s="148"/>
      <c r="QE10" s="148"/>
      <c r="QF10" s="148"/>
      <c r="QG10" s="148"/>
      <c r="QH10" s="148"/>
      <c r="QI10" s="148"/>
      <c r="QJ10" s="148"/>
      <c r="QK10" s="148"/>
      <c r="QL10" s="148"/>
      <c r="QM10" s="148"/>
      <c r="QN10" s="148"/>
      <c r="QO10" s="148"/>
      <c r="QP10" s="148"/>
      <c r="QQ10" s="148"/>
      <c r="QR10" s="148"/>
      <c r="QS10" s="148"/>
      <c r="QT10" s="148"/>
      <c r="QU10" s="148"/>
      <c r="QV10" s="148"/>
      <c r="QW10" s="148"/>
      <c r="QX10" s="148"/>
      <c r="QY10" s="148"/>
      <c r="QZ10" s="148"/>
      <c r="RA10" s="148"/>
      <c r="RB10" s="148"/>
      <c r="RC10" s="148"/>
      <c r="RD10" s="148"/>
      <c r="RE10" s="148"/>
      <c r="RF10" s="148"/>
      <c r="RG10" s="148"/>
      <c r="RH10" s="148"/>
      <c r="RI10" s="148"/>
      <c r="RJ10" s="148"/>
      <c r="RK10" s="148"/>
      <c r="RL10" s="148"/>
      <c r="RM10" s="148"/>
      <c r="RN10" s="148"/>
      <c r="RO10" s="148"/>
      <c r="RP10" s="148"/>
      <c r="RQ10" s="148"/>
      <c r="RR10" s="148"/>
      <c r="RS10" s="148"/>
      <c r="RT10" s="148"/>
      <c r="RU10" s="148"/>
      <c r="RV10" s="148"/>
      <c r="RW10" s="148"/>
      <c r="RX10" s="148"/>
      <c r="RY10" s="148"/>
      <c r="RZ10" s="148"/>
      <c r="SA10" s="148"/>
      <c r="SB10" s="148"/>
      <c r="SC10" s="148"/>
      <c r="SD10" s="148"/>
      <c r="SE10" s="148"/>
      <c r="SF10" s="148"/>
      <c r="SG10" s="148"/>
      <c r="SH10" s="148"/>
      <c r="SI10" s="148"/>
      <c r="SJ10" s="148"/>
      <c r="SK10" s="148"/>
      <c r="SL10" s="148"/>
      <c r="SM10" s="148"/>
      <c r="SN10" s="148"/>
      <c r="SO10" s="148"/>
      <c r="SP10" s="148"/>
      <c r="SQ10" s="148"/>
      <c r="SR10" s="148"/>
      <c r="SS10" s="148"/>
      <c r="ST10" s="148"/>
      <c r="SU10" s="148"/>
      <c r="SV10" s="148"/>
      <c r="SW10" s="148"/>
      <c r="SX10" s="148"/>
      <c r="SY10" s="148"/>
      <c r="AEQ10" s="120"/>
      <c r="AER10" s="120"/>
      <c r="AES10" s="120"/>
      <c r="AET10" s="120"/>
      <c r="AEU10" s="120"/>
      <c r="AEV10" s="120"/>
      <c r="AEW10" s="120"/>
      <c r="AEX10" s="120"/>
      <c r="AEY10" s="120"/>
      <c r="AEZ10" s="120"/>
      <c r="AFA10" s="120"/>
      <c r="AFB10" s="120"/>
      <c r="AFC10" s="120"/>
      <c r="AFD10" s="120"/>
      <c r="AFE10" s="120"/>
      <c r="AFF10" s="120"/>
      <c r="AFG10" s="120"/>
      <c r="AFH10" s="120"/>
      <c r="AFI10" s="120"/>
      <c r="AFJ10" s="120"/>
      <c r="AFK10" s="120"/>
      <c r="AFL10" s="120"/>
      <c r="AFM10" s="120"/>
      <c r="AFN10" s="120"/>
      <c r="AFO10" s="120"/>
      <c r="AFP10" s="120"/>
      <c r="AFQ10" s="120"/>
      <c r="AFR10" s="120"/>
      <c r="AFS10" s="120"/>
      <c r="AFT10" s="120"/>
      <c r="AFU10" s="120"/>
      <c r="AFV10" s="120"/>
      <c r="AFW10" s="120"/>
      <c r="AFX10" s="120"/>
      <c r="AFY10" s="120"/>
      <c r="AFZ10" s="120"/>
      <c r="AGA10" s="120"/>
      <c r="AGB10" s="120"/>
      <c r="AGC10" s="120"/>
      <c r="AGD10" s="120"/>
      <c r="AGE10" s="120"/>
      <c r="AGF10" s="120"/>
      <c r="AGG10" s="120"/>
      <c r="AGH10" s="120"/>
      <c r="AGI10" s="120"/>
      <c r="AGJ10" s="120"/>
      <c r="AGK10" s="120"/>
      <c r="AGL10" s="120"/>
      <c r="AGM10" s="120"/>
      <c r="AGN10" s="120"/>
      <c r="AGO10" s="120"/>
      <c r="AGP10" s="120"/>
      <c r="AGQ10" s="120"/>
      <c r="AGR10" s="120"/>
      <c r="AGS10" s="120"/>
      <c r="AGT10" s="120"/>
      <c r="AGU10" s="120"/>
      <c r="AGV10" s="120"/>
      <c r="AGW10" s="120"/>
      <c r="AGX10" s="120"/>
      <c r="AGY10" s="120"/>
      <c r="AGZ10" s="120"/>
      <c r="AHA10" s="120"/>
      <c r="AHB10" s="120"/>
      <c r="AHC10" s="120"/>
      <c r="AHD10" s="120"/>
      <c r="AHE10" s="120"/>
      <c r="AHF10" s="120"/>
      <c r="AHG10" s="120"/>
      <c r="AHH10" s="120"/>
      <c r="AHI10" s="120"/>
      <c r="AHJ10" s="120"/>
      <c r="AHK10" s="120"/>
      <c r="AHL10" s="120"/>
      <c r="AHM10" s="120"/>
      <c r="AHN10" s="120"/>
      <c r="AHO10" s="120"/>
      <c r="AHP10" s="120"/>
      <c r="AHQ10" s="120"/>
      <c r="AHR10" s="120"/>
      <c r="AHS10" s="120"/>
      <c r="AHT10" s="120"/>
      <c r="AHU10" s="120"/>
      <c r="AHV10" s="120"/>
      <c r="AHW10" s="120"/>
      <c r="AHX10" s="120"/>
      <c r="AHY10" s="120"/>
      <c r="AHZ10" s="120"/>
      <c r="AIA10" s="120"/>
      <c r="AIB10" s="120"/>
      <c r="AIC10" s="120"/>
      <c r="AID10" s="120"/>
      <c r="AIE10" s="120"/>
      <c r="AIF10" s="120"/>
      <c r="AIG10" s="120"/>
      <c r="AIH10" s="120"/>
      <c r="AII10" s="120"/>
      <c r="AIJ10" s="120"/>
      <c r="AIK10" s="120"/>
      <c r="AIL10" s="120"/>
      <c r="AIM10" s="120"/>
      <c r="AIN10" s="120"/>
      <c r="AIO10" s="120"/>
      <c r="AIP10" s="120"/>
      <c r="AIQ10" s="120"/>
      <c r="AIR10" s="120"/>
      <c r="AIS10" s="120"/>
      <c r="AIT10" s="120"/>
      <c r="AIU10" s="120"/>
      <c r="AIV10" s="120"/>
      <c r="AIW10" s="120"/>
      <c r="AIX10" s="120"/>
      <c r="AIY10" s="120"/>
      <c r="AIZ10" s="120"/>
      <c r="AJA10" s="120"/>
      <c r="AJB10" s="120"/>
      <c r="AJC10" s="120"/>
      <c r="AJD10" s="120"/>
      <c r="AJE10" s="120"/>
      <c r="AJF10" s="120"/>
      <c r="AJG10" s="120"/>
      <c r="AJH10" s="120"/>
      <c r="AJI10" s="120"/>
      <c r="AJJ10" s="120"/>
      <c r="AJK10" s="120"/>
      <c r="AJL10" s="120"/>
      <c r="AJM10" s="120"/>
      <c r="AJN10" s="120"/>
      <c r="AJO10" s="120"/>
      <c r="AJP10" s="120"/>
      <c r="AJQ10" s="120"/>
      <c r="AJR10" s="120"/>
      <c r="AJS10" s="120"/>
      <c r="AJT10" s="120"/>
      <c r="AJU10" s="120"/>
      <c r="AJV10" s="120"/>
      <c r="AJW10" s="120"/>
      <c r="AJX10" s="120"/>
      <c r="AJY10" s="120"/>
      <c r="AJZ10" s="120"/>
      <c r="AKA10" s="120"/>
      <c r="AKB10" s="120"/>
      <c r="AKC10" s="120"/>
      <c r="AKD10" s="120"/>
      <c r="AKE10" s="120"/>
      <c r="AKF10" s="120"/>
      <c r="AKG10" s="120"/>
      <c r="AKH10" s="120"/>
      <c r="AKI10" s="120"/>
      <c r="AKJ10" s="120"/>
      <c r="AKK10" s="120"/>
      <c r="AKL10" s="120"/>
      <c r="AKM10" s="120"/>
      <c r="AKN10" s="120"/>
      <c r="AKO10" s="120"/>
      <c r="AKP10" s="120"/>
      <c r="AKQ10" s="120"/>
      <c r="AKR10" s="120"/>
      <c r="AKS10" s="120"/>
      <c r="AKT10" s="120"/>
      <c r="AKU10" s="120"/>
      <c r="AKV10" s="120"/>
      <c r="AKW10" s="120"/>
      <c r="AKX10" s="120"/>
      <c r="AKY10" s="120"/>
      <c r="AKZ10" s="120"/>
      <c r="ALA10" s="120"/>
      <c r="ALB10" s="120"/>
      <c r="ALC10" s="120"/>
      <c r="ALD10" s="120"/>
      <c r="ALE10" s="120"/>
      <c r="ALF10" s="120"/>
      <c r="ALG10" s="120"/>
      <c r="ALH10" s="120"/>
      <c r="ALI10" s="120"/>
      <c r="ALJ10" s="120"/>
      <c r="ALK10" s="120"/>
      <c r="ALL10" s="120"/>
      <c r="ALM10" s="120"/>
      <c r="ALN10" s="120"/>
      <c r="ALO10" s="120"/>
      <c r="ALP10" s="120"/>
      <c r="ALQ10" s="120"/>
      <c r="ALR10" s="120"/>
      <c r="ALS10" s="120"/>
      <c r="ALT10" s="120"/>
      <c r="ALU10" s="120"/>
      <c r="ALV10" s="120"/>
      <c r="ALW10" s="120"/>
      <c r="ALX10" s="120"/>
      <c r="ALY10" s="120"/>
      <c r="ALZ10" s="120"/>
      <c r="AMA10" s="120"/>
      <c r="AMB10" s="120"/>
      <c r="AMC10" s="120"/>
      <c r="AMD10" s="120"/>
      <c r="AME10" s="120"/>
      <c r="AMF10" s="120"/>
      <c r="AMG10" s="120"/>
      <c r="AMH10" s="120"/>
      <c r="AMI10" s="120"/>
      <c r="AMJ10" s="120"/>
    </row>
    <row r="11" spans="1:1024" s="147" customFormat="1" ht="13" customHeight="1" x14ac:dyDescent="0.3">
      <c r="A11" s="149">
        <v>43984</v>
      </c>
      <c r="B11" s="150" t="s">
        <v>108</v>
      </c>
      <c r="C11" s="160"/>
      <c r="D11" s="155"/>
      <c r="E11" s="155"/>
      <c r="F11" s="155"/>
      <c r="G11" s="156"/>
      <c r="H11" s="157"/>
      <c r="I11" s="158">
        <v>20</v>
      </c>
      <c r="J11" s="158">
        <v>1</v>
      </c>
      <c r="K11" s="151">
        <f t="shared" si="0"/>
        <v>21</v>
      </c>
      <c r="L11" s="159"/>
      <c r="M11" s="160"/>
      <c r="N11" s="155"/>
      <c r="O11" s="155"/>
      <c r="P11" s="155"/>
      <c r="Q11" s="156"/>
      <c r="R11" s="157"/>
      <c r="S11" s="152">
        <f t="shared" ref="S11:S42" si="1">S12+I11</f>
        <v>27045</v>
      </c>
      <c r="T11" s="152">
        <f t="shared" ref="T11:T42" si="2">T12+J11</f>
        <v>1371</v>
      </c>
      <c r="U11" s="153">
        <f t="shared" ref="U11:U42" si="3">U12+K11</f>
        <v>28416</v>
      </c>
      <c r="PG11" s="148"/>
      <c r="PH11" s="148"/>
      <c r="PI11" s="148"/>
      <c r="PJ11" s="148"/>
      <c r="PK11" s="148"/>
      <c r="PL11" s="148"/>
      <c r="PM11" s="148"/>
      <c r="PN11" s="148"/>
      <c r="PO11" s="148"/>
      <c r="PP11" s="148"/>
      <c r="PQ11" s="148"/>
      <c r="PR11" s="148"/>
      <c r="PS11" s="148"/>
      <c r="PT11" s="148"/>
      <c r="PU11" s="148"/>
      <c r="PV11" s="148"/>
      <c r="PW11" s="148"/>
      <c r="PX11" s="148"/>
      <c r="PY11" s="148"/>
      <c r="PZ11" s="148"/>
      <c r="QA11" s="148"/>
      <c r="QB11" s="148"/>
      <c r="QC11" s="148"/>
      <c r="QD11" s="148"/>
      <c r="QE11" s="148"/>
      <c r="QF11" s="148"/>
      <c r="QG11" s="148"/>
      <c r="QH11" s="148"/>
      <c r="QI11" s="148"/>
      <c r="QJ11" s="148"/>
      <c r="QK11" s="148"/>
      <c r="QL11" s="148"/>
      <c r="QM11" s="148"/>
      <c r="QN11" s="148"/>
      <c r="QO11" s="148"/>
      <c r="QP11" s="148"/>
      <c r="QQ11" s="148"/>
      <c r="QR11" s="148"/>
      <c r="QS11" s="148"/>
      <c r="QT11" s="148"/>
      <c r="QU11" s="148"/>
      <c r="QV11" s="148"/>
      <c r="QW11" s="148"/>
      <c r="QX11" s="148"/>
      <c r="QY11" s="148"/>
      <c r="QZ11" s="148"/>
      <c r="RA11" s="148"/>
      <c r="RB11" s="148"/>
      <c r="RC11" s="148"/>
      <c r="RD11" s="148"/>
      <c r="RE11" s="148"/>
      <c r="RF11" s="148"/>
      <c r="RG11" s="148"/>
      <c r="RH11" s="148"/>
      <c r="RI11" s="148"/>
      <c r="RJ11" s="148"/>
      <c r="RK11" s="148"/>
      <c r="RL11" s="148"/>
      <c r="RM11" s="148"/>
      <c r="RN11" s="148"/>
      <c r="RO11" s="148"/>
      <c r="RP11" s="148"/>
      <c r="RQ11" s="148"/>
      <c r="RR11" s="148"/>
      <c r="RS11" s="148"/>
      <c r="RT11" s="148"/>
      <c r="RU11" s="148"/>
      <c r="RV11" s="148"/>
      <c r="RW11" s="148"/>
      <c r="RX11" s="148"/>
      <c r="RY11" s="148"/>
      <c r="RZ11" s="148"/>
      <c r="SA11" s="148"/>
      <c r="SB11" s="148"/>
      <c r="SC11" s="148"/>
      <c r="SD11" s="148"/>
      <c r="SE11" s="148"/>
      <c r="SF11" s="148"/>
      <c r="SG11" s="148"/>
      <c r="SH11" s="148"/>
      <c r="SI11" s="148"/>
      <c r="SJ11" s="148"/>
      <c r="SK11" s="148"/>
      <c r="SL11" s="148"/>
      <c r="SM11" s="148"/>
      <c r="SN11" s="148"/>
      <c r="SO11" s="148"/>
      <c r="SP11" s="148"/>
      <c r="SQ11" s="148"/>
      <c r="SR11" s="148"/>
      <c r="SS11" s="148"/>
      <c r="ST11" s="148"/>
      <c r="SU11" s="148"/>
      <c r="SV11" s="148"/>
      <c r="SW11" s="148"/>
      <c r="SX11" s="148"/>
      <c r="SY11" s="148"/>
      <c r="AEQ11" s="120"/>
      <c r="AER11" s="120"/>
      <c r="AES11" s="120"/>
      <c r="AET11" s="120"/>
      <c r="AEU11" s="120"/>
      <c r="AEV11" s="120"/>
      <c r="AEW11" s="120"/>
      <c r="AEX11" s="120"/>
      <c r="AEY11" s="120"/>
      <c r="AEZ11" s="120"/>
      <c r="AFA11" s="120"/>
      <c r="AFB11" s="120"/>
      <c r="AFC11" s="120"/>
      <c r="AFD11" s="120"/>
      <c r="AFE11" s="120"/>
      <c r="AFF11" s="120"/>
      <c r="AFG11" s="120"/>
      <c r="AFH11" s="120"/>
      <c r="AFI11" s="120"/>
      <c r="AFJ11" s="120"/>
      <c r="AFK11" s="120"/>
      <c r="AFL11" s="120"/>
      <c r="AFM11" s="120"/>
      <c r="AFN11" s="120"/>
      <c r="AFO11" s="120"/>
      <c r="AFP11" s="120"/>
      <c r="AFQ11" s="120"/>
      <c r="AFR11" s="120"/>
      <c r="AFS11" s="120"/>
      <c r="AFT11" s="120"/>
      <c r="AFU11" s="120"/>
      <c r="AFV11" s="120"/>
      <c r="AFW11" s="120"/>
      <c r="AFX11" s="120"/>
      <c r="AFY11" s="120"/>
      <c r="AFZ11" s="120"/>
      <c r="AGA11" s="120"/>
      <c r="AGB11" s="120"/>
      <c r="AGC11" s="120"/>
      <c r="AGD11" s="120"/>
      <c r="AGE11" s="120"/>
      <c r="AGF11" s="120"/>
      <c r="AGG11" s="120"/>
      <c r="AGH11" s="120"/>
      <c r="AGI11" s="120"/>
      <c r="AGJ11" s="120"/>
      <c r="AGK11" s="120"/>
      <c r="AGL11" s="120"/>
      <c r="AGM11" s="120"/>
      <c r="AGN11" s="120"/>
      <c r="AGO11" s="120"/>
      <c r="AGP11" s="120"/>
      <c r="AGQ11" s="120"/>
      <c r="AGR11" s="120"/>
      <c r="AGS11" s="120"/>
      <c r="AGT11" s="120"/>
      <c r="AGU11" s="120"/>
      <c r="AGV11" s="120"/>
      <c r="AGW11" s="120"/>
      <c r="AGX11" s="120"/>
      <c r="AGY11" s="120"/>
      <c r="AGZ11" s="120"/>
      <c r="AHA11" s="120"/>
      <c r="AHB11" s="120"/>
      <c r="AHC11" s="120"/>
      <c r="AHD11" s="120"/>
      <c r="AHE11" s="120"/>
      <c r="AHF11" s="120"/>
      <c r="AHG11" s="120"/>
      <c r="AHH11" s="120"/>
      <c r="AHI11" s="120"/>
      <c r="AHJ11" s="120"/>
      <c r="AHK11" s="120"/>
      <c r="AHL11" s="120"/>
      <c r="AHM11" s="120"/>
      <c r="AHN11" s="120"/>
      <c r="AHO11" s="120"/>
      <c r="AHP11" s="120"/>
      <c r="AHQ11" s="120"/>
      <c r="AHR11" s="120"/>
      <c r="AHS11" s="120"/>
      <c r="AHT11" s="120"/>
      <c r="AHU11" s="120"/>
      <c r="AHV11" s="120"/>
      <c r="AHW11" s="120"/>
      <c r="AHX11" s="120"/>
      <c r="AHY11" s="120"/>
      <c r="AHZ11" s="120"/>
      <c r="AIA11" s="120"/>
      <c r="AIB11" s="120"/>
      <c r="AIC11" s="120"/>
      <c r="AID11" s="120"/>
      <c r="AIE11" s="120"/>
      <c r="AIF11" s="120"/>
      <c r="AIG11" s="120"/>
      <c r="AIH11" s="120"/>
      <c r="AII11" s="120"/>
      <c r="AIJ11" s="120"/>
      <c r="AIK11" s="120"/>
      <c r="AIL11" s="120"/>
      <c r="AIM11" s="120"/>
      <c r="AIN11" s="120"/>
      <c r="AIO11" s="120"/>
      <c r="AIP11" s="120"/>
      <c r="AIQ11" s="120"/>
      <c r="AIR11" s="120"/>
      <c r="AIS11" s="120"/>
      <c r="AIT11" s="120"/>
      <c r="AIU11" s="120"/>
      <c r="AIV11" s="120"/>
      <c r="AIW11" s="120"/>
      <c r="AIX11" s="120"/>
      <c r="AIY11" s="120"/>
      <c r="AIZ11" s="120"/>
      <c r="AJA11" s="120"/>
      <c r="AJB11" s="120"/>
      <c r="AJC11" s="120"/>
      <c r="AJD11" s="120"/>
      <c r="AJE11" s="120"/>
      <c r="AJF11" s="120"/>
      <c r="AJG11" s="120"/>
      <c r="AJH11" s="120"/>
      <c r="AJI11" s="120"/>
      <c r="AJJ11" s="120"/>
      <c r="AJK11" s="120"/>
      <c r="AJL11" s="120"/>
      <c r="AJM11" s="120"/>
      <c r="AJN11" s="120"/>
      <c r="AJO11" s="120"/>
      <c r="AJP11" s="120"/>
      <c r="AJQ11" s="120"/>
      <c r="AJR11" s="120"/>
      <c r="AJS11" s="120"/>
      <c r="AJT11" s="120"/>
      <c r="AJU11" s="120"/>
      <c r="AJV11" s="120"/>
      <c r="AJW11" s="120"/>
      <c r="AJX11" s="120"/>
      <c r="AJY11" s="120"/>
      <c r="AJZ11" s="120"/>
      <c r="AKA11" s="120"/>
      <c r="AKB11" s="120"/>
      <c r="AKC11" s="120"/>
      <c r="AKD11" s="120"/>
      <c r="AKE11" s="120"/>
      <c r="AKF11" s="120"/>
      <c r="AKG11" s="120"/>
      <c r="AKH11" s="120"/>
      <c r="AKI11" s="120"/>
      <c r="AKJ11" s="120"/>
      <c r="AKK11" s="120"/>
      <c r="AKL11" s="120"/>
      <c r="AKM11" s="120"/>
      <c r="AKN11" s="120"/>
      <c r="AKO11" s="120"/>
      <c r="AKP11" s="120"/>
      <c r="AKQ11" s="120"/>
      <c r="AKR11" s="120"/>
      <c r="AKS11" s="120"/>
      <c r="AKT11" s="120"/>
      <c r="AKU11" s="120"/>
      <c r="AKV11" s="120"/>
      <c r="AKW11" s="120"/>
      <c r="AKX11" s="120"/>
      <c r="AKY11" s="120"/>
      <c r="AKZ11" s="120"/>
      <c r="ALA11" s="120"/>
      <c r="ALB11" s="120"/>
      <c r="ALC11" s="120"/>
      <c r="ALD11" s="120"/>
      <c r="ALE11" s="120"/>
      <c r="ALF11" s="120"/>
      <c r="ALG11" s="120"/>
      <c r="ALH11" s="120"/>
      <c r="ALI11" s="120"/>
      <c r="ALJ11" s="120"/>
      <c r="ALK11" s="120"/>
      <c r="ALL11" s="120"/>
      <c r="ALM11" s="120"/>
      <c r="ALN11" s="120"/>
      <c r="ALO11" s="120"/>
      <c r="ALP11" s="120"/>
      <c r="ALQ11" s="120"/>
      <c r="ALR11" s="120"/>
      <c r="ALS11" s="120"/>
      <c r="ALT11" s="120"/>
      <c r="ALU11" s="120"/>
      <c r="ALV11" s="120"/>
      <c r="ALW11" s="120"/>
      <c r="ALX11" s="120"/>
      <c r="ALY11" s="120"/>
      <c r="ALZ11" s="120"/>
      <c r="AMA11" s="120"/>
      <c r="AMB11" s="120"/>
      <c r="AMC11" s="120"/>
      <c r="AMD11" s="120"/>
      <c r="AME11" s="120"/>
      <c r="AMF11" s="120"/>
      <c r="AMG11" s="120"/>
      <c r="AMH11" s="120"/>
      <c r="AMI11" s="120"/>
      <c r="AMJ11" s="120"/>
    </row>
    <row r="12" spans="1:1024" s="147" customFormat="1" ht="13" customHeight="1" x14ac:dyDescent="0.3">
      <c r="A12" s="149">
        <v>43983</v>
      </c>
      <c r="B12" s="150" t="s">
        <v>108</v>
      </c>
      <c r="C12" s="160"/>
      <c r="D12" s="155"/>
      <c r="E12" s="155"/>
      <c r="F12" s="155"/>
      <c r="G12" s="156"/>
      <c r="H12" s="157"/>
      <c r="I12" s="158">
        <v>66</v>
      </c>
      <c r="J12" s="158">
        <v>9</v>
      </c>
      <c r="K12" s="151">
        <f t="shared" si="0"/>
        <v>75</v>
      </c>
      <c r="L12" s="159"/>
      <c r="M12" s="160"/>
      <c r="N12" s="155"/>
      <c r="O12" s="155"/>
      <c r="P12" s="155"/>
      <c r="Q12" s="156"/>
      <c r="R12" s="157"/>
      <c r="S12" s="152">
        <f t="shared" si="1"/>
        <v>27025</v>
      </c>
      <c r="T12" s="152">
        <f t="shared" si="2"/>
        <v>1370</v>
      </c>
      <c r="U12" s="153">
        <f t="shared" si="3"/>
        <v>28395</v>
      </c>
      <c r="PG12" s="148"/>
      <c r="PH12" s="148"/>
      <c r="PI12" s="148"/>
      <c r="PJ12" s="148"/>
      <c r="PK12" s="148"/>
      <c r="PL12" s="148"/>
      <c r="PM12" s="148"/>
      <c r="PN12" s="148"/>
      <c r="PO12" s="148"/>
      <c r="PP12" s="148"/>
      <c r="PQ12" s="148"/>
      <c r="PR12" s="148"/>
      <c r="PS12" s="148"/>
      <c r="PT12" s="148"/>
      <c r="PU12" s="148"/>
      <c r="PV12" s="148"/>
      <c r="PW12" s="148"/>
      <c r="PX12" s="148"/>
      <c r="PY12" s="148"/>
      <c r="PZ12" s="148"/>
      <c r="QA12" s="148"/>
      <c r="QB12" s="148"/>
      <c r="QC12" s="148"/>
      <c r="QD12" s="148"/>
      <c r="QE12" s="148"/>
      <c r="QF12" s="148"/>
      <c r="QG12" s="148"/>
      <c r="QH12" s="148"/>
      <c r="QI12" s="148"/>
      <c r="QJ12" s="148"/>
      <c r="QK12" s="148"/>
      <c r="QL12" s="148"/>
      <c r="QM12" s="148"/>
      <c r="QN12" s="148"/>
      <c r="QO12" s="148"/>
      <c r="QP12" s="148"/>
      <c r="QQ12" s="148"/>
      <c r="QR12" s="148"/>
      <c r="QS12" s="148"/>
      <c r="QT12" s="148"/>
      <c r="QU12" s="148"/>
      <c r="QV12" s="148"/>
      <c r="QW12" s="148"/>
      <c r="QX12" s="148"/>
      <c r="QY12" s="148"/>
      <c r="QZ12" s="148"/>
      <c r="RA12" s="148"/>
      <c r="RB12" s="148"/>
      <c r="RC12" s="148"/>
      <c r="RD12" s="148"/>
      <c r="RE12" s="148"/>
      <c r="RF12" s="148"/>
      <c r="RG12" s="148"/>
      <c r="RH12" s="148"/>
      <c r="RI12" s="148"/>
      <c r="RJ12" s="148"/>
      <c r="RK12" s="148"/>
      <c r="RL12" s="148"/>
      <c r="RM12" s="148"/>
      <c r="RN12" s="148"/>
      <c r="RO12" s="148"/>
      <c r="RP12" s="148"/>
      <c r="RQ12" s="148"/>
      <c r="RR12" s="148"/>
      <c r="RS12" s="148"/>
      <c r="RT12" s="148"/>
      <c r="RU12" s="148"/>
      <c r="RV12" s="148"/>
      <c r="RW12" s="148"/>
      <c r="RX12" s="148"/>
      <c r="RY12" s="148"/>
      <c r="RZ12" s="148"/>
      <c r="SA12" s="148"/>
      <c r="SB12" s="148"/>
      <c r="SC12" s="148"/>
      <c r="SD12" s="148"/>
      <c r="SE12" s="148"/>
      <c r="SF12" s="148"/>
      <c r="SG12" s="148"/>
      <c r="SH12" s="148"/>
      <c r="SI12" s="148"/>
      <c r="SJ12" s="148"/>
      <c r="SK12" s="148"/>
      <c r="SL12" s="148"/>
      <c r="SM12" s="148"/>
      <c r="SN12" s="148"/>
      <c r="SO12" s="148"/>
      <c r="SP12" s="148"/>
      <c r="SQ12" s="148"/>
      <c r="SR12" s="148"/>
      <c r="SS12" s="148"/>
      <c r="ST12" s="148"/>
      <c r="SU12" s="148"/>
      <c r="SV12" s="148"/>
      <c r="SW12" s="148"/>
      <c r="SX12" s="148"/>
      <c r="SY12" s="148"/>
      <c r="AEQ12" s="120"/>
      <c r="AER12" s="120"/>
      <c r="AES12" s="120"/>
      <c r="AET12" s="120"/>
      <c r="AEU12" s="120"/>
      <c r="AEV12" s="120"/>
      <c r="AEW12" s="120"/>
      <c r="AEX12" s="120"/>
      <c r="AEY12" s="120"/>
      <c r="AEZ12" s="120"/>
      <c r="AFA12" s="120"/>
      <c r="AFB12" s="120"/>
      <c r="AFC12" s="120"/>
      <c r="AFD12" s="120"/>
      <c r="AFE12" s="120"/>
      <c r="AFF12" s="120"/>
      <c r="AFG12" s="120"/>
      <c r="AFH12" s="120"/>
      <c r="AFI12" s="120"/>
      <c r="AFJ12" s="120"/>
      <c r="AFK12" s="120"/>
      <c r="AFL12" s="120"/>
      <c r="AFM12" s="120"/>
      <c r="AFN12" s="120"/>
      <c r="AFO12" s="120"/>
      <c r="AFP12" s="120"/>
      <c r="AFQ12" s="120"/>
      <c r="AFR12" s="120"/>
      <c r="AFS12" s="120"/>
      <c r="AFT12" s="120"/>
      <c r="AFU12" s="120"/>
      <c r="AFV12" s="120"/>
      <c r="AFW12" s="120"/>
      <c r="AFX12" s="120"/>
      <c r="AFY12" s="120"/>
      <c r="AFZ12" s="120"/>
      <c r="AGA12" s="120"/>
      <c r="AGB12" s="120"/>
      <c r="AGC12" s="120"/>
      <c r="AGD12" s="120"/>
      <c r="AGE12" s="120"/>
      <c r="AGF12" s="120"/>
      <c r="AGG12" s="120"/>
      <c r="AGH12" s="120"/>
      <c r="AGI12" s="120"/>
      <c r="AGJ12" s="120"/>
      <c r="AGK12" s="120"/>
      <c r="AGL12" s="120"/>
      <c r="AGM12" s="120"/>
      <c r="AGN12" s="120"/>
      <c r="AGO12" s="120"/>
      <c r="AGP12" s="120"/>
      <c r="AGQ12" s="120"/>
      <c r="AGR12" s="120"/>
      <c r="AGS12" s="120"/>
      <c r="AGT12" s="120"/>
      <c r="AGU12" s="120"/>
      <c r="AGV12" s="120"/>
      <c r="AGW12" s="120"/>
      <c r="AGX12" s="120"/>
      <c r="AGY12" s="120"/>
      <c r="AGZ12" s="120"/>
      <c r="AHA12" s="120"/>
      <c r="AHB12" s="120"/>
      <c r="AHC12" s="120"/>
      <c r="AHD12" s="120"/>
      <c r="AHE12" s="120"/>
      <c r="AHF12" s="120"/>
      <c r="AHG12" s="120"/>
      <c r="AHH12" s="120"/>
      <c r="AHI12" s="120"/>
      <c r="AHJ12" s="120"/>
      <c r="AHK12" s="120"/>
      <c r="AHL12" s="120"/>
      <c r="AHM12" s="120"/>
      <c r="AHN12" s="120"/>
      <c r="AHO12" s="120"/>
      <c r="AHP12" s="120"/>
      <c r="AHQ12" s="120"/>
      <c r="AHR12" s="120"/>
      <c r="AHS12" s="120"/>
      <c r="AHT12" s="120"/>
      <c r="AHU12" s="120"/>
      <c r="AHV12" s="120"/>
      <c r="AHW12" s="120"/>
      <c r="AHX12" s="120"/>
      <c r="AHY12" s="120"/>
      <c r="AHZ12" s="120"/>
      <c r="AIA12" s="120"/>
      <c r="AIB12" s="120"/>
      <c r="AIC12" s="120"/>
      <c r="AID12" s="120"/>
      <c r="AIE12" s="120"/>
      <c r="AIF12" s="120"/>
      <c r="AIG12" s="120"/>
      <c r="AIH12" s="120"/>
      <c r="AII12" s="120"/>
      <c r="AIJ12" s="120"/>
      <c r="AIK12" s="120"/>
      <c r="AIL12" s="120"/>
      <c r="AIM12" s="120"/>
      <c r="AIN12" s="120"/>
      <c r="AIO12" s="120"/>
      <c r="AIP12" s="120"/>
      <c r="AIQ12" s="120"/>
      <c r="AIR12" s="120"/>
      <c r="AIS12" s="120"/>
      <c r="AIT12" s="120"/>
      <c r="AIU12" s="120"/>
      <c r="AIV12" s="120"/>
      <c r="AIW12" s="120"/>
      <c r="AIX12" s="120"/>
      <c r="AIY12" s="120"/>
      <c r="AIZ12" s="120"/>
      <c r="AJA12" s="120"/>
      <c r="AJB12" s="120"/>
      <c r="AJC12" s="120"/>
      <c r="AJD12" s="120"/>
      <c r="AJE12" s="120"/>
      <c r="AJF12" s="120"/>
      <c r="AJG12" s="120"/>
      <c r="AJH12" s="120"/>
      <c r="AJI12" s="120"/>
      <c r="AJJ12" s="120"/>
      <c r="AJK12" s="120"/>
      <c r="AJL12" s="120"/>
      <c r="AJM12" s="120"/>
      <c r="AJN12" s="120"/>
      <c r="AJO12" s="120"/>
      <c r="AJP12" s="120"/>
      <c r="AJQ12" s="120"/>
      <c r="AJR12" s="120"/>
      <c r="AJS12" s="120"/>
      <c r="AJT12" s="120"/>
      <c r="AJU12" s="120"/>
      <c r="AJV12" s="120"/>
      <c r="AJW12" s="120"/>
      <c r="AJX12" s="120"/>
      <c r="AJY12" s="120"/>
      <c r="AJZ12" s="120"/>
      <c r="AKA12" s="120"/>
      <c r="AKB12" s="120"/>
      <c r="AKC12" s="120"/>
      <c r="AKD12" s="120"/>
      <c r="AKE12" s="120"/>
      <c r="AKF12" s="120"/>
      <c r="AKG12" s="120"/>
      <c r="AKH12" s="120"/>
      <c r="AKI12" s="120"/>
      <c r="AKJ12" s="120"/>
      <c r="AKK12" s="120"/>
      <c r="AKL12" s="120"/>
      <c r="AKM12" s="120"/>
      <c r="AKN12" s="120"/>
      <c r="AKO12" s="120"/>
      <c r="AKP12" s="120"/>
      <c r="AKQ12" s="120"/>
      <c r="AKR12" s="120"/>
      <c r="AKS12" s="120"/>
      <c r="AKT12" s="120"/>
      <c r="AKU12" s="120"/>
      <c r="AKV12" s="120"/>
      <c r="AKW12" s="120"/>
      <c r="AKX12" s="120"/>
      <c r="AKY12" s="120"/>
      <c r="AKZ12" s="120"/>
      <c r="ALA12" s="120"/>
      <c r="ALB12" s="120"/>
      <c r="ALC12" s="120"/>
      <c r="ALD12" s="120"/>
      <c r="ALE12" s="120"/>
      <c r="ALF12" s="120"/>
      <c r="ALG12" s="120"/>
      <c r="ALH12" s="120"/>
      <c r="ALI12" s="120"/>
      <c r="ALJ12" s="120"/>
      <c r="ALK12" s="120"/>
      <c r="ALL12" s="120"/>
      <c r="ALM12" s="120"/>
      <c r="ALN12" s="120"/>
      <c r="ALO12" s="120"/>
      <c r="ALP12" s="120"/>
      <c r="ALQ12" s="120"/>
      <c r="ALR12" s="120"/>
      <c r="ALS12" s="120"/>
      <c r="ALT12" s="120"/>
      <c r="ALU12" s="120"/>
      <c r="ALV12" s="120"/>
      <c r="ALW12" s="120"/>
      <c r="ALX12" s="120"/>
      <c r="ALY12" s="120"/>
      <c r="ALZ12" s="120"/>
      <c r="AMA12" s="120"/>
      <c r="AMB12" s="120"/>
      <c r="AMC12" s="120"/>
      <c r="AMD12" s="120"/>
      <c r="AME12" s="120"/>
      <c r="AMF12" s="120"/>
      <c r="AMG12" s="120"/>
      <c r="AMH12" s="120"/>
      <c r="AMI12" s="120"/>
      <c r="AMJ12" s="120"/>
    </row>
    <row r="13" spans="1:1024" s="147" customFormat="1" ht="13" customHeight="1" x14ac:dyDescent="0.3">
      <c r="A13" s="149">
        <v>43982</v>
      </c>
      <c r="B13" s="150" t="s">
        <v>108</v>
      </c>
      <c r="C13" s="212"/>
      <c r="D13" s="155"/>
      <c r="E13" s="155"/>
      <c r="F13" s="155"/>
      <c r="G13" s="156"/>
      <c r="H13" s="157"/>
      <c r="I13" s="158">
        <v>65</v>
      </c>
      <c r="J13" s="158">
        <v>7</v>
      </c>
      <c r="K13" s="151">
        <f t="shared" si="0"/>
        <v>72</v>
      </c>
      <c r="L13" s="159"/>
      <c r="M13" s="160"/>
      <c r="N13" s="155"/>
      <c r="O13" s="155"/>
      <c r="P13" s="155"/>
      <c r="Q13" s="156"/>
      <c r="R13" s="157"/>
      <c r="S13" s="152">
        <f t="shared" si="1"/>
        <v>26959</v>
      </c>
      <c r="T13" s="152">
        <f t="shared" si="2"/>
        <v>1361</v>
      </c>
      <c r="U13" s="153">
        <f t="shared" si="3"/>
        <v>28320</v>
      </c>
      <c r="PG13" s="148"/>
      <c r="PH13" s="148"/>
      <c r="PI13" s="148"/>
      <c r="PJ13" s="148"/>
      <c r="PK13" s="148"/>
      <c r="PL13" s="148"/>
      <c r="PM13" s="148"/>
      <c r="PN13" s="148"/>
      <c r="PO13" s="148"/>
      <c r="PP13" s="148"/>
      <c r="PQ13" s="148"/>
      <c r="PR13" s="148"/>
      <c r="PS13" s="148"/>
      <c r="PT13" s="148"/>
      <c r="PU13" s="148"/>
      <c r="PV13" s="148"/>
      <c r="PW13" s="148"/>
      <c r="PX13" s="148"/>
      <c r="PY13" s="148"/>
      <c r="PZ13" s="148"/>
      <c r="QA13" s="148"/>
      <c r="QB13" s="148"/>
      <c r="QC13" s="148"/>
      <c r="QD13" s="148"/>
      <c r="QE13" s="148"/>
      <c r="QF13" s="148"/>
      <c r="QG13" s="148"/>
      <c r="QH13" s="148"/>
      <c r="QI13" s="148"/>
      <c r="QJ13" s="148"/>
      <c r="QK13" s="148"/>
      <c r="QL13" s="148"/>
      <c r="QM13" s="148"/>
      <c r="QN13" s="148"/>
      <c r="QO13" s="148"/>
      <c r="QP13" s="148"/>
      <c r="QQ13" s="148"/>
      <c r="QR13" s="148"/>
      <c r="QS13" s="148"/>
      <c r="QT13" s="148"/>
      <c r="QU13" s="148"/>
      <c r="QV13" s="148"/>
      <c r="QW13" s="148"/>
      <c r="QX13" s="148"/>
      <c r="QY13" s="148"/>
      <c r="QZ13" s="148"/>
      <c r="RA13" s="148"/>
      <c r="RB13" s="148"/>
      <c r="RC13" s="148"/>
      <c r="RD13" s="148"/>
      <c r="RE13" s="148"/>
      <c r="RF13" s="148"/>
      <c r="RG13" s="148"/>
      <c r="RH13" s="148"/>
      <c r="RI13" s="148"/>
      <c r="RJ13" s="148"/>
      <c r="RK13" s="148"/>
      <c r="RL13" s="148"/>
      <c r="RM13" s="148"/>
      <c r="RN13" s="148"/>
      <c r="RO13" s="148"/>
      <c r="RP13" s="148"/>
      <c r="RQ13" s="148"/>
      <c r="RR13" s="148"/>
      <c r="RS13" s="148"/>
      <c r="RT13" s="148"/>
      <c r="RU13" s="148"/>
      <c r="RV13" s="148"/>
      <c r="RW13" s="148"/>
      <c r="RX13" s="148"/>
      <c r="RY13" s="148"/>
      <c r="RZ13" s="148"/>
      <c r="SA13" s="148"/>
      <c r="SB13" s="148"/>
      <c r="SC13" s="148"/>
      <c r="SD13" s="148"/>
      <c r="SE13" s="148"/>
      <c r="SF13" s="148"/>
      <c r="SG13" s="148"/>
      <c r="SH13" s="148"/>
      <c r="SI13" s="148"/>
      <c r="SJ13" s="148"/>
      <c r="SK13" s="148"/>
      <c r="SL13" s="148"/>
      <c r="SM13" s="148"/>
      <c r="SN13" s="148"/>
      <c r="SO13" s="148"/>
      <c r="SP13" s="148"/>
      <c r="SQ13" s="148"/>
      <c r="SR13" s="148"/>
      <c r="SS13" s="148"/>
      <c r="ST13" s="148"/>
      <c r="SU13" s="148"/>
      <c r="SV13" s="148"/>
      <c r="SW13" s="148"/>
      <c r="SX13" s="148"/>
      <c r="SY13" s="148"/>
      <c r="AEQ13" s="120"/>
      <c r="AER13" s="120"/>
      <c r="AES13" s="120"/>
      <c r="AET13" s="120"/>
      <c r="AEU13" s="120"/>
      <c r="AEV13" s="120"/>
      <c r="AEW13" s="120"/>
      <c r="AEX13" s="120"/>
      <c r="AEY13" s="120"/>
      <c r="AEZ13" s="120"/>
      <c r="AFA13" s="120"/>
      <c r="AFB13" s="120"/>
      <c r="AFC13" s="120"/>
      <c r="AFD13" s="120"/>
      <c r="AFE13" s="120"/>
      <c r="AFF13" s="120"/>
      <c r="AFG13" s="120"/>
      <c r="AFH13" s="120"/>
      <c r="AFI13" s="120"/>
      <c r="AFJ13" s="120"/>
      <c r="AFK13" s="120"/>
      <c r="AFL13" s="120"/>
      <c r="AFM13" s="120"/>
      <c r="AFN13" s="120"/>
      <c r="AFO13" s="120"/>
      <c r="AFP13" s="120"/>
      <c r="AFQ13" s="120"/>
      <c r="AFR13" s="120"/>
      <c r="AFS13" s="120"/>
      <c r="AFT13" s="120"/>
      <c r="AFU13" s="120"/>
      <c r="AFV13" s="120"/>
      <c r="AFW13" s="120"/>
      <c r="AFX13" s="120"/>
      <c r="AFY13" s="120"/>
      <c r="AFZ13" s="120"/>
      <c r="AGA13" s="120"/>
      <c r="AGB13" s="120"/>
      <c r="AGC13" s="120"/>
      <c r="AGD13" s="120"/>
      <c r="AGE13" s="120"/>
      <c r="AGF13" s="120"/>
      <c r="AGG13" s="120"/>
      <c r="AGH13" s="120"/>
      <c r="AGI13" s="120"/>
      <c r="AGJ13" s="120"/>
      <c r="AGK13" s="120"/>
      <c r="AGL13" s="120"/>
      <c r="AGM13" s="120"/>
      <c r="AGN13" s="120"/>
      <c r="AGO13" s="120"/>
      <c r="AGP13" s="120"/>
      <c r="AGQ13" s="120"/>
      <c r="AGR13" s="120"/>
      <c r="AGS13" s="120"/>
      <c r="AGT13" s="120"/>
      <c r="AGU13" s="120"/>
      <c r="AGV13" s="120"/>
      <c r="AGW13" s="120"/>
      <c r="AGX13" s="120"/>
      <c r="AGY13" s="120"/>
      <c r="AGZ13" s="120"/>
      <c r="AHA13" s="120"/>
      <c r="AHB13" s="120"/>
      <c r="AHC13" s="120"/>
      <c r="AHD13" s="120"/>
      <c r="AHE13" s="120"/>
      <c r="AHF13" s="120"/>
      <c r="AHG13" s="120"/>
      <c r="AHH13" s="120"/>
      <c r="AHI13" s="120"/>
      <c r="AHJ13" s="120"/>
      <c r="AHK13" s="120"/>
      <c r="AHL13" s="120"/>
      <c r="AHM13" s="120"/>
      <c r="AHN13" s="120"/>
      <c r="AHO13" s="120"/>
      <c r="AHP13" s="120"/>
      <c r="AHQ13" s="120"/>
      <c r="AHR13" s="120"/>
      <c r="AHS13" s="120"/>
      <c r="AHT13" s="120"/>
      <c r="AHU13" s="120"/>
      <c r="AHV13" s="120"/>
      <c r="AHW13" s="120"/>
      <c r="AHX13" s="120"/>
      <c r="AHY13" s="120"/>
      <c r="AHZ13" s="120"/>
      <c r="AIA13" s="120"/>
      <c r="AIB13" s="120"/>
      <c r="AIC13" s="120"/>
      <c r="AID13" s="120"/>
      <c r="AIE13" s="120"/>
      <c r="AIF13" s="120"/>
      <c r="AIG13" s="120"/>
      <c r="AIH13" s="120"/>
      <c r="AII13" s="120"/>
      <c r="AIJ13" s="120"/>
      <c r="AIK13" s="120"/>
      <c r="AIL13" s="120"/>
      <c r="AIM13" s="120"/>
      <c r="AIN13" s="120"/>
      <c r="AIO13" s="120"/>
      <c r="AIP13" s="120"/>
      <c r="AIQ13" s="120"/>
      <c r="AIR13" s="120"/>
      <c r="AIS13" s="120"/>
      <c r="AIT13" s="120"/>
      <c r="AIU13" s="120"/>
      <c r="AIV13" s="120"/>
      <c r="AIW13" s="120"/>
      <c r="AIX13" s="120"/>
      <c r="AIY13" s="120"/>
      <c r="AIZ13" s="120"/>
      <c r="AJA13" s="120"/>
      <c r="AJB13" s="120"/>
      <c r="AJC13" s="120"/>
      <c r="AJD13" s="120"/>
      <c r="AJE13" s="120"/>
      <c r="AJF13" s="120"/>
      <c r="AJG13" s="120"/>
      <c r="AJH13" s="120"/>
      <c r="AJI13" s="120"/>
      <c r="AJJ13" s="120"/>
      <c r="AJK13" s="120"/>
      <c r="AJL13" s="120"/>
      <c r="AJM13" s="120"/>
      <c r="AJN13" s="120"/>
      <c r="AJO13" s="120"/>
      <c r="AJP13" s="120"/>
      <c r="AJQ13" s="120"/>
      <c r="AJR13" s="120"/>
      <c r="AJS13" s="120"/>
      <c r="AJT13" s="120"/>
      <c r="AJU13" s="120"/>
      <c r="AJV13" s="120"/>
      <c r="AJW13" s="120"/>
      <c r="AJX13" s="120"/>
      <c r="AJY13" s="120"/>
      <c r="AJZ13" s="120"/>
      <c r="AKA13" s="120"/>
      <c r="AKB13" s="120"/>
      <c r="AKC13" s="120"/>
      <c r="AKD13" s="120"/>
      <c r="AKE13" s="120"/>
      <c r="AKF13" s="120"/>
      <c r="AKG13" s="120"/>
      <c r="AKH13" s="120"/>
      <c r="AKI13" s="120"/>
      <c r="AKJ13" s="120"/>
      <c r="AKK13" s="120"/>
      <c r="AKL13" s="120"/>
      <c r="AKM13" s="120"/>
      <c r="AKN13" s="120"/>
      <c r="AKO13" s="120"/>
      <c r="AKP13" s="120"/>
      <c r="AKQ13" s="120"/>
      <c r="AKR13" s="120"/>
      <c r="AKS13" s="120"/>
      <c r="AKT13" s="120"/>
      <c r="AKU13" s="120"/>
      <c r="AKV13" s="120"/>
      <c r="AKW13" s="120"/>
      <c r="AKX13" s="120"/>
      <c r="AKY13" s="120"/>
      <c r="AKZ13" s="120"/>
      <c r="ALA13" s="120"/>
      <c r="ALB13" s="120"/>
      <c r="ALC13" s="120"/>
      <c r="ALD13" s="120"/>
      <c r="ALE13" s="120"/>
      <c r="ALF13" s="120"/>
      <c r="ALG13" s="120"/>
      <c r="ALH13" s="120"/>
      <c r="ALI13" s="120"/>
      <c r="ALJ13" s="120"/>
      <c r="ALK13" s="120"/>
      <c r="ALL13" s="120"/>
      <c r="ALM13" s="120"/>
      <c r="ALN13" s="120"/>
      <c r="ALO13" s="120"/>
      <c r="ALP13" s="120"/>
      <c r="ALQ13" s="120"/>
      <c r="ALR13" s="120"/>
      <c r="ALS13" s="120"/>
      <c r="ALT13" s="120"/>
      <c r="ALU13" s="120"/>
      <c r="ALV13" s="120"/>
      <c r="ALW13" s="120"/>
      <c r="ALX13" s="120"/>
      <c r="ALY13" s="120"/>
      <c r="ALZ13" s="120"/>
      <c r="AMA13" s="120"/>
      <c r="AMB13" s="120"/>
      <c r="AMC13" s="120"/>
      <c r="AMD13" s="120"/>
      <c r="AME13" s="120"/>
      <c r="AMF13" s="120"/>
      <c r="AMG13" s="120"/>
      <c r="AMH13" s="120"/>
      <c r="AMI13" s="120"/>
      <c r="AMJ13" s="120"/>
    </row>
    <row r="14" spans="1:1024" s="147" customFormat="1" ht="13" customHeight="1" x14ac:dyDescent="0.3">
      <c r="A14" s="149">
        <v>43981</v>
      </c>
      <c r="B14" s="150" t="s">
        <v>108</v>
      </c>
      <c r="C14" s="154"/>
      <c r="D14" s="155"/>
      <c r="E14" s="155"/>
      <c r="F14" s="155"/>
      <c r="G14" s="156"/>
      <c r="H14" s="157"/>
      <c r="I14" s="158">
        <v>80</v>
      </c>
      <c r="J14" s="158">
        <v>9</v>
      </c>
      <c r="K14" s="151">
        <f t="shared" si="0"/>
        <v>89</v>
      </c>
      <c r="L14" s="159"/>
      <c r="M14" s="160"/>
      <c r="N14" s="155"/>
      <c r="O14" s="155"/>
      <c r="P14" s="155"/>
      <c r="Q14" s="156"/>
      <c r="R14" s="157"/>
      <c r="S14" s="152">
        <f t="shared" si="1"/>
        <v>26894</v>
      </c>
      <c r="T14" s="152">
        <f t="shared" si="2"/>
        <v>1354</v>
      </c>
      <c r="U14" s="153">
        <f t="shared" si="3"/>
        <v>28248</v>
      </c>
      <c r="PG14" s="148"/>
      <c r="PH14" s="148"/>
      <c r="PI14" s="148"/>
      <c r="PJ14" s="148"/>
      <c r="PK14" s="148"/>
      <c r="PL14" s="148"/>
      <c r="PM14" s="148"/>
      <c r="PN14" s="148"/>
      <c r="PO14" s="148"/>
      <c r="PP14" s="148"/>
      <c r="PQ14" s="148"/>
      <c r="PR14" s="148"/>
      <c r="PS14" s="148"/>
      <c r="PT14" s="148"/>
      <c r="PU14" s="148"/>
      <c r="PV14" s="148"/>
      <c r="PW14" s="148"/>
      <c r="PX14" s="148"/>
      <c r="PY14" s="148"/>
      <c r="PZ14" s="148"/>
      <c r="QA14" s="148"/>
      <c r="QB14" s="148"/>
      <c r="QC14" s="148"/>
      <c r="QD14" s="148"/>
      <c r="QE14" s="148"/>
      <c r="QF14" s="148"/>
      <c r="QG14" s="148"/>
      <c r="QH14" s="148"/>
      <c r="QI14" s="148"/>
      <c r="QJ14" s="148"/>
      <c r="QK14" s="148"/>
      <c r="QL14" s="148"/>
      <c r="QM14" s="148"/>
      <c r="QN14" s="148"/>
      <c r="QO14" s="148"/>
      <c r="QP14" s="148"/>
      <c r="QQ14" s="148"/>
      <c r="QR14" s="148"/>
      <c r="QS14" s="148"/>
      <c r="QT14" s="148"/>
      <c r="QU14" s="148"/>
      <c r="QV14" s="148"/>
      <c r="QW14" s="148"/>
      <c r="QX14" s="148"/>
      <c r="QY14" s="148"/>
      <c r="QZ14" s="148"/>
      <c r="RA14" s="148"/>
      <c r="RB14" s="148"/>
      <c r="RC14" s="148"/>
      <c r="RD14" s="148"/>
      <c r="RE14" s="148"/>
      <c r="RF14" s="148"/>
      <c r="RG14" s="148"/>
      <c r="RH14" s="148"/>
      <c r="RI14" s="148"/>
      <c r="RJ14" s="148"/>
      <c r="RK14" s="148"/>
      <c r="RL14" s="148"/>
      <c r="RM14" s="148"/>
      <c r="RN14" s="148"/>
      <c r="RO14" s="148"/>
      <c r="RP14" s="148"/>
      <c r="RQ14" s="148"/>
      <c r="RR14" s="148"/>
      <c r="RS14" s="148"/>
      <c r="RT14" s="148"/>
      <c r="RU14" s="148"/>
      <c r="RV14" s="148"/>
      <c r="RW14" s="148"/>
      <c r="RX14" s="148"/>
      <c r="RY14" s="148"/>
      <c r="RZ14" s="148"/>
      <c r="SA14" s="148"/>
      <c r="SB14" s="148"/>
      <c r="SC14" s="148"/>
      <c r="SD14" s="148"/>
      <c r="SE14" s="148"/>
      <c r="SF14" s="148"/>
      <c r="SG14" s="148"/>
      <c r="SH14" s="148"/>
      <c r="SI14" s="148"/>
      <c r="SJ14" s="148"/>
      <c r="SK14" s="148"/>
      <c r="SL14" s="148"/>
      <c r="SM14" s="148"/>
      <c r="SN14" s="148"/>
      <c r="SO14" s="148"/>
      <c r="SP14" s="148"/>
      <c r="SQ14" s="148"/>
      <c r="SR14" s="148"/>
      <c r="SS14" s="148"/>
      <c r="ST14" s="148"/>
      <c r="SU14" s="148"/>
      <c r="SV14" s="148"/>
      <c r="SW14" s="148"/>
      <c r="SX14" s="148"/>
      <c r="SY14" s="148"/>
      <c r="AEQ14" s="120"/>
      <c r="AER14" s="120"/>
      <c r="AES14" s="120"/>
      <c r="AET14" s="120"/>
      <c r="AEU14" s="120"/>
      <c r="AEV14" s="120"/>
      <c r="AEW14" s="120"/>
      <c r="AEX14" s="120"/>
      <c r="AEY14" s="120"/>
      <c r="AEZ14" s="120"/>
      <c r="AFA14" s="120"/>
      <c r="AFB14" s="120"/>
      <c r="AFC14" s="120"/>
      <c r="AFD14" s="120"/>
      <c r="AFE14" s="120"/>
      <c r="AFF14" s="120"/>
      <c r="AFG14" s="120"/>
      <c r="AFH14" s="120"/>
      <c r="AFI14" s="120"/>
      <c r="AFJ14" s="120"/>
      <c r="AFK14" s="120"/>
      <c r="AFL14" s="120"/>
      <c r="AFM14" s="120"/>
      <c r="AFN14" s="120"/>
      <c r="AFO14" s="120"/>
      <c r="AFP14" s="120"/>
      <c r="AFQ14" s="120"/>
      <c r="AFR14" s="120"/>
      <c r="AFS14" s="120"/>
      <c r="AFT14" s="120"/>
      <c r="AFU14" s="120"/>
      <c r="AFV14" s="120"/>
      <c r="AFW14" s="120"/>
      <c r="AFX14" s="120"/>
      <c r="AFY14" s="120"/>
      <c r="AFZ14" s="120"/>
      <c r="AGA14" s="120"/>
      <c r="AGB14" s="120"/>
      <c r="AGC14" s="120"/>
      <c r="AGD14" s="120"/>
      <c r="AGE14" s="120"/>
      <c r="AGF14" s="120"/>
      <c r="AGG14" s="120"/>
      <c r="AGH14" s="120"/>
      <c r="AGI14" s="120"/>
      <c r="AGJ14" s="120"/>
      <c r="AGK14" s="120"/>
      <c r="AGL14" s="120"/>
      <c r="AGM14" s="120"/>
      <c r="AGN14" s="120"/>
      <c r="AGO14" s="120"/>
      <c r="AGP14" s="120"/>
      <c r="AGQ14" s="120"/>
      <c r="AGR14" s="120"/>
      <c r="AGS14" s="120"/>
      <c r="AGT14" s="120"/>
      <c r="AGU14" s="120"/>
      <c r="AGV14" s="120"/>
      <c r="AGW14" s="120"/>
      <c r="AGX14" s="120"/>
      <c r="AGY14" s="120"/>
      <c r="AGZ14" s="120"/>
      <c r="AHA14" s="120"/>
      <c r="AHB14" s="120"/>
      <c r="AHC14" s="120"/>
      <c r="AHD14" s="120"/>
      <c r="AHE14" s="120"/>
      <c r="AHF14" s="120"/>
      <c r="AHG14" s="120"/>
      <c r="AHH14" s="120"/>
      <c r="AHI14" s="120"/>
      <c r="AHJ14" s="120"/>
      <c r="AHK14" s="120"/>
      <c r="AHL14" s="120"/>
      <c r="AHM14" s="120"/>
      <c r="AHN14" s="120"/>
      <c r="AHO14" s="120"/>
      <c r="AHP14" s="120"/>
      <c r="AHQ14" s="120"/>
      <c r="AHR14" s="120"/>
      <c r="AHS14" s="120"/>
      <c r="AHT14" s="120"/>
      <c r="AHU14" s="120"/>
      <c r="AHV14" s="120"/>
      <c r="AHW14" s="120"/>
      <c r="AHX14" s="120"/>
      <c r="AHY14" s="120"/>
      <c r="AHZ14" s="120"/>
      <c r="AIA14" s="120"/>
      <c r="AIB14" s="120"/>
      <c r="AIC14" s="120"/>
      <c r="AID14" s="120"/>
      <c r="AIE14" s="120"/>
      <c r="AIF14" s="120"/>
      <c r="AIG14" s="120"/>
      <c r="AIH14" s="120"/>
      <c r="AII14" s="120"/>
      <c r="AIJ14" s="120"/>
      <c r="AIK14" s="120"/>
      <c r="AIL14" s="120"/>
      <c r="AIM14" s="120"/>
      <c r="AIN14" s="120"/>
      <c r="AIO14" s="120"/>
      <c r="AIP14" s="120"/>
      <c r="AIQ14" s="120"/>
      <c r="AIR14" s="120"/>
      <c r="AIS14" s="120"/>
      <c r="AIT14" s="120"/>
      <c r="AIU14" s="120"/>
      <c r="AIV14" s="120"/>
      <c r="AIW14" s="120"/>
      <c r="AIX14" s="120"/>
      <c r="AIY14" s="120"/>
      <c r="AIZ14" s="120"/>
      <c r="AJA14" s="120"/>
      <c r="AJB14" s="120"/>
      <c r="AJC14" s="120"/>
      <c r="AJD14" s="120"/>
      <c r="AJE14" s="120"/>
      <c r="AJF14" s="120"/>
      <c r="AJG14" s="120"/>
      <c r="AJH14" s="120"/>
      <c r="AJI14" s="120"/>
      <c r="AJJ14" s="120"/>
      <c r="AJK14" s="120"/>
      <c r="AJL14" s="120"/>
      <c r="AJM14" s="120"/>
      <c r="AJN14" s="120"/>
      <c r="AJO14" s="120"/>
      <c r="AJP14" s="120"/>
      <c r="AJQ14" s="120"/>
      <c r="AJR14" s="120"/>
      <c r="AJS14" s="120"/>
      <c r="AJT14" s="120"/>
      <c r="AJU14" s="120"/>
      <c r="AJV14" s="120"/>
      <c r="AJW14" s="120"/>
      <c r="AJX14" s="120"/>
      <c r="AJY14" s="120"/>
      <c r="AJZ14" s="120"/>
      <c r="AKA14" s="120"/>
      <c r="AKB14" s="120"/>
      <c r="AKC14" s="120"/>
      <c r="AKD14" s="120"/>
      <c r="AKE14" s="120"/>
      <c r="AKF14" s="120"/>
      <c r="AKG14" s="120"/>
      <c r="AKH14" s="120"/>
      <c r="AKI14" s="120"/>
      <c r="AKJ14" s="120"/>
      <c r="AKK14" s="120"/>
      <c r="AKL14" s="120"/>
      <c r="AKM14" s="120"/>
      <c r="AKN14" s="120"/>
      <c r="AKO14" s="120"/>
      <c r="AKP14" s="120"/>
      <c r="AKQ14" s="120"/>
      <c r="AKR14" s="120"/>
      <c r="AKS14" s="120"/>
      <c r="AKT14" s="120"/>
      <c r="AKU14" s="120"/>
      <c r="AKV14" s="120"/>
      <c r="AKW14" s="120"/>
      <c r="AKX14" s="120"/>
      <c r="AKY14" s="120"/>
      <c r="AKZ14" s="120"/>
      <c r="ALA14" s="120"/>
      <c r="ALB14" s="120"/>
      <c r="ALC14" s="120"/>
      <c r="ALD14" s="120"/>
      <c r="ALE14" s="120"/>
      <c r="ALF14" s="120"/>
      <c r="ALG14" s="120"/>
      <c r="ALH14" s="120"/>
      <c r="ALI14" s="120"/>
      <c r="ALJ14" s="120"/>
      <c r="ALK14" s="120"/>
      <c r="ALL14" s="120"/>
      <c r="ALM14" s="120"/>
      <c r="ALN14" s="120"/>
      <c r="ALO14" s="120"/>
      <c r="ALP14" s="120"/>
      <c r="ALQ14" s="120"/>
      <c r="ALR14" s="120"/>
      <c r="ALS14" s="120"/>
      <c r="ALT14" s="120"/>
      <c r="ALU14" s="120"/>
      <c r="ALV14" s="120"/>
      <c r="ALW14" s="120"/>
      <c r="ALX14" s="120"/>
      <c r="ALY14" s="120"/>
      <c r="ALZ14" s="120"/>
      <c r="AMA14" s="120"/>
      <c r="AMB14" s="120"/>
      <c r="AMC14" s="120"/>
      <c r="AMD14" s="120"/>
      <c r="AME14" s="120"/>
      <c r="AMF14" s="120"/>
      <c r="AMG14" s="120"/>
      <c r="AMH14" s="120"/>
      <c r="AMI14" s="120"/>
      <c r="AMJ14" s="120"/>
    </row>
    <row r="15" spans="1:1024" s="147" customFormat="1" ht="13" customHeight="1" x14ac:dyDescent="0.3">
      <c r="A15" s="149">
        <v>43980</v>
      </c>
      <c r="B15" s="150" t="s">
        <v>108</v>
      </c>
      <c r="C15" s="154"/>
      <c r="D15" s="155"/>
      <c r="E15" s="155"/>
      <c r="F15" s="155"/>
      <c r="G15" s="156"/>
      <c r="H15" s="157"/>
      <c r="I15" s="158">
        <v>98</v>
      </c>
      <c r="J15" s="158">
        <v>10</v>
      </c>
      <c r="K15" s="151">
        <f t="shared" si="0"/>
        <v>108</v>
      </c>
      <c r="L15" s="159"/>
      <c r="M15" s="160"/>
      <c r="N15" s="155"/>
      <c r="O15" s="155"/>
      <c r="P15" s="155"/>
      <c r="Q15" s="156"/>
      <c r="R15" s="157"/>
      <c r="S15" s="152">
        <f t="shared" si="1"/>
        <v>26814</v>
      </c>
      <c r="T15" s="152">
        <f t="shared" si="2"/>
        <v>1345</v>
      </c>
      <c r="U15" s="153">
        <f t="shared" si="3"/>
        <v>28159</v>
      </c>
      <c r="PG15" s="148"/>
      <c r="PH15" s="148"/>
      <c r="PI15" s="148"/>
      <c r="PJ15" s="148"/>
      <c r="PK15" s="148"/>
      <c r="PL15" s="148"/>
      <c r="PM15" s="148"/>
      <c r="PN15" s="148"/>
      <c r="PO15" s="148"/>
      <c r="PP15" s="148"/>
      <c r="PQ15" s="148"/>
      <c r="PR15" s="148"/>
      <c r="PS15" s="148"/>
      <c r="PT15" s="148"/>
      <c r="PU15" s="148"/>
      <c r="PV15" s="148"/>
      <c r="PW15" s="148"/>
      <c r="PX15" s="148"/>
      <c r="PY15" s="148"/>
      <c r="PZ15" s="148"/>
      <c r="QA15" s="148"/>
      <c r="QB15" s="148"/>
      <c r="QC15" s="148"/>
      <c r="QD15" s="148"/>
      <c r="QE15" s="148"/>
      <c r="QF15" s="148"/>
      <c r="QG15" s="148"/>
      <c r="QH15" s="148"/>
      <c r="QI15" s="148"/>
      <c r="QJ15" s="148"/>
      <c r="QK15" s="148"/>
      <c r="QL15" s="148"/>
      <c r="QM15" s="148"/>
      <c r="QN15" s="148"/>
      <c r="QO15" s="148"/>
      <c r="QP15" s="148"/>
      <c r="QQ15" s="148"/>
      <c r="QR15" s="148"/>
      <c r="QS15" s="148"/>
      <c r="QT15" s="148"/>
      <c r="QU15" s="148"/>
      <c r="QV15" s="148"/>
      <c r="QW15" s="148"/>
      <c r="QX15" s="148"/>
      <c r="QY15" s="148"/>
      <c r="QZ15" s="148"/>
      <c r="RA15" s="148"/>
      <c r="RB15" s="148"/>
      <c r="RC15" s="148"/>
      <c r="RD15" s="148"/>
      <c r="RE15" s="148"/>
      <c r="RF15" s="148"/>
      <c r="RG15" s="148"/>
      <c r="RH15" s="148"/>
      <c r="RI15" s="148"/>
      <c r="RJ15" s="148"/>
      <c r="RK15" s="148"/>
      <c r="RL15" s="148"/>
      <c r="RM15" s="148"/>
      <c r="RN15" s="148"/>
      <c r="RO15" s="148"/>
      <c r="RP15" s="148"/>
      <c r="RQ15" s="148"/>
      <c r="RR15" s="148"/>
      <c r="RS15" s="148"/>
      <c r="RT15" s="148"/>
      <c r="RU15" s="148"/>
      <c r="RV15" s="148"/>
      <c r="RW15" s="148"/>
      <c r="RX15" s="148"/>
      <c r="RY15" s="148"/>
      <c r="RZ15" s="148"/>
      <c r="SA15" s="148"/>
      <c r="SB15" s="148"/>
      <c r="SC15" s="148"/>
      <c r="SD15" s="148"/>
      <c r="SE15" s="148"/>
      <c r="SF15" s="148"/>
      <c r="SG15" s="148"/>
      <c r="SH15" s="148"/>
      <c r="SI15" s="148"/>
      <c r="SJ15" s="148"/>
      <c r="SK15" s="148"/>
      <c r="SL15" s="148"/>
      <c r="SM15" s="148"/>
      <c r="SN15" s="148"/>
      <c r="SO15" s="148"/>
      <c r="SP15" s="148"/>
      <c r="SQ15" s="148"/>
      <c r="SR15" s="148"/>
      <c r="SS15" s="148"/>
      <c r="ST15" s="148"/>
      <c r="SU15" s="148"/>
      <c r="SV15" s="148"/>
      <c r="SW15" s="148"/>
      <c r="SX15" s="148"/>
      <c r="SY15" s="148"/>
      <c r="AEQ15" s="120"/>
      <c r="AER15" s="120"/>
      <c r="AES15" s="120"/>
      <c r="AET15" s="120"/>
      <c r="AEU15" s="120"/>
      <c r="AEV15" s="120"/>
      <c r="AEW15" s="120"/>
      <c r="AEX15" s="120"/>
      <c r="AEY15" s="120"/>
      <c r="AEZ15" s="120"/>
      <c r="AFA15" s="120"/>
      <c r="AFB15" s="120"/>
      <c r="AFC15" s="120"/>
      <c r="AFD15" s="120"/>
      <c r="AFE15" s="120"/>
      <c r="AFF15" s="120"/>
      <c r="AFG15" s="120"/>
      <c r="AFH15" s="120"/>
      <c r="AFI15" s="120"/>
      <c r="AFJ15" s="120"/>
      <c r="AFK15" s="120"/>
      <c r="AFL15" s="120"/>
      <c r="AFM15" s="120"/>
      <c r="AFN15" s="120"/>
      <c r="AFO15" s="120"/>
      <c r="AFP15" s="120"/>
      <c r="AFQ15" s="120"/>
      <c r="AFR15" s="120"/>
      <c r="AFS15" s="120"/>
      <c r="AFT15" s="120"/>
      <c r="AFU15" s="120"/>
      <c r="AFV15" s="120"/>
      <c r="AFW15" s="120"/>
      <c r="AFX15" s="120"/>
      <c r="AFY15" s="120"/>
      <c r="AFZ15" s="120"/>
      <c r="AGA15" s="120"/>
      <c r="AGB15" s="120"/>
      <c r="AGC15" s="120"/>
      <c r="AGD15" s="120"/>
      <c r="AGE15" s="120"/>
      <c r="AGF15" s="120"/>
      <c r="AGG15" s="120"/>
      <c r="AGH15" s="120"/>
      <c r="AGI15" s="120"/>
      <c r="AGJ15" s="120"/>
      <c r="AGK15" s="120"/>
      <c r="AGL15" s="120"/>
      <c r="AGM15" s="120"/>
      <c r="AGN15" s="120"/>
      <c r="AGO15" s="120"/>
      <c r="AGP15" s="120"/>
      <c r="AGQ15" s="120"/>
      <c r="AGR15" s="120"/>
      <c r="AGS15" s="120"/>
      <c r="AGT15" s="120"/>
      <c r="AGU15" s="120"/>
      <c r="AGV15" s="120"/>
      <c r="AGW15" s="120"/>
      <c r="AGX15" s="120"/>
      <c r="AGY15" s="120"/>
      <c r="AGZ15" s="120"/>
      <c r="AHA15" s="120"/>
      <c r="AHB15" s="120"/>
      <c r="AHC15" s="120"/>
      <c r="AHD15" s="120"/>
      <c r="AHE15" s="120"/>
      <c r="AHF15" s="120"/>
      <c r="AHG15" s="120"/>
      <c r="AHH15" s="120"/>
      <c r="AHI15" s="120"/>
      <c r="AHJ15" s="120"/>
      <c r="AHK15" s="120"/>
      <c r="AHL15" s="120"/>
      <c r="AHM15" s="120"/>
      <c r="AHN15" s="120"/>
      <c r="AHO15" s="120"/>
      <c r="AHP15" s="120"/>
      <c r="AHQ15" s="120"/>
      <c r="AHR15" s="120"/>
      <c r="AHS15" s="120"/>
      <c r="AHT15" s="120"/>
      <c r="AHU15" s="120"/>
      <c r="AHV15" s="120"/>
      <c r="AHW15" s="120"/>
      <c r="AHX15" s="120"/>
      <c r="AHY15" s="120"/>
      <c r="AHZ15" s="120"/>
      <c r="AIA15" s="120"/>
      <c r="AIB15" s="120"/>
      <c r="AIC15" s="120"/>
      <c r="AID15" s="120"/>
      <c r="AIE15" s="120"/>
      <c r="AIF15" s="120"/>
      <c r="AIG15" s="120"/>
      <c r="AIH15" s="120"/>
      <c r="AII15" s="120"/>
      <c r="AIJ15" s="120"/>
      <c r="AIK15" s="120"/>
      <c r="AIL15" s="120"/>
      <c r="AIM15" s="120"/>
      <c r="AIN15" s="120"/>
      <c r="AIO15" s="120"/>
      <c r="AIP15" s="120"/>
      <c r="AIQ15" s="120"/>
      <c r="AIR15" s="120"/>
      <c r="AIS15" s="120"/>
      <c r="AIT15" s="120"/>
      <c r="AIU15" s="120"/>
      <c r="AIV15" s="120"/>
      <c r="AIW15" s="120"/>
      <c r="AIX15" s="120"/>
      <c r="AIY15" s="120"/>
      <c r="AIZ15" s="120"/>
      <c r="AJA15" s="120"/>
      <c r="AJB15" s="120"/>
      <c r="AJC15" s="120"/>
      <c r="AJD15" s="120"/>
      <c r="AJE15" s="120"/>
      <c r="AJF15" s="120"/>
      <c r="AJG15" s="120"/>
      <c r="AJH15" s="120"/>
      <c r="AJI15" s="120"/>
      <c r="AJJ15" s="120"/>
      <c r="AJK15" s="120"/>
      <c r="AJL15" s="120"/>
      <c r="AJM15" s="120"/>
      <c r="AJN15" s="120"/>
      <c r="AJO15" s="120"/>
      <c r="AJP15" s="120"/>
      <c r="AJQ15" s="120"/>
      <c r="AJR15" s="120"/>
      <c r="AJS15" s="120"/>
      <c r="AJT15" s="120"/>
      <c r="AJU15" s="120"/>
      <c r="AJV15" s="120"/>
      <c r="AJW15" s="120"/>
      <c r="AJX15" s="120"/>
      <c r="AJY15" s="120"/>
      <c r="AJZ15" s="120"/>
      <c r="AKA15" s="120"/>
      <c r="AKB15" s="120"/>
      <c r="AKC15" s="120"/>
      <c r="AKD15" s="120"/>
      <c r="AKE15" s="120"/>
      <c r="AKF15" s="120"/>
      <c r="AKG15" s="120"/>
      <c r="AKH15" s="120"/>
      <c r="AKI15" s="120"/>
      <c r="AKJ15" s="120"/>
      <c r="AKK15" s="120"/>
      <c r="AKL15" s="120"/>
      <c r="AKM15" s="120"/>
      <c r="AKN15" s="120"/>
      <c r="AKO15" s="120"/>
      <c r="AKP15" s="120"/>
      <c r="AKQ15" s="120"/>
      <c r="AKR15" s="120"/>
      <c r="AKS15" s="120"/>
      <c r="AKT15" s="120"/>
      <c r="AKU15" s="120"/>
      <c r="AKV15" s="120"/>
      <c r="AKW15" s="120"/>
      <c r="AKX15" s="120"/>
      <c r="AKY15" s="120"/>
      <c r="AKZ15" s="120"/>
      <c r="ALA15" s="120"/>
      <c r="ALB15" s="120"/>
      <c r="ALC15" s="120"/>
      <c r="ALD15" s="120"/>
      <c r="ALE15" s="120"/>
      <c r="ALF15" s="120"/>
      <c r="ALG15" s="120"/>
      <c r="ALH15" s="120"/>
      <c r="ALI15" s="120"/>
      <c r="ALJ15" s="120"/>
      <c r="ALK15" s="120"/>
      <c r="ALL15" s="120"/>
      <c r="ALM15" s="120"/>
      <c r="ALN15" s="120"/>
      <c r="ALO15" s="120"/>
      <c r="ALP15" s="120"/>
      <c r="ALQ15" s="120"/>
      <c r="ALR15" s="120"/>
      <c r="ALS15" s="120"/>
      <c r="ALT15" s="120"/>
      <c r="ALU15" s="120"/>
      <c r="ALV15" s="120"/>
      <c r="ALW15" s="120"/>
      <c r="ALX15" s="120"/>
      <c r="ALY15" s="120"/>
      <c r="ALZ15" s="120"/>
      <c r="AMA15" s="120"/>
      <c r="AMB15" s="120"/>
      <c r="AMC15" s="120"/>
      <c r="AMD15" s="120"/>
      <c r="AME15" s="120"/>
      <c r="AMF15" s="120"/>
      <c r="AMG15" s="120"/>
      <c r="AMH15" s="120"/>
      <c r="AMI15" s="120"/>
      <c r="AMJ15" s="120"/>
    </row>
    <row r="16" spans="1:1024" s="147" customFormat="1" ht="13" customHeight="1" x14ac:dyDescent="0.3">
      <c r="A16" s="149">
        <v>43979</v>
      </c>
      <c r="B16" s="150" t="s">
        <v>108</v>
      </c>
      <c r="C16" s="154"/>
      <c r="D16" s="155"/>
      <c r="E16" s="155"/>
      <c r="F16" s="155"/>
      <c r="G16" s="156"/>
      <c r="H16" s="157"/>
      <c r="I16" s="158">
        <v>111</v>
      </c>
      <c r="J16" s="158">
        <v>15</v>
      </c>
      <c r="K16" s="151">
        <f t="shared" si="0"/>
        <v>126</v>
      </c>
      <c r="L16" s="159"/>
      <c r="M16" s="160"/>
      <c r="N16" s="155"/>
      <c r="O16" s="155"/>
      <c r="P16" s="155"/>
      <c r="Q16" s="156"/>
      <c r="R16" s="157"/>
      <c r="S16" s="152">
        <f t="shared" si="1"/>
        <v>26716</v>
      </c>
      <c r="T16" s="152">
        <f t="shared" si="2"/>
        <v>1335</v>
      </c>
      <c r="U16" s="153">
        <f t="shared" si="3"/>
        <v>28051</v>
      </c>
      <c r="PG16" s="119"/>
      <c r="PH16" s="119"/>
      <c r="PI16" s="119"/>
      <c r="PJ16" s="119"/>
      <c r="PK16" s="119"/>
      <c r="PL16" s="119"/>
      <c r="PM16" s="119"/>
      <c r="PN16" s="119"/>
      <c r="PO16" s="119"/>
      <c r="PP16" s="119"/>
      <c r="PQ16" s="119"/>
      <c r="PR16" s="119"/>
      <c r="PS16" s="119"/>
      <c r="PT16" s="119"/>
      <c r="PU16" s="119"/>
      <c r="PV16" s="119"/>
      <c r="PW16" s="119"/>
      <c r="PX16" s="119"/>
      <c r="PY16" s="119"/>
      <c r="PZ16" s="119"/>
      <c r="QA16" s="119"/>
      <c r="QB16" s="119"/>
      <c r="QC16" s="119"/>
      <c r="QD16" s="119"/>
      <c r="QE16" s="119"/>
      <c r="QF16" s="119"/>
      <c r="QG16" s="119"/>
      <c r="QH16" s="119"/>
      <c r="QI16" s="119"/>
      <c r="QJ16" s="119"/>
      <c r="QK16" s="119"/>
      <c r="QL16" s="119"/>
      <c r="QM16" s="119"/>
      <c r="QN16" s="119"/>
      <c r="QO16" s="119"/>
      <c r="QP16" s="119"/>
      <c r="QQ16" s="119"/>
      <c r="QR16" s="119"/>
      <c r="QS16" s="119"/>
      <c r="QT16" s="119"/>
      <c r="QU16" s="119"/>
      <c r="QV16" s="119"/>
      <c r="QW16" s="119"/>
      <c r="QX16" s="119"/>
      <c r="QY16" s="119"/>
      <c r="QZ16" s="119"/>
      <c r="RA16" s="119"/>
      <c r="RB16" s="119"/>
      <c r="RC16" s="119"/>
      <c r="RD16" s="119"/>
      <c r="RE16" s="119"/>
      <c r="RF16" s="119"/>
      <c r="RG16" s="119"/>
      <c r="RH16" s="119"/>
      <c r="RI16" s="119"/>
      <c r="RJ16" s="119"/>
      <c r="RK16" s="119"/>
      <c r="RL16" s="119"/>
      <c r="RM16" s="119"/>
      <c r="RN16" s="119"/>
      <c r="RO16" s="119"/>
      <c r="RP16" s="119"/>
      <c r="RQ16" s="119"/>
      <c r="RR16" s="119"/>
      <c r="RS16" s="119"/>
      <c r="RT16" s="119"/>
      <c r="RU16" s="119"/>
      <c r="RV16" s="119"/>
      <c r="RW16" s="119"/>
      <c r="RX16" s="119"/>
      <c r="RY16" s="119"/>
      <c r="RZ16" s="119"/>
      <c r="SA16" s="119"/>
      <c r="SB16" s="119"/>
      <c r="SC16" s="119"/>
      <c r="SD16" s="119"/>
      <c r="SE16" s="119"/>
      <c r="SF16" s="119"/>
      <c r="SG16" s="119"/>
      <c r="SH16" s="119"/>
      <c r="SI16" s="119"/>
      <c r="SJ16" s="119"/>
      <c r="SK16" s="119"/>
      <c r="SL16" s="119"/>
      <c r="SM16" s="119"/>
      <c r="SN16" s="119"/>
      <c r="SO16" s="119"/>
      <c r="SP16" s="119"/>
      <c r="SQ16" s="119"/>
      <c r="SR16" s="119"/>
      <c r="SS16" s="119"/>
      <c r="ST16" s="119"/>
      <c r="SU16" s="119"/>
      <c r="SV16" s="119"/>
      <c r="SW16" s="119"/>
      <c r="SX16" s="119"/>
      <c r="SY16" s="119"/>
      <c r="AEQ16" s="120"/>
      <c r="AER16" s="120"/>
      <c r="AES16" s="120"/>
      <c r="AET16" s="120"/>
      <c r="AEU16" s="120"/>
      <c r="AEV16" s="120"/>
      <c r="AEW16" s="120"/>
      <c r="AEX16" s="120"/>
      <c r="AEY16" s="120"/>
      <c r="AEZ16" s="120"/>
      <c r="AFA16" s="120"/>
      <c r="AFB16" s="120"/>
      <c r="AFC16" s="120"/>
      <c r="AFD16" s="120"/>
      <c r="AFE16" s="120"/>
      <c r="AFF16" s="120"/>
      <c r="AFG16" s="120"/>
      <c r="AFH16" s="120"/>
      <c r="AFI16" s="120"/>
      <c r="AFJ16" s="120"/>
      <c r="AFK16" s="120"/>
      <c r="AFL16" s="120"/>
      <c r="AFM16" s="120"/>
      <c r="AFN16" s="120"/>
      <c r="AFO16" s="120"/>
      <c r="AFP16" s="120"/>
      <c r="AFQ16" s="120"/>
      <c r="AFR16" s="120"/>
      <c r="AFS16" s="120"/>
      <c r="AFT16" s="120"/>
      <c r="AFU16" s="120"/>
      <c r="AFV16" s="120"/>
      <c r="AFW16" s="120"/>
      <c r="AFX16" s="120"/>
      <c r="AFY16" s="120"/>
      <c r="AFZ16" s="120"/>
      <c r="AGA16" s="120"/>
      <c r="AGB16" s="120"/>
      <c r="AGC16" s="120"/>
      <c r="AGD16" s="120"/>
      <c r="AGE16" s="120"/>
      <c r="AGF16" s="120"/>
      <c r="AGG16" s="120"/>
      <c r="AGH16" s="120"/>
      <c r="AGI16" s="120"/>
      <c r="AGJ16" s="120"/>
      <c r="AGK16" s="120"/>
      <c r="AGL16" s="120"/>
      <c r="AGM16" s="120"/>
      <c r="AGN16" s="120"/>
      <c r="AGO16" s="120"/>
      <c r="AGP16" s="120"/>
      <c r="AGQ16" s="120"/>
      <c r="AGR16" s="120"/>
      <c r="AGS16" s="120"/>
      <c r="AGT16" s="120"/>
      <c r="AGU16" s="120"/>
      <c r="AGV16" s="120"/>
      <c r="AGW16" s="120"/>
      <c r="AGX16" s="120"/>
      <c r="AGY16" s="120"/>
      <c r="AGZ16" s="120"/>
      <c r="AHA16" s="120"/>
      <c r="AHB16" s="120"/>
      <c r="AHC16" s="120"/>
      <c r="AHD16" s="120"/>
      <c r="AHE16" s="120"/>
      <c r="AHF16" s="120"/>
      <c r="AHG16" s="120"/>
      <c r="AHH16" s="120"/>
      <c r="AHI16" s="120"/>
      <c r="AHJ16" s="120"/>
      <c r="AHK16" s="120"/>
      <c r="AHL16" s="120"/>
      <c r="AHM16" s="120"/>
      <c r="AHN16" s="120"/>
      <c r="AHO16" s="120"/>
      <c r="AHP16" s="120"/>
      <c r="AHQ16" s="120"/>
      <c r="AHR16" s="120"/>
      <c r="AHS16" s="120"/>
      <c r="AHT16" s="120"/>
      <c r="AHU16" s="120"/>
      <c r="AHV16" s="120"/>
      <c r="AHW16" s="120"/>
      <c r="AHX16" s="120"/>
      <c r="AHY16" s="120"/>
      <c r="AHZ16" s="120"/>
      <c r="AIA16" s="120"/>
      <c r="AIB16" s="120"/>
      <c r="AIC16" s="120"/>
      <c r="AID16" s="120"/>
      <c r="AIE16" s="120"/>
      <c r="AIF16" s="120"/>
      <c r="AIG16" s="120"/>
      <c r="AIH16" s="120"/>
      <c r="AII16" s="120"/>
      <c r="AIJ16" s="120"/>
      <c r="AIK16" s="120"/>
      <c r="AIL16" s="120"/>
      <c r="AIM16" s="120"/>
      <c r="AIN16" s="120"/>
      <c r="AIO16" s="120"/>
      <c r="AIP16" s="120"/>
      <c r="AIQ16" s="120"/>
      <c r="AIR16" s="120"/>
      <c r="AIS16" s="120"/>
      <c r="AIT16" s="120"/>
      <c r="AIU16" s="120"/>
      <c r="AIV16" s="120"/>
      <c r="AIW16" s="120"/>
      <c r="AIX16" s="120"/>
      <c r="AIY16" s="120"/>
      <c r="AIZ16" s="120"/>
      <c r="AJA16" s="120"/>
      <c r="AJB16" s="120"/>
      <c r="AJC16" s="120"/>
      <c r="AJD16" s="120"/>
      <c r="AJE16" s="120"/>
      <c r="AJF16" s="120"/>
      <c r="AJG16" s="120"/>
      <c r="AJH16" s="120"/>
      <c r="AJI16" s="120"/>
      <c r="AJJ16" s="120"/>
      <c r="AJK16" s="120"/>
      <c r="AJL16" s="120"/>
      <c r="AJM16" s="120"/>
      <c r="AJN16" s="120"/>
      <c r="AJO16" s="120"/>
      <c r="AJP16" s="120"/>
      <c r="AJQ16" s="120"/>
      <c r="AJR16" s="120"/>
      <c r="AJS16" s="120"/>
      <c r="AJT16" s="120"/>
      <c r="AJU16" s="120"/>
      <c r="AJV16" s="120"/>
      <c r="AJW16" s="120"/>
      <c r="AJX16" s="120"/>
      <c r="AJY16" s="120"/>
      <c r="AJZ16" s="120"/>
      <c r="AKA16" s="120"/>
      <c r="AKB16" s="120"/>
      <c r="AKC16" s="120"/>
      <c r="AKD16" s="120"/>
      <c r="AKE16" s="120"/>
      <c r="AKF16" s="120"/>
      <c r="AKG16" s="120"/>
      <c r="AKH16" s="120"/>
      <c r="AKI16" s="120"/>
      <c r="AKJ16" s="120"/>
      <c r="AKK16" s="120"/>
      <c r="AKL16" s="120"/>
      <c r="AKM16" s="120"/>
      <c r="AKN16" s="120"/>
      <c r="AKO16" s="120"/>
      <c r="AKP16" s="120"/>
      <c r="AKQ16" s="120"/>
      <c r="AKR16" s="120"/>
      <c r="AKS16" s="120"/>
      <c r="AKT16" s="120"/>
      <c r="AKU16" s="120"/>
      <c r="AKV16" s="120"/>
      <c r="AKW16" s="120"/>
      <c r="AKX16" s="120"/>
      <c r="AKY16" s="120"/>
      <c r="AKZ16" s="120"/>
      <c r="ALA16" s="120"/>
      <c r="ALB16" s="120"/>
      <c r="ALC16" s="120"/>
      <c r="ALD16" s="120"/>
      <c r="ALE16" s="120"/>
      <c r="ALF16" s="120"/>
      <c r="ALG16" s="120"/>
      <c r="ALH16" s="120"/>
      <c r="ALI16" s="120"/>
      <c r="ALJ16" s="120"/>
      <c r="ALK16" s="120"/>
      <c r="ALL16" s="120"/>
      <c r="ALM16" s="120"/>
      <c r="ALN16" s="120"/>
      <c r="ALO16" s="120"/>
      <c r="ALP16" s="120"/>
      <c r="ALQ16" s="120"/>
      <c r="ALR16" s="120"/>
      <c r="ALS16" s="120"/>
      <c r="ALT16" s="120"/>
      <c r="ALU16" s="120"/>
      <c r="ALV16" s="120"/>
      <c r="ALW16" s="120"/>
      <c r="ALX16" s="120"/>
      <c r="ALY16" s="120"/>
      <c r="ALZ16" s="120"/>
      <c r="AMA16" s="120"/>
      <c r="AMB16" s="120"/>
      <c r="AMC16" s="120"/>
      <c r="AMD16" s="120"/>
      <c r="AME16" s="120"/>
      <c r="AMF16" s="120"/>
      <c r="AMG16" s="120"/>
      <c r="AMH16" s="120"/>
      <c r="AMI16" s="120"/>
      <c r="AMJ16" s="120"/>
    </row>
    <row r="17" spans="1:1024" s="147" customFormat="1" ht="13" customHeight="1" x14ac:dyDescent="0.3">
      <c r="A17" s="149">
        <v>43978</v>
      </c>
      <c r="B17" s="150" t="s">
        <v>108</v>
      </c>
      <c r="C17" s="154"/>
      <c r="D17" s="155"/>
      <c r="E17" s="155"/>
      <c r="F17" s="155"/>
      <c r="G17" s="156"/>
      <c r="H17" s="157"/>
      <c r="I17" s="158">
        <v>113</v>
      </c>
      <c r="J17" s="158">
        <v>5</v>
      </c>
      <c r="K17" s="151">
        <f t="shared" si="0"/>
        <v>118</v>
      </c>
      <c r="L17" s="159"/>
      <c r="M17" s="160"/>
      <c r="N17" s="155"/>
      <c r="O17" s="155"/>
      <c r="P17" s="155"/>
      <c r="Q17" s="156"/>
      <c r="R17" s="157"/>
      <c r="S17" s="152">
        <f t="shared" si="1"/>
        <v>26605</v>
      </c>
      <c r="T17" s="152">
        <f t="shared" si="2"/>
        <v>1320</v>
      </c>
      <c r="U17" s="153">
        <f t="shared" si="3"/>
        <v>27925</v>
      </c>
      <c r="PG17" s="119"/>
      <c r="PH17" s="119"/>
      <c r="PI17" s="119"/>
      <c r="PJ17" s="119"/>
      <c r="PK17" s="119"/>
      <c r="PL17" s="119"/>
      <c r="PM17" s="119"/>
      <c r="PN17" s="119"/>
      <c r="PO17" s="119"/>
      <c r="PP17" s="119"/>
      <c r="PQ17" s="119"/>
      <c r="PR17" s="119"/>
      <c r="PS17" s="119"/>
      <c r="PT17" s="119"/>
      <c r="PU17" s="119"/>
      <c r="PV17" s="119"/>
      <c r="PW17" s="119"/>
      <c r="PX17" s="119"/>
      <c r="PY17" s="119"/>
      <c r="PZ17" s="119"/>
      <c r="QA17" s="119"/>
      <c r="QB17" s="119"/>
      <c r="QC17" s="119"/>
      <c r="QD17" s="119"/>
      <c r="QE17" s="119"/>
      <c r="QF17" s="119"/>
      <c r="QG17" s="119"/>
      <c r="QH17" s="119"/>
      <c r="QI17" s="119"/>
      <c r="QJ17" s="119"/>
      <c r="QK17" s="119"/>
      <c r="QL17" s="119"/>
      <c r="QM17" s="119"/>
      <c r="QN17" s="119"/>
      <c r="QO17" s="119"/>
      <c r="QP17" s="119"/>
      <c r="QQ17" s="119"/>
      <c r="QR17" s="119"/>
      <c r="QS17" s="119"/>
      <c r="QT17" s="119"/>
      <c r="QU17" s="119"/>
      <c r="QV17" s="119"/>
      <c r="QW17" s="119"/>
      <c r="QX17" s="119"/>
      <c r="QY17" s="119"/>
      <c r="QZ17" s="119"/>
      <c r="RA17" s="119"/>
      <c r="RB17" s="119"/>
      <c r="RC17" s="119"/>
      <c r="RD17" s="119"/>
      <c r="RE17" s="119"/>
      <c r="RF17" s="119"/>
      <c r="RG17" s="119"/>
      <c r="RH17" s="119"/>
      <c r="RI17" s="119"/>
      <c r="RJ17" s="119"/>
      <c r="RK17" s="119"/>
      <c r="RL17" s="119"/>
      <c r="RM17" s="119"/>
      <c r="RN17" s="119"/>
      <c r="RO17" s="119"/>
      <c r="RP17" s="119"/>
      <c r="RQ17" s="119"/>
      <c r="RR17" s="119"/>
      <c r="RS17" s="119"/>
      <c r="RT17" s="119"/>
      <c r="RU17" s="119"/>
      <c r="RV17" s="119"/>
      <c r="RW17" s="119"/>
      <c r="RX17" s="119"/>
      <c r="RY17" s="119"/>
      <c r="RZ17" s="119"/>
      <c r="SA17" s="119"/>
      <c r="SB17" s="119"/>
      <c r="SC17" s="119"/>
      <c r="SD17" s="119"/>
      <c r="SE17" s="119"/>
      <c r="SF17" s="119"/>
      <c r="SG17" s="119"/>
      <c r="SH17" s="119"/>
      <c r="SI17" s="119"/>
      <c r="SJ17" s="119"/>
      <c r="SK17" s="119"/>
      <c r="SL17" s="119"/>
      <c r="SM17" s="119"/>
      <c r="SN17" s="119"/>
      <c r="SO17" s="119"/>
      <c r="SP17" s="119"/>
      <c r="SQ17" s="119"/>
      <c r="SR17" s="119"/>
      <c r="SS17" s="119"/>
      <c r="ST17" s="119"/>
      <c r="SU17" s="119"/>
      <c r="SV17" s="119"/>
      <c r="SW17" s="119"/>
      <c r="SX17" s="119"/>
      <c r="SY17" s="119"/>
      <c r="AEQ17" s="120"/>
      <c r="AER17" s="120"/>
      <c r="AES17" s="120"/>
      <c r="AET17" s="120"/>
      <c r="AEU17" s="120"/>
      <c r="AEV17" s="120"/>
      <c r="AEW17" s="120"/>
      <c r="AEX17" s="120"/>
      <c r="AEY17" s="120"/>
      <c r="AEZ17" s="120"/>
      <c r="AFA17" s="120"/>
      <c r="AFB17" s="120"/>
      <c r="AFC17" s="120"/>
      <c r="AFD17" s="120"/>
      <c r="AFE17" s="120"/>
      <c r="AFF17" s="120"/>
      <c r="AFG17" s="120"/>
      <c r="AFH17" s="120"/>
      <c r="AFI17" s="120"/>
      <c r="AFJ17" s="120"/>
      <c r="AFK17" s="120"/>
      <c r="AFL17" s="120"/>
      <c r="AFM17" s="120"/>
      <c r="AFN17" s="120"/>
      <c r="AFO17" s="120"/>
      <c r="AFP17" s="120"/>
      <c r="AFQ17" s="120"/>
      <c r="AFR17" s="120"/>
      <c r="AFS17" s="120"/>
      <c r="AFT17" s="120"/>
      <c r="AFU17" s="120"/>
      <c r="AFV17" s="120"/>
      <c r="AFW17" s="120"/>
      <c r="AFX17" s="120"/>
      <c r="AFY17" s="120"/>
      <c r="AFZ17" s="120"/>
      <c r="AGA17" s="120"/>
      <c r="AGB17" s="120"/>
      <c r="AGC17" s="120"/>
      <c r="AGD17" s="120"/>
      <c r="AGE17" s="120"/>
      <c r="AGF17" s="120"/>
      <c r="AGG17" s="120"/>
      <c r="AGH17" s="120"/>
      <c r="AGI17" s="120"/>
      <c r="AGJ17" s="120"/>
      <c r="AGK17" s="120"/>
      <c r="AGL17" s="120"/>
      <c r="AGM17" s="120"/>
      <c r="AGN17" s="120"/>
      <c r="AGO17" s="120"/>
      <c r="AGP17" s="120"/>
      <c r="AGQ17" s="120"/>
      <c r="AGR17" s="120"/>
      <c r="AGS17" s="120"/>
      <c r="AGT17" s="120"/>
      <c r="AGU17" s="120"/>
      <c r="AGV17" s="120"/>
      <c r="AGW17" s="120"/>
      <c r="AGX17" s="120"/>
      <c r="AGY17" s="120"/>
      <c r="AGZ17" s="120"/>
      <c r="AHA17" s="120"/>
      <c r="AHB17" s="120"/>
      <c r="AHC17" s="120"/>
      <c r="AHD17" s="120"/>
      <c r="AHE17" s="120"/>
      <c r="AHF17" s="120"/>
      <c r="AHG17" s="120"/>
      <c r="AHH17" s="120"/>
      <c r="AHI17" s="120"/>
      <c r="AHJ17" s="120"/>
      <c r="AHK17" s="120"/>
      <c r="AHL17" s="120"/>
      <c r="AHM17" s="120"/>
      <c r="AHN17" s="120"/>
      <c r="AHO17" s="120"/>
      <c r="AHP17" s="120"/>
      <c r="AHQ17" s="120"/>
      <c r="AHR17" s="120"/>
      <c r="AHS17" s="120"/>
      <c r="AHT17" s="120"/>
      <c r="AHU17" s="120"/>
      <c r="AHV17" s="120"/>
      <c r="AHW17" s="120"/>
      <c r="AHX17" s="120"/>
      <c r="AHY17" s="120"/>
      <c r="AHZ17" s="120"/>
      <c r="AIA17" s="120"/>
      <c r="AIB17" s="120"/>
      <c r="AIC17" s="120"/>
      <c r="AID17" s="120"/>
      <c r="AIE17" s="120"/>
      <c r="AIF17" s="120"/>
      <c r="AIG17" s="120"/>
      <c r="AIH17" s="120"/>
      <c r="AII17" s="120"/>
      <c r="AIJ17" s="120"/>
      <c r="AIK17" s="120"/>
      <c r="AIL17" s="120"/>
      <c r="AIM17" s="120"/>
      <c r="AIN17" s="120"/>
      <c r="AIO17" s="120"/>
      <c r="AIP17" s="120"/>
      <c r="AIQ17" s="120"/>
      <c r="AIR17" s="120"/>
      <c r="AIS17" s="120"/>
      <c r="AIT17" s="120"/>
      <c r="AIU17" s="120"/>
      <c r="AIV17" s="120"/>
      <c r="AIW17" s="120"/>
      <c r="AIX17" s="120"/>
      <c r="AIY17" s="120"/>
      <c r="AIZ17" s="120"/>
      <c r="AJA17" s="120"/>
      <c r="AJB17" s="120"/>
      <c r="AJC17" s="120"/>
      <c r="AJD17" s="120"/>
      <c r="AJE17" s="120"/>
      <c r="AJF17" s="120"/>
      <c r="AJG17" s="120"/>
      <c r="AJH17" s="120"/>
      <c r="AJI17" s="120"/>
      <c r="AJJ17" s="120"/>
      <c r="AJK17" s="120"/>
      <c r="AJL17" s="120"/>
      <c r="AJM17" s="120"/>
      <c r="AJN17" s="120"/>
      <c r="AJO17" s="120"/>
      <c r="AJP17" s="120"/>
      <c r="AJQ17" s="120"/>
      <c r="AJR17" s="120"/>
      <c r="AJS17" s="120"/>
      <c r="AJT17" s="120"/>
      <c r="AJU17" s="120"/>
      <c r="AJV17" s="120"/>
      <c r="AJW17" s="120"/>
      <c r="AJX17" s="120"/>
      <c r="AJY17" s="120"/>
      <c r="AJZ17" s="120"/>
      <c r="AKA17" s="120"/>
      <c r="AKB17" s="120"/>
      <c r="AKC17" s="120"/>
      <c r="AKD17" s="120"/>
      <c r="AKE17" s="120"/>
      <c r="AKF17" s="120"/>
      <c r="AKG17" s="120"/>
      <c r="AKH17" s="120"/>
      <c r="AKI17" s="120"/>
      <c r="AKJ17" s="120"/>
      <c r="AKK17" s="120"/>
      <c r="AKL17" s="120"/>
      <c r="AKM17" s="120"/>
      <c r="AKN17" s="120"/>
      <c r="AKO17" s="120"/>
      <c r="AKP17" s="120"/>
      <c r="AKQ17" s="120"/>
      <c r="AKR17" s="120"/>
      <c r="AKS17" s="120"/>
      <c r="AKT17" s="120"/>
      <c r="AKU17" s="120"/>
      <c r="AKV17" s="120"/>
      <c r="AKW17" s="120"/>
      <c r="AKX17" s="120"/>
      <c r="AKY17" s="120"/>
      <c r="AKZ17" s="120"/>
      <c r="ALA17" s="120"/>
      <c r="ALB17" s="120"/>
      <c r="ALC17" s="120"/>
      <c r="ALD17" s="120"/>
      <c r="ALE17" s="120"/>
      <c r="ALF17" s="120"/>
      <c r="ALG17" s="120"/>
      <c r="ALH17" s="120"/>
      <c r="ALI17" s="120"/>
      <c r="ALJ17" s="120"/>
      <c r="ALK17" s="120"/>
      <c r="ALL17" s="120"/>
      <c r="ALM17" s="120"/>
      <c r="ALN17" s="120"/>
      <c r="ALO17" s="120"/>
      <c r="ALP17" s="120"/>
      <c r="ALQ17" s="120"/>
      <c r="ALR17" s="120"/>
      <c r="ALS17" s="120"/>
      <c r="ALT17" s="120"/>
      <c r="ALU17" s="120"/>
      <c r="ALV17" s="120"/>
      <c r="ALW17" s="120"/>
      <c r="ALX17" s="120"/>
      <c r="ALY17" s="120"/>
      <c r="ALZ17" s="120"/>
      <c r="AMA17" s="120"/>
      <c r="AMB17" s="120"/>
      <c r="AMC17" s="120"/>
      <c r="AMD17" s="120"/>
      <c r="AME17" s="120"/>
      <c r="AMF17" s="120"/>
      <c r="AMG17" s="120"/>
      <c r="AMH17" s="120"/>
      <c r="AMI17" s="120"/>
      <c r="AMJ17" s="120"/>
    </row>
    <row r="18" spans="1:1024" s="147" customFormat="1" ht="13" customHeight="1" x14ac:dyDescent="0.3">
      <c r="A18" s="149">
        <v>43977</v>
      </c>
      <c r="B18" s="150" t="s">
        <v>108</v>
      </c>
      <c r="C18" s="154"/>
      <c r="D18" s="155"/>
      <c r="E18" s="155"/>
      <c r="F18" s="155"/>
      <c r="G18" s="156"/>
      <c r="H18" s="157"/>
      <c r="I18" s="158">
        <v>131</v>
      </c>
      <c r="J18" s="158">
        <v>10</v>
      </c>
      <c r="K18" s="151">
        <f t="shared" si="0"/>
        <v>141</v>
      </c>
      <c r="L18" s="159"/>
      <c r="M18" s="160"/>
      <c r="N18" s="155"/>
      <c r="O18" s="155"/>
      <c r="P18" s="155"/>
      <c r="Q18" s="156"/>
      <c r="R18" s="157"/>
      <c r="S18" s="152">
        <f t="shared" si="1"/>
        <v>26492</v>
      </c>
      <c r="T18" s="152">
        <f t="shared" si="2"/>
        <v>1315</v>
      </c>
      <c r="U18" s="153">
        <f t="shared" si="3"/>
        <v>27807</v>
      </c>
      <c r="PG18" s="119"/>
      <c r="PH18" s="119"/>
      <c r="PI18" s="119"/>
      <c r="PJ18" s="119"/>
      <c r="PK18" s="119"/>
      <c r="PL18" s="119"/>
      <c r="PM18" s="119"/>
      <c r="PN18" s="119"/>
      <c r="PO18" s="119"/>
      <c r="PP18" s="119"/>
      <c r="PQ18" s="119"/>
      <c r="PR18" s="119"/>
      <c r="PS18" s="119"/>
      <c r="PT18" s="119"/>
      <c r="PU18" s="119"/>
      <c r="PV18" s="119"/>
      <c r="PW18" s="119"/>
      <c r="PX18" s="119"/>
      <c r="PY18" s="119"/>
      <c r="PZ18" s="119"/>
      <c r="QA18" s="119"/>
      <c r="QB18" s="119"/>
      <c r="QC18" s="119"/>
      <c r="QD18" s="119"/>
      <c r="QE18" s="119"/>
      <c r="QF18" s="119"/>
      <c r="QG18" s="119"/>
      <c r="QH18" s="119"/>
      <c r="QI18" s="119"/>
      <c r="QJ18" s="119"/>
      <c r="QK18" s="119"/>
      <c r="QL18" s="119"/>
      <c r="QM18" s="119"/>
      <c r="QN18" s="119"/>
      <c r="QO18" s="119"/>
      <c r="QP18" s="119"/>
      <c r="QQ18" s="119"/>
      <c r="QR18" s="119"/>
      <c r="QS18" s="119"/>
      <c r="QT18" s="119"/>
      <c r="QU18" s="119"/>
      <c r="QV18" s="119"/>
      <c r="QW18" s="119"/>
      <c r="QX18" s="119"/>
      <c r="QY18" s="119"/>
      <c r="QZ18" s="119"/>
      <c r="RA18" s="119"/>
      <c r="RB18" s="119"/>
      <c r="RC18" s="119"/>
      <c r="RD18" s="119"/>
      <c r="RE18" s="119"/>
      <c r="RF18" s="119"/>
      <c r="RG18" s="119"/>
      <c r="RH18" s="119"/>
      <c r="RI18" s="119"/>
      <c r="RJ18" s="119"/>
      <c r="RK18" s="119"/>
      <c r="RL18" s="119"/>
      <c r="RM18" s="119"/>
      <c r="RN18" s="119"/>
      <c r="RO18" s="119"/>
      <c r="RP18" s="119"/>
      <c r="RQ18" s="119"/>
      <c r="RR18" s="119"/>
      <c r="RS18" s="119"/>
      <c r="RT18" s="119"/>
      <c r="RU18" s="119"/>
      <c r="RV18" s="119"/>
      <c r="RW18" s="119"/>
      <c r="RX18" s="119"/>
      <c r="RY18" s="119"/>
      <c r="RZ18" s="119"/>
      <c r="SA18" s="119"/>
      <c r="SB18" s="119"/>
      <c r="SC18" s="119"/>
      <c r="SD18" s="119"/>
      <c r="SE18" s="119"/>
      <c r="SF18" s="119"/>
      <c r="SG18" s="119"/>
      <c r="SH18" s="119"/>
      <c r="SI18" s="119"/>
      <c r="SJ18" s="119"/>
      <c r="SK18" s="119"/>
      <c r="SL18" s="119"/>
      <c r="SM18" s="119"/>
      <c r="SN18" s="119"/>
      <c r="SO18" s="119"/>
      <c r="SP18" s="119"/>
      <c r="SQ18" s="119"/>
      <c r="SR18" s="119"/>
      <c r="SS18" s="119"/>
      <c r="ST18" s="119"/>
      <c r="SU18" s="119"/>
      <c r="SV18" s="119"/>
      <c r="SW18" s="119"/>
      <c r="SX18" s="119"/>
      <c r="SY18" s="119"/>
      <c r="AEQ18" s="120"/>
      <c r="AER18" s="120"/>
      <c r="AES18" s="120"/>
      <c r="AET18" s="120"/>
      <c r="AEU18" s="120"/>
      <c r="AEV18" s="120"/>
      <c r="AEW18" s="120"/>
      <c r="AEX18" s="120"/>
      <c r="AEY18" s="120"/>
      <c r="AEZ18" s="120"/>
      <c r="AFA18" s="120"/>
      <c r="AFB18" s="120"/>
      <c r="AFC18" s="120"/>
      <c r="AFD18" s="120"/>
      <c r="AFE18" s="120"/>
      <c r="AFF18" s="120"/>
      <c r="AFG18" s="120"/>
      <c r="AFH18" s="120"/>
      <c r="AFI18" s="120"/>
      <c r="AFJ18" s="120"/>
      <c r="AFK18" s="120"/>
      <c r="AFL18" s="120"/>
      <c r="AFM18" s="120"/>
      <c r="AFN18" s="120"/>
      <c r="AFO18" s="120"/>
      <c r="AFP18" s="120"/>
      <c r="AFQ18" s="120"/>
      <c r="AFR18" s="120"/>
      <c r="AFS18" s="120"/>
      <c r="AFT18" s="120"/>
      <c r="AFU18" s="120"/>
      <c r="AFV18" s="120"/>
      <c r="AFW18" s="120"/>
      <c r="AFX18" s="120"/>
      <c r="AFY18" s="120"/>
      <c r="AFZ18" s="120"/>
      <c r="AGA18" s="120"/>
      <c r="AGB18" s="120"/>
      <c r="AGC18" s="120"/>
      <c r="AGD18" s="120"/>
      <c r="AGE18" s="120"/>
      <c r="AGF18" s="120"/>
      <c r="AGG18" s="120"/>
      <c r="AGH18" s="120"/>
      <c r="AGI18" s="120"/>
      <c r="AGJ18" s="120"/>
      <c r="AGK18" s="120"/>
      <c r="AGL18" s="120"/>
      <c r="AGM18" s="120"/>
      <c r="AGN18" s="120"/>
      <c r="AGO18" s="120"/>
      <c r="AGP18" s="120"/>
      <c r="AGQ18" s="120"/>
      <c r="AGR18" s="120"/>
      <c r="AGS18" s="120"/>
      <c r="AGT18" s="120"/>
      <c r="AGU18" s="120"/>
      <c r="AGV18" s="120"/>
      <c r="AGW18" s="120"/>
      <c r="AGX18" s="120"/>
      <c r="AGY18" s="120"/>
      <c r="AGZ18" s="120"/>
      <c r="AHA18" s="120"/>
      <c r="AHB18" s="120"/>
      <c r="AHC18" s="120"/>
      <c r="AHD18" s="120"/>
      <c r="AHE18" s="120"/>
      <c r="AHF18" s="120"/>
      <c r="AHG18" s="120"/>
      <c r="AHH18" s="120"/>
      <c r="AHI18" s="120"/>
      <c r="AHJ18" s="120"/>
      <c r="AHK18" s="120"/>
      <c r="AHL18" s="120"/>
      <c r="AHM18" s="120"/>
      <c r="AHN18" s="120"/>
      <c r="AHO18" s="120"/>
      <c r="AHP18" s="120"/>
      <c r="AHQ18" s="120"/>
      <c r="AHR18" s="120"/>
      <c r="AHS18" s="120"/>
      <c r="AHT18" s="120"/>
      <c r="AHU18" s="120"/>
      <c r="AHV18" s="120"/>
      <c r="AHW18" s="120"/>
      <c r="AHX18" s="120"/>
      <c r="AHY18" s="120"/>
      <c r="AHZ18" s="120"/>
      <c r="AIA18" s="120"/>
      <c r="AIB18" s="120"/>
      <c r="AIC18" s="120"/>
      <c r="AID18" s="120"/>
      <c r="AIE18" s="120"/>
      <c r="AIF18" s="120"/>
      <c r="AIG18" s="120"/>
      <c r="AIH18" s="120"/>
      <c r="AII18" s="120"/>
      <c r="AIJ18" s="120"/>
      <c r="AIK18" s="120"/>
      <c r="AIL18" s="120"/>
      <c r="AIM18" s="120"/>
      <c r="AIN18" s="120"/>
      <c r="AIO18" s="120"/>
      <c r="AIP18" s="120"/>
      <c r="AIQ18" s="120"/>
      <c r="AIR18" s="120"/>
      <c r="AIS18" s="120"/>
      <c r="AIT18" s="120"/>
      <c r="AIU18" s="120"/>
      <c r="AIV18" s="120"/>
      <c r="AIW18" s="120"/>
      <c r="AIX18" s="120"/>
      <c r="AIY18" s="120"/>
      <c r="AIZ18" s="120"/>
      <c r="AJA18" s="120"/>
      <c r="AJB18" s="120"/>
      <c r="AJC18" s="120"/>
      <c r="AJD18" s="120"/>
      <c r="AJE18" s="120"/>
      <c r="AJF18" s="120"/>
      <c r="AJG18" s="120"/>
      <c r="AJH18" s="120"/>
      <c r="AJI18" s="120"/>
      <c r="AJJ18" s="120"/>
      <c r="AJK18" s="120"/>
      <c r="AJL18" s="120"/>
      <c r="AJM18" s="120"/>
      <c r="AJN18" s="120"/>
      <c r="AJO18" s="120"/>
      <c r="AJP18" s="120"/>
      <c r="AJQ18" s="120"/>
      <c r="AJR18" s="120"/>
      <c r="AJS18" s="120"/>
      <c r="AJT18" s="120"/>
      <c r="AJU18" s="120"/>
      <c r="AJV18" s="120"/>
      <c r="AJW18" s="120"/>
      <c r="AJX18" s="120"/>
      <c r="AJY18" s="120"/>
      <c r="AJZ18" s="120"/>
      <c r="AKA18" s="120"/>
      <c r="AKB18" s="120"/>
      <c r="AKC18" s="120"/>
      <c r="AKD18" s="120"/>
      <c r="AKE18" s="120"/>
      <c r="AKF18" s="120"/>
      <c r="AKG18" s="120"/>
      <c r="AKH18" s="120"/>
      <c r="AKI18" s="120"/>
      <c r="AKJ18" s="120"/>
      <c r="AKK18" s="120"/>
      <c r="AKL18" s="120"/>
      <c r="AKM18" s="120"/>
      <c r="AKN18" s="120"/>
      <c r="AKO18" s="120"/>
      <c r="AKP18" s="120"/>
      <c r="AKQ18" s="120"/>
      <c r="AKR18" s="120"/>
      <c r="AKS18" s="120"/>
      <c r="AKT18" s="120"/>
      <c r="AKU18" s="120"/>
      <c r="AKV18" s="120"/>
      <c r="AKW18" s="120"/>
      <c r="AKX18" s="120"/>
      <c r="AKY18" s="120"/>
      <c r="AKZ18" s="120"/>
      <c r="ALA18" s="120"/>
      <c r="ALB18" s="120"/>
      <c r="ALC18" s="120"/>
      <c r="ALD18" s="120"/>
      <c r="ALE18" s="120"/>
      <c r="ALF18" s="120"/>
      <c r="ALG18" s="120"/>
      <c r="ALH18" s="120"/>
      <c r="ALI18" s="120"/>
      <c r="ALJ18" s="120"/>
      <c r="ALK18" s="120"/>
      <c r="ALL18" s="120"/>
      <c r="ALM18" s="120"/>
      <c r="ALN18" s="120"/>
      <c r="ALO18" s="120"/>
      <c r="ALP18" s="120"/>
      <c r="ALQ18" s="120"/>
      <c r="ALR18" s="120"/>
      <c r="ALS18" s="120"/>
      <c r="ALT18" s="120"/>
      <c r="ALU18" s="120"/>
      <c r="ALV18" s="120"/>
      <c r="ALW18" s="120"/>
      <c r="ALX18" s="120"/>
      <c r="ALY18" s="120"/>
      <c r="ALZ18" s="120"/>
      <c r="AMA18" s="120"/>
      <c r="AMB18" s="120"/>
      <c r="AMC18" s="120"/>
      <c r="AMD18" s="120"/>
      <c r="AME18" s="120"/>
      <c r="AMF18" s="120"/>
      <c r="AMG18" s="120"/>
      <c r="AMH18" s="120"/>
      <c r="AMI18" s="120"/>
      <c r="AMJ18" s="120"/>
    </row>
    <row r="19" spans="1:1024" s="147" customFormat="1" ht="13" customHeight="1" x14ac:dyDescent="0.3">
      <c r="A19" s="149">
        <v>43976</v>
      </c>
      <c r="B19" s="150" t="s">
        <v>108</v>
      </c>
      <c r="C19" s="160"/>
      <c r="D19" s="155"/>
      <c r="E19" s="155"/>
      <c r="F19" s="155"/>
      <c r="G19" s="156"/>
      <c r="H19" s="157"/>
      <c r="I19" s="158">
        <v>129</v>
      </c>
      <c r="J19" s="158">
        <v>10</v>
      </c>
      <c r="K19" s="151">
        <f t="shared" si="0"/>
        <v>139</v>
      </c>
      <c r="L19" s="159"/>
      <c r="M19" s="160"/>
      <c r="N19" s="155"/>
      <c r="O19" s="155"/>
      <c r="P19" s="155"/>
      <c r="Q19" s="156"/>
      <c r="R19" s="157"/>
      <c r="S19" s="152">
        <f t="shared" si="1"/>
        <v>26361</v>
      </c>
      <c r="T19" s="152">
        <f t="shared" si="2"/>
        <v>1305</v>
      </c>
      <c r="U19" s="153">
        <f t="shared" si="3"/>
        <v>27666</v>
      </c>
      <c r="PG19" s="119"/>
      <c r="PH19" s="119"/>
      <c r="PI19" s="119"/>
      <c r="PJ19" s="119"/>
      <c r="PK19" s="119"/>
      <c r="PL19" s="119"/>
      <c r="PM19" s="119"/>
      <c r="PN19" s="119"/>
      <c r="PO19" s="119"/>
      <c r="PP19" s="119"/>
      <c r="PQ19" s="119"/>
      <c r="PR19" s="119"/>
      <c r="PS19" s="119"/>
      <c r="PT19" s="119"/>
      <c r="PU19" s="119"/>
      <c r="PV19" s="119"/>
      <c r="PW19" s="119"/>
      <c r="PX19" s="119"/>
      <c r="PY19" s="119"/>
      <c r="PZ19" s="119"/>
      <c r="QA19" s="119"/>
      <c r="QB19" s="119"/>
      <c r="QC19" s="119"/>
      <c r="QD19" s="119"/>
      <c r="QE19" s="119"/>
      <c r="QF19" s="119"/>
      <c r="QG19" s="119"/>
      <c r="QH19" s="119"/>
      <c r="QI19" s="119"/>
      <c r="QJ19" s="119"/>
      <c r="QK19" s="119"/>
      <c r="QL19" s="119"/>
      <c r="QM19" s="119"/>
      <c r="QN19" s="119"/>
      <c r="QO19" s="119"/>
      <c r="QP19" s="119"/>
      <c r="QQ19" s="119"/>
      <c r="QR19" s="119"/>
      <c r="QS19" s="119"/>
      <c r="QT19" s="119"/>
      <c r="QU19" s="119"/>
      <c r="QV19" s="119"/>
      <c r="QW19" s="119"/>
      <c r="QX19" s="119"/>
      <c r="QY19" s="119"/>
      <c r="QZ19" s="119"/>
      <c r="RA19" s="119"/>
      <c r="RB19" s="119"/>
      <c r="RC19" s="119"/>
      <c r="RD19" s="119"/>
      <c r="RE19" s="119"/>
      <c r="RF19" s="119"/>
      <c r="RG19" s="119"/>
      <c r="RH19" s="119"/>
      <c r="RI19" s="119"/>
      <c r="RJ19" s="119"/>
      <c r="RK19" s="119"/>
      <c r="RL19" s="119"/>
      <c r="RM19" s="119"/>
      <c r="RN19" s="119"/>
      <c r="RO19" s="119"/>
      <c r="RP19" s="119"/>
      <c r="RQ19" s="119"/>
      <c r="RR19" s="119"/>
      <c r="RS19" s="119"/>
      <c r="RT19" s="119"/>
      <c r="RU19" s="119"/>
      <c r="RV19" s="119"/>
      <c r="RW19" s="119"/>
      <c r="RX19" s="119"/>
      <c r="RY19" s="119"/>
      <c r="RZ19" s="119"/>
      <c r="SA19" s="119"/>
      <c r="SB19" s="119"/>
      <c r="SC19" s="119"/>
      <c r="SD19" s="119"/>
      <c r="SE19" s="119"/>
      <c r="SF19" s="119"/>
      <c r="SG19" s="119"/>
      <c r="SH19" s="119"/>
      <c r="SI19" s="119"/>
      <c r="SJ19" s="119"/>
      <c r="SK19" s="119"/>
      <c r="SL19" s="119"/>
      <c r="SM19" s="119"/>
      <c r="SN19" s="119"/>
      <c r="SO19" s="119"/>
      <c r="SP19" s="119"/>
      <c r="SQ19" s="119"/>
      <c r="SR19" s="119"/>
      <c r="SS19" s="119"/>
      <c r="ST19" s="119"/>
      <c r="SU19" s="119"/>
      <c r="SV19" s="119"/>
      <c r="SW19" s="119"/>
      <c r="SX19" s="119"/>
      <c r="SY19" s="119"/>
      <c r="AEQ19" s="120"/>
      <c r="AER19" s="120"/>
      <c r="AES19" s="120"/>
      <c r="AET19" s="120"/>
      <c r="AEU19" s="120"/>
      <c r="AEV19" s="120"/>
      <c r="AEW19" s="120"/>
      <c r="AEX19" s="120"/>
      <c r="AEY19" s="120"/>
      <c r="AEZ19" s="120"/>
      <c r="AFA19" s="120"/>
      <c r="AFB19" s="120"/>
      <c r="AFC19" s="120"/>
      <c r="AFD19" s="120"/>
      <c r="AFE19" s="120"/>
      <c r="AFF19" s="120"/>
      <c r="AFG19" s="120"/>
      <c r="AFH19" s="120"/>
      <c r="AFI19" s="120"/>
      <c r="AFJ19" s="120"/>
      <c r="AFK19" s="120"/>
      <c r="AFL19" s="120"/>
      <c r="AFM19" s="120"/>
      <c r="AFN19" s="120"/>
      <c r="AFO19" s="120"/>
      <c r="AFP19" s="120"/>
      <c r="AFQ19" s="120"/>
      <c r="AFR19" s="120"/>
      <c r="AFS19" s="120"/>
      <c r="AFT19" s="120"/>
      <c r="AFU19" s="120"/>
      <c r="AFV19" s="120"/>
      <c r="AFW19" s="120"/>
      <c r="AFX19" s="120"/>
      <c r="AFY19" s="120"/>
      <c r="AFZ19" s="120"/>
      <c r="AGA19" s="120"/>
      <c r="AGB19" s="120"/>
      <c r="AGC19" s="120"/>
      <c r="AGD19" s="120"/>
      <c r="AGE19" s="120"/>
      <c r="AGF19" s="120"/>
      <c r="AGG19" s="120"/>
      <c r="AGH19" s="120"/>
      <c r="AGI19" s="120"/>
      <c r="AGJ19" s="120"/>
      <c r="AGK19" s="120"/>
      <c r="AGL19" s="120"/>
      <c r="AGM19" s="120"/>
      <c r="AGN19" s="120"/>
      <c r="AGO19" s="120"/>
      <c r="AGP19" s="120"/>
      <c r="AGQ19" s="120"/>
      <c r="AGR19" s="120"/>
      <c r="AGS19" s="120"/>
      <c r="AGT19" s="120"/>
      <c r="AGU19" s="120"/>
      <c r="AGV19" s="120"/>
      <c r="AGW19" s="120"/>
      <c r="AGX19" s="120"/>
      <c r="AGY19" s="120"/>
      <c r="AGZ19" s="120"/>
      <c r="AHA19" s="120"/>
      <c r="AHB19" s="120"/>
      <c r="AHC19" s="120"/>
      <c r="AHD19" s="120"/>
      <c r="AHE19" s="120"/>
      <c r="AHF19" s="120"/>
      <c r="AHG19" s="120"/>
      <c r="AHH19" s="120"/>
      <c r="AHI19" s="120"/>
      <c r="AHJ19" s="120"/>
      <c r="AHK19" s="120"/>
      <c r="AHL19" s="120"/>
      <c r="AHM19" s="120"/>
      <c r="AHN19" s="120"/>
      <c r="AHO19" s="120"/>
      <c r="AHP19" s="120"/>
      <c r="AHQ19" s="120"/>
      <c r="AHR19" s="120"/>
      <c r="AHS19" s="120"/>
      <c r="AHT19" s="120"/>
      <c r="AHU19" s="120"/>
      <c r="AHV19" s="120"/>
      <c r="AHW19" s="120"/>
      <c r="AHX19" s="120"/>
      <c r="AHY19" s="120"/>
      <c r="AHZ19" s="120"/>
      <c r="AIA19" s="120"/>
      <c r="AIB19" s="120"/>
      <c r="AIC19" s="120"/>
      <c r="AID19" s="120"/>
      <c r="AIE19" s="120"/>
      <c r="AIF19" s="120"/>
      <c r="AIG19" s="120"/>
      <c r="AIH19" s="120"/>
      <c r="AII19" s="120"/>
      <c r="AIJ19" s="120"/>
      <c r="AIK19" s="120"/>
      <c r="AIL19" s="120"/>
      <c r="AIM19" s="120"/>
      <c r="AIN19" s="120"/>
      <c r="AIO19" s="120"/>
      <c r="AIP19" s="120"/>
      <c r="AIQ19" s="120"/>
      <c r="AIR19" s="120"/>
      <c r="AIS19" s="120"/>
      <c r="AIT19" s="120"/>
      <c r="AIU19" s="120"/>
      <c r="AIV19" s="120"/>
      <c r="AIW19" s="120"/>
      <c r="AIX19" s="120"/>
      <c r="AIY19" s="120"/>
      <c r="AIZ19" s="120"/>
      <c r="AJA19" s="120"/>
      <c r="AJB19" s="120"/>
      <c r="AJC19" s="120"/>
      <c r="AJD19" s="120"/>
      <c r="AJE19" s="120"/>
      <c r="AJF19" s="120"/>
      <c r="AJG19" s="120"/>
      <c r="AJH19" s="120"/>
      <c r="AJI19" s="120"/>
      <c r="AJJ19" s="120"/>
      <c r="AJK19" s="120"/>
      <c r="AJL19" s="120"/>
      <c r="AJM19" s="120"/>
      <c r="AJN19" s="120"/>
      <c r="AJO19" s="120"/>
      <c r="AJP19" s="120"/>
      <c r="AJQ19" s="120"/>
      <c r="AJR19" s="120"/>
      <c r="AJS19" s="120"/>
      <c r="AJT19" s="120"/>
      <c r="AJU19" s="120"/>
      <c r="AJV19" s="120"/>
      <c r="AJW19" s="120"/>
      <c r="AJX19" s="120"/>
      <c r="AJY19" s="120"/>
      <c r="AJZ19" s="120"/>
      <c r="AKA19" s="120"/>
      <c r="AKB19" s="120"/>
      <c r="AKC19" s="120"/>
      <c r="AKD19" s="120"/>
      <c r="AKE19" s="120"/>
      <c r="AKF19" s="120"/>
      <c r="AKG19" s="120"/>
      <c r="AKH19" s="120"/>
      <c r="AKI19" s="120"/>
      <c r="AKJ19" s="120"/>
      <c r="AKK19" s="120"/>
      <c r="AKL19" s="120"/>
      <c r="AKM19" s="120"/>
      <c r="AKN19" s="120"/>
      <c r="AKO19" s="120"/>
      <c r="AKP19" s="120"/>
      <c r="AKQ19" s="120"/>
      <c r="AKR19" s="120"/>
      <c r="AKS19" s="120"/>
      <c r="AKT19" s="120"/>
      <c r="AKU19" s="120"/>
      <c r="AKV19" s="120"/>
      <c r="AKW19" s="120"/>
      <c r="AKX19" s="120"/>
      <c r="AKY19" s="120"/>
      <c r="AKZ19" s="120"/>
      <c r="ALA19" s="120"/>
      <c r="ALB19" s="120"/>
      <c r="ALC19" s="120"/>
      <c r="ALD19" s="120"/>
      <c r="ALE19" s="120"/>
      <c r="ALF19" s="120"/>
      <c r="ALG19" s="120"/>
      <c r="ALH19" s="120"/>
      <c r="ALI19" s="120"/>
      <c r="ALJ19" s="120"/>
      <c r="ALK19" s="120"/>
      <c r="ALL19" s="120"/>
      <c r="ALM19" s="120"/>
      <c r="ALN19" s="120"/>
      <c r="ALO19" s="120"/>
      <c r="ALP19" s="120"/>
      <c r="ALQ19" s="120"/>
      <c r="ALR19" s="120"/>
      <c r="ALS19" s="120"/>
      <c r="ALT19" s="120"/>
      <c r="ALU19" s="120"/>
      <c r="ALV19" s="120"/>
      <c r="ALW19" s="120"/>
      <c r="ALX19" s="120"/>
      <c r="ALY19" s="120"/>
      <c r="ALZ19" s="120"/>
      <c r="AMA19" s="120"/>
      <c r="AMB19" s="120"/>
      <c r="AMC19" s="120"/>
      <c r="AMD19" s="120"/>
      <c r="AME19" s="120"/>
      <c r="AMF19" s="120"/>
      <c r="AMG19" s="120"/>
      <c r="AMH19" s="120"/>
      <c r="AMI19" s="120"/>
      <c r="AMJ19" s="120"/>
    </row>
    <row r="20" spans="1:1024" s="147" customFormat="1" ht="13" customHeight="1" x14ac:dyDescent="0.3">
      <c r="A20" s="149">
        <v>43975</v>
      </c>
      <c r="B20" s="150" t="s">
        <v>108</v>
      </c>
      <c r="C20" s="160"/>
      <c r="D20" s="155"/>
      <c r="E20" s="155"/>
      <c r="F20" s="155"/>
      <c r="G20" s="156"/>
      <c r="H20" s="157"/>
      <c r="I20" s="158">
        <v>110</v>
      </c>
      <c r="J20" s="158">
        <v>12</v>
      </c>
      <c r="K20" s="151">
        <f t="shared" si="0"/>
        <v>122</v>
      </c>
      <c r="L20" s="159"/>
      <c r="M20" s="160"/>
      <c r="N20" s="155"/>
      <c r="O20" s="155"/>
      <c r="P20" s="155"/>
      <c r="Q20" s="156"/>
      <c r="R20" s="157"/>
      <c r="S20" s="152">
        <f t="shared" si="1"/>
        <v>26232</v>
      </c>
      <c r="T20" s="152">
        <f t="shared" si="2"/>
        <v>1295</v>
      </c>
      <c r="U20" s="153">
        <f t="shared" si="3"/>
        <v>27527</v>
      </c>
      <c r="PG20" s="119"/>
      <c r="PH20" s="119"/>
      <c r="PI20" s="119"/>
      <c r="PJ20" s="119"/>
      <c r="PK20" s="119"/>
      <c r="PL20" s="119"/>
      <c r="PM20" s="119"/>
      <c r="PN20" s="119"/>
      <c r="PO20" s="119"/>
      <c r="PP20" s="119"/>
      <c r="PQ20" s="119"/>
      <c r="PR20" s="119"/>
      <c r="PS20" s="119"/>
      <c r="PT20" s="119"/>
      <c r="PU20" s="119"/>
      <c r="PV20" s="119"/>
      <c r="PW20" s="119"/>
      <c r="PX20" s="119"/>
      <c r="PY20" s="119"/>
      <c r="PZ20" s="119"/>
      <c r="QA20" s="119"/>
      <c r="QB20" s="119"/>
      <c r="QC20" s="119"/>
      <c r="QD20" s="119"/>
      <c r="QE20" s="119"/>
      <c r="QF20" s="119"/>
      <c r="QG20" s="119"/>
      <c r="QH20" s="119"/>
      <c r="QI20" s="119"/>
      <c r="QJ20" s="119"/>
      <c r="QK20" s="119"/>
      <c r="QL20" s="119"/>
      <c r="QM20" s="119"/>
      <c r="QN20" s="119"/>
      <c r="QO20" s="119"/>
      <c r="QP20" s="119"/>
      <c r="QQ20" s="119"/>
      <c r="QR20" s="119"/>
      <c r="QS20" s="119"/>
      <c r="QT20" s="119"/>
      <c r="QU20" s="119"/>
      <c r="QV20" s="119"/>
      <c r="QW20" s="119"/>
      <c r="QX20" s="119"/>
      <c r="QY20" s="119"/>
      <c r="QZ20" s="119"/>
      <c r="RA20" s="119"/>
      <c r="RB20" s="119"/>
      <c r="RC20" s="119"/>
      <c r="RD20" s="119"/>
      <c r="RE20" s="119"/>
      <c r="RF20" s="119"/>
      <c r="RG20" s="119"/>
      <c r="RH20" s="119"/>
      <c r="RI20" s="119"/>
      <c r="RJ20" s="119"/>
      <c r="RK20" s="119"/>
      <c r="RL20" s="119"/>
      <c r="RM20" s="119"/>
      <c r="RN20" s="119"/>
      <c r="RO20" s="119"/>
      <c r="RP20" s="119"/>
      <c r="RQ20" s="119"/>
      <c r="RR20" s="119"/>
      <c r="RS20" s="119"/>
      <c r="RT20" s="119"/>
      <c r="RU20" s="119"/>
      <c r="RV20" s="119"/>
      <c r="RW20" s="119"/>
      <c r="RX20" s="119"/>
      <c r="RY20" s="119"/>
      <c r="RZ20" s="119"/>
      <c r="SA20" s="119"/>
      <c r="SB20" s="119"/>
      <c r="SC20" s="119"/>
      <c r="SD20" s="119"/>
      <c r="SE20" s="119"/>
      <c r="SF20" s="119"/>
      <c r="SG20" s="119"/>
      <c r="SH20" s="119"/>
      <c r="SI20" s="119"/>
      <c r="SJ20" s="119"/>
      <c r="SK20" s="119"/>
      <c r="SL20" s="119"/>
      <c r="SM20" s="119"/>
      <c r="SN20" s="119"/>
      <c r="SO20" s="119"/>
      <c r="SP20" s="119"/>
      <c r="SQ20" s="119"/>
      <c r="SR20" s="119"/>
      <c r="SS20" s="119"/>
      <c r="ST20" s="119"/>
      <c r="SU20" s="119"/>
      <c r="SV20" s="119"/>
      <c r="SW20" s="119"/>
      <c r="SX20" s="119"/>
      <c r="SY20" s="119"/>
      <c r="AEQ20" s="120"/>
      <c r="AER20" s="120"/>
      <c r="AES20" s="120"/>
      <c r="AET20" s="120"/>
      <c r="AEU20" s="120"/>
      <c r="AEV20" s="120"/>
      <c r="AEW20" s="120"/>
      <c r="AEX20" s="120"/>
      <c r="AEY20" s="120"/>
      <c r="AEZ20" s="120"/>
      <c r="AFA20" s="120"/>
      <c r="AFB20" s="120"/>
      <c r="AFC20" s="120"/>
      <c r="AFD20" s="120"/>
      <c r="AFE20" s="120"/>
      <c r="AFF20" s="120"/>
      <c r="AFG20" s="120"/>
      <c r="AFH20" s="120"/>
      <c r="AFI20" s="120"/>
      <c r="AFJ20" s="120"/>
      <c r="AFK20" s="120"/>
      <c r="AFL20" s="120"/>
      <c r="AFM20" s="120"/>
      <c r="AFN20" s="120"/>
      <c r="AFO20" s="120"/>
      <c r="AFP20" s="120"/>
      <c r="AFQ20" s="120"/>
      <c r="AFR20" s="120"/>
      <c r="AFS20" s="120"/>
      <c r="AFT20" s="120"/>
      <c r="AFU20" s="120"/>
      <c r="AFV20" s="120"/>
      <c r="AFW20" s="120"/>
      <c r="AFX20" s="120"/>
      <c r="AFY20" s="120"/>
      <c r="AFZ20" s="120"/>
      <c r="AGA20" s="120"/>
      <c r="AGB20" s="120"/>
      <c r="AGC20" s="120"/>
      <c r="AGD20" s="120"/>
      <c r="AGE20" s="120"/>
      <c r="AGF20" s="120"/>
      <c r="AGG20" s="120"/>
      <c r="AGH20" s="120"/>
      <c r="AGI20" s="120"/>
      <c r="AGJ20" s="120"/>
      <c r="AGK20" s="120"/>
      <c r="AGL20" s="120"/>
      <c r="AGM20" s="120"/>
      <c r="AGN20" s="120"/>
      <c r="AGO20" s="120"/>
      <c r="AGP20" s="120"/>
      <c r="AGQ20" s="120"/>
      <c r="AGR20" s="120"/>
      <c r="AGS20" s="120"/>
      <c r="AGT20" s="120"/>
      <c r="AGU20" s="120"/>
      <c r="AGV20" s="120"/>
      <c r="AGW20" s="120"/>
      <c r="AGX20" s="120"/>
      <c r="AGY20" s="120"/>
      <c r="AGZ20" s="120"/>
      <c r="AHA20" s="120"/>
      <c r="AHB20" s="120"/>
      <c r="AHC20" s="120"/>
      <c r="AHD20" s="120"/>
      <c r="AHE20" s="120"/>
      <c r="AHF20" s="120"/>
      <c r="AHG20" s="120"/>
      <c r="AHH20" s="120"/>
      <c r="AHI20" s="120"/>
      <c r="AHJ20" s="120"/>
      <c r="AHK20" s="120"/>
      <c r="AHL20" s="120"/>
      <c r="AHM20" s="120"/>
      <c r="AHN20" s="120"/>
      <c r="AHO20" s="120"/>
      <c r="AHP20" s="120"/>
      <c r="AHQ20" s="120"/>
      <c r="AHR20" s="120"/>
      <c r="AHS20" s="120"/>
      <c r="AHT20" s="120"/>
      <c r="AHU20" s="120"/>
      <c r="AHV20" s="120"/>
      <c r="AHW20" s="120"/>
      <c r="AHX20" s="120"/>
      <c r="AHY20" s="120"/>
      <c r="AHZ20" s="120"/>
      <c r="AIA20" s="120"/>
      <c r="AIB20" s="120"/>
      <c r="AIC20" s="120"/>
      <c r="AID20" s="120"/>
      <c r="AIE20" s="120"/>
      <c r="AIF20" s="120"/>
      <c r="AIG20" s="120"/>
      <c r="AIH20" s="120"/>
      <c r="AII20" s="120"/>
      <c r="AIJ20" s="120"/>
      <c r="AIK20" s="120"/>
      <c r="AIL20" s="120"/>
      <c r="AIM20" s="120"/>
      <c r="AIN20" s="120"/>
      <c r="AIO20" s="120"/>
      <c r="AIP20" s="120"/>
      <c r="AIQ20" s="120"/>
      <c r="AIR20" s="120"/>
      <c r="AIS20" s="120"/>
      <c r="AIT20" s="120"/>
      <c r="AIU20" s="120"/>
      <c r="AIV20" s="120"/>
      <c r="AIW20" s="120"/>
      <c r="AIX20" s="120"/>
      <c r="AIY20" s="120"/>
      <c r="AIZ20" s="120"/>
      <c r="AJA20" s="120"/>
      <c r="AJB20" s="120"/>
      <c r="AJC20" s="120"/>
      <c r="AJD20" s="120"/>
      <c r="AJE20" s="120"/>
      <c r="AJF20" s="120"/>
      <c r="AJG20" s="120"/>
      <c r="AJH20" s="120"/>
      <c r="AJI20" s="120"/>
      <c r="AJJ20" s="120"/>
      <c r="AJK20" s="120"/>
      <c r="AJL20" s="120"/>
      <c r="AJM20" s="120"/>
      <c r="AJN20" s="120"/>
      <c r="AJO20" s="120"/>
      <c r="AJP20" s="120"/>
      <c r="AJQ20" s="120"/>
      <c r="AJR20" s="120"/>
      <c r="AJS20" s="120"/>
      <c r="AJT20" s="120"/>
      <c r="AJU20" s="120"/>
      <c r="AJV20" s="120"/>
      <c r="AJW20" s="120"/>
      <c r="AJX20" s="120"/>
      <c r="AJY20" s="120"/>
      <c r="AJZ20" s="120"/>
      <c r="AKA20" s="120"/>
      <c r="AKB20" s="120"/>
      <c r="AKC20" s="120"/>
      <c r="AKD20" s="120"/>
      <c r="AKE20" s="120"/>
      <c r="AKF20" s="120"/>
      <c r="AKG20" s="120"/>
      <c r="AKH20" s="120"/>
      <c r="AKI20" s="120"/>
      <c r="AKJ20" s="120"/>
      <c r="AKK20" s="120"/>
      <c r="AKL20" s="120"/>
      <c r="AKM20" s="120"/>
      <c r="AKN20" s="120"/>
      <c r="AKO20" s="120"/>
      <c r="AKP20" s="120"/>
      <c r="AKQ20" s="120"/>
      <c r="AKR20" s="120"/>
      <c r="AKS20" s="120"/>
      <c r="AKT20" s="120"/>
      <c r="AKU20" s="120"/>
      <c r="AKV20" s="120"/>
      <c r="AKW20" s="120"/>
      <c r="AKX20" s="120"/>
      <c r="AKY20" s="120"/>
      <c r="AKZ20" s="120"/>
      <c r="ALA20" s="120"/>
      <c r="ALB20" s="120"/>
      <c r="ALC20" s="120"/>
      <c r="ALD20" s="120"/>
      <c r="ALE20" s="120"/>
      <c r="ALF20" s="120"/>
      <c r="ALG20" s="120"/>
      <c r="ALH20" s="120"/>
      <c r="ALI20" s="120"/>
      <c r="ALJ20" s="120"/>
      <c r="ALK20" s="120"/>
      <c r="ALL20" s="120"/>
      <c r="ALM20" s="120"/>
      <c r="ALN20" s="120"/>
      <c r="ALO20" s="120"/>
      <c r="ALP20" s="120"/>
      <c r="ALQ20" s="120"/>
      <c r="ALR20" s="120"/>
      <c r="ALS20" s="120"/>
      <c r="ALT20" s="120"/>
      <c r="ALU20" s="120"/>
      <c r="ALV20" s="120"/>
      <c r="ALW20" s="120"/>
      <c r="ALX20" s="120"/>
      <c r="ALY20" s="120"/>
      <c r="ALZ20" s="120"/>
      <c r="AMA20" s="120"/>
      <c r="AMB20" s="120"/>
      <c r="AMC20" s="120"/>
      <c r="AMD20" s="120"/>
      <c r="AME20" s="120"/>
      <c r="AMF20" s="120"/>
      <c r="AMG20" s="120"/>
      <c r="AMH20" s="120"/>
      <c r="AMI20" s="120"/>
      <c r="AMJ20" s="120"/>
    </row>
    <row r="21" spans="1:1024" s="147" customFormat="1" ht="13" customHeight="1" x14ac:dyDescent="0.3">
      <c r="A21" s="149">
        <v>43974</v>
      </c>
      <c r="B21" s="150" t="s">
        <v>108</v>
      </c>
      <c r="C21" s="160"/>
      <c r="D21" s="155"/>
      <c r="E21" s="155"/>
      <c r="F21" s="155"/>
      <c r="G21" s="156"/>
      <c r="H21" s="157"/>
      <c r="I21" s="158">
        <v>120</v>
      </c>
      <c r="J21" s="158">
        <v>7</v>
      </c>
      <c r="K21" s="151">
        <f t="shared" si="0"/>
        <v>127</v>
      </c>
      <c r="L21" s="159"/>
      <c r="M21" s="160"/>
      <c r="N21" s="155"/>
      <c r="O21" s="155"/>
      <c r="P21" s="155"/>
      <c r="Q21" s="156"/>
      <c r="R21" s="157"/>
      <c r="S21" s="152">
        <f t="shared" si="1"/>
        <v>26122</v>
      </c>
      <c r="T21" s="152">
        <f t="shared" si="2"/>
        <v>1283</v>
      </c>
      <c r="U21" s="153">
        <f t="shared" si="3"/>
        <v>27405</v>
      </c>
      <c r="PG21" s="119"/>
      <c r="PH21" s="119"/>
      <c r="PI21" s="119"/>
      <c r="PJ21" s="119"/>
      <c r="PK21" s="119"/>
      <c r="PL21" s="119"/>
      <c r="PM21" s="119"/>
      <c r="PN21" s="119"/>
      <c r="PO21" s="119"/>
      <c r="PP21" s="119"/>
      <c r="PQ21" s="119"/>
      <c r="PR21" s="119"/>
      <c r="PS21" s="119"/>
      <c r="PT21" s="119"/>
      <c r="PU21" s="119"/>
      <c r="PV21" s="119"/>
      <c r="PW21" s="119"/>
      <c r="PX21" s="119"/>
      <c r="PY21" s="119"/>
      <c r="PZ21" s="119"/>
      <c r="QA21" s="119"/>
      <c r="QB21" s="119"/>
      <c r="QC21" s="119"/>
      <c r="QD21" s="119"/>
      <c r="QE21" s="119"/>
      <c r="QF21" s="119"/>
      <c r="QG21" s="119"/>
      <c r="QH21" s="119"/>
      <c r="QI21" s="119"/>
      <c r="QJ21" s="119"/>
      <c r="QK21" s="119"/>
      <c r="QL21" s="119"/>
      <c r="QM21" s="119"/>
      <c r="QN21" s="119"/>
      <c r="QO21" s="119"/>
      <c r="QP21" s="119"/>
      <c r="QQ21" s="119"/>
      <c r="QR21" s="119"/>
      <c r="QS21" s="119"/>
      <c r="QT21" s="119"/>
      <c r="QU21" s="119"/>
      <c r="QV21" s="119"/>
      <c r="QW21" s="119"/>
      <c r="QX21" s="119"/>
      <c r="QY21" s="119"/>
      <c r="QZ21" s="119"/>
      <c r="RA21" s="119"/>
      <c r="RB21" s="119"/>
      <c r="RC21" s="119"/>
      <c r="RD21" s="119"/>
      <c r="RE21" s="119"/>
      <c r="RF21" s="119"/>
      <c r="RG21" s="119"/>
      <c r="RH21" s="119"/>
      <c r="RI21" s="119"/>
      <c r="RJ21" s="119"/>
      <c r="RK21" s="119"/>
      <c r="RL21" s="119"/>
      <c r="RM21" s="119"/>
      <c r="RN21" s="119"/>
      <c r="RO21" s="119"/>
      <c r="RP21" s="119"/>
      <c r="RQ21" s="119"/>
      <c r="RR21" s="119"/>
      <c r="RS21" s="119"/>
      <c r="RT21" s="119"/>
      <c r="RU21" s="119"/>
      <c r="RV21" s="119"/>
      <c r="RW21" s="119"/>
      <c r="RX21" s="119"/>
      <c r="RY21" s="119"/>
      <c r="RZ21" s="119"/>
      <c r="SA21" s="119"/>
      <c r="SB21" s="119"/>
      <c r="SC21" s="119"/>
      <c r="SD21" s="119"/>
      <c r="SE21" s="119"/>
      <c r="SF21" s="119"/>
      <c r="SG21" s="119"/>
      <c r="SH21" s="119"/>
      <c r="SI21" s="119"/>
      <c r="SJ21" s="119"/>
      <c r="SK21" s="119"/>
      <c r="SL21" s="119"/>
      <c r="SM21" s="119"/>
      <c r="SN21" s="119"/>
      <c r="SO21" s="119"/>
      <c r="SP21" s="119"/>
      <c r="SQ21" s="119"/>
      <c r="SR21" s="119"/>
      <c r="SS21" s="119"/>
      <c r="ST21" s="119"/>
      <c r="SU21" s="119"/>
      <c r="SV21" s="119"/>
      <c r="SW21" s="119"/>
      <c r="SX21" s="119"/>
      <c r="SY21" s="119"/>
      <c r="AEQ21" s="120"/>
      <c r="AER21" s="120"/>
      <c r="AES21" s="120"/>
      <c r="AET21" s="120"/>
      <c r="AEU21" s="120"/>
      <c r="AEV21" s="120"/>
      <c r="AEW21" s="120"/>
      <c r="AEX21" s="120"/>
      <c r="AEY21" s="120"/>
      <c r="AEZ21" s="120"/>
      <c r="AFA21" s="120"/>
      <c r="AFB21" s="120"/>
      <c r="AFC21" s="120"/>
      <c r="AFD21" s="120"/>
      <c r="AFE21" s="120"/>
      <c r="AFF21" s="120"/>
      <c r="AFG21" s="120"/>
      <c r="AFH21" s="120"/>
      <c r="AFI21" s="120"/>
      <c r="AFJ21" s="120"/>
      <c r="AFK21" s="120"/>
      <c r="AFL21" s="120"/>
      <c r="AFM21" s="120"/>
      <c r="AFN21" s="120"/>
      <c r="AFO21" s="120"/>
      <c r="AFP21" s="120"/>
      <c r="AFQ21" s="120"/>
      <c r="AFR21" s="120"/>
      <c r="AFS21" s="120"/>
      <c r="AFT21" s="120"/>
      <c r="AFU21" s="120"/>
      <c r="AFV21" s="120"/>
      <c r="AFW21" s="120"/>
      <c r="AFX21" s="120"/>
      <c r="AFY21" s="120"/>
      <c r="AFZ21" s="120"/>
      <c r="AGA21" s="120"/>
      <c r="AGB21" s="120"/>
      <c r="AGC21" s="120"/>
      <c r="AGD21" s="120"/>
      <c r="AGE21" s="120"/>
      <c r="AGF21" s="120"/>
      <c r="AGG21" s="120"/>
      <c r="AGH21" s="120"/>
      <c r="AGI21" s="120"/>
      <c r="AGJ21" s="120"/>
      <c r="AGK21" s="120"/>
      <c r="AGL21" s="120"/>
      <c r="AGM21" s="120"/>
      <c r="AGN21" s="120"/>
      <c r="AGO21" s="120"/>
      <c r="AGP21" s="120"/>
      <c r="AGQ21" s="120"/>
      <c r="AGR21" s="120"/>
      <c r="AGS21" s="120"/>
      <c r="AGT21" s="120"/>
      <c r="AGU21" s="120"/>
      <c r="AGV21" s="120"/>
      <c r="AGW21" s="120"/>
      <c r="AGX21" s="120"/>
      <c r="AGY21" s="120"/>
      <c r="AGZ21" s="120"/>
      <c r="AHA21" s="120"/>
      <c r="AHB21" s="120"/>
      <c r="AHC21" s="120"/>
      <c r="AHD21" s="120"/>
      <c r="AHE21" s="120"/>
      <c r="AHF21" s="120"/>
      <c r="AHG21" s="120"/>
      <c r="AHH21" s="120"/>
      <c r="AHI21" s="120"/>
      <c r="AHJ21" s="120"/>
      <c r="AHK21" s="120"/>
      <c r="AHL21" s="120"/>
      <c r="AHM21" s="120"/>
      <c r="AHN21" s="120"/>
      <c r="AHO21" s="120"/>
      <c r="AHP21" s="120"/>
      <c r="AHQ21" s="120"/>
      <c r="AHR21" s="120"/>
      <c r="AHS21" s="120"/>
      <c r="AHT21" s="120"/>
      <c r="AHU21" s="120"/>
      <c r="AHV21" s="120"/>
      <c r="AHW21" s="120"/>
      <c r="AHX21" s="120"/>
      <c r="AHY21" s="120"/>
      <c r="AHZ21" s="120"/>
      <c r="AIA21" s="120"/>
      <c r="AIB21" s="120"/>
      <c r="AIC21" s="120"/>
      <c r="AID21" s="120"/>
      <c r="AIE21" s="120"/>
      <c r="AIF21" s="120"/>
      <c r="AIG21" s="120"/>
      <c r="AIH21" s="120"/>
      <c r="AII21" s="120"/>
      <c r="AIJ21" s="120"/>
      <c r="AIK21" s="120"/>
      <c r="AIL21" s="120"/>
      <c r="AIM21" s="120"/>
      <c r="AIN21" s="120"/>
      <c r="AIO21" s="120"/>
      <c r="AIP21" s="120"/>
      <c r="AIQ21" s="120"/>
      <c r="AIR21" s="120"/>
      <c r="AIS21" s="120"/>
      <c r="AIT21" s="120"/>
      <c r="AIU21" s="120"/>
      <c r="AIV21" s="120"/>
      <c r="AIW21" s="120"/>
      <c r="AIX21" s="120"/>
      <c r="AIY21" s="120"/>
      <c r="AIZ21" s="120"/>
      <c r="AJA21" s="120"/>
      <c r="AJB21" s="120"/>
      <c r="AJC21" s="120"/>
      <c r="AJD21" s="120"/>
      <c r="AJE21" s="120"/>
      <c r="AJF21" s="120"/>
      <c r="AJG21" s="120"/>
      <c r="AJH21" s="120"/>
      <c r="AJI21" s="120"/>
      <c r="AJJ21" s="120"/>
      <c r="AJK21" s="120"/>
      <c r="AJL21" s="120"/>
      <c r="AJM21" s="120"/>
      <c r="AJN21" s="120"/>
      <c r="AJO21" s="120"/>
      <c r="AJP21" s="120"/>
      <c r="AJQ21" s="120"/>
      <c r="AJR21" s="120"/>
      <c r="AJS21" s="120"/>
      <c r="AJT21" s="120"/>
      <c r="AJU21" s="120"/>
      <c r="AJV21" s="120"/>
      <c r="AJW21" s="120"/>
      <c r="AJX21" s="120"/>
      <c r="AJY21" s="120"/>
      <c r="AJZ21" s="120"/>
      <c r="AKA21" s="120"/>
      <c r="AKB21" s="120"/>
      <c r="AKC21" s="120"/>
      <c r="AKD21" s="120"/>
      <c r="AKE21" s="120"/>
      <c r="AKF21" s="120"/>
      <c r="AKG21" s="120"/>
      <c r="AKH21" s="120"/>
      <c r="AKI21" s="120"/>
      <c r="AKJ21" s="120"/>
      <c r="AKK21" s="120"/>
      <c r="AKL21" s="120"/>
      <c r="AKM21" s="120"/>
      <c r="AKN21" s="120"/>
      <c r="AKO21" s="120"/>
      <c r="AKP21" s="120"/>
      <c r="AKQ21" s="120"/>
      <c r="AKR21" s="120"/>
      <c r="AKS21" s="120"/>
      <c r="AKT21" s="120"/>
      <c r="AKU21" s="120"/>
      <c r="AKV21" s="120"/>
      <c r="AKW21" s="120"/>
      <c r="AKX21" s="120"/>
      <c r="AKY21" s="120"/>
      <c r="AKZ21" s="120"/>
      <c r="ALA21" s="120"/>
      <c r="ALB21" s="120"/>
      <c r="ALC21" s="120"/>
      <c r="ALD21" s="120"/>
      <c r="ALE21" s="120"/>
      <c r="ALF21" s="120"/>
      <c r="ALG21" s="120"/>
      <c r="ALH21" s="120"/>
      <c r="ALI21" s="120"/>
      <c r="ALJ21" s="120"/>
      <c r="ALK21" s="120"/>
      <c r="ALL21" s="120"/>
      <c r="ALM21" s="120"/>
      <c r="ALN21" s="120"/>
      <c r="ALO21" s="120"/>
      <c r="ALP21" s="120"/>
      <c r="ALQ21" s="120"/>
      <c r="ALR21" s="120"/>
      <c r="ALS21" s="120"/>
      <c r="ALT21" s="120"/>
      <c r="ALU21" s="120"/>
      <c r="ALV21" s="120"/>
      <c r="ALW21" s="120"/>
      <c r="ALX21" s="120"/>
      <c r="ALY21" s="120"/>
      <c r="ALZ21" s="120"/>
      <c r="AMA21" s="120"/>
      <c r="AMB21" s="120"/>
      <c r="AMC21" s="120"/>
      <c r="AMD21" s="120"/>
      <c r="AME21" s="120"/>
      <c r="AMF21" s="120"/>
      <c r="AMG21" s="120"/>
      <c r="AMH21" s="120"/>
      <c r="AMI21" s="120"/>
      <c r="AMJ21" s="120"/>
    </row>
    <row r="22" spans="1:1024" s="147" customFormat="1" ht="13.4" customHeight="1" x14ac:dyDescent="0.3">
      <c r="A22" s="149">
        <v>43973</v>
      </c>
      <c r="B22" s="150" t="s">
        <v>108</v>
      </c>
      <c r="C22" s="161">
        <v>109</v>
      </c>
      <c r="D22" s="162">
        <v>1320</v>
      </c>
      <c r="E22" s="162">
        <v>1154</v>
      </c>
      <c r="F22" s="162">
        <v>6</v>
      </c>
      <c r="G22" s="163">
        <f>ONS_WeeklyRegistratedDeaths!M33-ONS_WeeklyRegistratedDeaths!T33</f>
        <v>2589</v>
      </c>
      <c r="H22" s="158">
        <f>ONS_WeeklyOccurrenceDeaths!M33-ONS_WeeklyOccurrenceDeaths!T33</f>
        <v>1983</v>
      </c>
      <c r="I22" s="158">
        <v>120</v>
      </c>
      <c r="J22" s="158">
        <v>9</v>
      </c>
      <c r="K22" s="151">
        <f t="shared" si="0"/>
        <v>129</v>
      </c>
      <c r="L22" s="164">
        <f>SUM(K22:K28)</f>
        <v>1075</v>
      </c>
      <c r="M22" s="165">
        <f t="shared" ref="M22:R22" si="4">M29+C22</f>
        <v>1969</v>
      </c>
      <c r="N22" s="165">
        <f t="shared" si="4"/>
        <v>28050</v>
      </c>
      <c r="O22" s="165">
        <f t="shared" si="4"/>
        <v>13503</v>
      </c>
      <c r="P22" s="165">
        <f t="shared" si="4"/>
        <v>172</v>
      </c>
      <c r="Q22" s="165">
        <f t="shared" si="4"/>
        <v>43694</v>
      </c>
      <c r="R22" s="162">
        <f t="shared" si="4"/>
        <v>44401</v>
      </c>
      <c r="S22" s="152">
        <f t="shared" si="1"/>
        <v>26002</v>
      </c>
      <c r="T22" s="152">
        <f t="shared" si="2"/>
        <v>1276</v>
      </c>
      <c r="U22" s="153">
        <f t="shared" si="3"/>
        <v>27278</v>
      </c>
      <c r="PG22" s="119"/>
      <c r="PH22" s="119"/>
      <c r="PI22" s="119"/>
      <c r="PJ22" s="119"/>
      <c r="PK22" s="119"/>
      <c r="PL22" s="119"/>
      <c r="PM22" s="119"/>
      <c r="PN22" s="119"/>
      <c r="PO22" s="119"/>
      <c r="PP22" s="119"/>
      <c r="PQ22" s="119"/>
      <c r="PR22" s="119"/>
      <c r="PS22" s="119"/>
      <c r="PT22" s="119"/>
      <c r="PU22" s="119"/>
      <c r="PV22" s="119"/>
      <c r="PW22" s="119"/>
      <c r="PX22" s="119"/>
      <c r="PY22" s="119"/>
      <c r="PZ22" s="119"/>
      <c r="QA22" s="119"/>
      <c r="QB22" s="119"/>
      <c r="QC22" s="119"/>
      <c r="QD22" s="119"/>
      <c r="QE22" s="119"/>
      <c r="QF22" s="119"/>
      <c r="QG22" s="119"/>
      <c r="QH22" s="119"/>
      <c r="QI22" s="119"/>
      <c r="QJ22" s="119"/>
      <c r="QK22" s="119"/>
      <c r="QL22" s="119"/>
      <c r="QM22" s="119"/>
      <c r="QN22" s="119"/>
      <c r="QO22" s="119"/>
      <c r="QP22" s="119"/>
      <c r="QQ22" s="119"/>
      <c r="QR22" s="119"/>
      <c r="QS22" s="119"/>
      <c r="QT22" s="119"/>
      <c r="QU22" s="119"/>
      <c r="QV22" s="119"/>
      <c r="QW22" s="119"/>
      <c r="QX22" s="119"/>
      <c r="QY22" s="119"/>
      <c r="QZ22" s="119"/>
      <c r="RA22" s="119"/>
      <c r="RB22" s="119"/>
      <c r="RC22" s="119"/>
      <c r="RD22" s="119"/>
      <c r="RE22" s="119"/>
      <c r="RF22" s="119"/>
      <c r="RG22" s="119"/>
      <c r="RH22" s="119"/>
      <c r="RI22" s="119"/>
      <c r="RJ22" s="119"/>
      <c r="RK22" s="119"/>
      <c r="RL22" s="119"/>
      <c r="RM22" s="119"/>
      <c r="RN22" s="119"/>
      <c r="RO22" s="119"/>
      <c r="RP22" s="119"/>
      <c r="RQ22" s="119"/>
      <c r="RR22" s="119"/>
      <c r="RS22" s="119"/>
      <c r="RT22" s="119"/>
      <c r="RU22" s="119"/>
      <c r="RV22" s="119"/>
      <c r="RW22" s="119"/>
      <c r="RX22" s="119"/>
      <c r="RY22" s="119"/>
      <c r="RZ22" s="119"/>
      <c r="SA22" s="119"/>
      <c r="SB22" s="119"/>
      <c r="SC22" s="119"/>
      <c r="SD22" s="119"/>
      <c r="SE22" s="119"/>
      <c r="SF22" s="119"/>
      <c r="SG22" s="119"/>
      <c r="SH22" s="119"/>
      <c r="SI22" s="119"/>
      <c r="SJ22" s="119"/>
      <c r="SK22" s="119"/>
      <c r="SL22" s="119"/>
      <c r="SM22" s="119"/>
      <c r="SN22" s="119"/>
      <c r="SO22" s="119"/>
      <c r="SP22" s="119"/>
      <c r="SQ22" s="119"/>
      <c r="SR22" s="119"/>
      <c r="SS22" s="119"/>
      <c r="ST22" s="119"/>
      <c r="SU22" s="119"/>
      <c r="SV22" s="119"/>
      <c r="SW22" s="119"/>
      <c r="SX22" s="119"/>
      <c r="SY22" s="119"/>
      <c r="AEQ22" s="120"/>
      <c r="AER22" s="120"/>
      <c r="AES22" s="120"/>
      <c r="AET22" s="120"/>
      <c r="AEU22" s="120"/>
      <c r="AEV22" s="120"/>
      <c r="AEW22" s="120"/>
      <c r="AEX22" s="120"/>
      <c r="AEY22" s="120"/>
      <c r="AEZ22" s="120"/>
      <c r="AFA22" s="120"/>
      <c r="AFB22" s="120"/>
      <c r="AFC22" s="120"/>
      <c r="AFD22" s="120"/>
      <c r="AFE22" s="120"/>
      <c r="AFF22" s="120"/>
      <c r="AFG22" s="120"/>
      <c r="AFH22" s="120"/>
      <c r="AFI22" s="120"/>
      <c r="AFJ22" s="120"/>
      <c r="AFK22" s="120"/>
      <c r="AFL22" s="120"/>
      <c r="AFM22" s="120"/>
      <c r="AFN22" s="120"/>
      <c r="AFO22" s="120"/>
      <c r="AFP22" s="120"/>
      <c r="AFQ22" s="120"/>
      <c r="AFR22" s="120"/>
      <c r="AFS22" s="120"/>
      <c r="AFT22" s="120"/>
      <c r="AFU22" s="120"/>
      <c r="AFV22" s="120"/>
      <c r="AFW22" s="120"/>
      <c r="AFX22" s="120"/>
      <c r="AFY22" s="120"/>
      <c r="AFZ22" s="120"/>
      <c r="AGA22" s="120"/>
      <c r="AGB22" s="120"/>
      <c r="AGC22" s="120"/>
      <c r="AGD22" s="120"/>
      <c r="AGE22" s="120"/>
      <c r="AGF22" s="120"/>
      <c r="AGG22" s="120"/>
      <c r="AGH22" s="120"/>
      <c r="AGI22" s="120"/>
      <c r="AGJ22" s="120"/>
      <c r="AGK22" s="120"/>
      <c r="AGL22" s="120"/>
      <c r="AGM22" s="120"/>
      <c r="AGN22" s="120"/>
      <c r="AGO22" s="120"/>
      <c r="AGP22" s="120"/>
      <c r="AGQ22" s="120"/>
      <c r="AGR22" s="120"/>
      <c r="AGS22" s="120"/>
      <c r="AGT22" s="120"/>
      <c r="AGU22" s="120"/>
      <c r="AGV22" s="120"/>
      <c r="AGW22" s="120"/>
      <c r="AGX22" s="120"/>
      <c r="AGY22" s="120"/>
      <c r="AGZ22" s="120"/>
      <c r="AHA22" s="120"/>
      <c r="AHB22" s="120"/>
      <c r="AHC22" s="120"/>
      <c r="AHD22" s="120"/>
      <c r="AHE22" s="120"/>
      <c r="AHF22" s="120"/>
      <c r="AHG22" s="120"/>
      <c r="AHH22" s="120"/>
      <c r="AHI22" s="120"/>
      <c r="AHJ22" s="120"/>
      <c r="AHK22" s="120"/>
      <c r="AHL22" s="120"/>
      <c r="AHM22" s="120"/>
      <c r="AHN22" s="120"/>
      <c r="AHO22" s="120"/>
      <c r="AHP22" s="120"/>
      <c r="AHQ22" s="120"/>
      <c r="AHR22" s="120"/>
      <c r="AHS22" s="120"/>
      <c r="AHT22" s="120"/>
      <c r="AHU22" s="120"/>
      <c r="AHV22" s="120"/>
      <c r="AHW22" s="120"/>
      <c r="AHX22" s="120"/>
      <c r="AHY22" s="120"/>
      <c r="AHZ22" s="120"/>
      <c r="AIA22" s="120"/>
      <c r="AIB22" s="120"/>
      <c r="AIC22" s="120"/>
      <c r="AID22" s="120"/>
      <c r="AIE22" s="120"/>
      <c r="AIF22" s="120"/>
      <c r="AIG22" s="120"/>
      <c r="AIH22" s="120"/>
      <c r="AII22" s="120"/>
      <c r="AIJ22" s="120"/>
      <c r="AIK22" s="120"/>
      <c r="AIL22" s="120"/>
      <c r="AIM22" s="120"/>
      <c r="AIN22" s="120"/>
      <c r="AIO22" s="120"/>
      <c r="AIP22" s="120"/>
      <c r="AIQ22" s="120"/>
      <c r="AIR22" s="120"/>
      <c r="AIS22" s="120"/>
      <c r="AIT22" s="120"/>
      <c r="AIU22" s="120"/>
      <c r="AIV22" s="120"/>
      <c r="AIW22" s="120"/>
      <c r="AIX22" s="120"/>
      <c r="AIY22" s="120"/>
      <c r="AIZ22" s="120"/>
      <c r="AJA22" s="120"/>
      <c r="AJB22" s="120"/>
      <c r="AJC22" s="120"/>
      <c r="AJD22" s="120"/>
      <c r="AJE22" s="120"/>
      <c r="AJF22" s="120"/>
      <c r="AJG22" s="120"/>
      <c r="AJH22" s="120"/>
      <c r="AJI22" s="120"/>
      <c r="AJJ22" s="120"/>
      <c r="AJK22" s="120"/>
      <c r="AJL22" s="120"/>
      <c r="AJM22" s="120"/>
      <c r="AJN22" s="120"/>
      <c r="AJO22" s="120"/>
      <c r="AJP22" s="120"/>
      <c r="AJQ22" s="120"/>
      <c r="AJR22" s="120"/>
      <c r="AJS22" s="120"/>
      <c r="AJT22" s="120"/>
      <c r="AJU22" s="120"/>
      <c r="AJV22" s="120"/>
      <c r="AJW22" s="120"/>
      <c r="AJX22" s="120"/>
      <c r="AJY22" s="120"/>
      <c r="AJZ22" s="120"/>
      <c r="AKA22" s="120"/>
      <c r="AKB22" s="120"/>
      <c r="AKC22" s="120"/>
      <c r="AKD22" s="120"/>
      <c r="AKE22" s="120"/>
      <c r="AKF22" s="120"/>
      <c r="AKG22" s="120"/>
      <c r="AKH22" s="120"/>
      <c r="AKI22" s="120"/>
      <c r="AKJ22" s="120"/>
      <c r="AKK22" s="120"/>
      <c r="AKL22" s="120"/>
      <c r="AKM22" s="120"/>
      <c r="AKN22" s="120"/>
      <c r="AKO22" s="120"/>
      <c r="AKP22" s="120"/>
      <c r="AKQ22" s="120"/>
      <c r="AKR22" s="120"/>
      <c r="AKS22" s="120"/>
      <c r="AKT22" s="120"/>
      <c r="AKU22" s="120"/>
      <c r="AKV22" s="120"/>
      <c r="AKW22" s="120"/>
      <c r="AKX22" s="120"/>
      <c r="AKY22" s="120"/>
      <c r="AKZ22" s="120"/>
      <c r="ALA22" s="120"/>
      <c r="ALB22" s="120"/>
      <c r="ALC22" s="120"/>
      <c r="ALD22" s="120"/>
      <c r="ALE22" s="120"/>
      <c r="ALF22" s="120"/>
      <c r="ALG22" s="120"/>
      <c r="ALH22" s="120"/>
      <c r="ALI22" s="120"/>
      <c r="ALJ22" s="120"/>
      <c r="ALK22" s="120"/>
      <c r="ALL22" s="120"/>
      <c r="ALM22" s="120"/>
      <c r="ALN22" s="120"/>
      <c r="ALO22" s="120"/>
      <c r="ALP22" s="120"/>
      <c r="ALQ22" s="120"/>
      <c r="ALR22" s="120"/>
      <c r="ALS22" s="120"/>
      <c r="ALT22" s="120"/>
      <c r="ALU22" s="120"/>
      <c r="ALV22" s="120"/>
      <c r="ALW22" s="120"/>
      <c r="ALX22" s="120"/>
      <c r="ALY22" s="120"/>
      <c r="ALZ22" s="120"/>
      <c r="AMA22" s="120"/>
      <c r="AMB22" s="120"/>
      <c r="AMC22" s="120"/>
      <c r="AMD22" s="120"/>
      <c r="AME22" s="120"/>
      <c r="AMF22" s="120"/>
      <c r="AMG22" s="120"/>
      <c r="AMH22" s="120"/>
      <c r="AMI22" s="120"/>
      <c r="AMJ22" s="120"/>
    </row>
    <row r="23" spans="1:1024" s="147" customFormat="1" ht="13.4" customHeight="1" x14ac:dyDescent="0.3">
      <c r="A23" s="149">
        <v>43972</v>
      </c>
      <c r="B23" s="150" t="s">
        <v>108</v>
      </c>
      <c r="C23" s="160"/>
      <c r="D23" s="155"/>
      <c r="E23" s="155"/>
      <c r="F23" s="155"/>
      <c r="G23" s="156"/>
      <c r="H23" s="157"/>
      <c r="I23" s="158">
        <v>144</v>
      </c>
      <c r="J23" s="158">
        <v>9</v>
      </c>
      <c r="K23" s="151">
        <f t="shared" si="0"/>
        <v>153</v>
      </c>
      <c r="L23" s="159"/>
      <c r="M23" s="160"/>
      <c r="N23" s="155"/>
      <c r="O23" s="155"/>
      <c r="P23" s="155"/>
      <c r="Q23" s="156"/>
      <c r="R23" s="157"/>
      <c r="S23" s="152">
        <f t="shared" si="1"/>
        <v>25882</v>
      </c>
      <c r="T23" s="152">
        <f t="shared" si="2"/>
        <v>1267</v>
      </c>
      <c r="U23" s="153">
        <f t="shared" si="3"/>
        <v>27149</v>
      </c>
      <c r="PG23" s="119"/>
      <c r="PH23" s="119"/>
      <c r="PI23" s="119"/>
      <c r="PJ23" s="119"/>
      <c r="PK23" s="119"/>
      <c r="PL23" s="119"/>
      <c r="PM23" s="119"/>
      <c r="PN23" s="119"/>
      <c r="PO23" s="119"/>
      <c r="PP23" s="119"/>
      <c r="PQ23" s="119"/>
      <c r="PR23" s="119"/>
      <c r="PS23" s="119"/>
      <c r="PT23" s="119"/>
      <c r="PU23" s="119"/>
      <c r="PV23" s="119"/>
      <c r="PW23" s="119"/>
      <c r="PX23" s="119"/>
      <c r="PY23" s="119"/>
      <c r="PZ23" s="119"/>
      <c r="QA23" s="119"/>
      <c r="QB23" s="119"/>
      <c r="QC23" s="119"/>
      <c r="QD23" s="119"/>
      <c r="QE23" s="119"/>
      <c r="QF23" s="119"/>
      <c r="QG23" s="119"/>
      <c r="QH23" s="119"/>
      <c r="QI23" s="119"/>
      <c r="QJ23" s="119"/>
      <c r="QK23" s="119"/>
      <c r="QL23" s="119"/>
      <c r="QM23" s="119"/>
      <c r="QN23" s="119"/>
      <c r="QO23" s="119"/>
      <c r="QP23" s="119"/>
      <c r="QQ23" s="119"/>
      <c r="QR23" s="119"/>
      <c r="QS23" s="119"/>
      <c r="QT23" s="119"/>
      <c r="QU23" s="119"/>
      <c r="QV23" s="119"/>
      <c r="QW23" s="119"/>
      <c r="QX23" s="119"/>
      <c r="QY23" s="119"/>
      <c r="QZ23" s="119"/>
      <c r="RA23" s="119"/>
      <c r="RB23" s="119"/>
      <c r="RC23" s="119"/>
      <c r="RD23" s="119"/>
      <c r="RE23" s="119"/>
      <c r="RF23" s="119"/>
      <c r="RG23" s="119"/>
      <c r="RH23" s="119"/>
      <c r="RI23" s="119"/>
      <c r="RJ23" s="119"/>
      <c r="RK23" s="119"/>
      <c r="RL23" s="119"/>
      <c r="RM23" s="119"/>
      <c r="RN23" s="119"/>
      <c r="RO23" s="119"/>
      <c r="RP23" s="119"/>
      <c r="RQ23" s="119"/>
      <c r="RR23" s="119"/>
      <c r="RS23" s="119"/>
      <c r="RT23" s="119"/>
      <c r="RU23" s="119"/>
      <c r="RV23" s="119"/>
      <c r="RW23" s="119"/>
      <c r="RX23" s="119"/>
      <c r="RY23" s="119"/>
      <c r="RZ23" s="119"/>
      <c r="SA23" s="119"/>
      <c r="SB23" s="119"/>
      <c r="SC23" s="119"/>
      <c r="SD23" s="119"/>
      <c r="SE23" s="119"/>
      <c r="SF23" s="119"/>
      <c r="SG23" s="119"/>
      <c r="SH23" s="119"/>
      <c r="SI23" s="119"/>
      <c r="SJ23" s="119"/>
      <c r="SK23" s="119"/>
      <c r="SL23" s="119"/>
      <c r="SM23" s="119"/>
      <c r="SN23" s="119"/>
      <c r="SO23" s="119"/>
      <c r="SP23" s="119"/>
      <c r="SQ23" s="119"/>
      <c r="SR23" s="119"/>
      <c r="SS23" s="119"/>
      <c r="ST23" s="119"/>
      <c r="SU23" s="119"/>
      <c r="SV23" s="119"/>
      <c r="SW23" s="119"/>
      <c r="SX23" s="119"/>
      <c r="SY23" s="119"/>
      <c r="AEQ23" s="120"/>
      <c r="AER23" s="120"/>
      <c r="AES23" s="120"/>
      <c r="AET23" s="120"/>
      <c r="AEU23" s="120"/>
      <c r="AEV23" s="120"/>
      <c r="AEW23" s="120"/>
      <c r="AEX23" s="120"/>
      <c r="AEY23" s="120"/>
      <c r="AEZ23" s="120"/>
      <c r="AFA23" s="120"/>
      <c r="AFB23" s="120"/>
      <c r="AFC23" s="120"/>
      <c r="AFD23" s="120"/>
      <c r="AFE23" s="120"/>
      <c r="AFF23" s="120"/>
      <c r="AFG23" s="120"/>
      <c r="AFH23" s="120"/>
      <c r="AFI23" s="120"/>
      <c r="AFJ23" s="120"/>
      <c r="AFK23" s="120"/>
      <c r="AFL23" s="120"/>
      <c r="AFM23" s="120"/>
      <c r="AFN23" s="120"/>
      <c r="AFO23" s="120"/>
      <c r="AFP23" s="120"/>
      <c r="AFQ23" s="120"/>
      <c r="AFR23" s="120"/>
      <c r="AFS23" s="120"/>
      <c r="AFT23" s="120"/>
      <c r="AFU23" s="120"/>
      <c r="AFV23" s="120"/>
      <c r="AFW23" s="120"/>
      <c r="AFX23" s="120"/>
      <c r="AFY23" s="120"/>
      <c r="AFZ23" s="120"/>
      <c r="AGA23" s="120"/>
      <c r="AGB23" s="120"/>
      <c r="AGC23" s="120"/>
      <c r="AGD23" s="120"/>
      <c r="AGE23" s="120"/>
      <c r="AGF23" s="120"/>
      <c r="AGG23" s="120"/>
      <c r="AGH23" s="120"/>
      <c r="AGI23" s="120"/>
      <c r="AGJ23" s="120"/>
      <c r="AGK23" s="120"/>
      <c r="AGL23" s="120"/>
      <c r="AGM23" s="120"/>
      <c r="AGN23" s="120"/>
      <c r="AGO23" s="120"/>
      <c r="AGP23" s="120"/>
      <c r="AGQ23" s="120"/>
      <c r="AGR23" s="120"/>
      <c r="AGS23" s="120"/>
      <c r="AGT23" s="120"/>
      <c r="AGU23" s="120"/>
      <c r="AGV23" s="120"/>
      <c r="AGW23" s="120"/>
      <c r="AGX23" s="120"/>
      <c r="AGY23" s="120"/>
      <c r="AGZ23" s="120"/>
      <c r="AHA23" s="120"/>
      <c r="AHB23" s="120"/>
      <c r="AHC23" s="120"/>
      <c r="AHD23" s="120"/>
      <c r="AHE23" s="120"/>
      <c r="AHF23" s="120"/>
      <c r="AHG23" s="120"/>
      <c r="AHH23" s="120"/>
      <c r="AHI23" s="120"/>
      <c r="AHJ23" s="120"/>
      <c r="AHK23" s="120"/>
      <c r="AHL23" s="120"/>
      <c r="AHM23" s="120"/>
      <c r="AHN23" s="120"/>
      <c r="AHO23" s="120"/>
      <c r="AHP23" s="120"/>
      <c r="AHQ23" s="120"/>
      <c r="AHR23" s="120"/>
      <c r="AHS23" s="120"/>
      <c r="AHT23" s="120"/>
      <c r="AHU23" s="120"/>
      <c r="AHV23" s="120"/>
      <c r="AHW23" s="120"/>
      <c r="AHX23" s="120"/>
      <c r="AHY23" s="120"/>
      <c r="AHZ23" s="120"/>
      <c r="AIA23" s="120"/>
      <c r="AIB23" s="120"/>
      <c r="AIC23" s="120"/>
      <c r="AID23" s="120"/>
      <c r="AIE23" s="120"/>
      <c r="AIF23" s="120"/>
      <c r="AIG23" s="120"/>
      <c r="AIH23" s="120"/>
      <c r="AII23" s="120"/>
      <c r="AIJ23" s="120"/>
      <c r="AIK23" s="120"/>
      <c r="AIL23" s="120"/>
      <c r="AIM23" s="120"/>
      <c r="AIN23" s="120"/>
      <c r="AIO23" s="120"/>
      <c r="AIP23" s="120"/>
      <c r="AIQ23" s="120"/>
      <c r="AIR23" s="120"/>
      <c r="AIS23" s="120"/>
      <c r="AIT23" s="120"/>
      <c r="AIU23" s="120"/>
      <c r="AIV23" s="120"/>
      <c r="AIW23" s="120"/>
      <c r="AIX23" s="120"/>
      <c r="AIY23" s="120"/>
      <c r="AIZ23" s="120"/>
      <c r="AJA23" s="120"/>
      <c r="AJB23" s="120"/>
      <c r="AJC23" s="120"/>
      <c r="AJD23" s="120"/>
      <c r="AJE23" s="120"/>
      <c r="AJF23" s="120"/>
      <c r="AJG23" s="120"/>
      <c r="AJH23" s="120"/>
      <c r="AJI23" s="120"/>
      <c r="AJJ23" s="120"/>
      <c r="AJK23" s="120"/>
      <c r="AJL23" s="120"/>
      <c r="AJM23" s="120"/>
      <c r="AJN23" s="120"/>
      <c r="AJO23" s="120"/>
      <c r="AJP23" s="120"/>
      <c r="AJQ23" s="120"/>
      <c r="AJR23" s="120"/>
      <c r="AJS23" s="120"/>
      <c r="AJT23" s="120"/>
      <c r="AJU23" s="120"/>
      <c r="AJV23" s="120"/>
      <c r="AJW23" s="120"/>
      <c r="AJX23" s="120"/>
      <c r="AJY23" s="120"/>
      <c r="AJZ23" s="120"/>
      <c r="AKA23" s="120"/>
      <c r="AKB23" s="120"/>
      <c r="AKC23" s="120"/>
      <c r="AKD23" s="120"/>
      <c r="AKE23" s="120"/>
      <c r="AKF23" s="120"/>
      <c r="AKG23" s="120"/>
      <c r="AKH23" s="120"/>
      <c r="AKI23" s="120"/>
      <c r="AKJ23" s="120"/>
      <c r="AKK23" s="120"/>
      <c r="AKL23" s="120"/>
      <c r="AKM23" s="120"/>
      <c r="AKN23" s="120"/>
      <c r="AKO23" s="120"/>
      <c r="AKP23" s="120"/>
      <c r="AKQ23" s="120"/>
      <c r="AKR23" s="120"/>
      <c r="AKS23" s="120"/>
      <c r="AKT23" s="120"/>
      <c r="AKU23" s="120"/>
      <c r="AKV23" s="120"/>
      <c r="AKW23" s="120"/>
      <c r="AKX23" s="120"/>
      <c r="AKY23" s="120"/>
      <c r="AKZ23" s="120"/>
      <c r="ALA23" s="120"/>
      <c r="ALB23" s="120"/>
      <c r="ALC23" s="120"/>
      <c r="ALD23" s="120"/>
      <c r="ALE23" s="120"/>
      <c r="ALF23" s="120"/>
      <c r="ALG23" s="120"/>
      <c r="ALH23" s="120"/>
      <c r="ALI23" s="120"/>
      <c r="ALJ23" s="120"/>
      <c r="ALK23" s="120"/>
      <c r="ALL23" s="120"/>
      <c r="ALM23" s="120"/>
      <c r="ALN23" s="120"/>
      <c r="ALO23" s="120"/>
      <c r="ALP23" s="120"/>
      <c r="ALQ23" s="120"/>
      <c r="ALR23" s="120"/>
      <c r="ALS23" s="120"/>
      <c r="ALT23" s="120"/>
      <c r="ALU23" s="120"/>
      <c r="ALV23" s="120"/>
      <c r="ALW23" s="120"/>
      <c r="ALX23" s="120"/>
      <c r="ALY23" s="120"/>
      <c r="ALZ23" s="120"/>
      <c r="AMA23" s="120"/>
      <c r="AMB23" s="120"/>
      <c r="AMC23" s="120"/>
      <c r="AMD23" s="120"/>
      <c r="AME23" s="120"/>
      <c r="AMF23" s="120"/>
      <c r="AMG23" s="120"/>
      <c r="AMH23" s="120"/>
      <c r="AMI23" s="120"/>
      <c r="AMJ23" s="120"/>
    </row>
    <row r="24" spans="1:1024" s="147" customFormat="1" ht="13.4" customHeight="1" x14ac:dyDescent="0.3">
      <c r="A24" s="149">
        <v>43971</v>
      </c>
      <c r="B24" s="150" t="s">
        <v>108</v>
      </c>
      <c r="C24" s="160"/>
      <c r="D24" s="155"/>
      <c r="E24" s="155"/>
      <c r="F24" s="155"/>
      <c r="G24" s="156"/>
      <c r="H24" s="157"/>
      <c r="I24" s="158">
        <v>150</v>
      </c>
      <c r="J24" s="158">
        <v>6</v>
      </c>
      <c r="K24" s="151">
        <f t="shared" si="0"/>
        <v>156</v>
      </c>
      <c r="L24" s="159"/>
      <c r="M24" s="160"/>
      <c r="N24" s="155"/>
      <c r="O24" s="155"/>
      <c r="P24" s="155"/>
      <c r="Q24" s="156"/>
      <c r="R24" s="157"/>
      <c r="S24" s="152">
        <f t="shared" si="1"/>
        <v>25738</v>
      </c>
      <c r="T24" s="152">
        <f t="shared" si="2"/>
        <v>1258</v>
      </c>
      <c r="U24" s="153">
        <f t="shared" si="3"/>
        <v>26996</v>
      </c>
      <c r="PG24" s="119"/>
      <c r="PH24" s="119"/>
      <c r="PI24" s="119"/>
      <c r="PJ24" s="119"/>
      <c r="PK24" s="119"/>
      <c r="PL24" s="119"/>
      <c r="PM24" s="119"/>
      <c r="PN24" s="119"/>
      <c r="PO24" s="119"/>
      <c r="PP24" s="119"/>
      <c r="PQ24" s="119"/>
      <c r="PR24" s="119"/>
      <c r="PS24" s="119"/>
      <c r="PT24" s="119"/>
      <c r="PU24" s="119"/>
      <c r="PV24" s="119"/>
      <c r="PW24" s="119"/>
      <c r="PX24" s="119"/>
      <c r="PY24" s="119"/>
      <c r="PZ24" s="119"/>
      <c r="QA24" s="119"/>
      <c r="QB24" s="119"/>
      <c r="QC24" s="119"/>
      <c r="QD24" s="119"/>
      <c r="QE24" s="119"/>
      <c r="QF24" s="119"/>
      <c r="QG24" s="119"/>
      <c r="QH24" s="119"/>
      <c r="QI24" s="119"/>
      <c r="QJ24" s="119"/>
      <c r="QK24" s="119"/>
      <c r="QL24" s="119"/>
      <c r="QM24" s="119"/>
      <c r="QN24" s="119"/>
      <c r="QO24" s="119"/>
      <c r="QP24" s="119"/>
      <c r="QQ24" s="119"/>
      <c r="QR24" s="119"/>
      <c r="QS24" s="119"/>
      <c r="QT24" s="119"/>
      <c r="QU24" s="119"/>
      <c r="QV24" s="119"/>
      <c r="QW24" s="119"/>
      <c r="QX24" s="119"/>
      <c r="QY24" s="119"/>
      <c r="QZ24" s="119"/>
      <c r="RA24" s="119"/>
      <c r="RB24" s="119"/>
      <c r="RC24" s="119"/>
      <c r="RD24" s="119"/>
      <c r="RE24" s="119"/>
      <c r="RF24" s="119"/>
      <c r="RG24" s="119"/>
      <c r="RH24" s="119"/>
      <c r="RI24" s="119"/>
      <c r="RJ24" s="119"/>
      <c r="RK24" s="119"/>
      <c r="RL24" s="119"/>
      <c r="RM24" s="119"/>
      <c r="RN24" s="119"/>
      <c r="RO24" s="119"/>
      <c r="RP24" s="119"/>
      <c r="RQ24" s="119"/>
      <c r="RR24" s="119"/>
      <c r="RS24" s="119"/>
      <c r="RT24" s="119"/>
      <c r="RU24" s="119"/>
      <c r="RV24" s="119"/>
      <c r="RW24" s="119"/>
      <c r="RX24" s="119"/>
      <c r="RY24" s="119"/>
      <c r="RZ24" s="119"/>
      <c r="SA24" s="119"/>
      <c r="SB24" s="119"/>
      <c r="SC24" s="119"/>
      <c r="SD24" s="119"/>
      <c r="SE24" s="119"/>
      <c r="SF24" s="119"/>
      <c r="SG24" s="119"/>
      <c r="SH24" s="119"/>
      <c r="SI24" s="119"/>
      <c r="SJ24" s="119"/>
      <c r="SK24" s="119"/>
      <c r="SL24" s="119"/>
      <c r="SM24" s="119"/>
      <c r="SN24" s="119"/>
      <c r="SO24" s="119"/>
      <c r="SP24" s="119"/>
      <c r="SQ24" s="119"/>
      <c r="SR24" s="119"/>
      <c r="SS24" s="119"/>
      <c r="ST24" s="119"/>
      <c r="SU24" s="119"/>
      <c r="SV24" s="119"/>
      <c r="SW24" s="119"/>
      <c r="SX24" s="119"/>
      <c r="SY24" s="119"/>
      <c r="AEQ24" s="120"/>
      <c r="AER24" s="120"/>
      <c r="AES24" s="120"/>
      <c r="AET24" s="120"/>
      <c r="AEU24" s="120"/>
      <c r="AEV24" s="120"/>
      <c r="AEW24" s="120"/>
      <c r="AEX24" s="120"/>
      <c r="AEY24" s="120"/>
      <c r="AEZ24" s="120"/>
      <c r="AFA24" s="120"/>
      <c r="AFB24" s="120"/>
      <c r="AFC24" s="120"/>
      <c r="AFD24" s="120"/>
      <c r="AFE24" s="120"/>
      <c r="AFF24" s="120"/>
      <c r="AFG24" s="120"/>
      <c r="AFH24" s="120"/>
      <c r="AFI24" s="120"/>
      <c r="AFJ24" s="120"/>
      <c r="AFK24" s="120"/>
      <c r="AFL24" s="120"/>
      <c r="AFM24" s="120"/>
      <c r="AFN24" s="120"/>
      <c r="AFO24" s="120"/>
      <c r="AFP24" s="120"/>
      <c r="AFQ24" s="120"/>
      <c r="AFR24" s="120"/>
      <c r="AFS24" s="120"/>
      <c r="AFT24" s="120"/>
      <c r="AFU24" s="120"/>
      <c r="AFV24" s="120"/>
      <c r="AFW24" s="120"/>
      <c r="AFX24" s="120"/>
      <c r="AFY24" s="120"/>
      <c r="AFZ24" s="120"/>
      <c r="AGA24" s="120"/>
      <c r="AGB24" s="120"/>
      <c r="AGC24" s="120"/>
      <c r="AGD24" s="120"/>
      <c r="AGE24" s="120"/>
      <c r="AGF24" s="120"/>
      <c r="AGG24" s="120"/>
      <c r="AGH24" s="120"/>
      <c r="AGI24" s="120"/>
      <c r="AGJ24" s="120"/>
      <c r="AGK24" s="120"/>
      <c r="AGL24" s="120"/>
      <c r="AGM24" s="120"/>
      <c r="AGN24" s="120"/>
      <c r="AGO24" s="120"/>
      <c r="AGP24" s="120"/>
      <c r="AGQ24" s="120"/>
      <c r="AGR24" s="120"/>
      <c r="AGS24" s="120"/>
      <c r="AGT24" s="120"/>
      <c r="AGU24" s="120"/>
      <c r="AGV24" s="120"/>
      <c r="AGW24" s="120"/>
      <c r="AGX24" s="120"/>
      <c r="AGY24" s="120"/>
      <c r="AGZ24" s="120"/>
      <c r="AHA24" s="120"/>
      <c r="AHB24" s="120"/>
      <c r="AHC24" s="120"/>
      <c r="AHD24" s="120"/>
      <c r="AHE24" s="120"/>
      <c r="AHF24" s="120"/>
      <c r="AHG24" s="120"/>
      <c r="AHH24" s="120"/>
      <c r="AHI24" s="120"/>
      <c r="AHJ24" s="120"/>
      <c r="AHK24" s="120"/>
      <c r="AHL24" s="120"/>
      <c r="AHM24" s="120"/>
      <c r="AHN24" s="120"/>
      <c r="AHO24" s="120"/>
      <c r="AHP24" s="120"/>
      <c r="AHQ24" s="120"/>
      <c r="AHR24" s="120"/>
      <c r="AHS24" s="120"/>
      <c r="AHT24" s="120"/>
      <c r="AHU24" s="120"/>
      <c r="AHV24" s="120"/>
      <c r="AHW24" s="120"/>
      <c r="AHX24" s="120"/>
      <c r="AHY24" s="120"/>
      <c r="AHZ24" s="120"/>
      <c r="AIA24" s="120"/>
      <c r="AIB24" s="120"/>
      <c r="AIC24" s="120"/>
      <c r="AID24" s="120"/>
      <c r="AIE24" s="120"/>
      <c r="AIF24" s="120"/>
      <c r="AIG24" s="120"/>
      <c r="AIH24" s="120"/>
      <c r="AII24" s="120"/>
      <c r="AIJ24" s="120"/>
      <c r="AIK24" s="120"/>
      <c r="AIL24" s="120"/>
      <c r="AIM24" s="120"/>
      <c r="AIN24" s="120"/>
      <c r="AIO24" s="120"/>
      <c r="AIP24" s="120"/>
      <c r="AIQ24" s="120"/>
      <c r="AIR24" s="120"/>
      <c r="AIS24" s="120"/>
      <c r="AIT24" s="120"/>
      <c r="AIU24" s="120"/>
      <c r="AIV24" s="120"/>
      <c r="AIW24" s="120"/>
      <c r="AIX24" s="120"/>
      <c r="AIY24" s="120"/>
      <c r="AIZ24" s="120"/>
      <c r="AJA24" s="120"/>
      <c r="AJB24" s="120"/>
      <c r="AJC24" s="120"/>
      <c r="AJD24" s="120"/>
      <c r="AJE24" s="120"/>
      <c r="AJF24" s="120"/>
      <c r="AJG24" s="120"/>
      <c r="AJH24" s="120"/>
      <c r="AJI24" s="120"/>
      <c r="AJJ24" s="120"/>
      <c r="AJK24" s="120"/>
      <c r="AJL24" s="120"/>
      <c r="AJM24" s="120"/>
      <c r="AJN24" s="120"/>
      <c r="AJO24" s="120"/>
      <c r="AJP24" s="120"/>
      <c r="AJQ24" s="120"/>
      <c r="AJR24" s="120"/>
      <c r="AJS24" s="120"/>
      <c r="AJT24" s="120"/>
      <c r="AJU24" s="120"/>
      <c r="AJV24" s="120"/>
      <c r="AJW24" s="120"/>
      <c r="AJX24" s="120"/>
      <c r="AJY24" s="120"/>
      <c r="AJZ24" s="120"/>
      <c r="AKA24" s="120"/>
      <c r="AKB24" s="120"/>
      <c r="AKC24" s="120"/>
      <c r="AKD24" s="120"/>
      <c r="AKE24" s="120"/>
      <c r="AKF24" s="120"/>
      <c r="AKG24" s="120"/>
      <c r="AKH24" s="120"/>
      <c r="AKI24" s="120"/>
      <c r="AKJ24" s="120"/>
      <c r="AKK24" s="120"/>
      <c r="AKL24" s="120"/>
      <c r="AKM24" s="120"/>
      <c r="AKN24" s="120"/>
      <c r="AKO24" s="120"/>
      <c r="AKP24" s="120"/>
      <c r="AKQ24" s="120"/>
      <c r="AKR24" s="120"/>
      <c r="AKS24" s="120"/>
      <c r="AKT24" s="120"/>
      <c r="AKU24" s="120"/>
      <c r="AKV24" s="120"/>
      <c r="AKW24" s="120"/>
      <c r="AKX24" s="120"/>
      <c r="AKY24" s="120"/>
      <c r="AKZ24" s="120"/>
      <c r="ALA24" s="120"/>
      <c r="ALB24" s="120"/>
      <c r="ALC24" s="120"/>
      <c r="ALD24" s="120"/>
      <c r="ALE24" s="120"/>
      <c r="ALF24" s="120"/>
      <c r="ALG24" s="120"/>
      <c r="ALH24" s="120"/>
      <c r="ALI24" s="120"/>
      <c r="ALJ24" s="120"/>
      <c r="ALK24" s="120"/>
      <c r="ALL24" s="120"/>
      <c r="ALM24" s="120"/>
      <c r="ALN24" s="120"/>
      <c r="ALO24" s="120"/>
      <c r="ALP24" s="120"/>
      <c r="ALQ24" s="120"/>
      <c r="ALR24" s="120"/>
      <c r="ALS24" s="120"/>
      <c r="ALT24" s="120"/>
      <c r="ALU24" s="120"/>
      <c r="ALV24" s="120"/>
      <c r="ALW24" s="120"/>
      <c r="ALX24" s="120"/>
      <c r="ALY24" s="120"/>
      <c r="ALZ24" s="120"/>
      <c r="AMA24" s="120"/>
      <c r="AMB24" s="120"/>
      <c r="AMC24" s="120"/>
      <c r="AMD24" s="120"/>
      <c r="AME24" s="120"/>
      <c r="AMF24" s="120"/>
      <c r="AMG24" s="120"/>
      <c r="AMH24" s="120"/>
      <c r="AMI24" s="120"/>
      <c r="AMJ24" s="120"/>
    </row>
    <row r="25" spans="1:1024" s="131" customFormat="1" ht="13.4" customHeight="1" x14ac:dyDescent="0.3">
      <c r="A25" s="149">
        <v>43970</v>
      </c>
      <c r="B25" s="150" t="s">
        <v>108</v>
      </c>
      <c r="C25" s="160"/>
      <c r="D25" s="155"/>
      <c r="E25" s="155"/>
      <c r="F25" s="155"/>
      <c r="G25" s="156"/>
      <c r="H25" s="157"/>
      <c r="I25" s="158">
        <v>140</v>
      </c>
      <c r="J25" s="158">
        <v>11</v>
      </c>
      <c r="K25" s="151">
        <f t="shared" si="0"/>
        <v>151</v>
      </c>
      <c r="L25" s="159"/>
      <c r="M25" s="160"/>
      <c r="N25" s="155"/>
      <c r="O25" s="155"/>
      <c r="P25" s="155"/>
      <c r="Q25" s="156"/>
      <c r="R25" s="157"/>
      <c r="S25" s="152">
        <f t="shared" si="1"/>
        <v>25588</v>
      </c>
      <c r="T25" s="152">
        <f t="shared" si="2"/>
        <v>1252</v>
      </c>
      <c r="U25" s="153">
        <f t="shared" si="3"/>
        <v>26840</v>
      </c>
      <c r="PG25" s="119"/>
      <c r="PH25" s="119"/>
      <c r="PI25" s="119"/>
      <c r="PJ25" s="119"/>
      <c r="PK25" s="119"/>
      <c r="PL25" s="119"/>
      <c r="PM25" s="119"/>
      <c r="PN25" s="119"/>
      <c r="PO25" s="119"/>
      <c r="PP25" s="119"/>
      <c r="PQ25" s="119"/>
      <c r="PR25" s="119"/>
      <c r="PS25" s="119"/>
      <c r="PT25" s="119"/>
      <c r="PU25" s="119"/>
      <c r="PV25" s="119"/>
      <c r="PW25" s="119"/>
      <c r="PX25" s="119"/>
      <c r="PY25" s="119"/>
      <c r="PZ25" s="119"/>
      <c r="QA25" s="119"/>
      <c r="QB25" s="119"/>
      <c r="QC25" s="119"/>
      <c r="QD25" s="119"/>
      <c r="QE25" s="119"/>
      <c r="QF25" s="119"/>
      <c r="QG25" s="119"/>
      <c r="QH25" s="119"/>
      <c r="QI25" s="119"/>
      <c r="QJ25" s="119"/>
      <c r="QK25" s="119"/>
      <c r="QL25" s="119"/>
      <c r="QM25" s="119"/>
      <c r="QN25" s="119"/>
      <c r="QO25" s="119"/>
      <c r="QP25" s="119"/>
      <c r="QQ25" s="119"/>
      <c r="QR25" s="119"/>
      <c r="QS25" s="119"/>
      <c r="QT25" s="119"/>
      <c r="QU25" s="119"/>
      <c r="QV25" s="119"/>
      <c r="QW25" s="119"/>
      <c r="QX25" s="119"/>
      <c r="QY25" s="119"/>
      <c r="QZ25" s="119"/>
      <c r="RA25" s="119"/>
      <c r="RB25" s="119"/>
      <c r="RC25" s="119"/>
      <c r="RD25" s="119"/>
      <c r="RE25" s="119"/>
      <c r="RF25" s="119"/>
      <c r="RG25" s="119"/>
      <c r="RH25" s="119"/>
      <c r="RI25" s="119"/>
      <c r="RJ25" s="119"/>
      <c r="RK25" s="119"/>
      <c r="RL25" s="119"/>
      <c r="RM25" s="119"/>
      <c r="RN25" s="119"/>
      <c r="RO25" s="119"/>
      <c r="RP25" s="119"/>
      <c r="RQ25" s="119"/>
      <c r="RR25" s="119"/>
      <c r="RS25" s="119"/>
      <c r="RT25" s="119"/>
      <c r="RU25" s="119"/>
      <c r="RV25" s="119"/>
      <c r="RW25" s="119"/>
      <c r="RX25" s="119"/>
      <c r="RY25" s="119"/>
      <c r="RZ25" s="119"/>
      <c r="SA25" s="119"/>
      <c r="SB25" s="119"/>
      <c r="SC25" s="119"/>
      <c r="SD25" s="119"/>
      <c r="SE25" s="119"/>
      <c r="SF25" s="119"/>
      <c r="SG25" s="119"/>
      <c r="SH25" s="119"/>
      <c r="SI25" s="119"/>
      <c r="SJ25" s="119"/>
      <c r="SK25" s="119"/>
      <c r="SL25" s="119"/>
      <c r="SM25" s="119"/>
      <c r="SN25" s="119"/>
      <c r="SO25" s="119"/>
      <c r="SP25" s="119"/>
      <c r="SQ25" s="119"/>
      <c r="SR25" s="119"/>
      <c r="SS25" s="119"/>
      <c r="ST25" s="119"/>
      <c r="SU25" s="119"/>
      <c r="SV25" s="119"/>
      <c r="SW25" s="119"/>
      <c r="SX25" s="119"/>
      <c r="SY25" s="119"/>
      <c r="AEQ25" s="120"/>
      <c r="AER25" s="120"/>
      <c r="AES25" s="120"/>
      <c r="AET25" s="120"/>
      <c r="AEU25" s="120"/>
      <c r="AEV25" s="120"/>
      <c r="AEW25" s="120"/>
      <c r="AEX25" s="120"/>
      <c r="AEY25" s="120"/>
      <c r="AEZ25" s="120"/>
      <c r="AFA25" s="120"/>
      <c r="AFB25" s="120"/>
      <c r="AFC25" s="120"/>
      <c r="AFD25" s="120"/>
      <c r="AFE25" s="120"/>
      <c r="AFF25" s="120"/>
      <c r="AFG25" s="120"/>
      <c r="AFH25" s="120"/>
      <c r="AFI25" s="120"/>
      <c r="AFJ25" s="120"/>
      <c r="AFK25" s="120"/>
      <c r="AFL25" s="120"/>
      <c r="AFM25" s="120"/>
      <c r="AFN25" s="120"/>
      <c r="AFO25" s="120"/>
      <c r="AFP25" s="120"/>
      <c r="AFQ25" s="120"/>
      <c r="AFR25" s="120"/>
      <c r="AFS25" s="120"/>
      <c r="AFT25" s="120"/>
      <c r="AFU25" s="120"/>
      <c r="AFV25" s="120"/>
      <c r="AFW25" s="120"/>
      <c r="AFX25" s="120"/>
      <c r="AFY25" s="120"/>
      <c r="AFZ25" s="120"/>
      <c r="AGA25" s="120"/>
      <c r="AGB25" s="120"/>
      <c r="AGC25" s="120"/>
      <c r="AGD25" s="120"/>
      <c r="AGE25" s="120"/>
      <c r="AGF25" s="120"/>
      <c r="AGG25" s="120"/>
      <c r="AGH25" s="120"/>
      <c r="AGI25" s="120"/>
      <c r="AGJ25" s="120"/>
      <c r="AGK25" s="120"/>
      <c r="AGL25" s="120"/>
      <c r="AGM25" s="120"/>
      <c r="AGN25" s="120"/>
      <c r="AGO25" s="120"/>
      <c r="AGP25" s="120"/>
      <c r="AGQ25" s="120"/>
      <c r="AGR25" s="120"/>
      <c r="AGS25" s="120"/>
      <c r="AGT25" s="120"/>
      <c r="AGU25" s="120"/>
      <c r="AGV25" s="120"/>
      <c r="AGW25" s="120"/>
      <c r="AGX25" s="120"/>
      <c r="AGY25" s="120"/>
      <c r="AGZ25" s="120"/>
      <c r="AHA25" s="120"/>
      <c r="AHB25" s="120"/>
      <c r="AHC25" s="120"/>
      <c r="AHD25" s="120"/>
      <c r="AHE25" s="120"/>
      <c r="AHF25" s="120"/>
      <c r="AHG25" s="120"/>
      <c r="AHH25" s="120"/>
      <c r="AHI25" s="120"/>
      <c r="AHJ25" s="120"/>
      <c r="AHK25" s="120"/>
      <c r="AHL25" s="120"/>
      <c r="AHM25" s="120"/>
      <c r="AHN25" s="120"/>
      <c r="AHO25" s="120"/>
      <c r="AHP25" s="120"/>
      <c r="AHQ25" s="120"/>
      <c r="AHR25" s="120"/>
      <c r="AHS25" s="120"/>
      <c r="AHT25" s="120"/>
      <c r="AHU25" s="120"/>
      <c r="AHV25" s="120"/>
      <c r="AHW25" s="120"/>
      <c r="AHX25" s="120"/>
      <c r="AHY25" s="120"/>
      <c r="AHZ25" s="120"/>
      <c r="AIA25" s="120"/>
      <c r="AIB25" s="120"/>
      <c r="AIC25" s="120"/>
      <c r="AID25" s="120"/>
      <c r="AIE25" s="120"/>
      <c r="AIF25" s="120"/>
      <c r="AIG25" s="120"/>
      <c r="AIH25" s="120"/>
      <c r="AII25" s="120"/>
      <c r="AIJ25" s="120"/>
      <c r="AIK25" s="120"/>
      <c r="AIL25" s="120"/>
      <c r="AIM25" s="120"/>
      <c r="AIN25" s="120"/>
      <c r="AIO25" s="120"/>
      <c r="AIP25" s="120"/>
      <c r="AIQ25" s="120"/>
      <c r="AIR25" s="120"/>
      <c r="AIS25" s="120"/>
      <c r="AIT25" s="120"/>
      <c r="AIU25" s="120"/>
      <c r="AIV25" s="120"/>
      <c r="AIW25" s="120"/>
      <c r="AIX25" s="120"/>
      <c r="AIY25" s="120"/>
      <c r="AIZ25" s="120"/>
      <c r="AJA25" s="120"/>
      <c r="AJB25" s="120"/>
      <c r="AJC25" s="120"/>
      <c r="AJD25" s="120"/>
      <c r="AJE25" s="120"/>
      <c r="AJF25" s="120"/>
      <c r="AJG25" s="120"/>
      <c r="AJH25" s="120"/>
      <c r="AJI25" s="120"/>
      <c r="AJJ25" s="120"/>
      <c r="AJK25" s="120"/>
      <c r="AJL25" s="120"/>
      <c r="AJM25" s="120"/>
      <c r="AJN25" s="120"/>
      <c r="AJO25" s="120"/>
      <c r="AJP25" s="120"/>
      <c r="AJQ25" s="120"/>
      <c r="AJR25" s="120"/>
      <c r="AJS25" s="120"/>
      <c r="AJT25" s="120"/>
      <c r="AJU25" s="120"/>
      <c r="AJV25" s="120"/>
      <c r="AJW25" s="120"/>
      <c r="AJX25" s="120"/>
      <c r="AJY25" s="120"/>
      <c r="AJZ25" s="120"/>
      <c r="AKA25" s="120"/>
      <c r="AKB25" s="120"/>
      <c r="AKC25" s="120"/>
      <c r="AKD25" s="120"/>
      <c r="AKE25" s="120"/>
      <c r="AKF25" s="120"/>
      <c r="AKG25" s="120"/>
      <c r="AKH25" s="120"/>
      <c r="AKI25" s="120"/>
      <c r="AKJ25" s="120"/>
      <c r="AKK25" s="120"/>
      <c r="AKL25" s="120"/>
      <c r="AKM25" s="120"/>
      <c r="AKN25" s="120"/>
      <c r="AKO25" s="120"/>
      <c r="AKP25" s="120"/>
      <c r="AKQ25" s="120"/>
      <c r="AKR25" s="120"/>
      <c r="AKS25" s="120"/>
      <c r="AKT25" s="120"/>
      <c r="AKU25" s="120"/>
      <c r="AKV25" s="120"/>
      <c r="AKW25" s="120"/>
      <c r="AKX25" s="120"/>
      <c r="AKY25" s="120"/>
      <c r="AKZ25" s="120"/>
      <c r="ALA25" s="120"/>
      <c r="ALB25" s="120"/>
      <c r="ALC25" s="120"/>
      <c r="ALD25" s="120"/>
      <c r="ALE25" s="120"/>
      <c r="ALF25" s="120"/>
      <c r="ALG25" s="120"/>
      <c r="ALH25" s="120"/>
      <c r="ALI25" s="120"/>
      <c r="ALJ25" s="120"/>
      <c r="ALK25" s="120"/>
      <c r="ALL25" s="120"/>
      <c r="ALM25" s="120"/>
      <c r="ALN25" s="120"/>
      <c r="ALO25" s="120"/>
      <c r="ALP25" s="120"/>
      <c r="ALQ25" s="120"/>
      <c r="ALR25" s="120"/>
      <c r="ALS25" s="120"/>
      <c r="ALT25" s="120"/>
      <c r="ALU25" s="120"/>
      <c r="ALV25" s="120"/>
      <c r="ALW25" s="120"/>
      <c r="ALX25" s="120"/>
      <c r="ALY25" s="120"/>
      <c r="ALZ25" s="120"/>
      <c r="AMA25" s="120"/>
      <c r="AMB25" s="120"/>
      <c r="AMC25" s="120"/>
      <c r="AMD25" s="120"/>
      <c r="AME25" s="120"/>
      <c r="AMF25" s="120"/>
      <c r="AMG25" s="120"/>
      <c r="AMH25" s="120"/>
      <c r="AMI25" s="120"/>
      <c r="AMJ25" s="120"/>
    </row>
    <row r="26" spans="1:1024" s="131" customFormat="1" ht="13.4" customHeight="1" x14ac:dyDescent="0.3">
      <c r="A26" s="149">
        <v>43969</v>
      </c>
      <c r="B26" s="150" t="s">
        <v>108</v>
      </c>
      <c r="C26" s="160"/>
      <c r="D26" s="155"/>
      <c r="E26" s="155"/>
      <c r="F26" s="155"/>
      <c r="G26" s="156"/>
      <c r="H26" s="157"/>
      <c r="I26" s="158">
        <v>150</v>
      </c>
      <c r="J26" s="158">
        <v>10</v>
      </c>
      <c r="K26" s="151">
        <f t="shared" si="0"/>
        <v>160</v>
      </c>
      <c r="L26" s="159"/>
      <c r="M26" s="160"/>
      <c r="N26" s="155"/>
      <c r="O26" s="155"/>
      <c r="P26" s="155"/>
      <c r="Q26" s="156"/>
      <c r="R26" s="157"/>
      <c r="S26" s="152">
        <f t="shared" si="1"/>
        <v>25448</v>
      </c>
      <c r="T26" s="152">
        <f t="shared" si="2"/>
        <v>1241</v>
      </c>
      <c r="U26" s="153">
        <f t="shared" si="3"/>
        <v>26689</v>
      </c>
      <c r="PG26" s="119"/>
      <c r="PH26" s="119"/>
      <c r="PI26" s="119"/>
      <c r="PJ26" s="119"/>
      <c r="PK26" s="119"/>
      <c r="PL26" s="119"/>
      <c r="PM26" s="119"/>
      <c r="PN26" s="119"/>
      <c r="PO26" s="119"/>
      <c r="PP26" s="119"/>
      <c r="PQ26" s="119"/>
      <c r="PR26" s="119"/>
      <c r="PS26" s="119"/>
      <c r="PT26" s="119"/>
      <c r="PU26" s="119"/>
      <c r="PV26" s="119"/>
      <c r="PW26" s="119"/>
      <c r="PX26" s="119"/>
      <c r="PY26" s="119"/>
      <c r="PZ26" s="119"/>
      <c r="QA26" s="119"/>
      <c r="QB26" s="119"/>
      <c r="QC26" s="119"/>
      <c r="QD26" s="119"/>
      <c r="QE26" s="119"/>
      <c r="QF26" s="119"/>
      <c r="QG26" s="119"/>
      <c r="QH26" s="119"/>
      <c r="QI26" s="119"/>
      <c r="QJ26" s="119"/>
      <c r="QK26" s="119"/>
      <c r="QL26" s="119"/>
      <c r="QM26" s="119"/>
      <c r="QN26" s="119"/>
      <c r="QO26" s="119"/>
      <c r="QP26" s="119"/>
      <c r="QQ26" s="119"/>
      <c r="QR26" s="119"/>
      <c r="QS26" s="119"/>
      <c r="QT26" s="119"/>
      <c r="QU26" s="119"/>
      <c r="QV26" s="119"/>
      <c r="QW26" s="119"/>
      <c r="QX26" s="119"/>
      <c r="QY26" s="119"/>
      <c r="QZ26" s="119"/>
      <c r="RA26" s="119"/>
      <c r="RB26" s="119"/>
      <c r="RC26" s="119"/>
      <c r="RD26" s="119"/>
      <c r="RE26" s="119"/>
      <c r="RF26" s="119"/>
      <c r="RG26" s="119"/>
      <c r="RH26" s="119"/>
      <c r="RI26" s="119"/>
      <c r="RJ26" s="119"/>
      <c r="RK26" s="119"/>
      <c r="RL26" s="119"/>
      <c r="RM26" s="119"/>
      <c r="RN26" s="119"/>
      <c r="RO26" s="119"/>
      <c r="RP26" s="119"/>
      <c r="RQ26" s="119"/>
      <c r="RR26" s="119"/>
      <c r="RS26" s="119"/>
      <c r="RT26" s="119"/>
      <c r="RU26" s="119"/>
      <c r="RV26" s="119"/>
      <c r="RW26" s="119"/>
      <c r="RX26" s="119"/>
      <c r="RY26" s="119"/>
      <c r="RZ26" s="119"/>
      <c r="SA26" s="119"/>
      <c r="SB26" s="119"/>
      <c r="SC26" s="119"/>
      <c r="SD26" s="119"/>
      <c r="SE26" s="119"/>
      <c r="SF26" s="119"/>
      <c r="SG26" s="119"/>
      <c r="SH26" s="119"/>
      <c r="SI26" s="119"/>
      <c r="SJ26" s="119"/>
      <c r="SK26" s="119"/>
      <c r="SL26" s="119"/>
      <c r="SM26" s="119"/>
      <c r="SN26" s="119"/>
      <c r="SO26" s="119"/>
      <c r="SP26" s="119"/>
      <c r="SQ26" s="119"/>
      <c r="SR26" s="119"/>
      <c r="SS26" s="119"/>
      <c r="ST26" s="119"/>
      <c r="SU26" s="119"/>
      <c r="SV26" s="119"/>
      <c r="SW26" s="119"/>
      <c r="SX26" s="119"/>
      <c r="SY26" s="119"/>
      <c r="AEQ26" s="120"/>
      <c r="AER26" s="120"/>
      <c r="AES26" s="120"/>
      <c r="AET26" s="120"/>
      <c r="AEU26" s="120"/>
      <c r="AEV26" s="120"/>
      <c r="AEW26" s="120"/>
      <c r="AEX26" s="120"/>
      <c r="AEY26" s="120"/>
      <c r="AEZ26" s="120"/>
      <c r="AFA26" s="120"/>
      <c r="AFB26" s="120"/>
      <c r="AFC26" s="120"/>
      <c r="AFD26" s="120"/>
      <c r="AFE26" s="120"/>
      <c r="AFF26" s="120"/>
      <c r="AFG26" s="120"/>
      <c r="AFH26" s="120"/>
      <c r="AFI26" s="120"/>
      <c r="AFJ26" s="120"/>
      <c r="AFK26" s="120"/>
      <c r="AFL26" s="120"/>
      <c r="AFM26" s="120"/>
      <c r="AFN26" s="120"/>
      <c r="AFO26" s="120"/>
      <c r="AFP26" s="120"/>
      <c r="AFQ26" s="120"/>
      <c r="AFR26" s="120"/>
      <c r="AFS26" s="120"/>
      <c r="AFT26" s="120"/>
      <c r="AFU26" s="120"/>
      <c r="AFV26" s="120"/>
      <c r="AFW26" s="120"/>
      <c r="AFX26" s="120"/>
      <c r="AFY26" s="120"/>
      <c r="AFZ26" s="120"/>
      <c r="AGA26" s="120"/>
      <c r="AGB26" s="120"/>
      <c r="AGC26" s="120"/>
      <c r="AGD26" s="120"/>
      <c r="AGE26" s="120"/>
      <c r="AGF26" s="120"/>
      <c r="AGG26" s="120"/>
      <c r="AGH26" s="120"/>
      <c r="AGI26" s="120"/>
      <c r="AGJ26" s="120"/>
      <c r="AGK26" s="120"/>
      <c r="AGL26" s="120"/>
      <c r="AGM26" s="120"/>
      <c r="AGN26" s="120"/>
      <c r="AGO26" s="120"/>
      <c r="AGP26" s="120"/>
      <c r="AGQ26" s="120"/>
      <c r="AGR26" s="120"/>
      <c r="AGS26" s="120"/>
      <c r="AGT26" s="120"/>
      <c r="AGU26" s="120"/>
      <c r="AGV26" s="120"/>
      <c r="AGW26" s="120"/>
      <c r="AGX26" s="120"/>
      <c r="AGY26" s="120"/>
      <c r="AGZ26" s="120"/>
      <c r="AHA26" s="120"/>
      <c r="AHB26" s="120"/>
      <c r="AHC26" s="120"/>
      <c r="AHD26" s="120"/>
      <c r="AHE26" s="120"/>
      <c r="AHF26" s="120"/>
      <c r="AHG26" s="120"/>
      <c r="AHH26" s="120"/>
      <c r="AHI26" s="120"/>
      <c r="AHJ26" s="120"/>
      <c r="AHK26" s="120"/>
      <c r="AHL26" s="120"/>
      <c r="AHM26" s="120"/>
      <c r="AHN26" s="120"/>
      <c r="AHO26" s="120"/>
      <c r="AHP26" s="120"/>
      <c r="AHQ26" s="120"/>
      <c r="AHR26" s="120"/>
      <c r="AHS26" s="120"/>
      <c r="AHT26" s="120"/>
      <c r="AHU26" s="120"/>
      <c r="AHV26" s="120"/>
      <c r="AHW26" s="120"/>
      <c r="AHX26" s="120"/>
      <c r="AHY26" s="120"/>
      <c r="AHZ26" s="120"/>
      <c r="AIA26" s="120"/>
      <c r="AIB26" s="120"/>
      <c r="AIC26" s="120"/>
      <c r="AID26" s="120"/>
      <c r="AIE26" s="120"/>
      <c r="AIF26" s="120"/>
      <c r="AIG26" s="120"/>
      <c r="AIH26" s="120"/>
      <c r="AII26" s="120"/>
      <c r="AIJ26" s="120"/>
      <c r="AIK26" s="120"/>
      <c r="AIL26" s="120"/>
      <c r="AIM26" s="120"/>
      <c r="AIN26" s="120"/>
      <c r="AIO26" s="120"/>
      <c r="AIP26" s="120"/>
      <c r="AIQ26" s="120"/>
      <c r="AIR26" s="120"/>
      <c r="AIS26" s="120"/>
      <c r="AIT26" s="120"/>
      <c r="AIU26" s="120"/>
      <c r="AIV26" s="120"/>
      <c r="AIW26" s="120"/>
      <c r="AIX26" s="120"/>
      <c r="AIY26" s="120"/>
      <c r="AIZ26" s="120"/>
      <c r="AJA26" s="120"/>
      <c r="AJB26" s="120"/>
      <c r="AJC26" s="120"/>
      <c r="AJD26" s="120"/>
      <c r="AJE26" s="120"/>
      <c r="AJF26" s="120"/>
      <c r="AJG26" s="120"/>
      <c r="AJH26" s="120"/>
      <c r="AJI26" s="120"/>
      <c r="AJJ26" s="120"/>
      <c r="AJK26" s="120"/>
      <c r="AJL26" s="120"/>
      <c r="AJM26" s="120"/>
      <c r="AJN26" s="120"/>
      <c r="AJO26" s="120"/>
      <c r="AJP26" s="120"/>
      <c r="AJQ26" s="120"/>
      <c r="AJR26" s="120"/>
      <c r="AJS26" s="120"/>
      <c r="AJT26" s="120"/>
      <c r="AJU26" s="120"/>
      <c r="AJV26" s="120"/>
      <c r="AJW26" s="120"/>
      <c r="AJX26" s="120"/>
      <c r="AJY26" s="120"/>
      <c r="AJZ26" s="120"/>
      <c r="AKA26" s="120"/>
      <c r="AKB26" s="120"/>
      <c r="AKC26" s="120"/>
      <c r="AKD26" s="120"/>
      <c r="AKE26" s="120"/>
      <c r="AKF26" s="120"/>
      <c r="AKG26" s="120"/>
      <c r="AKH26" s="120"/>
      <c r="AKI26" s="120"/>
      <c r="AKJ26" s="120"/>
      <c r="AKK26" s="120"/>
      <c r="AKL26" s="120"/>
      <c r="AKM26" s="120"/>
      <c r="AKN26" s="120"/>
      <c r="AKO26" s="120"/>
      <c r="AKP26" s="120"/>
      <c r="AKQ26" s="120"/>
      <c r="AKR26" s="120"/>
      <c r="AKS26" s="120"/>
      <c r="AKT26" s="120"/>
      <c r="AKU26" s="120"/>
      <c r="AKV26" s="120"/>
      <c r="AKW26" s="120"/>
      <c r="AKX26" s="120"/>
      <c r="AKY26" s="120"/>
      <c r="AKZ26" s="120"/>
      <c r="ALA26" s="120"/>
      <c r="ALB26" s="120"/>
      <c r="ALC26" s="120"/>
      <c r="ALD26" s="120"/>
      <c r="ALE26" s="120"/>
      <c r="ALF26" s="120"/>
      <c r="ALG26" s="120"/>
      <c r="ALH26" s="120"/>
      <c r="ALI26" s="120"/>
      <c r="ALJ26" s="120"/>
      <c r="ALK26" s="120"/>
      <c r="ALL26" s="120"/>
      <c r="ALM26" s="120"/>
      <c r="ALN26" s="120"/>
      <c r="ALO26" s="120"/>
      <c r="ALP26" s="120"/>
      <c r="ALQ26" s="120"/>
      <c r="ALR26" s="120"/>
      <c r="ALS26" s="120"/>
      <c r="ALT26" s="120"/>
      <c r="ALU26" s="120"/>
      <c r="ALV26" s="120"/>
      <c r="ALW26" s="120"/>
      <c r="ALX26" s="120"/>
      <c r="ALY26" s="120"/>
      <c r="ALZ26" s="120"/>
      <c r="AMA26" s="120"/>
      <c r="AMB26" s="120"/>
      <c r="AMC26" s="120"/>
      <c r="AMD26" s="120"/>
      <c r="AME26" s="120"/>
      <c r="AMF26" s="120"/>
      <c r="AMG26" s="120"/>
      <c r="AMH26" s="120"/>
      <c r="AMI26" s="120"/>
      <c r="AMJ26" s="120"/>
    </row>
    <row r="27" spans="1:1024" s="131" customFormat="1" ht="13.4" customHeight="1" x14ac:dyDescent="0.3">
      <c r="A27" s="149">
        <v>43968</v>
      </c>
      <c r="B27" s="150" t="s">
        <v>108</v>
      </c>
      <c r="C27" s="160"/>
      <c r="D27" s="155"/>
      <c r="E27" s="155"/>
      <c r="F27" s="155"/>
      <c r="G27" s="156"/>
      <c r="H27" s="157"/>
      <c r="I27" s="158">
        <v>136</v>
      </c>
      <c r="J27" s="158">
        <v>10</v>
      </c>
      <c r="K27" s="151">
        <f t="shared" si="0"/>
        <v>146</v>
      </c>
      <c r="L27" s="159"/>
      <c r="M27" s="160"/>
      <c r="N27" s="155"/>
      <c r="O27" s="155"/>
      <c r="P27" s="155"/>
      <c r="Q27" s="156"/>
      <c r="R27" s="157"/>
      <c r="S27" s="152">
        <f t="shared" si="1"/>
        <v>25298</v>
      </c>
      <c r="T27" s="152">
        <f t="shared" si="2"/>
        <v>1231</v>
      </c>
      <c r="U27" s="153">
        <f t="shared" si="3"/>
        <v>26529</v>
      </c>
      <c r="PG27" s="119"/>
      <c r="PH27" s="119"/>
      <c r="PI27" s="119"/>
      <c r="PJ27" s="119"/>
      <c r="PK27" s="119"/>
      <c r="PL27" s="119"/>
      <c r="PM27" s="119"/>
      <c r="PN27" s="119"/>
      <c r="PO27" s="119"/>
      <c r="PP27" s="119"/>
      <c r="PQ27" s="119"/>
      <c r="PR27" s="119"/>
      <c r="PS27" s="119"/>
      <c r="PT27" s="119"/>
      <c r="PU27" s="119"/>
      <c r="PV27" s="119"/>
      <c r="PW27" s="119"/>
      <c r="PX27" s="119"/>
      <c r="PY27" s="119"/>
      <c r="PZ27" s="119"/>
      <c r="QA27" s="119"/>
      <c r="QB27" s="119"/>
      <c r="QC27" s="119"/>
      <c r="QD27" s="119"/>
      <c r="QE27" s="119"/>
      <c r="QF27" s="119"/>
      <c r="QG27" s="119"/>
      <c r="QH27" s="119"/>
      <c r="QI27" s="119"/>
      <c r="QJ27" s="119"/>
      <c r="QK27" s="119"/>
      <c r="QL27" s="119"/>
      <c r="QM27" s="119"/>
      <c r="QN27" s="119"/>
      <c r="QO27" s="119"/>
      <c r="QP27" s="119"/>
      <c r="QQ27" s="119"/>
      <c r="QR27" s="119"/>
      <c r="QS27" s="119"/>
      <c r="QT27" s="119"/>
      <c r="QU27" s="119"/>
      <c r="QV27" s="119"/>
      <c r="QW27" s="119"/>
      <c r="QX27" s="119"/>
      <c r="QY27" s="119"/>
      <c r="QZ27" s="119"/>
      <c r="RA27" s="119"/>
      <c r="RB27" s="119"/>
      <c r="RC27" s="119"/>
      <c r="RD27" s="119"/>
      <c r="RE27" s="119"/>
      <c r="RF27" s="119"/>
      <c r="RG27" s="119"/>
      <c r="RH27" s="119"/>
      <c r="RI27" s="119"/>
      <c r="RJ27" s="119"/>
      <c r="RK27" s="119"/>
      <c r="RL27" s="119"/>
      <c r="RM27" s="119"/>
      <c r="RN27" s="119"/>
      <c r="RO27" s="119"/>
      <c r="RP27" s="119"/>
      <c r="RQ27" s="119"/>
      <c r="RR27" s="119"/>
      <c r="RS27" s="119"/>
      <c r="RT27" s="119"/>
      <c r="RU27" s="119"/>
      <c r="RV27" s="119"/>
      <c r="RW27" s="119"/>
      <c r="RX27" s="119"/>
      <c r="RY27" s="119"/>
      <c r="RZ27" s="119"/>
      <c r="SA27" s="119"/>
      <c r="SB27" s="119"/>
      <c r="SC27" s="119"/>
      <c r="SD27" s="119"/>
      <c r="SE27" s="119"/>
      <c r="SF27" s="119"/>
      <c r="SG27" s="119"/>
      <c r="SH27" s="119"/>
      <c r="SI27" s="119"/>
      <c r="SJ27" s="119"/>
      <c r="SK27" s="119"/>
      <c r="SL27" s="119"/>
      <c r="SM27" s="119"/>
      <c r="SN27" s="119"/>
      <c r="SO27" s="119"/>
      <c r="SP27" s="119"/>
      <c r="SQ27" s="119"/>
      <c r="SR27" s="119"/>
      <c r="SS27" s="119"/>
      <c r="ST27" s="119"/>
      <c r="SU27" s="119"/>
      <c r="SV27" s="119"/>
      <c r="SW27" s="119"/>
      <c r="SX27" s="119"/>
      <c r="SY27" s="119"/>
      <c r="AEQ27" s="120"/>
      <c r="AER27" s="120"/>
      <c r="AES27" s="120"/>
      <c r="AET27" s="120"/>
      <c r="AEU27" s="120"/>
      <c r="AEV27" s="120"/>
      <c r="AEW27" s="120"/>
      <c r="AEX27" s="120"/>
      <c r="AEY27" s="120"/>
      <c r="AEZ27" s="120"/>
      <c r="AFA27" s="120"/>
      <c r="AFB27" s="120"/>
      <c r="AFC27" s="120"/>
      <c r="AFD27" s="120"/>
      <c r="AFE27" s="120"/>
      <c r="AFF27" s="120"/>
      <c r="AFG27" s="120"/>
      <c r="AFH27" s="120"/>
      <c r="AFI27" s="120"/>
      <c r="AFJ27" s="120"/>
      <c r="AFK27" s="120"/>
      <c r="AFL27" s="120"/>
      <c r="AFM27" s="120"/>
      <c r="AFN27" s="120"/>
      <c r="AFO27" s="120"/>
      <c r="AFP27" s="120"/>
      <c r="AFQ27" s="120"/>
      <c r="AFR27" s="120"/>
      <c r="AFS27" s="120"/>
      <c r="AFT27" s="120"/>
      <c r="AFU27" s="120"/>
      <c r="AFV27" s="120"/>
      <c r="AFW27" s="120"/>
      <c r="AFX27" s="120"/>
      <c r="AFY27" s="120"/>
      <c r="AFZ27" s="120"/>
      <c r="AGA27" s="120"/>
      <c r="AGB27" s="120"/>
      <c r="AGC27" s="120"/>
      <c r="AGD27" s="120"/>
      <c r="AGE27" s="120"/>
      <c r="AGF27" s="120"/>
      <c r="AGG27" s="120"/>
      <c r="AGH27" s="120"/>
      <c r="AGI27" s="120"/>
      <c r="AGJ27" s="120"/>
      <c r="AGK27" s="120"/>
      <c r="AGL27" s="120"/>
      <c r="AGM27" s="120"/>
      <c r="AGN27" s="120"/>
      <c r="AGO27" s="120"/>
      <c r="AGP27" s="120"/>
      <c r="AGQ27" s="120"/>
      <c r="AGR27" s="120"/>
      <c r="AGS27" s="120"/>
      <c r="AGT27" s="120"/>
      <c r="AGU27" s="120"/>
      <c r="AGV27" s="120"/>
      <c r="AGW27" s="120"/>
      <c r="AGX27" s="120"/>
      <c r="AGY27" s="120"/>
      <c r="AGZ27" s="120"/>
      <c r="AHA27" s="120"/>
      <c r="AHB27" s="120"/>
      <c r="AHC27" s="120"/>
      <c r="AHD27" s="120"/>
      <c r="AHE27" s="120"/>
      <c r="AHF27" s="120"/>
      <c r="AHG27" s="120"/>
      <c r="AHH27" s="120"/>
      <c r="AHI27" s="120"/>
      <c r="AHJ27" s="120"/>
      <c r="AHK27" s="120"/>
      <c r="AHL27" s="120"/>
      <c r="AHM27" s="120"/>
      <c r="AHN27" s="120"/>
      <c r="AHO27" s="120"/>
      <c r="AHP27" s="120"/>
      <c r="AHQ27" s="120"/>
      <c r="AHR27" s="120"/>
      <c r="AHS27" s="120"/>
      <c r="AHT27" s="120"/>
      <c r="AHU27" s="120"/>
      <c r="AHV27" s="120"/>
      <c r="AHW27" s="120"/>
      <c r="AHX27" s="120"/>
      <c r="AHY27" s="120"/>
      <c r="AHZ27" s="120"/>
      <c r="AIA27" s="120"/>
      <c r="AIB27" s="120"/>
      <c r="AIC27" s="120"/>
      <c r="AID27" s="120"/>
      <c r="AIE27" s="120"/>
      <c r="AIF27" s="120"/>
      <c r="AIG27" s="120"/>
      <c r="AIH27" s="120"/>
      <c r="AII27" s="120"/>
      <c r="AIJ27" s="120"/>
      <c r="AIK27" s="120"/>
      <c r="AIL27" s="120"/>
      <c r="AIM27" s="120"/>
      <c r="AIN27" s="120"/>
      <c r="AIO27" s="120"/>
      <c r="AIP27" s="120"/>
      <c r="AIQ27" s="120"/>
      <c r="AIR27" s="120"/>
      <c r="AIS27" s="120"/>
      <c r="AIT27" s="120"/>
      <c r="AIU27" s="120"/>
      <c r="AIV27" s="120"/>
      <c r="AIW27" s="120"/>
      <c r="AIX27" s="120"/>
      <c r="AIY27" s="120"/>
      <c r="AIZ27" s="120"/>
      <c r="AJA27" s="120"/>
      <c r="AJB27" s="120"/>
      <c r="AJC27" s="120"/>
      <c r="AJD27" s="120"/>
      <c r="AJE27" s="120"/>
      <c r="AJF27" s="120"/>
      <c r="AJG27" s="120"/>
      <c r="AJH27" s="120"/>
      <c r="AJI27" s="120"/>
      <c r="AJJ27" s="120"/>
      <c r="AJK27" s="120"/>
      <c r="AJL27" s="120"/>
      <c r="AJM27" s="120"/>
      <c r="AJN27" s="120"/>
      <c r="AJO27" s="120"/>
      <c r="AJP27" s="120"/>
      <c r="AJQ27" s="120"/>
      <c r="AJR27" s="120"/>
      <c r="AJS27" s="120"/>
      <c r="AJT27" s="120"/>
      <c r="AJU27" s="120"/>
      <c r="AJV27" s="120"/>
      <c r="AJW27" s="120"/>
      <c r="AJX27" s="120"/>
      <c r="AJY27" s="120"/>
      <c r="AJZ27" s="120"/>
      <c r="AKA27" s="120"/>
      <c r="AKB27" s="120"/>
      <c r="AKC27" s="120"/>
      <c r="AKD27" s="120"/>
      <c r="AKE27" s="120"/>
      <c r="AKF27" s="120"/>
      <c r="AKG27" s="120"/>
      <c r="AKH27" s="120"/>
      <c r="AKI27" s="120"/>
      <c r="AKJ27" s="120"/>
      <c r="AKK27" s="120"/>
      <c r="AKL27" s="120"/>
      <c r="AKM27" s="120"/>
      <c r="AKN27" s="120"/>
      <c r="AKO27" s="120"/>
      <c r="AKP27" s="120"/>
      <c r="AKQ27" s="120"/>
      <c r="AKR27" s="120"/>
      <c r="AKS27" s="120"/>
      <c r="AKT27" s="120"/>
      <c r="AKU27" s="120"/>
      <c r="AKV27" s="120"/>
      <c r="AKW27" s="120"/>
      <c r="AKX27" s="120"/>
      <c r="AKY27" s="120"/>
      <c r="AKZ27" s="120"/>
      <c r="ALA27" s="120"/>
      <c r="ALB27" s="120"/>
      <c r="ALC27" s="120"/>
      <c r="ALD27" s="120"/>
      <c r="ALE27" s="120"/>
      <c r="ALF27" s="120"/>
      <c r="ALG27" s="120"/>
      <c r="ALH27" s="120"/>
      <c r="ALI27" s="120"/>
      <c r="ALJ27" s="120"/>
      <c r="ALK27" s="120"/>
      <c r="ALL27" s="120"/>
      <c r="ALM27" s="120"/>
      <c r="ALN27" s="120"/>
      <c r="ALO27" s="120"/>
      <c r="ALP27" s="120"/>
      <c r="ALQ27" s="120"/>
      <c r="ALR27" s="120"/>
      <c r="ALS27" s="120"/>
      <c r="ALT27" s="120"/>
      <c r="ALU27" s="120"/>
      <c r="ALV27" s="120"/>
      <c r="ALW27" s="120"/>
      <c r="ALX27" s="120"/>
      <c r="ALY27" s="120"/>
      <c r="ALZ27" s="120"/>
      <c r="AMA27" s="120"/>
      <c r="AMB27" s="120"/>
      <c r="AMC27" s="120"/>
      <c r="AMD27" s="120"/>
      <c r="AME27" s="120"/>
      <c r="AMF27" s="120"/>
      <c r="AMG27" s="120"/>
      <c r="AMH27" s="120"/>
      <c r="AMI27" s="120"/>
      <c r="AMJ27" s="120"/>
    </row>
    <row r="28" spans="1:1024" s="131" customFormat="1" ht="13.4" customHeight="1" x14ac:dyDescent="0.3">
      <c r="A28" s="149">
        <v>43967</v>
      </c>
      <c r="B28" s="150" t="s">
        <v>108</v>
      </c>
      <c r="C28" s="160"/>
      <c r="D28" s="155"/>
      <c r="E28" s="155"/>
      <c r="F28" s="155"/>
      <c r="G28" s="156"/>
      <c r="H28" s="157"/>
      <c r="I28" s="158">
        <v>167</v>
      </c>
      <c r="J28" s="158">
        <v>13</v>
      </c>
      <c r="K28" s="151">
        <f t="shared" si="0"/>
        <v>180</v>
      </c>
      <c r="L28" s="159"/>
      <c r="M28" s="160"/>
      <c r="N28" s="155"/>
      <c r="O28" s="155"/>
      <c r="P28" s="155"/>
      <c r="Q28" s="156"/>
      <c r="R28" s="157"/>
      <c r="S28" s="152">
        <f t="shared" si="1"/>
        <v>25162</v>
      </c>
      <c r="T28" s="152">
        <f t="shared" si="2"/>
        <v>1221</v>
      </c>
      <c r="U28" s="153">
        <f t="shared" si="3"/>
        <v>26383</v>
      </c>
      <c r="PG28" s="119"/>
      <c r="PH28" s="119"/>
      <c r="PI28" s="119"/>
      <c r="PJ28" s="119"/>
      <c r="PK28" s="119"/>
      <c r="PL28" s="119"/>
      <c r="PM28" s="119"/>
      <c r="PN28" s="119"/>
      <c r="PO28" s="119"/>
      <c r="PP28" s="119"/>
      <c r="PQ28" s="119"/>
      <c r="PR28" s="119"/>
      <c r="PS28" s="119"/>
      <c r="PT28" s="119"/>
      <c r="PU28" s="119"/>
      <c r="PV28" s="119"/>
      <c r="PW28" s="119"/>
      <c r="PX28" s="119"/>
      <c r="PY28" s="119"/>
      <c r="PZ28" s="119"/>
      <c r="QA28" s="119"/>
      <c r="QB28" s="119"/>
      <c r="QC28" s="119"/>
      <c r="QD28" s="119"/>
      <c r="QE28" s="119"/>
      <c r="QF28" s="119"/>
      <c r="QG28" s="119"/>
      <c r="QH28" s="119"/>
      <c r="QI28" s="119"/>
      <c r="QJ28" s="119"/>
      <c r="QK28" s="119"/>
      <c r="QL28" s="119"/>
      <c r="QM28" s="119"/>
      <c r="QN28" s="119"/>
      <c r="QO28" s="119"/>
      <c r="QP28" s="119"/>
      <c r="QQ28" s="119"/>
      <c r="QR28" s="119"/>
      <c r="QS28" s="119"/>
      <c r="QT28" s="119"/>
      <c r="QU28" s="119"/>
      <c r="QV28" s="119"/>
      <c r="QW28" s="119"/>
      <c r="QX28" s="119"/>
      <c r="QY28" s="119"/>
      <c r="QZ28" s="119"/>
      <c r="RA28" s="119"/>
      <c r="RB28" s="119"/>
      <c r="RC28" s="119"/>
      <c r="RD28" s="119"/>
      <c r="RE28" s="119"/>
      <c r="RF28" s="119"/>
      <c r="RG28" s="119"/>
      <c r="RH28" s="119"/>
      <c r="RI28" s="119"/>
      <c r="RJ28" s="119"/>
      <c r="RK28" s="119"/>
      <c r="RL28" s="119"/>
      <c r="RM28" s="119"/>
      <c r="RN28" s="119"/>
      <c r="RO28" s="119"/>
      <c r="RP28" s="119"/>
      <c r="RQ28" s="119"/>
      <c r="RR28" s="119"/>
      <c r="RS28" s="119"/>
      <c r="RT28" s="119"/>
      <c r="RU28" s="119"/>
      <c r="RV28" s="119"/>
      <c r="RW28" s="119"/>
      <c r="RX28" s="119"/>
      <c r="RY28" s="119"/>
      <c r="RZ28" s="119"/>
      <c r="SA28" s="119"/>
      <c r="SB28" s="119"/>
      <c r="SC28" s="119"/>
      <c r="SD28" s="119"/>
      <c r="SE28" s="119"/>
      <c r="SF28" s="119"/>
      <c r="SG28" s="119"/>
      <c r="SH28" s="119"/>
      <c r="SI28" s="119"/>
      <c r="SJ28" s="119"/>
      <c r="SK28" s="119"/>
      <c r="SL28" s="119"/>
      <c r="SM28" s="119"/>
      <c r="SN28" s="119"/>
      <c r="SO28" s="119"/>
      <c r="SP28" s="119"/>
      <c r="SQ28" s="119"/>
      <c r="SR28" s="119"/>
      <c r="SS28" s="119"/>
      <c r="ST28" s="119"/>
      <c r="SU28" s="119"/>
      <c r="SV28" s="119"/>
      <c r="SW28" s="119"/>
      <c r="SX28" s="119"/>
      <c r="SY28" s="119"/>
      <c r="AEQ28" s="120"/>
      <c r="AER28" s="120"/>
      <c r="AES28" s="120"/>
      <c r="AET28" s="120"/>
      <c r="AEU28" s="120"/>
      <c r="AEV28" s="120"/>
      <c r="AEW28" s="120"/>
      <c r="AEX28" s="120"/>
      <c r="AEY28" s="120"/>
      <c r="AEZ28" s="120"/>
      <c r="AFA28" s="120"/>
      <c r="AFB28" s="120"/>
      <c r="AFC28" s="120"/>
      <c r="AFD28" s="120"/>
      <c r="AFE28" s="120"/>
      <c r="AFF28" s="120"/>
      <c r="AFG28" s="120"/>
      <c r="AFH28" s="120"/>
      <c r="AFI28" s="120"/>
      <c r="AFJ28" s="120"/>
      <c r="AFK28" s="120"/>
      <c r="AFL28" s="120"/>
      <c r="AFM28" s="120"/>
      <c r="AFN28" s="120"/>
      <c r="AFO28" s="120"/>
      <c r="AFP28" s="120"/>
      <c r="AFQ28" s="120"/>
      <c r="AFR28" s="120"/>
      <c r="AFS28" s="120"/>
      <c r="AFT28" s="120"/>
      <c r="AFU28" s="120"/>
      <c r="AFV28" s="120"/>
      <c r="AFW28" s="120"/>
      <c r="AFX28" s="120"/>
      <c r="AFY28" s="120"/>
      <c r="AFZ28" s="120"/>
      <c r="AGA28" s="120"/>
      <c r="AGB28" s="120"/>
      <c r="AGC28" s="120"/>
      <c r="AGD28" s="120"/>
      <c r="AGE28" s="120"/>
      <c r="AGF28" s="120"/>
      <c r="AGG28" s="120"/>
      <c r="AGH28" s="120"/>
      <c r="AGI28" s="120"/>
      <c r="AGJ28" s="120"/>
      <c r="AGK28" s="120"/>
      <c r="AGL28" s="120"/>
      <c r="AGM28" s="120"/>
      <c r="AGN28" s="120"/>
      <c r="AGO28" s="120"/>
      <c r="AGP28" s="120"/>
      <c r="AGQ28" s="120"/>
      <c r="AGR28" s="120"/>
      <c r="AGS28" s="120"/>
      <c r="AGT28" s="120"/>
      <c r="AGU28" s="120"/>
      <c r="AGV28" s="120"/>
      <c r="AGW28" s="120"/>
      <c r="AGX28" s="120"/>
      <c r="AGY28" s="120"/>
      <c r="AGZ28" s="120"/>
      <c r="AHA28" s="120"/>
      <c r="AHB28" s="120"/>
      <c r="AHC28" s="120"/>
      <c r="AHD28" s="120"/>
      <c r="AHE28" s="120"/>
      <c r="AHF28" s="120"/>
      <c r="AHG28" s="120"/>
      <c r="AHH28" s="120"/>
      <c r="AHI28" s="120"/>
      <c r="AHJ28" s="120"/>
      <c r="AHK28" s="120"/>
      <c r="AHL28" s="120"/>
      <c r="AHM28" s="120"/>
      <c r="AHN28" s="120"/>
      <c r="AHO28" s="120"/>
      <c r="AHP28" s="120"/>
      <c r="AHQ28" s="120"/>
      <c r="AHR28" s="120"/>
      <c r="AHS28" s="120"/>
      <c r="AHT28" s="120"/>
      <c r="AHU28" s="120"/>
      <c r="AHV28" s="120"/>
      <c r="AHW28" s="120"/>
      <c r="AHX28" s="120"/>
      <c r="AHY28" s="120"/>
      <c r="AHZ28" s="120"/>
      <c r="AIA28" s="120"/>
      <c r="AIB28" s="120"/>
      <c r="AIC28" s="120"/>
      <c r="AID28" s="120"/>
      <c r="AIE28" s="120"/>
      <c r="AIF28" s="120"/>
      <c r="AIG28" s="120"/>
      <c r="AIH28" s="120"/>
      <c r="AII28" s="120"/>
      <c r="AIJ28" s="120"/>
      <c r="AIK28" s="120"/>
      <c r="AIL28" s="120"/>
      <c r="AIM28" s="120"/>
      <c r="AIN28" s="120"/>
      <c r="AIO28" s="120"/>
      <c r="AIP28" s="120"/>
      <c r="AIQ28" s="120"/>
      <c r="AIR28" s="120"/>
      <c r="AIS28" s="120"/>
      <c r="AIT28" s="120"/>
      <c r="AIU28" s="120"/>
      <c r="AIV28" s="120"/>
      <c r="AIW28" s="120"/>
      <c r="AIX28" s="120"/>
      <c r="AIY28" s="120"/>
      <c r="AIZ28" s="120"/>
      <c r="AJA28" s="120"/>
      <c r="AJB28" s="120"/>
      <c r="AJC28" s="120"/>
      <c r="AJD28" s="120"/>
      <c r="AJE28" s="120"/>
      <c r="AJF28" s="120"/>
      <c r="AJG28" s="120"/>
      <c r="AJH28" s="120"/>
      <c r="AJI28" s="120"/>
      <c r="AJJ28" s="120"/>
      <c r="AJK28" s="120"/>
      <c r="AJL28" s="120"/>
      <c r="AJM28" s="120"/>
      <c r="AJN28" s="120"/>
      <c r="AJO28" s="120"/>
      <c r="AJP28" s="120"/>
      <c r="AJQ28" s="120"/>
      <c r="AJR28" s="120"/>
      <c r="AJS28" s="120"/>
      <c r="AJT28" s="120"/>
      <c r="AJU28" s="120"/>
      <c r="AJV28" s="120"/>
      <c r="AJW28" s="120"/>
      <c r="AJX28" s="120"/>
      <c r="AJY28" s="120"/>
      <c r="AJZ28" s="120"/>
      <c r="AKA28" s="120"/>
      <c r="AKB28" s="120"/>
      <c r="AKC28" s="120"/>
      <c r="AKD28" s="120"/>
      <c r="AKE28" s="120"/>
      <c r="AKF28" s="120"/>
      <c r="AKG28" s="120"/>
      <c r="AKH28" s="120"/>
      <c r="AKI28" s="120"/>
      <c r="AKJ28" s="120"/>
      <c r="AKK28" s="120"/>
      <c r="AKL28" s="120"/>
      <c r="AKM28" s="120"/>
      <c r="AKN28" s="120"/>
      <c r="AKO28" s="120"/>
      <c r="AKP28" s="120"/>
      <c r="AKQ28" s="120"/>
      <c r="AKR28" s="120"/>
      <c r="AKS28" s="120"/>
      <c r="AKT28" s="120"/>
      <c r="AKU28" s="120"/>
      <c r="AKV28" s="120"/>
      <c r="AKW28" s="120"/>
      <c r="AKX28" s="120"/>
      <c r="AKY28" s="120"/>
      <c r="AKZ28" s="120"/>
      <c r="ALA28" s="120"/>
      <c r="ALB28" s="120"/>
      <c r="ALC28" s="120"/>
      <c r="ALD28" s="120"/>
      <c r="ALE28" s="120"/>
      <c r="ALF28" s="120"/>
      <c r="ALG28" s="120"/>
      <c r="ALH28" s="120"/>
      <c r="ALI28" s="120"/>
      <c r="ALJ28" s="120"/>
      <c r="ALK28" s="120"/>
      <c r="ALL28" s="120"/>
      <c r="ALM28" s="120"/>
      <c r="ALN28" s="120"/>
      <c r="ALO28" s="120"/>
      <c r="ALP28" s="120"/>
      <c r="ALQ28" s="120"/>
      <c r="ALR28" s="120"/>
      <c r="ALS28" s="120"/>
      <c r="ALT28" s="120"/>
      <c r="ALU28" s="120"/>
      <c r="ALV28" s="120"/>
      <c r="ALW28" s="120"/>
      <c r="ALX28" s="120"/>
      <c r="ALY28" s="120"/>
      <c r="ALZ28" s="120"/>
      <c r="AMA28" s="120"/>
      <c r="AMB28" s="120"/>
      <c r="AMC28" s="120"/>
      <c r="AMD28" s="120"/>
      <c r="AME28" s="120"/>
      <c r="AMF28" s="120"/>
      <c r="AMG28" s="120"/>
      <c r="AMH28" s="120"/>
      <c r="AMI28" s="120"/>
      <c r="AMJ28" s="120"/>
    </row>
    <row r="29" spans="1:1024" s="131" customFormat="1" ht="13.4" customHeight="1" x14ac:dyDescent="0.3">
      <c r="A29" s="149">
        <v>43966</v>
      </c>
      <c r="B29" s="150" t="s">
        <v>108</v>
      </c>
      <c r="C29" s="161">
        <v>145</v>
      </c>
      <c r="D29" s="162">
        <v>1909</v>
      </c>
      <c r="E29" s="162">
        <v>1745</v>
      </c>
      <c r="F29" s="162">
        <v>11</v>
      </c>
      <c r="G29" s="163">
        <f>ONS_WeeklyRegistratedDeaths!T33-ONS_WeeklyRegistratedDeaths!AA33</f>
        <v>3810</v>
      </c>
      <c r="H29" s="158">
        <f>ONS_WeeklyOccurrenceDeaths!T33-ONS_WeeklyOccurrenceDeaths!AA33</f>
        <v>2766</v>
      </c>
      <c r="I29" s="158">
        <v>169</v>
      </c>
      <c r="J29" s="158">
        <v>16</v>
      </c>
      <c r="K29" s="151">
        <f t="shared" si="0"/>
        <v>185</v>
      </c>
      <c r="L29" s="164">
        <f>SUM(K29:K35)</f>
        <v>1330</v>
      </c>
      <c r="M29" s="165">
        <f t="shared" ref="M29:R29" si="5">M36+C29</f>
        <v>1860</v>
      </c>
      <c r="N29" s="165">
        <f t="shared" si="5"/>
        <v>26730</v>
      </c>
      <c r="O29" s="165">
        <f t="shared" si="5"/>
        <v>12349</v>
      </c>
      <c r="P29" s="165">
        <f t="shared" si="5"/>
        <v>166</v>
      </c>
      <c r="Q29" s="165">
        <f t="shared" si="5"/>
        <v>41105</v>
      </c>
      <c r="R29" s="162">
        <f t="shared" si="5"/>
        <v>42418</v>
      </c>
      <c r="S29" s="152">
        <f t="shared" si="1"/>
        <v>24995</v>
      </c>
      <c r="T29" s="152">
        <f t="shared" si="2"/>
        <v>1208</v>
      </c>
      <c r="U29" s="153">
        <f t="shared" si="3"/>
        <v>26203</v>
      </c>
      <c r="PG29" s="119"/>
      <c r="PH29" s="119"/>
      <c r="PI29" s="119"/>
      <c r="PJ29" s="119"/>
      <c r="PK29" s="119"/>
      <c r="PL29" s="119"/>
      <c r="PM29" s="119"/>
      <c r="PN29" s="119"/>
      <c r="PO29" s="119"/>
      <c r="PP29" s="119"/>
      <c r="PQ29" s="119"/>
      <c r="PR29" s="119"/>
      <c r="PS29" s="119"/>
      <c r="PT29" s="119"/>
      <c r="PU29" s="119"/>
      <c r="PV29" s="119"/>
      <c r="PW29" s="119"/>
      <c r="PX29" s="119"/>
      <c r="PY29" s="119"/>
      <c r="PZ29" s="119"/>
      <c r="QA29" s="119"/>
      <c r="QB29" s="119"/>
      <c r="QC29" s="119"/>
      <c r="QD29" s="119"/>
      <c r="QE29" s="119"/>
      <c r="QF29" s="119"/>
      <c r="QG29" s="119"/>
      <c r="QH29" s="119"/>
      <c r="QI29" s="119"/>
      <c r="QJ29" s="119"/>
      <c r="QK29" s="119"/>
      <c r="QL29" s="119"/>
      <c r="QM29" s="119"/>
      <c r="QN29" s="119"/>
      <c r="QO29" s="119"/>
      <c r="QP29" s="119"/>
      <c r="QQ29" s="119"/>
      <c r="QR29" s="119"/>
      <c r="QS29" s="119"/>
      <c r="QT29" s="119"/>
      <c r="QU29" s="119"/>
      <c r="QV29" s="119"/>
      <c r="QW29" s="119"/>
      <c r="QX29" s="119"/>
      <c r="QY29" s="119"/>
      <c r="QZ29" s="119"/>
      <c r="RA29" s="119"/>
      <c r="RB29" s="119"/>
      <c r="RC29" s="119"/>
      <c r="RD29" s="119"/>
      <c r="RE29" s="119"/>
      <c r="RF29" s="119"/>
      <c r="RG29" s="119"/>
      <c r="RH29" s="119"/>
      <c r="RI29" s="119"/>
      <c r="RJ29" s="119"/>
      <c r="RK29" s="119"/>
      <c r="RL29" s="119"/>
      <c r="RM29" s="119"/>
      <c r="RN29" s="119"/>
      <c r="RO29" s="119"/>
      <c r="RP29" s="119"/>
      <c r="RQ29" s="119"/>
      <c r="RR29" s="119"/>
      <c r="RS29" s="119"/>
      <c r="RT29" s="119"/>
      <c r="RU29" s="119"/>
      <c r="RV29" s="119"/>
      <c r="RW29" s="119"/>
      <c r="RX29" s="119"/>
      <c r="RY29" s="119"/>
      <c r="RZ29" s="119"/>
      <c r="SA29" s="119"/>
      <c r="SB29" s="119"/>
      <c r="SC29" s="119"/>
      <c r="SD29" s="119"/>
      <c r="SE29" s="119"/>
      <c r="SF29" s="119"/>
      <c r="SG29" s="119"/>
      <c r="SH29" s="119"/>
      <c r="SI29" s="119"/>
      <c r="SJ29" s="119"/>
      <c r="SK29" s="119"/>
      <c r="SL29" s="119"/>
      <c r="SM29" s="119"/>
      <c r="SN29" s="119"/>
      <c r="SO29" s="119"/>
      <c r="SP29" s="119"/>
      <c r="SQ29" s="119"/>
      <c r="SR29" s="119"/>
      <c r="SS29" s="119"/>
      <c r="ST29" s="119"/>
      <c r="SU29" s="119"/>
      <c r="SV29" s="119"/>
      <c r="SW29" s="119"/>
      <c r="SX29" s="119"/>
      <c r="SY29" s="119"/>
      <c r="AEQ29" s="120"/>
      <c r="AER29" s="120"/>
      <c r="AES29" s="120"/>
      <c r="AET29" s="120"/>
      <c r="AEU29" s="120"/>
      <c r="AEV29" s="120"/>
      <c r="AEW29" s="120"/>
      <c r="AEX29" s="120"/>
      <c r="AEY29" s="120"/>
      <c r="AEZ29" s="120"/>
      <c r="AFA29" s="120"/>
      <c r="AFB29" s="120"/>
      <c r="AFC29" s="120"/>
      <c r="AFD29" s="120"/>
      <c r="AFE29" s="120"/>
      <c r="AFF29" s="120"/>
      <c r="AFG29" s="120"/>
      <c r="AFH29" s="120"/>
      <c r="AFI29" s="120"/>
      <c r="AFJ29" s="120"/>
      <c r="AFK29" s="120"/>
      <c r="AFL29" s="120"/>
      <c r="AFM29" s="120"/>
      <c r="AFN29" s="120"/>
      <c r="AFO29" s="120"/>
      <c r="AFP29" s="120"/>
      <c r="AFQ29" s="120"/>
      <c r="AFR29" s="120"/>
      <c r="AFS29" s="120"/>
      <c r="AFT29" s="120"/>
      <c r="AFU29" s="120"/>
      <c r="AFV29" s="120"/>
      <c r="AFW29" s="120"/>
      <c r="AFX29" s="120"/>
      <c r="AFY29" s="120"/>
      <c r="AFZ29" s="120"/>
      <c r="AGA29" s="120"/>
      <c r="AGB29" s="120"/>
      <c r="AGC29" s="120"/>
      <c r="AGD29" s="120"/>
      <c r="AGE29" s="120"/>
      <c r="AGF29" s="120"/>
      <c r="AGG29" s="120"/>
      <c r="AGH29" s="120"/>
      <c r="AGI29" s="120"/>
      <c r="AGJ29" s="120"/>
      <c r="AGK29" s="120"/>
      <c r="AGL29" s="120"/>
      <c r="AGM29" s="120"/>
      <c r="AGN29" s="120"/>
      <c r="AGO29" s="120"/>
      <c r="AGP29" s="120"/>
      <c r="AGQ29" s="120"/>
      <c r="AGR29" s="120"/>
      <c r="AGS29" s="120"/>
      <c r="AGT29" s="120"/>
      <c r="AGU29" s="120"/>
      <c r="AGV29" s="120"/>
      <c r="AGW29" s="120"/>
      <c r="AGX29" s="120"/>
      <c r="AGY29" s="120"/>
      <c r="AGZ29" s="120"/>
      <c r="AHA29" s="120"/>
      <c r="AHB29" s="120"/>
      <c r="AHC29" s="120"/>
      <c r="AHD29" s="120"/>
      <c r="AHE29" s="120"/>
      <c r="AHF29" s="120"/>
      <c r="AHG29" s="120"/>
      <c r="AHH29" s="120"/>
      <c r="AHI29" s="120"/>
      <c r="AHJ29" s="120"/>
      <c r="AHK29" s="120"/>
      <c r="AHL29" s="120"/>
      <c r="AHM29" s="120"/>
      <c r="AHN29" s="120"/>
      <c r="AHO29" s="120"/>
      <c r="AHP29" s="120"/>
      <c r="AHQ29" s="120"/>
      <c r="AHR29" s="120"/>
      <c r="AHS29" s="120"/>
      <c r="AHT29" s="120"/>
      <c r="AHU29" s="120"/>
      <c r="AHV29" s="120"/>
      <c r="AHW29" s="120"/>
      <c r="AHX29" s="120"/>
      <c r="AHY29" s="120"/>
      <c r="AHZ29" s="120"/>
      <c r="AIA29" s="120"/>
      <c r="AIB29" s="120"/>
      <c r="AIC29" s="120"/>
      <c r="AID29" s="120"/>
      <c r="AIE29" s="120"/>
      <c r="AIF29" s="120"/>
      <c r="AIG29" s="120"/>
      <c r="AIH29" s="120"/>
      <c r="AII29" s="120"/>
      <c r="AIJ29" s="120"/>
      <c r="AIK29" s="120"/>
      <c r="AIL29" s="120"/>
      <c r="AIM29" s="120"/>
      <c r="AIN29" s="120"/>
      <c r="AIO29" s="120"/>
      <c r="AIP29" s="120"/>
      <c r="AIQ29" s="120"/>
      <c r="AIR29" s="120"/>
      <c r="AIS29" s="120"/>
      <c r="AIT29" s="120"/>
      <c r="AIU29" s="120"/>
      <c r="AIV29" s="120"/>
      <c r="AIW29" s="120"/>
      <c r="AIX29" s="120"/>
      <c r="AIY29" s="120"/>
      <c r="AIZ29" s="120"/>
      <c r="AJA29" s="120"/>
      <c r="AJB29" s="120"/>
      <c r="AJC29" s="120"/>
      <c r="AJD29" s="120"/>
      <c r="AJE29" s="120"/>
      <c r="AJF29" s="120"/>
      <c r="AJG29" s="120"/>
      <c r="AJH29" s="120"/>
      <c r="AJI29" s="120"/>
      <c r="AJJ29" s="120"/>
      <c r="AJK29" s="120"/>
      <c r="AJL29" s="120"/>
      <c r="AJM29" s="120"/>
      <c r="AJN29" s="120"/>
      <c r="AJO29" s="120"/>
      <c r="AJP29" s="120"/>
      <c r="AJQ29" s="120"/>
      <c r="AJR29" s="120"/>
      <c r="AJS29" s="120"/>
      <c r="AJT29" s="120"/>
      <c r="AJU29" s="120"/>
      <c r="AJV29" s="120"/>
      <c r="AJW29" s="120"/>
      <c r="AJX29" s="120"/>
      <c r="AJY29" s="120"/>
      <c r="AJZ29" s="120"/>
      <c r="AKA29" s="120"/>
      <c r="AKB29" s="120"/>
      <c r="AKC29" s="120"/>
      <c r="AKD29" s="120"/>
      <c r="AKE29" s="120"/>
      <c r="AKF29" s="120"/>
      <c r="AKG29" s="120"/>
      <c r="AKH29" s="120"/>
      <c r="AKI29" s="120"/>
      <c r="AKJ29" s="120"/>
      <c r="AKK29" s="120"/>
      <c r="AKL29" s="120"/>
      <c r="AKM29" s="120"/>
      <c r="AKN29" s="120"/>
      <c r="AKO29" s="120"/>
      <c r="AKP29" s="120"/>
      <c r="AKQ29" s="120"/>
      <c r="AKR29" s="120"/>
      <c r="AKS29" s="120"/>
      <c r="AKT29" s="120"/>
      <c r="AKU29" s="120"/>
      <c r="AKV29" s="120"/>
      <c r="AKW29" s="120"/>
      <c r="AKX29" s="120"/>
      <c r="AKY29" s="120"/>
      <c r="AKZ29" s="120"/>
      <c r="ALA29" s="120"/>
      <c r="ALB29" s="120"/>
      <c r="ALC29" s="120"/>
      <c r="ALD29" s="120"/>
      <c r="ALE29" s="120"/>
      <c r="ALF29" s="120"/>
      <c r="ALG29" s="120"/>
      <c r="ALH29" s="120"/>
      <c r="ALI29" s="120"/>
      <c r="ALJ29" s="120"/>
      <c r="ALK29" s="120"/>
      <c r="ALL29" s="120"/>
      <c r="ALM29" s="120"/>
      <c r="ALN29" s="120"/>
      <c r="ALO29" s="120"/>
      <c r="ALP29" s="120"/>
      <c r="ALQ29" s="120"/>
      <c r="ALR29" s="120"/>
      <c r="ALS29" s="120"/>
      <c r="ALT29" s="120"/>
      <c r="ALU29" s="120"/>
      <c r="ALV29" s="120"/>
      <c r="ALW29" s="120"/>
      <c r="ALX29" s="120"/>
      <c r="ALY29" s="120"/>
      <c r="ALZ29" s="120"/>
      <c r="AMA29" s="120"/>
      <c r="AMB29" s="120"/>
      <c r="AMC29" s="120"/>
      <c r="AMD29" s="120"/>
      <c r="AME29" s="120"/>
      <c r="AMF29" s="120"/>
      <c r="AMG29" s="120"/>
      <c r="AMH29" s="120"/>
      <c r="AMI29" s="120"/>
      <c r="AMJ29" s="120"/>
    </row>
    <row r="30" spans="1:1024" s="131" customFormat="1" ht="13.4" customHeight="1" x14ac:dyDescent="0.3">
      <c r="A30" s="149">
        <v>43965</v>
      </c>
      <c r="B30" s="150" t="s">
        <v>108</v>
      </c>
      <c r="C30" s="160"/>
      <c r="D30" s="155"/>
      <c r="E30" s="155"/>
      <c r="F30" s="155"/>
      <c r="G30" s="156"/>
      <c r="H30" s="157"/>
      <c r="I30" s="158">
        <v>176</v>
      </c>
      <c r="J30" s="158">
        <v>12</v>
      </c>
      <c r="K30" s="151">
        <f t="shared" si="0"/>
        <v>188</v>
      </c>
      <c r="L30" s="159"/>
      <c r="M30" s="160"/>
      <c r="N30" s="155"/>
      <c r="O30" s="155"/>
      <c r="P30" s="155"/>
      <c r="Q30" s="156"/>
      <c r="R30" s="157"/>
      <c r="S30" s="166">
        <f t="shared" si="1"/>
        <v>24826</v>
      </c>
      <c r="T30" s="152">
        <f t="shared" si="2"/>
        <v>1192</v>
      </c>
      <c r="U30" s="153">
        <f t="shared" si="3"/>
        <v>26018</v>
      </c>
      <c r="PG30" s="119"/>
      <c r="PH30" s="119"/>
      <c r="PI30" s="119"/>
      <c r="PJ30" s="119"/>
      <c r="PK30" s="119"/>
      <c r="PL30" s="119"/>
      <c r="PM30" s="119"/>
      <c r="PN30" s="119"/>
      <c r="PO30" s="119"/>
      <c r="PP30" s="119"/>
      <c r="PQ30" s="119"/>
      <c r="PR30" s="119"/>
      <c r="PS30" s="119"/>
      <c r="PT30" s="119"/>
      <c r="PU30" s="119"/>
      <c r="PV30" s="119"/>
      <c r="PW30" s="119"/>
      <c r="PX30" s="119"/>
      <c r="PY30" s="119"/>
      <c r="PZ30" s="119"/>
      <c r="QA30" s="119"/>
      <c r="QB30" s="119"/>
      <c r="QC30" s="119"/>
      <c r="QD30" s="119"/>
      <c r="QE30" s="119"/>
      <c r="QF30" s="119"/>
      <c r="QG30" s="119"/>
      <c r="QH30" s="119"/>
      <c r="QI30" s="119"/>
      <c r="QJ30" s="119"/>
      <c r="QK30" s="119"/>
      <c r="QL30" s="119"/>
      <c r="QM30" s="119"/>
      <c r="QN30" s="119"/>
      <c r="QO30" s="119"/>
      <c r="QP30" s="119"/>
      <c r="QQ30" s="119"/>
      <c r="QR30" s="119"/>
      <c r="QS30" s="119"/>
      <c r="QT30" s="119"/>
      <c r="QU30" s="119"/>
      <c r="QV30" s="119"/>
      <c r="QW30" s="119"/>
      <c r="QX30" s="119"/>
      <c r="QY30" s="119"/>
      <c r="QZ30" s="119"/>
      <c r="RA30" s="119"/>
      <c r="RB30" s="119"/>
      <c r="RC30" s="119"/>
      <c r="RD30" s="119"/>
      <c r="RE30" s="119"/>
      <c r="RF30" s="119"/>
      <c r="RG30" s="119"/>
      <c r="RH30" s="119"/>
      <c r="RI30" s="119"/>
      <c r="RJ30" s="119"/>
      <c r="RK30" s="119"/>
      <c r="RL30" s="119"/>
      <c r="RM30" s="119"/>
      <c r="RN30" s="119"/>
      <c r="RO30" s="119"/>
      <c r="RP30" s="119"/>
      <c r="RQ30" s="119"/>
      <c r="RR30" s="119"/>
      <c r="RS30" s="119"/>
      <c r="RT30" s="119"/>
      <c r="RU30" s="119"/>
      <c r="RV30" s="119"/>
      <c r="RW30" s="119"/>
      <c r="RX30" s="119"/>
      <c r="RY30" s="119"/>
      <c r="RZ30" s="119"/>
      <c r="SA30" s="119"/>
      <c r="SB30" s="119"/>
      <c r="SC30" s="119"/>
      <c r="SD30" s="119"/>
      <c r="SE30" s="119"/>
      <c r="SF30" s="119"/>
      <c r="SG30" s="119"/>
      <c r="SH30" s="119"/>
      <c r="SI30" s="119"/>
      <c r="SJ30" s="119"/>
      <c r="SK30" s="119"/>
      <c r="SL30" s="119"/>
      <c r="SM30" s="119"/>
      <c r="SN30" s="119"/>
      <c r="SO30" s="119"/>
      <c r="SP30" s="119"/>
      <c r="SQ30" s="119"/>
      <c r="SR30" s="119"/>
      <c r="SS30" s="119"/>
      <c r="ST30" s="119"/>
      <c r="SU30" s="119"/>
      <c r="SV30" s="119"/>
      <c r="SW30" s="119"/>
      <c r="SX30" s="119"/>
      <c r="SY30" s="119"/>
      <c r="AEQ30" s="120"/>
      <c r="AER30" s="120"/>
      <c r="AES30" s="120"/>
      <c r="AET30" s="120"/>
      <c r="AEU30" s="120"/>
      <c r="AEV30" s="120"/>
      <c r="AEW30" s="120"/>
      <c r="AEX30" s="120"/>
      <c r="AEY30" s="120"/>
      <c r="AEZ30" s="120"/>
      <c r="AFA30" s="120"/>
      <c r="AFB30" s="120"/>
      <c r="AFC30" s="120"/>
      <c r="AFD30" s="120"/>
      <c r="AFE30" s="120"/>
      <c r="AFF30" s="120"/>
      <c r="AFG30" s="120"/>
      <c r="AFH30" s="120"/>
      <c r="AFI30" s="120"/>
      <c r="AFJ30" s="120"/>
      <c r="AFK30" s="120"/>
      <c r="AFL30" s="120"/>
      <c r="AFM30" s="120"/>
      <c r="AFN30" s="120"/>
      <c r="AFO30" s="120"/>
      <c r="AFP30" s="120"/>
      <c r="AFQ30" s="120"/>
      <c r="AFR30" s="120"/>
      <c r="AFS30" s="120"/>
      <c r="AFT30" s="120"/>
      <c r="AFU30" s="120"/>
      <c r="AFV30" s="120"/>
      <c r="AFW30" s="120"/>
      <c r="AFX30" s="120"/>
      <c r="AFY30" s="120"/>
      <c r="AFZ30" s="120"/>
      <c r="AGA30" s="120"/>
      <c r="AGB30" s="120"/>
      <c r="AGC30" s="120"/>
      <c r="AGD30" s="120"/>
      <c r="AGE30" s="120"/>
      <c r="AGF30" s="120"/>
      <c r="AGG30" s="120"/>
      <c r="AGH30" s="120"/>
      <c r="AGI30" s="120"/>
      <c r="AGJ30" s="120"/>
      <c r="AGK30" s="120"/>
      <c r="AGL30" s="120"/>
      <c r="AGM30" s="120"/>
      <c r="AGN30" s="120"/>
      <c r="AGO30" s="120"/>
      <c r="AGP30" s="120"/>
      <c r="AGQ30" s="120"/>
      <c r="AGR30" s="120"/>
      <c r="AGS30" s="120"/>
      <c r="AGT30" s="120"/>
      <c r="AGU30" s="120"/>
      <c r="AGV30" s="120"/>
      <c r="AGW30" s="120"/>
      <c r="AGX30" s="120"/>
      <c r="AGY30" s="120"/>
      <c r="AGZ30" s="120"/>
      <c r="AHA30" s="120"/>
      <c r="AHB30" s="120"/>
      <c r="AHC30" s="120"/>
      <c r="AHD30" s="120"/>
      <c r="AHE30" s="120"/>
      <c r="AHF30" s="120"/>
      <c r="AHG30" s="120"/>
      <c r="AHH30" s="120"/>
      <c r="AHI30" s="120"/>
      <c r="AHJ30" s="120"/>
      <c r="AHK30" s="120"/>
      <c r="AHL30" s="120"/>
      <c r="AHM30" s="120"/>
      <c r="AHN30" s="120"/>
      <c r="AHO30" s="120"/>
      <c r="AHP30" s="120"/>
      <c r="AHQ30" s="120"/>
      <c r="AHR30" s="120"/>
      <c r="AHS30" s="120"/>
      <c r="AHT30" s="120"/>
      <c r="AHU30" s="120"/>
      <c r="AHV30" s="120"/>
      <c r="AHW30" s="120"/>
      <c r="AHX30" s="120"/>
      <c r="AHY30" s="120"/>
      <c r="AHZ30" s="120"/>
      <c r="AIA30" s="120"/>
      <c r="AIB30" s="120"/>
      <c r="AIC30" s="120"/>
      <c r="AID30" s="120"/>
      <c r="AIE30" s="120"/>
      <c r="AIF30" s="120"/>
      <c r="AIG30" s="120"/>
      <c r="AIH30" s="120"/>
      <c r="AII30" s="120"/>
      <c r="AIJ30" s="120"/>
      <c r="AIK30" s="120"/>
      <c r="AIL30" s="120"/>
      <c r="AIM30" s="120"/>
      <c r="AIN30" s="120"/>
      <c r="AIO30" s="120"/>
      <c r="AIP30" s="120"/>
      <c r="AIQ30" s="120"/>
      <c r="AIR30" s="120"/>
      <c r="AIS30" s="120"/>
      <c r="AIT30" s="120"/>
      <c r="AIU30" s="120"/>
      <c r="AIV30" s="120"/>
      <c r="AIW30" s="120"/>
      <c r="AIX30" s="120"/>
      <c r="AIY30" s="120"/>
      <c r="AIZ30" s="120"/>
      <c r="AJA30" s="120"/>
      <c r="AJB30" s="120"/>
      <c r="AJC30" s="120"/>
      <c r="AJD30" s="120"/>
      <c r="AJE30" s="120"/>
      <c r="AJF30" s="120"/>
      <c r="AJG30" s="120"/>
      <c r="AJH30" s="120"/>
      <c r="AJI30" s="120"/>
      <c r="AJJ30" s="120"/>
      <c r="AJK30" s="120"/>
      <c r="AJL30" s="120"/>
      <c r="AJM30" s="120"/>
      <c r="AJN30" s="120"/>
      <c r="AJO30" s="120"/>
      <c r="AJP30" s="120"/>
      <c r="AJQ30" s="120"/>
      <c r="AJR30" s="120"/>
      <c r="AJS30" s="120"/>
      <c r="AJT30" s="120"/>
      <c r="AJU30" s="120"/>
      <c r="AJV30" s="120"/>
      <c r="AJW30" s="120"/>
      <c r="AJX30" s="120"/>
      <c r="AJY30" s="120"/>
      <c r="AJZ30" s="120"/>
      <c r="AKA30" s="120"/>
      <c r="AKB30" s="120"/>
      <c r="AKC30" s="120"/>
      <c r="AKD30" s="120"/>
      <c r="AKE30" s="120"/>
      <c r="AKF30" s="120"/>
      <c r="AKG30" s="120"/>
      <c r="AKH30" s="120"/>
      <c r="AKI30" s="120"/>
      <c r="AKJ30" s="120"/>
      <c r="AKK30" s="120"/>
      <c r="AKL30" s="120"/>
      <c r="AKM30" s="120"/>
      <c r="AKN30" s="120"/>
      <c r="AKO30" s="120"/>
      <c r="AKP30" s="120"/>
      <c r="AKQ30" s="120"/>
      <c r="AKR30" s="120"/>
      <c r="AKS30" s="120"/>
      <c r="AKT30" s="120"/>
      <c r="AKU30" s="120"/>
      <c r="AKV30" s="120"/>
      <c r="AKW30" s="120"/>
      <c r="AKX30" s="120"/>
      <c r="AKY30" s="120"/>
      <c r="AKZ30" s="120"/>
      <c r="ALA30" s="120"/>
      <c r="ALB30" s="120"/>
      <c r="ALC30" s="120"/>
      <c r="ALD30" s="120"/>
      <c r="ALE30" s="120"/>
      <c r="ALF30" s="120"/>
      <c r="ALG30" s="120"/>
      <c r="ALH30" s="120"/>
      <c r="ALI30" s="120"/>
      <c r="ALJ30" s="120"/>
      <c r="ALK30" s="120"/>
      <c r="ALL30" s="120"/>
      <c r="ALM30" s="120"/>
      <c r="ALN30" s="120"/>
      <c r="ALO30" s="120"/>
      <c r="ALP30" s="120"/>
      <c r="ALQ30" s="120"/>
      <c r="ALR30" s="120"/>
      <c r="ALS30" s="120"/>
      <c r="ALT30" s="120"/>
      <c r="ALU30" s="120"/>
      <c r="ALV30" s="120"/>
      <c r="ALW30" s="120"/>
      <c r="ALX30" s="120"/>
      <c r="ALY30" s="120"/>
      <c r="ALZ30" s="120"/>
      <c r="AMA30" s="120"/>
      <c r="AMB30" s="120"/>
      <c r="AMC30" s="120"/>
      <c r="AMD30" s="120"/>
      <c r="AME30" s="120"/>
      <c r="AMF30" s="120"/>
      <c r="AMG30" s="120"/>
      <c r="AMH30" s="120"/>
      <c r="AMI30" s="120"/>
      <c r="AMJ30" s="120"/>
    </row>
    <row r="31" spans="1:1024" s="131" customFormat="1" ht="13.4" customHeight="1" x14ac:dyDescent="0.3">
      <c r="A31" s="149">
        <v>43964</v>
      </c>
      <c r="B31" s="150" t="s">
        <v>108</v>
      </c>
      <c r="C31" s="160"/>
      <c r="D31" s="155"/>
      <c r="E31" s="155"/>
      <c r="F31" s="155"/>
      <c r="G31" s="156"/>
      <c r="H31" s="157"/>
      <c r="I31" s="158">
        <v>159</v>
      </c>
      <c r="J31" s="158">
        <v>15</v>
      </c>
      <c r="K31" s="151">
        <f t="shared" si="0"/>
        <v>174</v>
      </c>
      <c r="L31" s="159"/>
      <c r="M31" s="160"/>
      <c r="N31" s="155"/>
      <c r="O31" s="155"/>
      <c r="P31" s="155"/>
      <c r="Q31" s="156"/>
      <c r="R31" s="157"/>
      <c r="S31" s="166">
        <f t="shared" si="1"/>
        <v>24650</v>
      </c>
      <c r="T31" s="152">
        <f t="shared" si="2"/>
        <v>1180</v>
      </c>
      <c r="U31" s="153">
        <f t="shared" si="3"/>
        <v>25830</v>
      </c>
      <c r="PG31" s="119"/>
      <c r="PH31" s="119"/>
      <c r="PI31" s="119"/>
      <c r="PJ31" s="119"/>
      <c r="PK31" s="119"/>
      <c r="PL31" s="119"/>
      <c r="PM31" s="119"/>
      <c r="PN31" s="119"/>
      <c r="PO31" s="119"/>
      <c r="PP31" s="119"/>
      <c r="PQ31" s="119"/>
      <c r="PR31" s="119"/>
      <c r="PS31" s="119"/>
      <c r="PT31" s="119"/>
      <c r="PU31" s="119"/>
      <c r="PV31" s="119"/>
      <c r="PW31" s="119"/>
      <c r="PX31" s="119"/>
      <c r="PY31" s="119"/>
      <c r="PZ31" s="119"/>
      <c r="QA31" s="119"/>
      <c r="QB31" s="119"/>
      <c r="QC31" s="119"/>
      <c r="QD31" s="119"/>
      <c r="QE31" s="119"/>
      <c r="QF31" s="119"/>
      <c r="QG31" s="119"/>
      <c r="QH31" s="119"/>
      <c r="QI31" s="119"/>
      <c r="QJ31" s="119"/>
      <c r="QK31" s="119"/>
      <c r="QL31" s="119"/>
      <c r="QM31" s="119"/>
      <c r="QN31" s="119"/>
      <c r="QO31" s="119"/>
      <c r="QP31" s="119"/>
      <c r="QQ31" s="119"/>
      <c r="QR31" s="119"/>
      <c r="QS31" s="119"/>
      <c r="QT31" s="119"/>
      <c r="QU31" s="119"/>
      <c r="QV31" s="119"/>
      <c r="QW31" s="119"/>
      <c r="QX31" s="119"/>
      <c r="QY31" s="119"/>
      <c r="QZ31" s="119"/>
      <c r="RA31" s="119"/>
      <c r="RB31" s="119"/>
      <c r="RC31" s="119"/>
      <c r="RD31" s="119"/>
      <c r="RE31" s="119"/>
      <c r="RF31" s="119"/>
      <c r="RG31" s="119"/>
      <c r="RH31" s="119"/>
      <c r="RI31" s="119"/>
      <c r="RJ31" s="119"/>
      <c r="RK31" s="119"/>
      <c r="RL31" s="119"/>
      <c r="RM31" s="119"/>
      <c r="RN31" s="119"/>
      <c r="RO31" s="119"/>
      <c r="RP31" s="119"/>
      <c r="RQ31" s="119"/>
      <c r="RR31" s="119"/>
      <c r="RS31" s="119"/>
      <c r="RT31" s="119"/>
      <c r="RU31" s="119"/>
      <c r="RV31" s="119"/>
      <c r="RW31" s="119"/>
      <c r="RX31" s="119"/>
      <c r="RY31" s="119"/>
      <c r="RZ31" s="119"/>
      <c r="SA31" s="119"/>
      <c r="SB31" s="119"/>
      <c r="SC31" s="119"/>
      <c r="SD31" s="119"/>
      <c r="SE31" s="119"/>
      <c r="SF31" s="119"/>
      <c r="SG31" s="119"/>
      <c r="SH31" s="119"/>
      <c r="SI31" s="119"/>
      <c r="SJ31" s="119"/>
      <c r="SK31" s="119"/>
      <c r="SL31" s="119"/>
      <c r="SM31" s="119"/>
      <c r="SN31" s="119"/>
      <c r="SO31" s="119"/>
      <c r="SP31" s="119"/>
      <c r="SQ31" s="119"/>
      <c r="SR31" s="119"/>
      <c r="SS31" s="119"/>
      <c r="ST31" s="119"/>
      <c r="SU31" s="119"/>
      <c r="SV31" s="119"/>
      <c r="SW31" s="119"/>
      <c r="SX31" s="119"/>
      <c r="SY31" s="119"/>
      <c r="AEQ31" s="120"/>
      <c r="AER31" s="120"/>
      <c r="AES31" s="120"/>
      <c r="AET31" s="120"/>
      <c r="AEU31" s="120"/>
      <c r="AEV31" s="120"/>
      <c r="AEW31" s="120"/>
      <c r="AEX31" s="120"/>
      <c r="AEY31" s="120"/>
      <c r="AEZ31" s="120"/>
      <c r="AFA31" s="120"/>
      <c r="AFB31" s="120"/>
      <c r="AFC31" s="120"/>
      <c r="AFD31" s="120"/>
      <c r="AFE31" s="120"/>
      <c r="AFF31" s="120"/>
      <c r="AFG31" s="120"/>
      <c r="AFH31" s="120"/>
      <c r="AFI31" s="120"/>
      <c r="AFJ31" s="120"/>
      <c r="AFK31" s="120"/>
      <c r="AFL31" s="120"/>
      <c r="AFM31" s="120"/>
      <c r="AFN31" s="120"/>
      <c r="AFO31" s="120"/>
      <c r="AFP31" s="120"/>
      <c r="AFQ31" s="120"/>
      <c r="AFR31" s="120"/>
      <c r="AFS31" s="120"/>
      <c r="AFT31" s="120"/>
      <c r="AFU31" s="120"/>
      <c r="AFV31" s="120"/>
      <c r="AFW31" s="120"/>
      <c r="AFX31" s="120"/>
      <c r="AFY31" s="120"/>
      <c r="AFZ31" s="120"/>
      <c r="AGA31" s="120"/>
      <c r="AGB31" s="120"/>
      <c r="AGC31" s="120"/>
      <c r="AGD31" s="120"/>
      <c r="AGE31" s="120"/>
      <c r="AGF31" s="120"/>
      <c r="AGG31" s="120"/>
      <c r="AGH31" s="120"/>
      <c r="AGI31" s="120"/>
      <c r="AGJ31" s="120"/>
      <c r="AGK31" s="120"/>
      <c r="AGL31" s="120"/>
      <c r="AGM31" s="120"/>
      <c r="AGN31" s="120"/>
      <c r="AGO31" s="120"/>
      <c r="AGP31" s="120"/>
      <c r="AGQ31" s="120"/>
      <c r="AGR31" s="120"/>
      <c r="AGS31" s="120"/>
      <c r="AGT31" s="120"/>
      <c r="AGU31" s="120"/>
      <c r="AGV31" s="120"/>
      <c r="AGW31" s="120"/>
      <c r="AGX31" s="120"/>
      <c r="AGY31" s="120"/>
      <c r="AGZ31" s="120"/>
      <c r="AHA31" s="120"/>
      <c r="AHB31" s="120"/>
      <c r="AHC31" s="120"/>
      <c r="AHD31" s="120"/>
      <c r="AHE31" s="120"/>
      <c r="AHF31" s="120"/>
      <c r="AHG31" s="120"/>
      <c r="AHH31" s="120"/>
      <c r="AHI31" s="120"/>
      <c r="AHJ31" s="120"/>
      <c r="AHK31" s="120"/>
      <c r="AHL31" s="120"/>
      <c r="AHM31" s="120"/>
      <c r="AHN31" s="120"/>
      <c r="AHO31" s="120"/>
      <c r="AHP31" s="120"/>
      <c r="AHQ31" s="120"/>
      <c r="AHR31" s="120"/>
      <c r="AHS31" s="120"/>
      <c r="AHT31" s="120"/>
      <c r="AHU31" s="120"/>
      <c r="AHV31" s="120"/>
      <c r="AHW31" s="120"/>
      <c r="AHX31" s="120"/>
      <c r="AHY31" s="120"/>
      <c r="AHZ31" s="120"/>
      <c r="AIA31" s="120"/>
      <c r="AIB31" s="120"/>
      <c r="AIC31" s="120"/>
      <c r="AID31" s="120"/>
      <c r="AIE31" s="120"/>
      <c r="AIF31" s="120"/>
      <c r="AIG31" s="120"/>
      <c r="AIH31" s="120"/>
      <c r="AII31" s="120"/>
      <c r="AIJ31" s="120"/>
      <c r="AIK31" s="120"/>
      <c r="AIL31" s="120"/>
      <c r="AIM31" s="120"/>
      <c r="AIN31" s="120"/>
      <c r="AIO31" s="120"/>
      <c r="AIP31" s="120"/>
      <c r="AIQ31" s="120"/>
      <c r="AIR31" s="120"/>
      <c r="AIS31" s="120"/>
      <c r="AIT31" s="120"/>
      <c r="AIU31" s="120"/>
      <c r="AIV31" s="120"/>
      <c r="AIW31" s="120"/>
      <c r="AIX31" s="120"/>
      <c r="AIY31" s="120"/>
      <c r="AIZ31" s="120"/>
      <c r="AJA31" s="120"/>
      <c r="AJB31" s="120"/>
      <c r="AJC31" s="120"/>
      <c r="AJD31" s="120"/>
      <c r="AJE31" s="120"/>
      <c r="AJF31" s="120"/>
      <c r="AJG31" s="120"/>
      <c r="AJH31" s="120"/>
      <c r="AJI31" s="120"/>
      <c r="AJJ31" s="120"/>
      <c r="AJK31" s="120"/>
      <c r="AJL31" s="120"/>
      <c r="AJM31" s="120"/>
      <c r="AJN31" s="120"/>
      <c r="AJO31" s="120"/>
      <c r="AJP31" s="120"/>
      <c r="AJQ31" s="120"/>
      <c r="AJR31" s="120"/>
      <c r="AJS31" s="120"/>
      <c r="AJT31" s="120"/>
      <c r="AJU31" s="120"/>
      <c r="AJV31" s="120"/>
      <c r="AJW31" s="120"/>
      <c r="AJX31" s="120"/>
      <c r="AJY31" s="120"/>
      <c r="AJZ31" s="120"/>
      <c r="AKA31" s="120"/>
      <c r="AKB31" s="120"/>
      <c r="AKC31" s="120"/>
      <c r="AKD31" s="120"/>
      <c r="AKE31" s="120"/>
      <c r="AKF31" s="120"/>
      <c r="AKG31" s="120"/>
      <c r="AKH31" s="120"/>
      <c r="AKI31" s="120"/>
      <c r="AKJ31" s="120"/>
      <c r="AKK31" s="120"/>
      <c r="AKL31" s="120"/>
      <c r="AKM31" s="120"/>
      <c r="AKN31" s="120"/>
      <c r="AKO31" s="120"/>
      <c r="AKP31" s="120"/>
      <c r="AKQ31" s="120"/>
      <c r="AKR31" s="120"/>
      <c r="AKS31" s="120"/>
      <c r="AKT31" s="120"/>
      <c r="AKU31" s="120"/>
      <c r="AKV31" s="120"/>
      <c r="AKW31" s="120"/>
      <c r="AKX31" s="120"/>
      <c r="AKY31" s="120"/>
      <c r="AKZ31" s="120"/>
      <c r="ALA31" s="120"/>
      <c r="ALB31" s="120"/>
      <c r="ALC31" s="120"/>
      <c r="ALD31" s="120"/>
      <c r="ALE31" s="120"/>
      <c r="ALF31" s="120"/>
      <c r="ALG31" s="120"/>
      <c r="ALH31" s="120"/>
      <c r="ALI31" s="120"/>
      <c r="ALJ31" s="120"/>
      <c r="ALK31" s="120"/>
      <c r="ALL31" s="120"/>
      <c r="ALM31" s="120"/>
      <c r="ALN31" s="120"/>
      <c r="ALO31" s="120"/>
      <c r="ALP31" s="120"/>
      <c r="ALQ31" s="120"/>
      <c r="ALR31" s="120"/>
      <c r="ALS31" s="120"/>
      <c r="ALT31" s="120"/>
      <c r="ALU31" s="120"/>
      <c r="ALV31" s="120"/>
      <c r="ALW31" s="120"/>
      <c r="ALX31" s="120"/>
      <c r="ALY31" s="120"/>
      <c r="ALZ31" s="120"/>
      <c r="AMA31" s="120"/>
      <c r="AMB31" s="120"/>
      <c r="AMC31" s="120"/>
      <c r="AMD31" s="120"/>
      <c r="AME31" s="120"/>
      <c r="AMF31" s="120"/>
      <c r="AMG31" s="120"/>
      <c r="AMH31" s="120"/>
      <c r="AMI31" s="120"/>
      <c r="AMJ31" s="120"/>
    </row>
    <row r="32" spans="1:1024" s="131" customFormat="1" ht="13.4" customHeight="1" x14ac:dyDescent="0.3">
      <c r="A32" s="149">
        <v>43963</v>
      </c>
      <c r="B32" s="150" t="s">
        <v>108</v>
      </c>
      <c r="C32" s="160"/>
      <c r="D32" s="155"/>
      <c r="E32" s="155"/>
      <c r="F32" s="155"/>
      <c r="G32" s="156"/>
      <c r="H32" s="157"/>
      <c r="I32" s="158">
        <v>183</v>
      </c>
      <c r="J32" s="158">
        <v>11</v>
      </c>
      <c r="K32" s="151">
        <f t="shared" si="0"/>
        <v>194</v>
      </c>
      <c r="L32" s="159"/>
      <c r="M32" s="160"/>
      <c r="N32" s="155"/>
      <c r="O32" s="155"/>
      <c r="P32" s="155"/>
      <c r="Q32" s="156"/>
      <c r="R32" s="157"/>
      <c r="S32" s="166">
        <f t="shared" si="1"/>
        <v>24491</v>
      </c>
      <c r="T32" s="152">
        <f t="shared" si="2"/>
        <v>1165</v>
      </c>
      <c r="U32" s="153">
        <f t="shared" si="3"/>
        <v>25656</v>
      </c>
      <c r="PG32" s="119"/>
      <c r="PH32" s="119"/>
      <c r="PI32" s="119"/>
      <c r="PJ32" s="119"/>
      <c r="PK32" s="119"/>
      <c r="PL32" s="119"/>
      <c r="PM32" s="119"/>
      <c r="PN32" s="119"/>
      <c r="PO32" s="119"/>
      <c r="PP32" s="119"/>
      <c r="PQ32" s="119"/>
      <c r="PR32" s="119"/>
      <c r="PS32" s="119"/>
      <c r="PT32" s="119"/>
      <c r="PU32" s="119"/>
      <c r="PV32" s="119"/>
      <c r="PW32" s="119"/>
      <c r="PX32" s="119"/>
      <c r="PY32" s="119"/>
      <c r="PZ32" s="119"/>
      <c r="QA32" s="119"/>
      <c r="QB32" s="119"/>
      <c r="QC32" s="119"/>
      <c r="QD32" s="119"/>
      <c r="QE32" s="119"/>
      <c r="QF32" s="119"/>
      <c r="QG32" s="119"/>
      <c r="QH32" s="119"/>
      <c r="QI32" s="119"/>
      <c r="QJ32" s="119"/>
      <c r="QK32" s="119"/>
      <c r="QL32" s="119"/>
      <c r="QM32" s="119"/>
      <c r="QN32" s="119"/>
      <c r="QO32" s="119"/>
      <c r="QP32" s="119"/>
      <c r="QQ32" s="119"/>
      <c r="QR32" s="119"/>
      <c r="QS32" s="119"/>
      <c r="QT32" s="119"/>
      <c r="QU32" s="119"/>
      <c r="QV32" s="119"/>
      <c r="QW32" s="119"/>
      <c r="QX32" s="119"/>
      <c r="QY32" s="119"/>
      <c r="QZ32" s="119"/>
      <c r="RA32" s="119"/>
      <c r="RB32" s="119"/>
      <c r="RC32" s="119"/>
      <c r="RD32" s="119"/>
      <c r="RE32" s="119"/>
      <c r="RF32" s="119"/>
      <c r="RG32" s="119"/>
      <c r="RH32" s="119"/>
      <c r="RI32" s="119"/>
      <c r="RJ32" s="119"/>
      <c r="RK32" s="119"/>
      <c r="RL32" s="119"/>
      <c r="RM32" s="119"/>
      <c r="RN32" s="119"/>
      <c r="RO32" s="119"/>
      <c r="RP32" s="119"/>
      <c r="RQ32" s="119"/>
      <c r="RR32" s="119"/>
      <c r="RS32" s="119"/>
      <c r="RT32" s="119"/>
      <c r="RU32" s="119"/>
      <c r="RV32" s="119"/>
      <c r="RW32" s="119"/>
      <c r="RX32" s="119"/>
      <c r="RY32" s="119"/>
      <c r="RZ32" s="119"/>
      <c r="SA32" s="119"/>
      <c r="SB32" s="119"/>
      <c r="SC32" s="119"/>
      <c r="SD32" s="119"/>
      <c r="SE32" s="119"/>
      <c r="SF32" s="119"/>
      <c r="SG32" s="119"/>
      <c r="SH32" s="119"/>
      <c r="SI32" s="119"/>
      <c r="SJ32" s="119"/>
      <c r="SK32" s="119"/>
      <c r="SL32" s="119"/>
      <c r="SM32" s="119"/>
      <c r="SN32" s="119"/>
      <c r="SO32" s="119"/>
      <c r="SP32" s="119"/>
      <c r="SQ32" s="119"/>
      <c r="SR32" s="119"/>
      <c r="SS32" s="119"/>
      <c r="ST32" s="119"/>
      <c r="SU32" s="119"/>
      <c r="SV32" s="119"/>
      <c r="SW32" s="119"/>
      <c r="SX32" s="119"/>
      <c r="SY32" s="119"/>
      <c r="AEQ32" s="120"/>
      <c r="AER32" s="120"/>
      <c r="AES32" s="120"/>
      <c r="AET32" s="120"/>
      <c r="AEU32" s="120"/>
      <c r="AEV32" s="120"/>
      <c r="AEW32" s="120"/>
      <c r="AEX32" s="120"/>
      <c r="AEY32" s="120"/>
      <c r="AEZ32" s="120"/>
      <c r="AFA32" s="120"/>
      <c r="AFB32" s="120"/>
      <c r="AFC32" s="120"/>
      <c r="AFD32" s="120"/>
      <c r="AFE32" s="120"/>
      <c r="AFF32" s="120"/>
      <c r="AFG32" s="120"/>
      <c r="AFH32" s="120"/>
      <c r="AFI32" s="120"/>
      <c r="AFJ32" s="120"/>
      <c r="AFK32" s="120"/>
      <c r="AFL32" s="120"/>
      <c r="AFM32" s="120"/>
      <c r="AFN32" s="120"/>
      <c r="AFO32" s="120"/>
      <c r="AFP32" s="120"/>
      <c r="AFQ32" s="120"/>
      <c r="AFR32" s="120"/>
      <c r="AFS32" s="120"/>
      <c r="AFT32" s="120"/>
      <c r="AFU32" s="120"/>
      <c r="AFV32" s="120"/>
      <c r="AFW32" s="120"/>
      <c r="AFX32" s="120"/>
      <c r="AFY32" s="120"/>
      <c r="AFZ32" s="120"/>
      <c r="AGA32" s="120"/>
      <c r="AGB32" s="120"/>
      <c r="AGC32" s="120"/>
      <c r="AGD32" s="120"/>
      <c r="AGE32" s="120"/>
      <c r="AGF32" s="120"/>
      <c r="AGG32" s="120"/>
      <c r="AGH32" s="120"/>
      <c r="AGI32" s="120"/>
      <c r="AGJ32" s="120"/>
      <c r="AGK32" s="120"/>
      <c r="AGL32" s="120"/>
      <c r="AGM32" s="120"/>
      <c r="AGN32" s="120"/>
      <c r="AGO32" s="120"/>
      <c r="AGP32" s="120"/>
      <c r="AGQ32" s="120"/>
      <c r="AGR32" s="120"/>
      <c r="AGS32" s="120"/>
      <c r="AGT32" s="120"/>
      <c r="AGU32" s="120"/>
      <c r="AGV32" s="120"/>
      <c r="AGW32" s="120"/>
      <c r="AGX32" s="120"/>
      <c r="AGY32" s="120"/>
      <c r="AGZ32" s="120"/>
      <c r="AHA32" s="120"/>
      <c r="AHB32" s="120"/>
      <c r="AHC32" s="120"/>
      <c r="AHD32" s="120"/>
      <c r="AHE32" s="120"/>
      <c r="AHF32" s="120"/>
      <c r="AHG32" s="120"/>
      <c r="AHH32" s="120"/>
      <c r="AHI32" s="120"/>
      <c r="AHJ32" s="120"/>
      <c r="AHK32" s="120"/>
      <c r="AHL32" s="120"/>
      <c r="AHM32" s="120"/>
      <c r="AHN32" s="120"/>
      <c r="AHO32" s="120"/>
      <c r="AHP32" s="120"/>
      <c r="AHQ32" s="120"/>
      <c r="AHR32" s="120"/>
      <c r="AHS32" s="120"/>
      <c r="AHT32" s="120"/>
      <c r="AHU32" s="120"/>
      <c r="AHV32" s="120"/>
      <c r="AHW32" s="120"/>
      <c r="AHX32" s="120"/>
      <c r="AHY32" s="120"/>
      <c r="AHZ32" s="120"/>
      <c r="AIA32" s="120"/>
      <c r="AIB32" s="120"/>
      <c r="AIC32" s="120"/>
      <c r="AID32" s="120"/>
      <c r="AIE32" s="120"/>
      <c r="AIF32" s="120"/>
      <c r="AIG32" s="120"/>
      <c r="AIH32" s="120"/>
      <c r="AII32" s="120"/>
      <c r="AIJ32" s="120"/>
      <c r="AIK32" s="120"/>
      <c r="AIL32" s="120"/>
      <c r="AIM32" s="120"/>
      <c r="AIN32" s="120"/>
      <c r="AIO32" s="120"/>
      <c r="AIP32" s="120"/>
      <c r="AIQ32" s="120"/>
      <c r="AIR32" s="120"/>
      <c r="AIS32" s="120"/>
      <c r="AIT32" s="120"/>
      <c r="AIU32" s="120"/>
      <c r="AIV32" s="120"/>
      <c r="AIW32" s="120"/>
      <c r="AIX32" s="120"/>
      <c r="AIY32" s="120"/>
      <c r="AIZ32" s="120"/>
      <c r="AJA32" s="120"/>
      <c r="AJB32" s="120"/>
      <c r="AJC32" s="120"/>
      <c r="AJD32" s="120"/>
      <c r="AJE32" s="120"/>
      <c r="AJF32" s="120"/>
      <c r="AJG32" s="120"/>
      <c r="AJH32" s="120"/>
      <c r="AJI32" s="120"/>
      <c r="AJJ32" s="120"/>
      <c r="AJK32" s="120"/>
      <c r="AJL32" s="120"/>
      <c r="AJM32" s="120"/>
      <c r="AJN32" s="120"/>
      <c r="AJO32" s="120"/>
      <c r="AJP32" s="120"/>
      <c r="AJQ32" s="120"/>
      <c r="AJR32" s="120"/>
      <c r="AJS32" s="120"/>
      <c r="AJT32" s="120"/>
      <c r="AJU32" s="120"/>
      <c r="AJV32" s="120"/>
      <c r="AJW32" s="120"/>
      <c r="AJX32" s="120"/>
      <c r="AJY32" s="120"/>
      <c r="AJZ32" s="120"/>
      <c r="AKA32" s="120"/>
      <c r="AKB32" s="120"/>
      <c r="AKC32" s="120"/>
      <c r="AKD32" s="120"/>
      <c r="AKE32" s="120"/>
      <c r="AKF32" s="120"/>
      <c r="AKG32" s="120"/>
      <c r="AKH32" s="120"/>
      <c r="AKI32" s="120"/>
      <c r="AKJ32" s="120"/>
      <c r="AKK32" s="120"/>
      <c r="AKL32" s="120"/>
      <c r="AKM32" s="120"/>
      <c r="AKN32" s="120"/>
      <c r="AKO32" s="120"/>
      <c r="AKP32" s="120"/>
      <c r="AKQ32" s="120"/>
      <c r="AKR32" s="120"/>
      <c r="AKS32" s="120"/>
      <c r="AKT32" s="120"/>
      <c r="AKU32" s="120"/>
      <c r="AKV32" s="120"/>
      <c r="AKW32" s="120"/>
      <c r="AKX32" s="120"/>
      <c r="AKY32" s="120"/>
      <c r="AKZ32" s="120"/>
      <c r="ALA32" s="120"/>
      <c r="ALB32" s="120"/>
      <c r="ALC32" s="120"/>
      <c r="ALD32" s="120"/>
      <c r="ALE32" s="120"/>
      <c r="ALF32" s="120"/>
      <c r="ALG32" s="120"/>
      <c r="ALH32" s="120"/>
      <c r="ALI32" s="120"/>
      <c r="ALJ32" s="120"/>
      <c r="ALK32" s="120"/>
      <c r="ALL32" s="120"/>
      <c r="ALM32" s="120"/>
      <c r="ALN32" s="120"/>
      <c r="ALO32" s="120"/>
      <c r="ALP32" s="120"/>
      <c r="ALQ32" s="120"/>
      <c r="ALR32" s="120"/>
      <c r="ALS32" s="120"/>
      <c r="ALT32" s="120"/>
      <c r="ALU32" s="120"/>
      <c r="ALV32" s="120"/>
      <c r="ALW32" s="120"/>
      <c r="ALX32" s="120"/>
      <c r="ALY32" s="120"/>
      <c r="ALZ32" s="120"/>
      <c r="AMA32" s="120"/>
      <c r="AMB32" s="120"/>
      <c r="AMC32" s="120"/>
      <c r="AMD32" s="120"/>
      <c r="AME32" s="120"/>
      <c r="AMF32" s="120"/>
      <c r="AMG32" s="120"/>
      <c r="AMH32" s="120"/>
      <c r="AMI32" s="120"/>
      <c r="AMJ32" s="120"/>
    </row>
    <row r="33" spans="1:1024" s="131" customFormat="1" ht="13.4" customHeight="1" x14ac:dyDescent="0.3">
      <c r="A33" s="149">
        <v>43962</v>
      </c>
      <c r="B33" s="150" t="s">
        <v>108</v>
      </c>
      <c r="C33" s="160"/>
      <c r="D33" s="155"/>
      <c r="E33" s="155"/>
      <c r="F33" s="155"/>
      <c r="G33" s="156"/>
      <c r="H33" s="157"/>
      <c r="I33" s="158">
        <v>163</v>
      </c>
      <c r="J33" s="158">
        <v>15</v>
      </c>
      <c r="K33" s="151">
        <f t="shared" si="0"/>
        <v>178</v>
      </c>
      <c r="L33" s="159"/>
      <c r="M33" s="160"/>
      <c r="N33" s="155"/>
      <c r="O33" s="155"/>
      <c r="P33" s="155"/>
      <c r="Q33" s="156"/>
      <c r="R33" s="157"/>
      <c r="S33" s="166">
        <f t="shared" si="1"/>
        <v>24308</v>
      </c>
      <c r="T33" s="152">
        <f t="shared" si="2"/>
        <v>1154</v>
      </c>
      <c r="U33" s="153">
        <f t="shared" si="3"/>
        <v>25462</v>
      </c>
      <c r="PG33" s="119"/>
      <c r="PH33" s="119"/>
      <c r="PI33" s="119"/>
      <c r="PJ33" s="119"/>
      <c r="PK33" s="119"/>
      <c r="PL33" s="119"/>
      <c r="PM33" s="119"/>
      <c r="PN33" s="119"/>
      <c r="PO33" s="119"/>
      <c r="PP33" s="119"/>
      <c r="PQ33" s="119"/>
      <c r="PR33" s="119"/>
      <c r="PS33" s="119"/>
      <c r="PT33" s="119"/>
      <c r="PU33" s="119"/>
      <c r="PV33" s="119"/>
      <c r="PW33" s="119"/>
      <c r="PX33" s="119"/>
      <c r="PY33" s="119"/>
      <c r="PZ33" s="119"/>
      <c r="QA33" s="119"/>
      <c r="QB33" s="119"/>
      <c r="QC33" s="119"/>
      <c r="QD33" s="119"/>
      <c r="QE33" s="119"/>
      <c r="QF33" s="119"/>
      <c r="QG33" s="119"/>
      <c r="QH33" s="119"/>
      <c r="QI33" s="119"/>
      <c r="QJ33" s="119"/>
      <c r="QK33" s="119"/>
      <c r="QL33" s="119"/>
      <c r="QM33" s="119"/>
      <c r="QN33" s="119"/>
      <c r="QO33" s="119"/>
      <c r="QP33" s="119"/>
      <c r="QQ33" s="119"/>
      <c r="QR33" s="119"/>
      <c r="QS33" s="119"/>
      <c r="QT33" s="119"/>
      <c r="QU33" s="119"/>
      <c r="QV33" s="119"/>
      <c r="QW33" s="119"/>
      <c r="QX33" s="119"/>
      <c r="QY33" s="119"/>
      <c r="QZ33" s="119"/>
      <c r="RA33" s="119"/>
      <c r="RB33" s="119"/>
      <c r="RC33" s="119"/>
      <c r="RD33" s="119"/>
      <c r="RE33" s="119"/>
      <c r="RF33" s="119"/>
      <c r="RG33" s="119"/>
      <c r="RH33" s="119"/>
      <c r="RI33" s="119"/>
      <c r="RJ33" s="119"/>
      <c r="RK33" s="119"/>
      <c r="RL33" s="119"/>
      <c r="RM33" s="119"/>
      <c r="RN33" s="119"/>
      <c r="RO33" s="119"/>
      <c r="RP33" s="119"/>
      <c r="RQ33" s="119"/>
      <c r="RR33" s="119"/>
      <c r="RS33" s="119"/>
      <c r="RT33" s="119"/>
      <c r="RU33" s="119"/>
      <c r="RV33" s="119"/>
      <c r="RW33" s="119"/>
      <c r="RX33" s="119"/>
      <c r="RY33" s="119"/>
      <c r="RZ33" s="119"/>
      <c r="SA33" s="119"/>
      <c r="SB33" s="119"/>
      <c r="SC33" s="119"/>
      <c r="SD33" s="119"/>
      <c r="SE33" s="119"/>
      <c r="SF33" s="119"/>
      <c r="SG33" s="119"/>
      <c r="SH33" s="119"/>
      <c r="SI33" s="119"/>
      <c r="SJ33" s="119"/>
      <c r="SK33" s="119"/>
      <c r="SL33" s="119"/>
      <c r="SM33" s="119"/>
      <c r="SN33" s="119"/>
      <c r="SO33" s="119"/>
      <c r="SP33" s="119"/>
      <c r="SQ33" s="119"/>
      <c r="SR33" s="119"/>
      <c r="SS33" s="119"/>
      <c r="ST33" s="119"/>
      <c r="SU33" s="119"/>
      <c r="SV33" s="119"/>
      <c r="SW33" s="119"/>
      <c r="SX33" s="119"/>
      <c r="SY33" s="119"/>
      <c r="AEQ33" s="120"/>
      <c r="AER33" s="120"/>
      <c r="AES33" s="120"/>
      <c r="AET33" s="120"/>
      <c r="AEU33" s="120"/>
      <c r="AEV33" s="120"/>
      <c r="AEW33" s="120"/>
      <c r="AEX33" s="120"/>
      <c r="AEY33" s="120"/>
      <c r="AEZ33" s="120"/>
      <c r="AFA33" s="120"/>
      <c r="AFB33" s="120"/>
      <c r="AFC33" s="120"/>
      <c r="AFD33" s="120"/>
      <c r="AFE33" s="120"/>
      <c r="AFF33" s="120"/>
      <c r="AFG33" s="120"/>
      <c r="AFH33" s="120"/>
      <c r="AFI33" s="120"/>
      <c r="AFJ33" s="120"/>
      <c r="AFK33" s="120"/>
      <c r="AFL33" s="120"/>
      <c r="AFM33" s="120"/>
      <c r="AFN33" s="120"/>
      <c r="AFO33" s="120"/>
      <c r="AFP33" s="120"/>
      <c r="AFQ33" s="120"/>
      <c r="AFR33" s="120"/>
      <c r="AFS33" s="120"/>
      <c r="AFT33" s="120"/>
      <c r="AFU33" s="120"/>
      <c r="AFV33" s="120"/>
      <c r="AFW33" s="120"/>
      <c r="AFX33" s="120"/>
      <c r="AFY33" s="120"/>
      <c r="AFZ33" s="120"/>
      <c r="AGA33" s="120"/>
      <c r="AGB33" s="120"/>
      <c r="AGC33" s="120"/>
      <c r="AGD33" s="120"/>
      <c r="AGE33" s="120"/>
      <c r="AGF33" s="120"/>
      <c r="AGG33" s="120"/>
      <c r="AGH33" s="120"/>
      <c r="AGI33" s="120"/>
      <c r="AGJ33" s="120"/>
      <c r="AGK33" s="120"/>
      <c r="AGL33" s="120"/>
      <c r="AGM33" s="120"/>
      <c r="AGN33" s="120"/>
      <c r="AGO33" s="120"/>
      <c r="AGP33" s="120"/>
      <c r="AGQ33" s="120"/>
      <c r="AGR33" s="120"/>
      <c r="AGS33" s="120"/>
      <c r="AGT33" s="120"/>
      <c r="AGU33" s="120"/>
      <c r="AGV33" s="120"/>
      <c r="AGW33" s="120"/>
      <c r="AGX33" s="120"/>
      <c r="AGY33" s="120"/>
      <c r="AGZ33" s="120"/>
      <c r="AHA33" s="120"/>
      <c r="AHB33" s="120"/>
      <c r="AHC33" s="120"/>
      <c r="AHD33" s="120"/>
      <c r="AHE33" s="120"/>
      <c r="AHF33" s="120"/>
      <c r="AHG33" s="120"/>
      <c r="AHH33" s="120"/>
      <c r="AHI33" s="120"/>
      <c r="AHJ33" s="120"/>
      <c r="AHK33" s="120"/>
      <c r="AHL33" s="120"/>
      <c r="AHM33" s="120"/>
      <c r="AHN33" s="120"/>
      <c r="AHO33" s="120"/>
      <c r="AHP33" s="120"/>
      <c r="AHQ33" s="120"/>
      <c r="AHR33" s="120"/>
      <c r="AHS33" s="120"/>
      <c r="AHT33" s="120"/>
      <c r="AHU33" s="120"/>
      <c r="AHV33" s="120"/>
      <c r="AHW33" s="120"/>
      <c r="AHX33" s="120"/>
      <c r="AHY33" s="120"/>
      <c r="AHZ33" s="120"/>
      <c r="AIA33" s="120"/>
      <c r="AIB33" s="120"/>
      <c r="AIC33" s="120"/>
      <c r="AID33" s="120"/>
      <c r="AIE33" s="120"/>
      <c r="AIF33" s="120"/>
      <c r="AIG33" s="120"/>
      <c r="AIH33" s="120"/>
      <c r="AII33" s="120"/>
      <c r="AIJ33" s="120"/>
      <c r="AIK33" s="120"/>
      <c r="AIL33" s="120"/>
      <c r="AIM33" s="120"/>
      <c r="AIN33" s="120"/>
      <c r="AIO33" s="120"/>
      <c r="AIP33" s="120"/>
      <c r="AIQ33" s="120"/>
      <c r="AIR33" s="120"/>
      <c r="AIS33" s="120"/>
      <c r="AIT33" s="120"/>
      <c r="AIU33" s="120"/>
      <c r="AIV33" s="120"/>
      <c r="AIW33" s="120"/>
      <c r="AIX33" s="120"/>
      <c r="AIY33" s="120"/>
      <c r="AIZ33" s="120"/>
      <c r="AJA33" s="120"/>
      <c r="AJB33" s="120"/>
      <c r="AJC33" s="120"/>
      <c r="AJD33" s="120"/>
      <c r="AJE33" s="120"/>
      <c r="AJF33" s="120"/>
      <c r="AJG33" s="120"/>
      <c r="AJH33" s="120"/>
      <c r="AJI33" s="120"/>
      <c r="AJJ33" s="120"/>
      <c r="AJK33" s="120"/>
      <c r="AJL33" s="120"/>
      <c r="AJM33" s="120"/>
      <c r="AJN33" s="120"/>
      <c r="AJO33" s="120"/>
      <c r="AJP33" s="120"/>
      <c r="AJQ33" s="120"/>
      <c r="AJR33" s="120"/>
      <c r="AJS33" s="120"/>
      <c r="AJT33" s="120"/>
      <c r="AJU33" s="120"/>
      <c r="AJV33" s="120"/>
      <c r="AJW33" s="120"/>
      <c r="AJX33" s="120"/>
      <c r="AJY33" s="120"/>
      <c r="AJZ33" s="120"/>
      <c r="AKA33" s="120"/>
      <c r="AKB33" s="120"/>
      <c r="AKC33" s="120"/>
      <c r="AKD33" s="120"/>
      <c r="AKE33" s="120"/>
      <c r="AKF33" s="120"/>
      <c r="AKG33" s="120"/>
      <c r="AKH33" s="120"/>
      <c r="AKI33" s="120"/>
      <c r="AKJ33" s="120"/>
      <c r="AKK33" s="120"/>
      <c r="AKL33" s="120"/>
      <c r="AKM33" s="120"/>
      <c r="AKN33" s="120"/>
      <c r="AKO33" s="120"/>
      <c r="AKP33" s="120"/>
      <c r="AKQ33" s="120"/>
      <c r="AKR33" s="120"/>
      <c r="AKS33" s="120"/>
      <c r="AKT33" s="120"/>
      <c r="AKU33" s="120"/>
      <c r="AKV33" s="120"/>
      <c r="AKW33" s="120"/>
      <c r="AKX33" s="120"/>
      <c r="AKY33" s="120"/>
      <c r="AKZ33" s="120"/>
      <c r="ALA33" s="120"/>
      <c r="ALB33" s="120"/>
      <c r="ALC33" s="120"/>
      <c r="ALD33" s="120"/>
      <c r="ALE33" s="120"/>
      <c r="ALF33" s="120"/>
      <c r="ALG33" s="120"/>
      <c r="ALH33" s="120"/>
      <c r="ALI33" s="120"/>
      <c r="ALJ33" s="120"/>
      <c r="ALK33" s="120"/>
      <c r="ALL33" s="120"/>
      <c r="ALM33" s="120"/>
      <c r="ALN33" s="120"/>
      <c r="ALO33" s="120"/>
      <c r="ALP33" s="120"/>
      <c r="ALQ33" s="120"/>
      <c r="ALR33" s="120"/>
      <c r="ALS33" s="120"/>
      <c r="ALT33" s="120"/>
      <c r="ALU33" s="120"/>
      <c r="ALV33" s="120"/>
      <c r="ALW33" s="120"/>
      <c r="ALX33" s="120"/>
      <c r="ALY33" s="120"/>
      <c r="ALZ33" s="120"/>
      <c r="AMA33" s="120"/>
      <c r="AMB33" s="120"/>
      <c r="AMC33" s="120"/>
      <c r="AMD33" s="120"/>
      <c r="AME33" s="120"/>
      <c r="AMF33" s="120"/>
      <c r="AMG33" s="120"/>
      <c r="AMH33" s="120"/>
      <c r="AMI33" s="120"/>
      <c r="AMJ33" s="120"/>
    </row>
    <row r="34" spans="1:1024" s="131" customFormat="1" ht="13.4" customHeight="1" x14ac:dyDescent="0.3">
      <c r="A34" s="149">
        <v>43961</v>
      </c>
      <c r="B34" s="150" t="s">
        <v>108</v>
      </c>
      <c r="C34" s="160"/>
      <c r="D34" s="155"/>
      <c r="E34" s="155"/>
      <c r="F34" s="155"/>
      <c r="G34" s="156"/>
      <c r="H34" s="157"/>
      <c r="I34" s="158">
        <v>193</v>
      </c>
      <c r="J34" s="158">
        <v>10</v>
      </c>
      <c r="K34" s="151">
        <f t="shared" si="0"/>
        <v>203</v>
      </c>
      <c r="L34" s="159"/>
      <c r="M34" s="160"/>
      <c r="N34" s="155"/>
      <c r="O34" s="155"/>
      <c r="P34" s="155"/>
      <c r="Q34" s="156"/>
      <c r="R34" s="157"/>
      <c r="S34" s="166">
        <f t="shared" si="1"/>
        <v>24145</v>
      </c>
      <c r="T34" s="152">
        <f t="shared" si="2"/>
        <v>1139</v>
      </c>
      <c r="U34" s="153">
        <f t="shared" si="3"/>
        <v>25284</v>
      </c>
      <c r="PG34" s="119"/>
      <c r="PH34" s="119"/>
      <c r="PI34" s="119"/>
      <c r="PJ34" s="119"/>
      <c r="PK34" s="119"/>
      <c r="PL34" s="119"/>
      <c r="PM34" s="119"/>
      <c r="PN34" s="119"/>
      <c r="PO34" s="119"/>
      <c r="PP34" s="119"/>
      <c r="PQ34" s="119"/>
      <c r="PR34" s="119"/>
      <c r="PS34" s="119"/>
      <c r="PT34" s="119"/>
      <c r="PU34" s="119"/>
      <c r="PV34" s="119"/>
      <c r="PW34" s="119"/>
      <c r="PX34" s="119"/>
      <c r="PY34" s="119"/>
      <c r="PZ34" s="119"/>
      <c r="QA34" s="119"/>
      <c r="QB34" s="119"/>
      <c r="QC34" s="119"/>
      <c r="QD34" s="119"/>
      <c r="QE34" s="119"/>
      <c r="QF34" s="119"/>
      <c r="QG34" s="119"/>
      <c r="QH34" s="119"/>
      <c r="QI34" s="119"/>
      <c r="QJ34" s="119"/>
      <c r="QK34" s="119"/>
      <c r="QL34" s="119"/>
      <c r="QM34" s="119"/>
      <c r="QN34" s="119"/>
      <c r="QO34" s="119"/>
      <c r="QP34" s="119"/>
      <c r="QQ34" s="119"/>
      <c r="QR34" s="119"/>
      <c r="QS34" s="119"/>
      <c r="QT34" s="119"/>
      <c r="QU34" s="119"/>
      <c r="QV34" s="119"/>
      <c r="QW34" s="119"/>
      <c r="QX34" s="119"/>
      <c r="QY34" s="119"/>
      <c r="QZ34" s="119"/>
      <c r="RA34" s="119"/>
      <c r="RB34" s="119"/>
      <c r="RC34" s="119"/>
      <c r="RD34" s="119"/>
      <c r="RE34" s="119"/>
      <c r="RF34" s="119"/>
      <c r="RG34" s="119"/>
      <c r="RH34" s="119"/>
      <c r="RI34" s="119"/>
      <c r="RJ34" s="119"/>
      <c r="RK34" s="119"/>
      <c r="RL34" s="119"/>
      <c r="RM34" s="119"/>
      <c r="RN34" s="119"/>
      <c r="RO34" s="119"/>
      <c r="RP34" s="119"/>
      <c r="RQ34" s="119"/>
      <c r="RR34" s="119"/>
      <c r="RS34" s="119"/>
      <c r="RT34" s="119"/>
      <c r="RU34" s="119"/>
      <c r="RV34" s="119"/>
      <c r="RW34" s="119"/>
      <c r="RX34" s="119"/>
      <c r="RY34" s="119"/>
      <c r="RZ34" s="119"/>
      <c r="SA34" s="119"/>
      <c r="SB34" s="119"/>
      <c r="SC34" s="119"/>
      <c r="SD34" s="119"/>
      <c r="SE34" s="119"/>
      <c r="SF34" s="119"/>
      <c r="SG34" s="119"/>
      <c r="SH34" s="119"/>
      <c r="SI34" s="119"/>
      <c r="SJ34" s="119"/>
      <c r="SK34" s="119"/>
      <c r="SL34" s="119"/>
      <c r="SM34" s="119"/>
      <c r="SN34" s="119"/>
      <c r="SO34" s="119"/>
      <c r="SP34" s="119"/>
      <c r="SQ34" s="119"/>
      <c r="SR34" s="119"/>
      <c r="SS34" s="119"/>
      <c r="ST34" s="119"/>
      <c r="SU34" s="119"/>
      <c r="SV34" s="119"/>
      <c r="SW34" s="119"/>
      <c r="SX34" s="119"/>
      <c r="SY34" s="119"/>
      <c r="AEQ34" s="120"/>
      <c r="AER34" s="120"/>
      <c r="AES34" s="120"/>
      <c r="AET34" s="120"/>
      <c r="AEU34" s="120"/>
      <c r="AEV34" s="120"/>
      <c r="AEW34" s="120"/>
      <c r="AEX34" s="120"/>
      <c r="AEY34" s="120"/>
      <c r="AEZ34" s="120"/>
      <c r="AFA34" s="120"/>
      <c r="AFB34" s="120"/>
      <c r="AFC34" s="120"/>
      <c r="AFD34" s="120"/>
      <c r="AFE34" s="120"/>
      <c r="AFF34" s="120"/>
      <c r="AFG34" s="120"/>
      <c r="AFH34" s="120"/>
      <c r="AFI34" s="120"/>
      <c r="AFJ34" s="120"/>
      <c r="AFK34" s="120"/>
      <c r="AFL34" s="120"/>
      <c r="AFM34" s="120"/>
      <c r="AFN34" s="120"/>
      <c r="AFO34" s="120"/>
      <c r="AFP34" s="120"/>
      <c r="AFQ34" s="120"/>
      <c r="AFR34" s="120"/>
      <c r="AFS34" s="120"/>
      <c r="AFT34" s="120"/>
      <c r="AFU34" s="120"/>
      <c r="AFV34" s="120"/>
      <c r="AFW34" s="120"/>
      <c r="AFX34" s="120"/>
      <c r="AFY34" s="120"/>
      <c r="AFZ34" s="120"/>
      <c r="AGA34" s="120"/>
      <c r="AGB34" s="120"/>
      <c r="AGC34" s="120"/>
      <c r="AGD34" s="120"/>
      <c r="AGE34" s="120"/>
      <c r="AGF34" s="120"/>
      <c r="AGG34" s="120"/>
      <c r="AGH34" s="120"/>
      <c r="AGI34" s="120"/>
      <c r="AGJ34" s="120"/>
      <c r="AGK34" s="120"/>
      <c r="AGL34" s="120"/>
      <c r="AGM34" s="120"/>
      <c r="AGN34" s="120"/>
      <c r="AGO34" s="120"/>
      <c r="AGP34" s="120"/>
      <c r="AGQ34" s="120"/>
      <c r="AGR34" s="120"/>
      <c r="AGS34" s="120"/>
      <c r="AGT34" s="120"/>
      <c r="AGU34" s="120"/>
      <c r="AGV34" s="120"/>
      <c r="AGW34" s="120"/>
      <c r="AGX34" s="120"/>
      <c r="AGY34" s="120"/>
      <c r="AGZ34" s="120"/>
      <c r="AHA34" s="120"/>
      <c r="AHB34" s="120"/>
      <c r="AHC34" s="120"/>
      <c r="AHD34" s="120"/>
      <c r="AHE34" s="120"/>
      <c r="AHF34" s="120"/>
      <c r="AHG34" s="120"/>
      <c r="AHH34" s="120"/>
      <c r="AHI34" s="120"/>
      <c r="AHJ34" s="120"/>
      <c r="AHK34" s="120"/>
      <c r="AHL34" s="120"/>
      <c r="AHM34" s="120"/>
      <c r="AHN34" s="120"/>
      <c r="AHO34" s="120"/>
      <c r="AHP34" s="120"/>
      <c r="AHQ34" s="120"/>
      <c r="AHR34" s="120"/>
      <c r="AHS34" s="120"/>
      <c r="AHT34" s="120"/>
      <c r="AHU34" s="120"/>
      <c r="AHV34" s="120"/>
      <c r="AHW34" s="120"/>
      <c r="AHX34" s="120"/>
      <c r="AHY34" s="120"/>
      <c r="AHZ34" s="120"/>
      <c r="AIA34" s="120"/>
      <c r="AIB34" s="120"/>
      <c r="AIC34" s="120"/>
      <c r="AID34" s="120"/>
      <c r="AIE34" s="120"/>
      <c r="AIF34" s="120"/>
      <c r="AIG34" s="120"/>
      <c r="AIH34" s="120"/>
      <c r="AII34" s="120"/>
      <c r="AIJ34" s="120"/>
      <c r="AIK34" s="120"/>
      <c r="AIL34" s="120"/>
      <c r="AIM34" s="120"/>
      <c r="AIN34" s="120"/>
      <c r="AIO34" s="120"/>
      <c r="AIP34" s="120"/>
      <c r="AIQ34" s="120"/>
      <c r="AIR34" s="120"/>
      <c r="AIS34" s="120"/>
      <c r="AIT34" s="120"/>
      <c r="AIU34" s="120"/>
      <c r="AIV34" s="120"/>
      <c r="AIW34" s="120"/>
      <c r="AIX34" s="120"/>
      <c r="AIY34" s="120"/>
      <c r="AIZ34" s="120"/>
      <c r="AJA34" s="120"/>
      <c r="AJB34" s="120"/>
      <c r="AJC34" s="120"/>
      <c r="AJD34" s="120"/>
      <c r="AJE34" s="120"/>
      <c r="AJF34" s="120"/>
      <c r="AJG34" s="120"/>
      <c r="AJH34" s="120"/>
      <c r="AJI34" s="120"/>
      <c r="AJJ34" s="120"/>
      <c r="AJK34" s="120"/>
      <c r="AJL34" s="120"/>
      <c r="AJM34" s="120"/>
      <c r="AJN34" s="120"/>
      <c r="AJO34" s="120"/>
      <c r="AJP34" s="120"/>
      <c r="AJQ34" s="120"/>
      <c r="AJR34" s="120"/>
      <c r="AJS34" s="120"/>
      <c r="AJT34" s="120"/>
      <c r="AJU34" s="120"/>
      <c r="AJV34" s="120"/>
      <c r="AJW34" s="120"/>
      <c r="AJX34" s="120"/>
      <c r="AJY34" s="120"/>
      <c r="AJZ34" s="120"/>
      <c r="AKA34" s="120"/>
      <c r="AKB34" s="120"/>
      <c r="AKC34" s="120"/>
      <c r="AKD34" s="120"/>
      <c r="AKE34" s="120"/>
      <c r="AKF34" s="120"/>
      <c r="AKG34" s="120"/>
      <c r="AKH34" s="120"/>
      <c r="AKI34" s="120"/>
      <c r="AKJ34" s="120"/>
      <c r="AKK34" s="120"/>
      <c r="AKL34" s="120"/>
      <c r="AKM34" s="120"/>
      <c r="AKN34" s="120"/>
      <c r="AKO34" s="120"/>
      <c r="AKP34" s="120"/>
      <c r="AKQ34" s="120"/>
      <c r="AKR34" s="120"/>
      <c r="AKS34" s="120"/>
      <c r="AKT34" s="120"/>
      <c r="AKU34" s="120"/>
      <c r="AKV34" s="120"/>
      <c r="AKW34" s="120"/>
      <c r="AKX34" s="120"/>
      <c r="AKY34" s="120"/>
      <c r="AKZ34" s="120"/>
      <c r="ALA34" s="120"/>
      <c r="ALB34" s="120"/>
      <c r="ALC34" s="120"/>
      <c r="ALD34" s="120"/>
      <c r="ALE34" s="120"/>
      <c r="ALF34" s="120"/>
      <c r="ALG34" s="120"/>
      <c r="ALH34" s="120"/>
      <c r="ALI34" s="120"/>
      <c r="ALJ34" s="120"/>
      <c r="ALK34" s="120"/>
      <c r="ALL34" s="120"/>
      <c r="ALM34" s="120"/>
      <c r="ALN34" s="120"/>
      <c r="ALO34" s="120"/>
      <c r="ALP34" s="120"/>
      <c r="ALQ34" s="120"/>
      <c r="ALR34" s="120"/>
      <c r="ALS34" s="120"/>
      <c r="ALT34" s="120"/>
      <c r="ALU34" s="120"/>
      <c r="ALV34" s="120"/>
      <c r="ALW34" s="120"/>
      <c r="ALX34" s="120"/>
      <c r="ALY34" s="120"/>
      <c r="ALZ34" s="120"/>
      <c r="AMA34" s="120"/>
      <c r="AMB34" s="120"/>
      <c r="AMC34" s="120"/>
      <c r="AMD34" s="120"/>
      <c r="AME34" s="120"/>
      <c r="AMF34" s="120"/>
      <c r="AMG34" s="120"/>
      <c r="AMH34" s="120"/>
      <c r="AMI34" s="120"/>
      <c r="AMJ34" s="120"/>
    </row>
    <row r="35" spans="1:1024" s="131" customFormat="1" ht="13.4" customHeight="1" x14ac:dyDescent="0.3">
      <c r="A35" s="149">
        <v>43960</v>
      </c>
      <c r="B35" s="150" t="s">
        <v>108</v>
      </c>
      <c r="C35" s="167"/>
      <c r="D35" s="155"/>
      <c r="E35" s="155"/>
      <c r="F35" s="155"/>
      <c r="G35" s="156"/>
      <c r="H35" s="157"/>
      <c r="I35" s="158">
        <v>201</v>
      </c>
      <c r="J35" s="158">
        <v>7</v>
      </c>
      <c r="K35" s="151">
        <f t="shared" si="0"/>
        <v>208</v>
      </c>
      <c r="L35" s="159"/>
      <c r="M35" s="160"/>
      <c r="N35" s="155"/>
      <c r="O35" s="155"/>
      <c r="P35" s="155"/>
      <c r="Q35" s="156"/>
      <c r="R35" s="157"/>
      <c r="S35" s="166">
        <f t="shared" si="1"/>
        <v>23952</v>
      </c>
      <c r="T35" s="152">
        <f t="shared" si="2"/>
        <v>1129</v>
      </c>
      <c r="U35" s="153">
        <f t="shared" si="3"/>
        <v>25081</v>
      </c>
      <c r="PG35" s="119"/>
      <c r="PH35" s="119"/>
      <c r="PI35" s="119"/>
      <c r="PJ35" s="119"/>
      <c r="PK35" s="119"/>
      <c r="PL35" s="119"/>
      <c r="PM35" s="119"/>
      <c r="PN35" s="119"/>
      <c r="PO35" s="119"/>
      <c r="PP35" s="119"/>
      <c r="PQ35" s="119"/>
      <c r="PR35" s="119"/>
      <c r="PS35" s="119"/>
      <c r="PT35" s="119"/>
      <c r="PU35" s="119"/>
      <c r="PV35" s="119"/>
      <c r="PW35" s="119"/>
      <c r="PX35" s="119"/>
      <c r="PY35" s="119"/>
      <c r="PZ35" s="119"/>
      <c r="QA35" s="119"/>
      <c r="QB35" s="119"/>
      <c r="QC35" s="119"/>
      <c r="QD35" s="119"/>
      <c r="QE35" s="119"/>
      <c r="QF35" s="119"/>
      <c r="QG35" s="119"/>
      <c r="QH35" s="119"/>
      <c r="QI35" s="119"/>
      <c r="QJ35" s="119"/>
      <c r="QK35" s="119"/>
      <c r="QL35" s="119"/>
      <c r="QM35" s="119"/>
      <c r="QN35" s="119"/>
      <c r="QO35" s="119"/>
      <c r="QP35" s="119"/>
      <c r="QQ35" s="119"/>
      <c r="QR35" s="119"/>
      <c r="QS35" s="119"/>
      <c r="QT35" s="119"/>
      <c r="QU35" s="119"/>
      <c r="QV35" s="119"/>
      <c r="QW35" s="119"/>
      <c r="QX35" s="119"/>
      <c r="QY35" s="119"/>
      <c r="QZ35" s="119"/>
      <c r="RA35" s="119"/>
      <c r="RB35" s="119"/>
      <c r="RC35" s="119"/>
      <c r="RD35" s="119"/>
      <c r="RE35" s="119"/>
      <c r="RF35" s="119"/>
      <c r="RG35" s="119"/>
      <c r="RH35" s="119"/>
      <c r="RI35" s="119"/>
      <c r="RJ35" s="119"/>
      <c r="RK35" s="119"/>
      <c r="RL35" s="119"/>
      <c r="RM35" s="119"/>
      <c r="RN35" s="119"/>
      <c r="RO35" s="119"/>
      <c r="RP35" s="119"/>
      <c r="RQ35" s="119"/>
      <c r="RR35" s="119"/>
      <c r="RS35" s="119"/>
      <c r="RT35" s="119"/>
      <c r="RU35" s="119"/>
      <c r="RV35" s="119"/>
      <c r="RW35" s="119"/>
      <c r="RX35" s="119"/>
      <c r="RY35" s="119"/>
      <c r="RZ35" s="119"/>
      <c r="SA35" s="119"/>
      <c r="SB35" s="119"/>
      <c r="SC35" s="119"/>
      <c r="SD35" s="119"/>
      <c r="SE35" s="119"/>
      <c r="SF35" s="119"/>
      <c r="SG35" s="119"/>
      <c r="SH35" s="119"/>
      <c r="SI35" s="119"/>
      <c r="SJ35" s="119"/>
      <c r="SK35" s="119"/>
      <c r="SL35" s="119"/>
      <c r="SM35" s="119"/>
      <c r="SN35" s="119"/>
      <c r="SO35" s="119"/>
      <c r="SP35" s="119"/>
      <c r="SQ35" s="119"/>
      <c r="SR35" s="119"/>
      <c r="SS35" s="119"/>
      <c r="ST35" s="119"/>
      <c r="SU35" s="119"/>
      <c r="SV35" s="119"/>
      <c r="SW35" s="119"/>
      <c r="SX35" s="119"/>
      <c r="SY35" s="119"/>
      <c r="AEQ35" s="120"/>
      <c r="AER35" s="120"/>
      <c r="AES35" s="120"/>
      <c r="AET35" s="120"/>
      <c r="AEU35" s="120"/>
      <c r="AEV35" s="120"/>
      <c r="AEW35" s="120"/>
      <c r="AEX35" s="120"/>
      <c r="AEY35" s="120"/>
      <c r="AEZ35" s="120"/>
      <c r="AFA35" s="120"/>
      <c r="AFB35" s="120"/>
      <c r="AFC35" s="120"/>
      <c r="AFD35" s="120"/>
      <c r="AFE35" s="120"/>
      <c r="AFF35" s="120"/>
      <c r="AFG35" s="120"/>
      <c r="AFH35" s="120"/>
      <c r="AFI35" s="120"/>
      <c r="AFJ35" s="120"/>
      <c r="AFK35" s="120"/>
      <c r="AFL35" s="120"/>
      <c r="AFM35" s="120"/>
      <c r="AFN35" s="120"/>
      <c r="AFO35" s="120"/>
      <c r="AFP35" s="120"/>
      <c r="AFQ35" s="120"/>
      <c r="AFR35" s="120"/>
      <c r="AFS35" s="120"/>
      <c r="AFT35" s="120"/>
      <c r="AFU35" s="120"/>
      <c r="AFV35" s="120"/>
      <c r="AFW35" s="120"/>
      <c r="AFX35" s="120"/>
      <c r="AFY35" s="120"/>
      <c r="AFZ35" s="120"/>
      <c r="AGA35" s="120"/>
      <c r="AGB35" s="120"/>
      <c r="AGC35" s="120"/>
      <c r="AGD35" s="120"/>
      <c r="AGE35" s="120"/>
      <c r="AGF35" s="120"/>
      <c r="AGG35" s="120"/>
      <c r="AGH35" s="120"/>
      <c r="AGI35" s="120"/>
      <c r="AGJ35" s="120"/>
      <c r="AGK35" s="120"/>
      <c r="AGL35" s="120"/>
      <c r="AGM35" s="120"/>
      <c r="AGN35" s="120"/>
      <c r="AGO35" s="120"/>
      <c r="AGP35" s="120"/>
      <c r="AGQ35" s="120"/>
      <c r="AGR35" s="120"/>
      <c r="AGS35" s="120"/>
      <c r="AGT35" s="120"/>
      <c r="AGU35" s="120"/>
      <c r="AGV35" s="120"/>
      <c r="AGW35" s="120"/>
      <c r="AGX35" s="120"/>
      <c r="AGY35" s="120"/>
      <c r="AGZ35" s="120"/>
      <c r="AHA35" s="120"/>
      <c r="AHB35" s="120"/>
      <c r="AHC35" s="120"/>
      <c r="AHD35" s="120"/>
      <c r="AHE35" s="120"/>
      <c r="AHF35" s="120"/>
      <c r="AHG35" s="120"/>
      <c r="AHH35" s="120"/>
      <c r="AHI35" s="120"/>
      <c r="AHJ35" s="120"/>
      <c r="AHK35" s="120"/>
      <c r="AHL35" s="120"/>
      <c r="AHM35" s="120"/>
      <c r="AHN35" s="120"/>
      <c r="AHO35" s="120"/>
      <c r="AHP35" s="120"/>
      <c r="AHQ35" s="120"/>
      <c r="AHR35" s="120"/>
      <c r="AHS35" s="120"/>
      <c r="AHT35" s="120"/>
      <c r="AHU35" s="120"/>
      <c r="AHV35" s="120"/>
      <c r="AHW35" s="120"/>
      <c r="AHX35" s="120"/>
      <c r="AHY35" s="120"/>
      <c r="AHZ35" s="120"/>
      <c r="AIA35" s="120"/>
      <c r="AIB35" s="120"/>
      <c r="AIC35" s="120"/>
      <c r="AID35" s="120"/>
      <c r="AIE35" s="120"/>
      <c r="AIF35" s="120"/>
      <c r="AIG35" s="120"/>
      <c r="AIH35" s="120"/>
      <c r="AII35" s="120"/>
      <c r="AIJ35" s="120"/>
      <c r="AIK35" s="120"/>
      <c r="AIL35" s="120"/>
      <c r="AIM35" s="120"/>
      <c r="AIN35" s="120"/>
      <c r="AIO35" s="120"/>
      <c r="AIP35" s="120"/>
      <c r="AIQ35" s="120"/>
      <c r="AIR35" s="120"/>
      <c r="AIS35" s="120"/>
      <c r="AIT35" s="120"/>
      <c r="AIU35" s="120"/>
      <c r="AIV35" s="120"/>
      <c r="AIW35" s="120"/>
      <c r="AIX35" s="120"/>
      <c r="AIY35" s="120"/>
      <c r="AIZ35" s="120"/>
      <c r="AJA35" s="120"/>
      <c r="AJB35" s="120"/>
      <c r="AJC35" s="120"/>
      <c r="AJD35" s="120"/>
      <c r="AJE35" s="120"/>
      <c r="AJF35" s="120"/>
      <c r="AJG35" s="120"/>
      <c r="AJH35" s="120"/>
      <c r="AJI35" s="120"/>
      <c r="AJJ35" s="120"/>
      <c r="AJK35" s="120"/>
      <c r="AJL35" s="120"/>
      <c r="AJM35" s="120"/>
      <c r="AJN35" s="120"/>
      <c r="AJO35" s="120"/>
      <c r="AJP35" s="120"/>
      <c r="AJQ35" s="120"/>
      <c r="AJR35" s="120"/>
      <c r="AJS35" s="120"/>
      <c r="AJT35" s="120"/>
      <c r="AJU35" s="120"/>
      <c r="AJV35" s="120"/>
      <c r="AJW35" s="120"/>
      <c r="AJX35" s="120"/>
      <c r="AJY35" s="120"/>
      <c r="AJZ35" s="120"/>
      <c r="AKA35" s="120"/>
      <c r="AKB35" s="120"/>
      <c r="AKC35" s="120"/>
      <c r="AKD35" s="120"/>
      <c r="AKE35" s="120"/>
      <c r="AKF35" s="120"/>
      <c r="AKG35" s="120"/>
      <c r="AKH35" s="120"/>
      <c r="AKI35" s="120"/>
      <c r="AKJ35" s="120"/>
      <c r="AKK35" s="120"/>
      <c r="AKL35" s="120"/>
      <c r="AKM35" s="120"/>
      <c r="AKN35" s="120"/>
      <c r="AKO35" s="120"/>
      <c r="AKP35" s="120"/>
      <c r="AKQ35" s="120"/>
      <c r="AKR35" s="120"/>
      <c r="AKS35" s="120"/>
      <c r="AKT35" s="120"/>
      <c r="AKU35" s="120"/>
      <c r="AKV35" s="120"/>
      <c r="AKW35" s="120"/>
      <c r="AKX35" s="120"/>
      <c r="AKY35" s="120"/>
      <c r="AKZ35" s="120"/>
      <c r="ALA35" s="120"/>
      <c r="ALB35" s="120"/>
      <c r="ALC35" s="120"/>
      <c r="ALD35" s="120"/>
      <c r="ALE35" s="120"/>
      <c r="ALF35" s="120"/>
      <c r="ALG35" s="120"/>
      <c r="ALH35" s="120"/>
      <c r="ALI35" s="120"/>
      <c r="ALJ35" s="120"/>
      <c r="ALK35" s="120"/>
      <c r="ALL35" s="120"/>
      <c r="ALM35" s="120"/>
      <c r="ALN35" s="120"/>
      <c r="ALO35" s="120"/>
      <c r="ALP35" s="120"/>
      <c r="ALQ35" s="120"/>
      <c r="ALR35" s="120"/>
      <c r="ALS35" s="120"/>
      <c r="ALT35" s="120"/>
      <c r="ALU35" s="120"/>
      <c r="ALV35" s="120"/>
      <c r="ALW35" s="120"/>
      <c r="ALX35" s="120"/>
      <c r="ALY35" s="120"/>
      <c r="ALZ35" s="120"/>
      <c r="AMA35" s="120"/>
      <c r="AMB35" s="120"/>
      <c r="AMC35" s="120"/>
      <c r="AMD35" s="120"/>
      <c r="AME35" s="120"/>
      <c r="AMF35" s="120"/>
      <c r="AMG35" s="120"/>
      <c r="AMH35" s="120"/>
      <c r="AMI35" s="120"/>
      <c r="AMJ35" s="120"/>
    </row>
    <row r="36" spans="1:1024" s="131" customFormat="1" ht="13.4" customHeight="1" x14ac:dyDescent="0.3">
      <c r="A36" s="149">
        <v>43959</v>
      </c>
      <c r="B36" s="150" t="s">
        <v>108</v>
      </c>
      <c r="C36" s="161">
        <v>156</v>
      </c>
      <c r="D36" s="162">
        <v>1986</v>
      </c>
      <c r="E36" s="162">
        <v>1766</v>
      </c>
      <c r="F36" s="162">
        <v>22</v>
      </c>
      <c r="G36" s="168">
        <f>ONS_WeeklyRegistratedDeaths!AA33-ONS_WeeklyRegistratedDeaths!AH33</f>
        <v>3930</v>
      </c>
      <c r="H36" s="162">
        <f>ONS_WeeklyOccurrenceDeaths!AA33-ONS_WeeklyOccurrenceDeaths!AH33</f>
        <v>3899</v>
      </c>
      <c r="I36" s="158">
        <v>212</v>
      </c>
      <c r="J36" s="158">
        <v>13</v>
      </c>
      <c r="K36" s="151">
        <f t="shared" si="0"/>
        <v>225</v>
      </c>
      <c r="L36" s="164">
        <f>SUM(K36:K42)</f>
        <v>1873</v>
      </c>
      <c r="M36" s="165">
        <f t="shared" ref="M36:R36" si="6">M43+C36</f>
        <v>1715</v>
      </c>
      <c r="N36" s="165">
        <f t="shared" si="6"/>
        <v>24821</v>
      </c>
      <c r="O36" s="165">
        <f t="shared" si="6"/>
        <v>10604</v>
      </c>
      <c r="P36" s="165">
        <f t="shared" si="6"/>
        <v>155</v>
      </c>
      <c r="Q36" s="165">
        <f t="shared" si="6"/>
        <v>37295</v>
      </c>
      <c r="R36" s="162">
        <f t="shared" si="6"/>
        <v>39652</v>
      </c>
      <c r="S36" s="166">
        <f t="shared" si="1"/>
        <v>23751</v>
      </c>
      <c r="T36" s="152">
        <f t="shared" si="2"/>
        <v>1122</v>
      </c>
      <c r="U36" s="153">
        <f t="shared" si="3"/>
        <v>24873</v>
      </c>
      <c r="PG36" s="119"/>
      <c r="PH36" s="119"/>
      <c r="PI36" s="119"/>
      <c r="PJ36" s="119"/>
      <c r="PK36" s="119"/>
      <c r="PL36" s="119"/>
      <c r="PM36" s="119"/>
      <c r="PN36" s="119"/>
      <c r="PO36" s="119"/>
      <c r="PP36" s="119"/>
      <c r="PQ36" s="119"/>
      <c r="PR36" s="119"/>
      <c r="PS36" s="119"/>
      <c r="PT36" s="119"/>
      <c r="PU36" s="119"/>
      <c r="PV36" s="119"/>
      <c r="PW36" s="119"/>
      <c r="PX36" s="119"/>
      <c r="PY36" s="119"/>
      <c r="PZ36" s="119"/>
      <c r="QA36" s="119"/>
      <c r="QB36" s="119"/>
      <c r="QC36" s="119"/>
      <c r="QD36" s="119"/>
      <c r="QE36" s="119"/>
      <c r="QF36" s="119"/>
      <c r="QG36" s="119"/>
      <c r="QH36" s="119"/>
      <c r="QI36" s="119"/>
      <c r="QJ36" s="119"/>
      <c r="QK36" s="119"/>
      <c r="QL36" s="119"/>
      <c r="QM36" s="119"/>
      <c r="QN36" s="119"/>
      <c r="QO36" s="119"/>
      <c r="QP36" s="119"/>
      <c r="QQ36" s="119"/>
      <c r="QR36" s="119"/>
      <c r="QS36" s="119"/>
      <c r="QT36" s="119"/>
      <c r="QU36" s="119"/>
      <c r="QV36" s="119"/>
      <c r="QW36" s="119"/>
      <c r="QX36" s="119"/>
      <c r="QY36" s="119"/>
      <c r="QZ36" s="119"/>
      <c r="RA36" s="119"/>
      <c r="RB36" s="119"/>
      <c r="RC36" s="119"/>
      <c r="RD36" s="119"/>
      <c r="RE36" s="119"/>
      <c r="RF36" s="119"/>
      <c r="RG36" s="119"/>
      <c r="RH36" s="119"/>
      <c r="RI36" s="119"/>
      <c r="RJ36" s="119"/>
      <c r="RK36" s="119"/>
      <c r="RL36" s="119"/>
      <c r="RM36" s="119"/>
      <c r="RN36" s="119"/>
      <c r="RO36" s="119"/>
      <c r="RP36" s="119"/>
      <c r="RQ36" s="119"/>
      <c r="RR36" s="119"/>
      <c r="RS36" s="119"/>
      <c r="RT36" s="119"/>
      <c r="RU36" s="119"/>
      <c r="RV36" s="119"/>
      <c r="RW36" s="119"/>
      <c r="RX36" s="119"/>
      <c r="RY36" s="119"/>
      <c r="RZ36" s="119"/>
      <c r="SA36" s="119"/>
      <c r="SB36" s="119"/>
      <c r="SC36" s="119"/>
      <c r="SD36" s="119"/>
      <c r="SE36" s="119"/>
      <c r="SF36" s="119"/>
      <c r="SG36" s="119"/>
      <c r="SH36" s="119"/>
      <c r="SI36" s="119"/>
      <c r="SJ36" s="119"/>
      <c r="SK36" s="119"/>
      <c r="SL36" s="119"/>
      <c r="SM36" s="119"/>
      <c r="SN36" s="119"/>
      <c r="SO36" s="119"/>
      <c r="SP36" s="119"/>
      <c r="SQ36" s="119"/>
      <c r="SR36" s="119"/>
      <c r="SS36" s="119"/>
      <c r="ST36" s="119"/>
      <c r="SU36" s="119"/>
      <c r="SV36" s="119"/>
      <c r="SW36" s="119"/>
      <c r="SX36" s="119"/>
      <c r="SY36" s="119"/>
      <c r="AEQ36" s="120"/>
      <c r="AER36" s="120"/>
      <c r="AES36" s="120"/>
      <c r="AET36" s="120"/>
      <c r="AEU36" s="120"/>
      <c r="AEV36" s="120"/>
      <c r="AEW36" s="120"/>
      <c r="AEX36" s="120"/>
      <c r="AEY36" s="120"/>
      <c r="AEZ36" s="120"/>
      <c r="AFA36" s="120"/>
      <c r="AFB36" s="120"/>
      <c r="AFC36" s="120"/>
      <c r="AFD36" s="120"/>
      <c r="AFE36" s="120"/>
      <c r="AFF36" s="120"/>
      <c r="AFG36" s="120"/>
      <c r="AFH36" s="120"/>
      <c r="AFI36" s="120"/>
      <c r="AFJ36" s="120"/>
      <c r="AFK36" s="120"/>
      <c r="AFL36" s="120"/>
      <c r="AFM36" s="120"/>
      <c r="AFN36" s="120"/>
      <c r="AFO36" s="120"/>
      <c r="AFP36" s="120"/>
      <c r="AFQ36" s="120"/>
      <c r="AFR36" s="120"/>
      <c r="AFS36" s="120"/>
      <c r="AFT36" s="120"/>
      <c r="AFU36" s="120"/>
      <c r="AFV36" s="120"/>
      <c r="AFW36" s="120"/>
      <c r="AFX36" s="120"/>
      <c r="AFY36" s="120"/>
      <c r="AFZ36" s="120"/>
      <c r="AGA36" s="120"/>
      <c r="AGB36" s="120"/>
      <c r="AGC36" s="120"/>
      <c r="AGD36" s="120"/>
      <c r="AGE36" s="120"/>
      <c r="AGF36" s="120"/>
      <c r="AGG36" s="120"/>
      <c r="AGH36" s="120"/>
      <c r="AGI36" s="120"/>
      <c r="AGJ36" s="120"/>
      <c r="AGK36" s="120"/>
      <c r="AGL36" s="120"/>
      <c r="AGM36" s="120"/>
      <c r="AGN36" s="120"/>
      <c r="AGO36" s="120"/>
      <c r="AGP36" s="120"/>
      <c r="AGQ36" s="120"/>
      <c r="AGR36" s="120"/>
      <c r="AGS36" s="120"/>
      <c r="AGT36" s="120"/>
      <c r="AGU36" s="120"/>
      <c r="AGV36" s="120"/>
      <c r="AGW36" s="120"/>
      <c r="AGX36" s="120"/>
      <c r="AGY36" s="120"/>
      <c r="AGZ36" s="120"/>
      <c r="AHA36" s="120"/>
      <c r="AHB36" s="120"/>
      <c r="AHC36" s="120"/>
      <c r="AHD36" s="120"/>
      <c r="AHE36" s="120"/>
      <c r="AHF36" s="120"/>
      <c r="AHG36" s="120"/>
      <c r="AHH36" s="120"/>
      <c r="AHI36" s="120"/>
      <c r="AHJ36" s="120"/>
      <c r="AHK36" s="120"/>
      <c r="AHL36" s="120"/>
      <c r="AHM36" s="120"/>
      <c r="AHN36" s="120"/>
      <c r="AHO36" s="120"/>
      <c r="AHP36" s="120"/>
      <c r="AHQ36" s="120"/>
      <c r="AHR36" s="120"/>
      <c r="AHS36" s="120"/>
      <c r="AHT36" s="120"/>
      <c r="AHU36" s="120"/>
      <c r="AHV36" s="120"/>
      <c r="AHW36" s="120"/>
      <c r="AHX36" s="120"/>
      <c r="AHY36" s="120"/>
      <c r="AHZ36" s="120"/>
      <c r="AIA36" s="120"/>
      <c r="AIB36" s="120"/>
      <c r="AIC36" s="120"/>
      <c r="AID36" s="120"/>
      <c r="AIE36" s="120"/>
      <c r="AIF36" s="120"/>
      <c r="AIG36" s="120"/>
      <c r="AIH36" s="120"/>
      <c r="AII36" s="120"/>
      <c r="AIJ36" s="120"/>
      <c r="AIK36" s="120"/>
      <c r="AIL36" s="120"/>
      <c r="AIM36" s="120"/>
      <c r="AIN36" s="120"/>
      <c r="AIO36" s="120"/>
      <c r="AIP36" s="120"/>
      <c r="AIQ36" s="120"/>
      <c r="AIR36" s="120"/>
      <c r="AIS36" s="120"/>
      <c r="AIT36" s="120"/>
      <c r="AIU36" s="120"/>
      <c r="AIV36" s="120"/>
      <c r="AIW36" s="120"/>
      <c r="AIX36" s="120"/>
      <c r="AIY36" s="120"/>
      <c r="AIZ36" s="120"/>
      <c r="AJA36" s="120"/>
      <c r="AJB36" s="120"/>
      <c r="AJC36" s="120"/>
      <c r="AJD36" s="120"/>
      <c r="AJE36" s="120"/>
      <c r="AJF36" s="120"/>
      <c r="AJG36" s="120"/>
      <c r="AJH36" s="120"/>
      <c r="AJI36" s="120"/>
      <c r="AJJ36" s="120"/>
      <c r="AJK36" s="120"/>
      <c r="AJL36" s="120"/>
      <c r="AJM36" s="120"/>
      <c r="AJN36" s="120"/>
      <c r="AJO36" s="120"/>
      <c r="AJP36" s="120"/>
      <c r="AJQ36" s="120"/>
      <c r="AJR36" s="120"/>
      <c r="AJS36" s="120"/>
      <c r="AJT36" s="120"/>
      <c r="AJU36" s="120"/>
      <c r="AJV36" s="120"/>
      <c r="AJW36" s="120"/>
      <c r="AJX36" s="120"/>
      <c r="AJY36" s="120"/>
      <c r="AJZ36" s="120"/>
      <c r="AKA36" s="120"/>
      <c r="AKB36" s="120"/>
      <c r="AKC36" s="120"/>
      <c r="AKD36" s="120"/>
      <c r="AKE36" s="120"/>
      <c r="AKF36" s="120"/>
      <c r="AKG36" s="120"/>
      <c r="AKH36" s="120"/>
      <c r="AKI36" s="120"/>
      <c r="AKJ36" s="120"/>
      <c r="AKK36" s="120"/>
      <c r="AKL36" s="120"/>
      <c r="AKM36" s="120"/>
      <c r="AKN36" s="120"/>
      <c r="AKO36" s="120"/>
      <c r="AKP36" s="120"/>
      <c r="AKQ36" s="120"/>
      <c r="AKR36" s="120"/>
      <c r="AKS36" s="120"/>
      <c r="AKT36" s="120"/>
      <c r="AKU36" s="120"/>
      <c r="AKV36" s="120"/>
      <c r="AKW36" s="120"/>
      <c r="AKX36" s="120"/>
      <c r="AKY36" s="120"/>
      <c r="AKZ36" s="120"/>
      <c r="ALA36" s="120"/>
      <c r="ALB36" s="120"/>
      <c r="ALC36" s="120"/>
      <c r="ALD36" s="120"/>
      <c r="ALE36" s="120"/>
      <c r="ALF36" s="120"/>
      <c r="ALG36" s="120"/>
      <c r="ALH36" s="120"/>
      <c r="ALI36" s="120"/>
      <c r="ALJ36" s="120"/>
      <c r="ALK36" s="120"/>
      <c r="ALL36" s="120"/>
      <c r="ALM36" s="120"/>
      <c r="ALN36" s="120"/>
      <c r="ALO36" s="120"/>
      <c r="ALP36" s="120"/>
      <c r="ALQ36" s="120"/>
      <c r="ALR36" s="120"/>
      <c r="ALS36" s="120"/>
      <c r="ALT36" s="120"/>
      <c r="ALU36" s="120"/>
      <c r="ALV36" s="120"/>
      <c r="ALW36" s="120"/>
      <c r="ALX36" s="120"/>
      <c r="ALY36" s="120"/>
      <c r="ALZ36" s="120"/>
      <c r="AMA36" s="120"/>
      <c r="AMB36" s="120"/>
      <c r="AMC36" s="120"/>
      <c r="AMD36" s="120"/>
      <c r="AME36" s="120"/>
      <c r="AMF36" s="120"/>
      <c r="AMG36" s="120"/>
      <c r="AMH36" s="120"/>
      <c r="AMI36" s="120"/>
      <c r="AMJ36" s="120"/>
    </row>
    <row r="37" spans="1:1024" s="131" customFormat="1" ht="13.4" customHeight="1" x14ac:dyDescent="0.3">
      <c r="A37" s="149">
        <v>43958</v>
      </c>
      <c r="B37" s="150" t="s">
        <v>108</v>
      </c>
      <c r="C37" s="167"/>
      <c r="D37" s="155"/>
      <c r="E37" s="155"/>
      <c r="F37" s="155"/>
      <c r="G37" s="156"/>
      <c r="H37" s="157"/>
      <c r="I37" s="158">
        <v>254</v>
      </c>
      <c r="J37" s="158">
        <v>19</v>
      </c>
      <c r="K37" s="151">
        <f t="shared" si="0"/>
        <v>273</v>
      </c>
      <c r="L37" s="159"/>
      <c r="M37" s="160"/>
      <c r="N37" s="155"/>
      <c r="O37" s="155"/>
      <c r="P37" s="155"/>
      <c r="Q37" s="156"/>
      <c r="R37" s="157"/>
      <c r="S37" s="166">
        <f t="shared" si="1"/>
        <v>23539</v>
      </c>
      <c r="T37" s="152">
        <f t="shared" si="2"/>
        <v>1109</v>
      </c>
      <c r="U37" s="153">
        <f t="shared" si="3"/>
        <v>24648</v>
      </c>
      <c r="PG37" s="119"/>
      <c r="PH37" s="119"/>
      <c r="PI37" s="119"/>
      <c r="PJ37" s="119"/>
      <c r="PK37" s="119"/>
      <c r="PL37" s="119"/>
      <c r="PM37" s="119"/>
      <c r="PN37" s="119"/>
      <c r="PO37" s="119"/>
      <c r="PP37" s="119"/>
      <c r="PQ37" s="119"/>
      <c r="PR37" s="119"/>
      <c r="PS37" s="119"/>
      <c r="PT37" s="119"/>
      <c r="PU37" s="119"/>
      <c r="PV37" s="119"/>
      <c r="PW37" s="119"/>
      <c r="PX37" s="119"/>
      <c r="PY37" s="119"/>
      <c r="PZ37" s="119"/>
      <c r="QA37" s="119"/>
      <c r="QB37" s="119"/>
      <c r="QC37" s="119"/>
      <c r="QD37" s="119"/>
      <c r="QE37" s="119"/>
      <c r="QF37" s="119"/>
      <c r="QG37" s="119"/>
      <c r="QH37" s="119"/>
      <c r="QI37" s="119"/>
      <c r="QJ37" s="119"/>
      <c r="QK37" s="119"/>
      <c r="QL37" s="119"/>
      <c r="QM37" s="119"/>
      <c r="QN37" s="119"/>
      <c r="QO37" s="119"/>
      <c r="QP37" s="119"/>
      <c r="QQ37" s="119"/>
      <c r="QR37" s="119"/>
      <c r="QS37" s="119"/>
      <c r="QT37" s="119"/>
      <c r="QU37" s="119"/>
      <c r="QV37" s="119"/>
      <c r="QW37" s="119"/>
      <c r="QX37" s="119"/>
      <c r="QY37" s="119"/>
      <c r="QZ37" s="119"/>
      <c r="RA37" s="119"/>
      <c r="RB37" s="119"/>
      <c r="RC37" s="119"/>
      <c r="RD37" s="119"/>
      <c r="RE37" s="119"/>
      <c r="RF37" s="119"/>
      <c r="RG37" s="119"/>
      <c r="RH37" s="119"/>
      <c r="RI37" s="119"/>
      <c r="RJ37" s="119"/>
      <c r="RK37" s="119"/>
      <c r="RL37" s="119"/>
      <c r="RM37" s="119"/>
      <c r="RN37" s="119"/>
      <c r="RO37" s="119"/>
      <c r="RP37" s="119"/>
      <c r="RQ37" s="119"/>
      <c r="RR37" s="119"/>
      <c r="RS37" s="119"/>
      <c r="RT37" s="119"/>
      <c r="RU37" s="119"/>
      <c r="RV37" s="119"/>
      <c r="RW37" s="119"/>
      <c r="RX37" s="119"/>
      <c r="RY37" s="119"/>
      <c r="RZ37" s="119"/>
      <c r="SA37" s="119"/>
      <c r="SB37" s="119"/>
      <c r="SC37" s="119"/>
      <c r="SD37" s="119"/>
      <c r="SE37" s="119"/>
      <c r="SF37" s="119"/>
      <c r="SG37" s="119"/>
      <c r="SH37" s="119"/>
      <c r="SI37" s="119"/>
      <c r="SJ37" s="119"/>
      <c r="SK37" s="119"/>
      <c r="SL37" s="119"/>
      <c r="SM37" s="119"/>
      <c r="SN37" s="119"/>
      <c r="SO37" s="119"/>
      <c r="SP37" s="119"/>
      <c r="SQ37" s="119"/>
      <c r="SR37" s="119"/>
      <c r="SS37" s="119"/>
      <c r="ST37" s="119"/>
      <c r="SU37" s="119"/>
      <c r="SV37" s="119"/>
      <c r="SW37" s="119"/>
      <c r="SX37" s="119"/>
      <c r="SY37" s="119"/>
      <c r="AEQ37" s="120"/>
      <c r="AER37" s="120"/>
      <c r="AES37" s="120"/>
      <c r="AET37" s="120"/>
      <c r="AEU37" s="120"/>
      <c r="AEV37" s="120"/>
      <c r="AEW37" s="120"/>
      <c r="AEX37" s="120"/>
      <c r="AEY37" s="120"/>
      <c r="AEZ37" s="120"/>
      <c r="AFA37" s="120"/>
      <c r="AFB37" s="120"/>
      <c r="AFC37" s="120"/>
      <c r="AFD37" s="120"/>
      <c r="AFE37" s="120"/>
      <c r="AFF37" s="120"/>
      <c r="AFG37" s="120"/>
      <c r="AFH37" s="120"/>
      <c r="AFI37" s="120"/>
      <c r="AFJ37" s="120"/>
      <c r="AFK37" s="120"/>
      <c r="AFL37" s="120"/>
      <c r="AFM37" s="120"/>
      <c r="AFN37" s="120"/>
      <c r="AFO37" s="120"/>
      <c r="AFP37" s="120"/>
      <c r="AFQ37" s="120"/>
      <c r="AFR37" s="120"/>
      <c r="AFS37" s="120"/>
      <c r="AFT37" s="120"/>
      <c r="AFU37" s="120"/>
      <c r="AFV37" s="120"/>
      <c r="AFW37" s="120"/>
      <c r="AFX37" s="120"/>
      <c r="AFY37" s="120"/>
      <c r="AFZ37" s="120"/>
      <c r="AGA37" s="120"/>
      <c r="AGB37" s="120"/>
      <c r="AGC37" s="120"/>
      <c r="AGD37" s="120"/>
      <c r="AGE37" s="120"/>
      <c r="AGF37" s="120"/>
      <c r="AGG37" s="120"/>
      <c r="AGH37" s="120"/>
      <c r="AGI37" s="120"/>
      <c r="AGJ37" s="120"/>
      <c r="AGK37" s="120"/>
      <c r="AGL37" s="120"/>
      <c r="AGM37" s="120"/>
      <c r="AGN37" s="120"/>
      <c r="AGO37" s="120"/>
      <c r="AGP37" s="120"/>
      <c r="AGQ37" s="120"/>
      <c r="AGR37" s="120"/>
      <c r="AGS37" s="120"/>
      <c r="AGT37" s="120"/>
      <c r="AGU37" s="120"/>
      <c r="AGV37" s="120"/>
      <c r="AGW37" s="120"/>
      <c r="AGX37" s="120"/>
      <c r="AGY37" s="120"/>
      <c r="AGZ37" s="120"/>
      <c r="AHA37" s="120"/>
      <c r="AHB37" s="120"/>
      <c r="AHC37" s="120"/>
      <c r="AHD37" s="120"/>
      <c r="AHE37" s="120"/>
      <c r="AHF37" s="120"/>
      <c r="AHG37" s="120"/>
      <c r="AHH37" s="120"/>
      <c r="AHI37" s="120"/>
      <c r="AHJ37" s="120"/>
      <c r="AHK37" s="120"/>
      <c r="AHL37" s="120"/>
      <c r="AHM37" s="120"/>
      <c r="AHN37" s="120"/>
      <c r="AHO37" s="120"/>
      <c r="AHP37" s="120"/>
      <c r="AHQ37" s="120"/>
      <c r="AHR37" s="120"/>
      <c r="AHS37" s="120"/>
      <c r="AHT37" s="120"/>
      <c r="AHU37" s="120"/>
      <c r="AHV37" s="120"/>
      <c r="AHW37" s="120"/>
      <c r="AHX37" s="120"/>
      <c r="AHY37" s="120"/>
      <c r="AHZ37" s="120"/>
      <c r="AIA37" s="120"/>
      <c r="AIB37" s="120"/>
      <c r="AIC37" s="120"/>
      <c r="AID37" s="120"/>
      <c r="AIE37" s="120"/>
      <c r="AIF37" s="120"/>
      <c r="AIG37" s="120"/>
      <c r="AIH37" s="120"/>
      <c r="AII37" s="120"/>
      <c r="AIJ37" s="120"/>
      <c r="AIK37" s="120"/>
      <c r="AIL37" s="120"/>
      <c r="AIM37" s="120"/>
      <c r="AIN37" s="120"/>
      <c r="AIO37" s="120"/>
      <c r="AIP37" s="120"/>
      <c r="AIQ37" s="120"/>
      <c r="AIR37" s="120"/>
      <c r="AIS37" s="120"/>
      <c r="AIT37" s="120"/>
      <c r="AIU37" s="120"/>
      <c r="AIV37" s="120"/>
      <c r="AIW37" s="120"/>
      <c r="AIX37" s="120"/>
      <c r="AIY37" s="120"/>
      <c r="AIZ37" s="120"/>
      <c r="AJA37" s="120"/>
      <c r="AJB37" s="120"/>
      <c r="AJC37" s="120"/>
      <c r="AJD37" s="120"/>
      <c r="AJE37" s="120"/>
      <c r="AJF37" s="120"/>
      <c r="AJG37" s="120"/>
      <c r="AJH37" s="120"/>
      <c r="AJI37" s="120"/>
      <c r="AJJ37" s="120"/>
      <c r="AJK37" s="120"/>
      <c r="AJL37" s="120"/>
      <c r="AJM37" s="120"/>
      <c r="AJN37" s="120"/>
      <c r="AJO37" s="120"/>
      <c r="AJP37" s="120"/>
      <c r="AJQ37" s="120"/>
      <c r="AJR37" s="120"/>
      <c r="AJS37" s="120"/>
      <c r="AJT37" s="120"/>
      <c r="AJU37" s="120"/>
      <c r="AJV37" s="120"/>
      <c r="AJW37" s="120"/>
      <c r="AJX37" s="120"/>
      <c r="AJY37" s="120"/>
      <c r="AJZ37" s="120"/>
      <c r="AKA37" s="120"/>
      <c r="AKB37" s="120"/>
      <c r="AKC37" s="120"/>
      <c r="AKD37" s="120"/>
      <c r="AKE37" s="120"/>
      <c r="AKF37" s="120"/>
      <c r="AKG37" s="120"/>
      <c r="AKH37" s="120"/>
      <c r="AKI37" s="120"/>
      <c r="AKJ37" s="120"/>
      <c r="AKK37" s="120"/>
      <c r="AKL37" s="120"/>
      <c r="AKM37" s="120"/>
      <c r="AKN37" s="120"/>
      <c r="AKO37" s="120"/>
      <c r="AKP37" s="120"/>
      <c r="AKQ37" s="120"/>
      <c r="AKR37" s="120"/>
      <c r="AKS37" s="120"/>
      <c r="AKT37" s="120"/>
      <c r="AKU37" s="120"/>
      <c r="AKV37" s="120"/>
      <c r="AKW37" s="120"/>
      <c r="AKX37" s="120"/>
      <c r="AKY37" s="120"/>
      <c r="AKZ37" s="120"/>
      <c r="ALA37" s="120"/>
      <c r="ALB37" s="120"/>
      <c r="ALC37" s="120"/>
      <c r="ALD37" s="120"/>
      <c r="ALE37" s="120"/>
      <c r="ALF37" s="120"/>
      <c r="ALG37" s="120"/>
      <c r="ALH37" s="120"/>
      <c r="ALI37" s="120"/>
      <c r="ALJ37" s="120"/>
      <c r="ALK37" s="120"/>
      <c r="ALL37" s="120"/>
      <c r="ALM37" s="120"/>
      <c r="ALN37" s="120"/>
      <c r="ALO37" s="120"/>
      <c r="ALP37" s="120"/>
      <c r="ALQ37" s="120"/>
      <c r="ALR37" s="120"/>
      <c r="ALS37" s="120"/>
      <c r="ALT37" s="120"/>
      <c r="ALU37" s="120"/>
      <c r="ALV37" s="120"/>
      <c r="ALW37" s="120"/>
      <c r="ALX37" s="120"/>
      <c r="ALY37" s="120"/>
      <c r="ALZ37" s="120"/>
      <c r="AMA37" s="120"/>
      <c r="AMB37" s="120"/>
      <c r="AMC37" s="120"/>
      <c r="AMD37" s="120"/>
      <c r="AME37" s="120"/>
      <c r="AMF37" s="120"/>
      <c r="AMG37" s="120"/>
      <c r="AMH37" s="120"/>
      <c r="AMI37" s="120"/>
      <c r="AMJ37" s="120"/>
    </row>
    <row r="38" spans="1:1024" s="131" customFormat="1" ht="13.4" customHeight="1" x14ac:dyDescent="0.3">
      <c r="A38" s="149">
        <v>43957</v>
      </c>
      <c r="B38" s="150" t="s">
        <v>108</v>
      </c>
      <c r="C38" s="167"/>
      <c r="D38" s="155"/>
      <c r="E38" s="155"/>
      <c r="F38" s="155"/>
      <c r="G38" s="156"/>
      <c r="H38" s="157"/>
      <c r="I38" s="158">
        <v>261</v>
      </c>
      <c r="J38" s="158">
        <v>23</v>
      </c>
      <c r="K38" s="151">
        <f t="shared" si="0"/>
        <v>284</v>
      </c>
      <c r="L38" s="159"/>
      <c r="M38" s="160"/>
      <c r="N38" s="155"/>
      <c r="O38" s="155"/>
      <c r="P38" s="155"/>
      <c r="Q38" s="156"/>
      <c r="R38" s="157"/>
      <c r="S38" s="166">
        <f t="shared" si="1"/>
        <v>23285</v>
      </c>
      <c r="T38" s="152">
        <f t="shared" si="2"/>
        <v>1090</v>
      </c>
      <c r="U38" s="153">
        <f t="shared" si="3"/>
        <v>24375</v>
      </c>
      <c r="PG38" s="119"/>
      <c r="PH38" s="119"/>
      <c r="PI38" s="119"/>
      <c r="PJ38" s="119"/>
      <c r="PK38" s="119"/>
      <c r="PL38" s="119"/>
      <c r="PM38" s="119"/>
      <c r="PN38" s="119"/>
      <c r="PO38" s="119"/>
      <c r="PP38" s="119"/>
      <c r="PQ38" s="119"/>
      <c r="PR38" s="119"/>
      <c r="PS38" s="119"/>
      <c r="PT38" s="119"/>
      <c r="PU38" s="119"/>
      <c r="PV38" s="119"/>
      <c r="PW38" s="119"/>
      <c r="PX38" s="119"/>
      <c r="PY38" s="119"/>
      <c r="PZ38" s="119"/>
      <c r="QA38" s="119"/>
      <c r="QB38" s="119"/>
      <c r="QC38" s="119"/>
      <c r="QD38" s="119"/>
      <c r="QE38" s="119"/>
      <c r="QF38" s="119"/>
      <c r="QG38" s="119"/>
      <c r="QH38" s="119"/>
      <c r="QI38" s="119"/>
      <c r="QJ38" s="119"/>
      <c r="QK38" s="119"/>
      <c r="QL38" s="119"/>
      <c r="QM38" s="119"/>
      <c r="QN38" s="119"/>
      <c r="QO38" s="119"/>
      <c r="QP38" s="119"/>
      <c r="QQ38" s="119"/>
      <c r="QR38" s="119"/>
      <c r="QS38" s="119"/>
      <c r="QT38" s="119"/>
      <c r="QU38" s="119"/>
      <c r="QV38" s="119"/>
      <c r="QW38" s="119"/>
      <c r="QX38" s="119"/>
      <c r="QY38" s="119"/>
      <c r="QZ38" s="119"/>
      <c r="RA38" s="119"/>
      <c r="RB38" s="119"/>
      <c r="RC38" s="119"/>
      <c r="RD38" s="119"/>
      <c r="RE38" s="119"/>
      <c r="RF38" s="119"/>
      <c r="RG38" s="119"/>
      <c r="RH38" s="119"/>
      <c r="RI38" s="119"/>
      <c r="RJ38" s="119"/>
      <c r="RK38" s="119"/>
      <c r="RL38" s="119"/>
      <c r="RM38" s="119"/>
      <c r="RN38" s="119"/>
      <c r="RO38" s="119"/>
      <c r="RP38" s="119"/>
      <c r="RQ38" s="119"/>
      <c r="RR38" s="119"/>
      <c r="RS38" s="119"/>
      <c r="RT38" s="119"/>
      <c r="RU38" s="119"/>
      <c r="RV38" s="119"/>
      <c r="RW38" s="119"/>
      <c r="RX38" s="119"/>
      <c r="RY38" s="119"/>
      <c r="RZ38" s="119"/>
      <c r="SA38" s="119"/>
      <c r="SB38" s="119"/>
      <c r="SC38" s="119"/>
      <c r="SD38" s="119"/>
      <c r="SE38" s="119"/>
      <c r="SF38" s="119"/>
      <c r="SG38" s="119"/>
      <c r="SH38" s="119"/>
      <c r="SI38" s="119"/>
      <c r="SJ38" s="119"/>
      <c r="SK38" s="119"/>
      <c r="SL38" s="119"/>
      <c r="SM38" s="119"/>
      <c r="SN38" s="119"/>
      <c r="SO38" s="119"/>
      <c r="SP38" s="119"/>
      <c r="SQ38" s="119"/>
      <c r="SR38" s="119"/>
      <c r="SS38" s="119"/>
      <c r="ST38" s="119"/>
      <c r="SU38" s="119"/>
      <c r="SV38" s="119"/>
      <c r="SW38" s="119"/>
      <c r="SX38" s="119"/>
      <c r="SY38" s="119"/>
      <c r="AEQ38" s="120"/>
      <c r="AER38" s="120"/>
      <c r="AES38" s="120"/>
      <c r="AET38" s="120"/>
      <c r="AEU38" s="120"/>
      <c r="AEV38" s="120"/>
      <c r="AEW38" s="120"/>
      <c r="AEX38" s="120"/>
      <c r="AEY38" s="120"/>
      <c r="AEZ38" s="120"/>
      <c r="AFA38" s="120"/>
      <c r="AFB38" s="120"/>
      <c r="AFC38" s="120"/>
      <c r="AFD38" s="120"/>
      <c r="AFE38" s="120"/>
      <c r="AFF38" s="120"/>
      <c r="AFG38" s="120"/>
      <c r="AFH38" s="120"/>
      <c r="AFI38" s="120"/>
      <c r="AFJ38" s="120"/>
      <c r="AFK38" s="120"/>
      <c r="AFL38" s="120"/>
      <c r="AFM38" s="120"/>
      <c r="AFN38" s="120"/>
      <c r="AFO38" s="120"/>
      <c r="AFP38" s="120"/>
      <c r="AFQ38" s="120"/>
      <c r="AFR38" s="120"/>
      <c r="AFS38" s="120"/>
      <c r="AFT38" s="120"/>
      <c r="AFU38" s="120"/>
      <c r="AFV38" s="120"/>
      <c r="AFW38" s="120"/>
      <c r="AFX38" s="120"/>
      <c r="AFY38" s="120"/>
      <c r="AFZ38" s="120"/>
      <c r="AGA38" s="120"/>
      <c r="AGB38" s="120"/>
      <c r="AGC38" s="120"/>
      <c r="AGD38" s="120"/>
      <c r="AGE38" s="120"/>
      <c r="AGF38" s="120"/>
      <c r="AGG38" s="120"/>
      <c r="AGH38" s="120"/>
      <c r="AGI38" s="120"/>
      <c r="AGJ38" s="120"/>
      <c r="AGK38" s="120"/>
      <c r="AGL38" s="120"/>
      <c r="AGM38" s="120"/>
      <c r="AGN38" s="120"/>
      <c r="AGO38" s="120"/>
      <c r="AGP38" s="120"/>
      <c r="AGQ38" s="120"/>
      <c r="AGR38" s="120"/>
      <c r="AGS38" s="120"/>
      <c r="AGT38" s="120"/>
      <c r="AGU38" s="120"/>
      <c r="AGV38" s="120"/>
      <c r="AGW38" s="120"/>
      <c r="AGX38" s="120"/>
      <c r="AGY38" s="120"/>
      <c r="AGZ38" s="120"/>
      <c r="AHA38" s="120"/>
      <c r="AHB38" s="120"/>
      <c r="AHC38" s="120"/>
      <c r="AHD38" s="120"/>
      <c r="AHE38" s="120"/>
      <c r="AHF38" s="120"/>
      <c r="AHG38" s="120"/>
      <c r="AHH38" s="120"/>
      <c r="AHI38" s="120"/>
      <c r="AHJ38" s="120"/>
      <c r="AHK38" s="120"/>
      <c r="AHL38" s="120"/>
      <c r="AHM38" s="120"/>
      <c r="AHN38" s="120"/>
      <c r="AHO38" s="120"/>
      <c r="AHP38" s="120"/>
      <c r="AHQ38" s="120"/>
      <c r="AHR38" s="120"/>
      <c r="AHS38" s="120"/>
      <c r="AHT38" s="120"/>
      <c r="AHU38" s="120"/>
      <c r="AHV38" s="120"/>
      <c r="AHW38" s="120"/>
      <c r="AHX38" s="120"/>
      <c r="AHY38" s="120"/>
      <c r="AHZ38" s="120"/>
      <c r="AIA38" s="120"/>
      <c r="AIB38" s="120"/>
      <c r="AIC38" s="120"/>
      <c r="AID38" s="120"/>
      <c r="AIE38" s="120"/>
      <c r="AIF38" s="120"/>
      <c r="AIG38" s="120"/>
      <c r="AIH38" s="120"/>
      <c r="AII38" s="120"/>
      <c r="AIJ38" s="120"/>
      <c r="AIK38" s="120"/>
      <c r="AIL38" s="120"/>
      <c r="AIM38" s="120"/>
      <c r="AIN38" s="120"/>
      <c r="AIO38" s="120"/>
      <c r="AIP38" s="120"/>
      <c r="AIQ38" s="120"/>
      <c r="AIR38" s="120"/>
      <c r="AIS38" s="120"/>
      <c r="AIT38" s="120"/>
      <c r="AIU38" s="120"/>
      <c r="AIV38" s="120"/>
      <c r="AIW38" s="120"/>
      <c r="AIX38" s="120"/>
      <c r="AIY38" s="120"/>
      <c r="AIZ38" s="120"/>
      <c r="AJA38" s="120"/>
      <c r="AJB38" s="120"/>
      <c r="AJC38" s="120"/>
      <c r="AJD38" s="120"/>
      <c r="AJE38" s="120"/>
      <c r="AJF38" s="120"/>
      <c r="AJG38" s="120"/>
      <c r="AJH38" s="120"/>
      <c r="AJI38" s="120"/>
      <c r="AJJ38" s="120"/>
      <c r="AJK38" s="120"/>
      <c r="AJL38" s="120"/>
      <c r="AJM38" s="120"/>
      <c r="AJN38" s="120"/>
      <c r="AJO38" s="120"/>
      <c r="AJP38" s="120"/>
      <c r="AJQ38" s="120"/>
      <c r="AJR38" s="120"/>
      <c r="AJS38" s="120"/>
      <c r="AJT38" s="120"/>
      <c r="AJU38" s="120"/>
      <c r="AJV38" s="120"/>
      <c r="AJW38" s="120"/>
      <c r="AJX38" s="120"/>
      <c r="AJY38" s="120"/>
      <c r="AJZ38" s="120"/>
      <c r="AKA38" s="120"/>
      <c r="AKB38" s="120"/>
      <c r="AKC38" s="120"/>
      <c r="AKD38" s="120"/>
      <c r="AKE38" s="120"/>
      <c r="AKF38" s="120"/>
      <c r="AKG38" s="120"/>
      <c r="AKH38" s="120"/>
      <c r="AKI38" s="120"/>
      <c r="AKJ38" s="120"/>
      <c r="AKK38" s="120"/>
      <c r="AKL38" s="120"/>
      <c r="AKM38" s="120"/>
      <c r="AKN38" s="120"/>
      <c r="AKO38" s="120"/>
      <c r="AKP38" s="120"/>
      <c r="AKQ38" s="120"/>
      <c r="AKR38" s="120"/>
      <c r="AKS38" s="120"/>
      <c r="AKT38" s="120"/>
      <c r="AKU38" s="120"/>
      <c r="AKV38" s="120"/>
      <c r="AKW38" s="120"/>
      <c r="AKX38" s="120"/>
      <c r="AKY38" s="120"/>
      <c r="AKZ38" s="120"/>
      <c r="ALA38" s="120"/>
      <c r="ALB38" s="120"/>
      <c r="ALC38" s="120"/>
      <c r="ALD38" s="120"/>
      <c r="ALE38" s="120"/>
      <c r="ALF38" s="120"/>
      <c r="ALG38" s="120"/>
      <c r="ALH38" s="120"/>
      <c r="ALI38" s="120"/>
      <c r="ALJ38" s="120"/>
      <c r="ALK38" s="120"/>
      <c r="ALL38" s="120"/>
      <c r="ALM38" s="120"/>
      <c r="ALN38" s="120"/>
      <c r="ALO38" s="120"/>
      <c r="ALP38" s="120"/>
      <c r="ALQ38" s="120"/>
      <c r="ALR38" s="120"/>
      <c r="ALS38" s="120"/>
      <c r="ALT38" s="120"/>
      <c r="ALU38" s="120"/>
      <c r="ALV38" s="120"/>
      <c r="ALW38" s="120"/>
      <c r="ALX38" s="120"/>
      <c r="ALY38" s="120"/>
      <c r="ALZ38" s="120"/>
      <c r="AMA38" s="120"/>
      <c r="AMB38" s="120"/>
      <c r="AMC38" s="120"/>
      <c r="AMD38" s="120"/>
      <c r="AME38" s="120"/>
      <c r="AMF38" s="120"/>
      <c r="AMG38" s="120"/>
      <c r="AMH38" s="120"/>
      <c r="AMI38" s="120"/>
      <c r="AMJ38" s="120"/>
    </row>
    <row r="39" spans="1:1024" s="131" customFormat="1" ht="13.4" customHeight="1" x14ac:dyDescent="0.3">
      <c r="A39" s="149">
        <v>43956</v>
      </c>
      <c r="B39" s="150" t="s">
        <v>108</v>
      </c>
      <c r="C39" s="167"/>
      <c r="D39" s="155"/>
      <c r="E39" s="155"/>
      <c r="F39" s="155"/>
      <c r="G39" s="156"/>
      <c r="H39" s="157"/>
      <c r="I39" s="158">
        <v>249</v>
      </c>
      <c r="J39" s="158">
        <v>17</v>
      </c>
      <c r="K39" s="151">
        <f t="shared" si="0"/>
        <v>266</v>
      </c>
      <c r="L39" s="159"/>
      <c r="M39" s="160"/>
      <c r="N39" s="155"/>
      <c r="O39" s="155"/>
      <c r="P39" s="155"/>
      <c r="Q39" s="156"/>
      <c r="R39" s="157"/>
      <c r="S39" s="166">
        <f t="shared" si="1"/>
        <v>23024</v>
      </c>
      <c r="T39" s="152">
        <f t="shared" si="2"/>
        <v>1067</v>
      </c>
      <c r="U39" s="153">
        <f t="shared" si="3"/>
        <v>24091</v>
      </c>
      <c r="PG39" s="119"/>
      <c r="PH39" s="119"/>
      <c r="PI39" s="119"/>
      <c r="PJ39" s="119"/>
      <c r="PK39" s="119"/>
      <c r="PL39" s="119"/>
      <c r="PM39" s="119"/>
      <c r="PN39" s="119"/>
      <c r="PO39" s="119"/>
      <c r="PP39" s="119"/>
      <c r="PQ39" s="119"/>
      <c r="PR39" s="119"/>
      <c r="PS39" s="119"/>
      <c r="PT39" s="119"/>
      <c r="PU39" s="119"/>
      <c r="PV39" s="119"/>
      <c r="PW39" s="119"/>
      <c r="PX39" s="119"/>
      <c r="PY39" s="119"/>
      <c r="PZ39" s="119"/>
      <c r="QA39" s="119"/>
      <c r="QB39" s="119"/>
      <c r="QC39" s="119"/>
      <c r="QD39" s="119"/>
      <c r="QE39" s="119"/>
      <c r="QF39" s="119"/>
      <c r="QG39" s="119"/>
      <c r="QH39" s="119"/>
      <c r="QI39" s="119"/>
      <c r="QJ39" s="119"/>
      <c r="QK39" s="119"/>
      <c r="QL39" s="119"/>
      <c r="QM39" s="119"/>
      <c r="QN39" s="119"/>
      <c r="QO39" s="119"/>
      <c r="QP39" s="119"/>
      <c r="QQ39" s="119"/>
      <c r="QR39" s="119"/>
      <c r="QS39" s="119"/>
      <c r="QT39" s="119"/>
      <c r="QU39" s="119"/>
      <c r="QV39" s="119"/>
      <c r="QW39" s="119"/>
      <c r="QX39" s="119"/>
      <c r="QY39" s="119"/>
      <c r="QZ39" s="119"/>
      <c r="RA39" s="119"/>
      <c r="RB39" s="119"/>
      <c r="RC39" s="119"/>
      <c r="RD39" s="119"/>
      <c r="RE39" s="119"/>
      <c r="RF39" s="119"/>
      <c r="RG39" s="119"/>
      <c r="RH39" s="119"/>
      <c r="RI39" s="119"/>
      <c r="RJ39" s="119"/>
      <c r="RK39" s="119"/>
      <c r="RL39" s="119"/>
      <c r="RM39" s="119"/>
      <c r="RN39" s="119"/>
      <c r="RO39" s="119"/>
      <c r="RP39" s="119"/>
      <c r="RQ39" s="119"/>
      <c r="RR39" s="119"/>
      <c r="RS39" s="119"/>
      <c r="RT39" s="119"/>
      <c r="RU39" s="119"/>
      <c r="RV39" s="119"/>
      <c r="RW39" s="119"/>
      <c r="RX39" s="119"/>
      <c r="RY39" s="119"/>
      <c r="RZ39" s="119"/>
      <c r="SA39" s="119"/>
      <c r="SB39" s="119"/>
      <c r="SC39" s="119"/>
      <c r="SD39" s="119"/>
      <c r="SE39" s="119"/>
      <c r="SF39" s="119"/>
      <c r="SG39" s="119"/>
      <c r="SH39" s="119"/>
      <c r="SI39" s="119"/>
      <c r="SJ39" s="119"/>
      <c r="SK39" s="119"/>
      <c r="SL39" s="119"/>
      <c r="SM39" s="119"/>
      <c r="SN39" s="119"/>
      <c r="SO39" s="119"/>
      <c r="SP39" s="119"/>
      <c r="SQ39" s="119"/>
      <c r="SR39" s="119"/>
      <c r="SS39" s="119"/>
      <c r="ST39" s="119"/>
      <c r="SU39" s="119"/>
      <c r="SV39" s="119"/>
      <c r="SW39" s="119"/>
      <c r="SX39" s="119"/>
      <c r="SY39" s="119"/>
      <c r="AEQ39" s="120"/>
      <c r="AER39" s="120"/>
      <c r="AES39" s="120"/>
      <c r="AET39" s="120"/>
      <c r="AEU39" s="120"/>
      <c r="AEV39" s="120"/>
      <c r="AEW39" s="120"/>
      <c r="AEX39" s="120"/>
      <c r="AEY39" s="120"/>
      <c r="AEZ39" s="120"/>
      <c r="AFA39" s="120"/>
      <c r="AFB39" s="120"/>
      <c r="AFC39" s="120"/>
      <c r="AFD39" s="120"/>
      <c r="AFE39" s="120"/>
      <c r="AFF39" s="120"/>
      <c r="AFG39" s="120"/>
      <c r="AFH39" s="120"/>
      <c r="AFI39" s="120"/>
      <c r="AFJ39" s="120"/>
      <c r="AFK39" s="120"/>
      <c r="AFL39" s="120"/>
      <c r="AFM39" s="120"/>
      <c r="AFN39" s="120"/>
      <c r="AFO39" s="120"/>
      <c r="AFP39" s="120"/>
      <c r="AFQ39" s="120"/>
      <c r="AFR39" s="120"/>
      <c r="AFS39" s="120"/>
      <c r="AFT39" s="120"/>
      <c r="AFU39" s="120"/>
      <c r="AFV39" s="120"/>
      <c r="AFW39" s="120"/>
      <c r="AFX39" s="120"/>
      <c r="AFY39" s="120"/>
      <c r="AFZ39" s="120"/>
      <c r="AGA39" s="120"/>
      <c r="AGB39" s="120"/>
      <c r="AGC39" s="120"/>
      <c r="AGD39" s="120"/>
      <c r="AGE39" s="120"/>
      <c r="AGF39" s="120"/>
      <c r="AGG39" s="120"/>
      <c r="AGH39" s="120"/>
      <c r="AGI39" s="120"/>
      <c r="AGJ39" s="120"/>
      <c r="AGK39" s="120"/>
      <c r="AGL39" s="120"/>
      <c r="AGM39" s="120"/>
      <c r="AGN39" s="120"/>
      <c r="AGO39" s="120"/>
      <c r="AGP39" s="120"/>
      <c r="AGQ39" s="120"/>
      <c r="AGR39" s="120"/>
      <c r="AGS39" s="120"/>
      <c r="AGT39" s="120"/>
      <c r="AGU39" s="120"/>
      <c r="AGV39" s="120"/>
      <c r="AGW39" s="120"/>
      <c r="AGX39" s="120"/>
      <c r="AGY39" s="120"/>
      <c r="AGZ39" s="120"/>
      <c r="AHA39" s="120"/>
      <c r="AHB39" s="120"/>
      <c r="AHC39" s="120"/>
      <c r="AHD39" s="120"/>
      <c r="AHE39" s="120"/>
      <c r="AHF39" s="120"/>
      <c r="AHG39" s="120"/>
      <c r="AHH39" s="120"/>
      <c r="AHI39" s="120"/>
      <c r="AHJ39" s="120"/>
      <c r="AHK39" s="120"/>
      <c r="AHL39" s="120"/>
      <c r="AHM39" s="120"/>
      <c r="AHN39" s="120"/>
      <c r="AHO39" s="120"/>
      <c r="AHP39" s="120"/>
      <c r="AHQ39" s="120"/>
      <c r="AHR39" s="120"/>
      <c r="AHS39" s="120"/>
      <c r="AHT39" s="120"/>
      <c r="AHU39" s="120"/>
      <c r="AHV39" s="120"/>
      <c r="AHW39" s="120"/>
      <c r="AHX39" s="120"/>
      <c r="AHY39" s="120"/>
      <c r="AHZ39" s="120"/>
      <c r="AIA39" s="120"/>
      <c r="AIB39" s="120"/>
      <c r="AIC39" s="120"/>
      <c r="AID39" s="120"/>
      <c r="AIE39" s="120"/>
      <c r="AIF39" s="120"/>
      <c r="AIG39" s="120"/>
      <c r="AIH39" s="120"/>
      <c r="AII39" s="120"/>
      <c r="AIJ39" s="120"/>
      <c r="AIK39" s="120"/>
      <c r="AIL39" s="120"/>
      <c r="AIM39" s="120"/>
      <c r="AIN39" s="120"/>
      <c r="AIO39" s="120"/>
      <c r="AIP39" s="120"/>
      <c r="AIQ39" s="120"/>
      <c r="AIR39" s="120"/>
      <c r="AIS39" s="120"/>
      <c r="AIT39" s="120"/>
      <c r="AIU39" s="120"/>
      <c r="AIV39" s="120"/>
      <c r="AIW39" s="120"/>
      <c r="AIX39" s="120"/>
      <c r="AIY39" s="120"/>
      <c r="AIZ39" s="120"/>
      <c r="AJA39" s="120"/>
      <c r="AJB39" s="120"/>
      <c r="AJC39" s="120"/>
      <c r="AJD39" s="120"/>
      <c r="AJE39" s="120"/>
      <c r="AJF39" s="120"/>
      <c r="AJG39" s="120"/>
      <c r="AJH39" s="120"/>
      <c r="AJI39" s="120"/>
      <c r="AJJ39" s="120"/>
      <c r="AJK39" s="120"/>
      <c r="AJL39" s="120"/>
      <c r="AJM39" s="120"/>
      <c r="AJN39" s="120"/>
      <c r="AJO39" s="120"/>
      <c r="AJP39" s="120"/>
      <c r="AJQ39" s="120"/>
      <c r="AJR39" s="120"/>
      <c r="AJS39" s="120"/>
      <c r="AJT39" s="120"/>
      <c r="AJU39" s="120"/>
      <c r="AJV39" s="120"/>
      <c r="AJW39" s="120"/>
      <c r="AJX39" s="120"/>
      <c r="AJY39" s="120"/>
      <c r="AJZ39" s="120"/>
      <c r="AKA39" s="120"/>
      <c r="AKB39" s="120"/>
      <c r="AKC39" s="120"/>
      <c r="AKD39" s="120"/>
      <c r="AKE39" s="120"/>
      <c r="AKF39" s="120"/>
      <c r="AKG39" s="120"/>
      <c r="AKH39" s="120"/>
      <c r="AKI39" s="120"/>
      <c r="AKJ39" s="120"/>
      <c r="AKK39" s="120"/>
      <c r="AKL39" s="120"/>
      <c r="AKM39" s="120"/>
      <c r="AKN39" s="120"/>
      <c r="AKO39" s="120"/>
      <c r="AKP39" s="120"/>
      <c r="AKQ39" s="120"/>
      <c r="AKR39" s="120"/>
      <c r="AKS39" s="120"/>
      <c r="AKT39" s="120"/>
      <c r="AKU39" s="120"/>
      <c r="AKV39" s="120"/>
      <c r="AKW39" s="120"/>
      <c r="AKX39" s="120"/>
      <c r="AKY39" s="120"/>
      <c r="AKZ39" s="120"/>
      <c r="ALA39" s="120"/>
      <c r="ALB39" s="120"/>
      <c r="ALC39" s="120"/>
      <c r="ALD39" s="120"/>
      <c r="ALE39" s="120"/>
      <c r="ALF39" s="120"/>
      <c r="ALG39" s="120"/>
      <c r="ALH39" s="120"/>
      <c r="ALI39" s="120"/>
      <c r="ALJ39" s="120"/>
      <c r="ALK39" s="120"/>
      <c r="ALL39" s="120"/>
      <c r="ALM39" s="120"/>
      <c r="ALN39" s="120"/>
      <c r="ALO39" s="120"/>
      <c r="ALP39" s="120"/>
      <c r="ALQ39" s="120"/>
      <c r="ALR39" s="120"/>
      <c r="ALS39" s="120"/>
      <c r="ALT39" s="120"/>
      <c r="ALU39" s="120"/>
      <c r="ALV39" s="120"/>
      <c r="ALW39" s="120"/>
      <c r="ALX39" s="120"/>
      <c r="ALY39" s="120"/>
      <c r="ALZ39" s="120"/>
      <c r="AMA39" s="120"/>
      <c r="AMB39" s="120"/>
      <c r="AMC39" s="120"/>
      <c r="AMD39" s="120"/>
      <c r="AME39" s="120"/>
      <c r="AMF39" s="120"/>
      <c r="AMG39" s="120"/>
      <c r="AMH39" s="120"/>
      <c r="AMI39" s="120"/>
      <c r="AMJ39" s="120"/>
    </row>
    <row r="40" spans="1:1024" s="131" customFormat="1" ht="13.4" customHeight="1" x14ac:dyDescent="0.3">
      <c r="A40" s="149">
        <v>43955</v>
      </c>
      <c r="B40" s="150" t="s">
        <v>108</v>
      </c>
      <c r="C40" s="169"/>
      <c r="D40" s="170"/>
      <c r="E40" s="155"/>
      <c r="F40" s="155"/>
      <c r="G40" s="156"/>
      <c r="H40" s="157"/>
      <c r="I40" s="158">
        <v>257</v>
      </c>
      <c r="J40" s="158">
        <v>23</v>
      </c>
      <c r="K40" s="151">
        <f t="shared" si="0"/>
        <v>280</v>
      </c>
      <c r="L40" s="159"/>
      <c r="M40" s="160"/>
      <c r="N40" s="155"/>
      <c r="O40" s="155"/>
      <c r="P40" s="155"/>
      <c r="Q40" s="156"/>
      <c r="R40" s="157"/>
      <c r="S40" s="166">
        <f t="shared" si="1"/>
        <v>22775</v>
      </c>
      <c r="T40" s="152">
        <f t="shared" si="2"/>
        <v>1050</v>
      </c>
      <c r="U40" s="153">
        <f t="shared" si="3"/>
        <v>23825</v>
      </c>
      <c r="PG40" s="119"/>
      <c r="PH40" s="119"/>
      <c r="PI40" s="119"/>
      <c r="PJ40" s="119"/>
      <c r="PK40" s="119"/>
      <c r="PL40" s="119"/>
      <c r="PM40" s="119"/>
      <c r="PN40" s="119"/>
      <c r="PO40" s="119"/>
      <c r="PP40" s="119"/>
      <c r="PQ40" s="119"/>
      <c r="PR40" s="119"/>
      <c r="PS40" s="119"/>
      <c r="PT40" s="119"/>
      <c r="PU40" s="119"/>
      <c r="PV40" s="119"/>
      <c r="PW40" s="119"/>
      <c r="PX40" s="119"/>
      <c r="PY40" s="119"/>
      <c r="PZ40" s="119"/>
      <c r="QA40" s="119"/>
      <c r="QB40" s="119"/>
      <c r="QC40" s="119"/>
      <c r="QD40" s="119"/>
      <c r="QE40" s="119"/>
      <c r="QF40" s="119"/>
      <c r="QG40" s="119"/>
      <c r="QH40" s="119"/>
      <c r="QI40" s="119"/>
      <c r="QJ40" s="119"/>
      <c r="QK40" s="119"/>
      <c r="QL40" s="119"/>
      <c r="QM40" s="119"/>
      <c r="QN40" s="119"/>
      <c r="QO40" s="119"/>
      <c r="QP40" s="119"/>
      <c r="QQ40" s="119"/>
      <c r="QR40" s="119"/>
      <c r="QS40" s="119"/>
      <c r="QT40" s="119"/>
      <c r="QU40" s="119"/>
      <c r="QV40" s="119"/>
      <c r="QW40" s="119"/>
      <c r="QX40" s="119"/>
      <c r="QY40" s="119"/>
      <c r="QZ40" s="119"/>
      <c r="RA40" s="119"/>
      <c r="RB40" s="119"/>
      <c r="RC40" s="119"/>
      <c r="RD40" s="119"/>
      <c r="RE40" s="119"/>
      <c r="RF40" s="119"/>
      <c r="RG40" s="119"/>
      <c r="RH40" s="119"/>
      <c r="RI40" s="119"/>
      <c r="RJ40" s="119"/>
      <c r="RK40" s="119"/>
      <c r="RL40" s="119"/>
      <c r="RM40" s="119"/>
      <c r="RN40" s="119"/>
      <c r="RO40" s="119"/>
      <c r="RP40" s="119"/>
      <c r="RQ40" s="119"/>
      <c r="RR40" s="119"/>
      <c r="RS40" s="119"/>
      <c r="RT40" s="119"/>
      <c r="RU40" s="119"/>
      <c r="RV40" s="119"/>
      <c r="RW40" s="119"/>
      <c r="RX40" s="119"/>
      <c r="RY40" s="119"/>
      <c r="RZ40" s="119"/>
      <c r="SA40" s="119"/>
      <c r="SB40" s="119"/>
      <c r="SC40" s="119"/>
      <c r="SD40" s="119"/>
      <c r="SE40" s="119"/>
      <c r="SF40" s="119"/>
      <c r="SG40" s="119"/>
      <c r="SH40" s="119"/>
      <c r="SI40" s="119"/>
      <c r="SJ40" s="119"/>
      <c r="SK40" s="119"/>
      <c r="SL40" s="119"/>
      <c r="SM40" s="119"/>
      <c r="SN40" s="119"/>
      <c r="SO40" s="119"/>
      <c r="SP40" s="119"/>
      <c r="SQ40" s="119"/>
      <c r="SR40" s="119"/>
      <c r="SS40" s="119"/>
      <c r="ST40" s="119"/>
      <c r="SU40" s="119"/>
      <c r="SV40" s="119"/>
      <c r="SW40" s="119"/>
      <c r="SX40" s="119"/>
      <c r="SY40" s="119"/>
      <c r="AEQ40" s="120"/>
      <c r="AER40" s="120"/>
      <c r="AES40" s="120"/>
      <c r="AET40" s="120"/>
      <c r="AEU40" s="120"/>
      <c r="AEV40" s="120"/>
      <c r="AEW40" s="120"/>
      <c r="AEX40" s="120"/>
      <c r="AEY40" s="120"/>
      <c r="AEZ40" s="120"/>
      <c r="AFA40" s="120"/>
      <c r="AFB40" s="120"/>
      <c r="AFC40" s="120"/>
      <c r="AFD40" s="120"/>
      <c r="AFE40" s="120"/>
      <c r="AFF40" s="120"/>
      <c r="AFG40" s="120"/>
      <c r="AFH40" s="120"/>
      <c r="AFI40" s="120"/>
      <c r="AFJ40" s="120"/>
      <c r="AFK40" s="120"/>
      <c r="AFL40" s="120"/>
      <c r="AFM40" s="120"/>
      <c r="AFN40" s="120"/>
      <c r="AFO40" s="120"/>
      <c r="AFP40" s="120"/>
      <c r="AFQ40" s="120"/>
      <c r="AFR40" s="120"/>
      <c r="AFS40" s="120"/>
      <c r="AFT40" s="120"/>
      <c r="AFU40" s="120"/>
      <c r="AFV40" s="120"/>
      <c r="AFW40" s="120"/>
      <c r="AFX40" s="120"/>
      <c r="AFY40" s="120"/>
      <c r="AFZ40" s="120"/>
      <c r="AGA40" s="120"/>
      <c r="AGB40" s="120"/>
      <c r="AGC40" s="120"/>
      <c r="AGD40" s="120"/>
      <c r="AGE40" s="120"/>
      <c r="AGF40" s="120"/>
      <c r="AGG40" s="120"/>
      <c r="AGH40" s="120"/>
      <c r="AGI40" s="120"/>
      <c r="AGJ40" s="120"/>
      <c r="AGK40" s="120"/>
      <c r="AGL40" s="120"/>
      <c r="AGM40" s="120"/>
      <c r="AGN40" s="120"/>
      <c r="AGO40" s="120"/>
      <c r="AGP40" s="120"/>
      <c r="AGQ40" s="120"/>
      <c r="AGR40" s="120"/>
      <c r="AGS40" s="120"/>
      <c r="AGT40" s="120"/>
      <c r="AGU40" s="120"/>
      <c r="AGV40" s="120"/>
      <c r="AGW40" s="120"/>
      <c r="AGX40" s="120"/>
      <c r="AGY40" s="120"/>
      <c r="AGZ40" s="120"/>
      <c r="AHA40" s="120"/>
      <c r="AHB40" s="120"/>
      <c r="AHC40" s="120"/>
      <c r="AHD40" s="120"/>
      <c r="AHE40" s="120"/>
      <c r="AHF40" s="120"/>
      <c r="AHG40" s="120"/>
      <c r="AHH40" s="120"/>
      <c r="AHI40" s="120"/>
      <c r="AHJ40" s="120"/>
      <c r="AHK40" s="120"/>
      <c r="AHL40" s="120"/>
      <c r="AHM40" s="120"/>
      <c r="AHN40" s="120"/>
      <c r="AHO40" s="120"/>
      <c r="AHP40" s="120"/>
      <c r="AHQ40" s="120"/>
      <c r="AHR40" s="120"/>
      <c r="AHS40" s="120"/>
      <c r="AHT40" s="120"/>
      <c r="AHU40" s="120"/>
      <c r="AHV40" s="120"/>
      <c r="AHW40" s="120"/>
      <c r="AHX40" s="120"/>
      <c r="AHY40" s="120"/>
      <c r="AHZ40" s="120"/>
      <c r="AIA40" s="120"/>
      <c r="AIB40" s="120"/>
      <c r="AIC40" s="120"/>
      <c r="AID40" s="120"/>
      <c r="AIE40" s="120"/>
      <c r="AIF40" s="120"/>
      <c r="AIG40" s="120"/>
      <c r="AIH40" s="120"/>
      <c r="AII40" s="120"/>
      <c r="AIJ40" s="120"/>
      <c r="AIK40" s="120"/>
      <c r="AIL40" s="120"/>
      <c r="AIM40" s="120"/>
      <c r="AIN40" s="120"/>
      <c r="AIO40" s="120"/>
      <c r="AIP40" s="120"/>
      <c r="AIQ40" s="120"/>
      <c r="AIR40" s="120"/>
      <c r="AIS40" s="120"/>
      <c r="AIT40" s="120"/>
      <c r="AIU40" s="120"/>
      <c r="AIV40" s="120"/>
      <c r="AIW40" s="120"/>
      <c r="AIX40" s="120"/>
      <c r="AIY40" s="120"/>
      <c r="AIZ40" s="120"/>
      <c r="AJA40" s="120"/>
      <c r="AJB40" s="120"/>
      <c r="AJC40" s="120"/>
      <c r="AJD40" s="120"/>
      <c r="AJE40" s="120"/>
      <c r="AJF40" s="120"/>
      <c r="AJG40" s="120"/>
      <c r="AJH40" s="120"/>
      <c r="AJI40" s="120"/>
      <c r="AJJ40" s="120"/>
      <c r="AJK40" s="120"/>
      <c r="AJL40" s="120"/>
      <c r="AJM40" s="120"/>
      <c r="AJN40" s="120"/>
      <c r="AJO40" s="120"/>
      <c r="AJP40" s="120"/>
      <c r="AJQ40" s="120"/>
      <c r="AJR40" s="120"/>
      <c r="AJS40" s="120"/>
      <c r="AJT40" s="120"/>
      <c r="AJU40" s="120"/>
      <c r="AJV40" s="120"/>
      <c r="AJW40" s="120"/>
      <c r="AJX40" s="120"/>
      <c r="AJY40" s="120"/>
      <c r="AJZ40" s="120"/>
      <c r="AKA40" s="120"/>
      <c r="AKB40" s="120"/>
      <c r="AKC40" s="120"/>
      <c r="AKD40" s="120"/>
      <c r="AKE40" s="120"/>
      <c r="AKF40" s="120"/>
      <c r="AKG40" s="120"/>
      <c r="AKH40" s="120"/>
      <c r="AKI40" s="120"/>
      <c r="AKJ40" s="120"/>
      <c r="AKK40" s="120"/>
      <c r="AKL40" s="120"/>
      <c r="AKM40" s="120"/>
      <c r="AKN40" s="120"/>
      <c r="AKO40" s="120"/>
      <c r="AKP40" s="120"/>
      <c r="AKQ40" s="120"/>
      <c r="AKR40" s="120"/>
      <c r="AKS40" s="120"/>
      <c r="AKT40" s="120"/>
      <c r="AKU40" s="120"/>
      <c r="AKV40" s="120"/>
      <c r="AKW40" s="120"/>
      <c r="AKX40" s="120"/>
      <c r="AKY40" s="120"/>
      <c r="AKZ40" s="120"/>
      <c r="ALA40" s="120"/>
      <c r="ALB40" s="120"/>
      <c r="ALC40" s="120"/>
      <c r="ALD40" s="120"/>
      <c r="ALE40" s="120"/>
      <c r="ALF40" s="120"/>
      <c r="ALG40" s="120"/>
      <c r="ALH40" s="120"/>
      <c r="ALI40" s="120"/>
      <c r="ALJ40" s="120"/>
      <c r="ALK40" s="120"/>
      <c r="ALL40" s="120"/>
      <c r="ALM40" s="120"/>
      <c r="ALN40" s="120"/>
      <c r="ALO40" s="120"/>
      <c r="ALP40" s="120"/>
      <c r="ALQ40" s="120"/>
      <c r="ALR40" s="120"/>
      <c r="ALS40" s="120"/>
      <c r="ALT40" s="120"/>
      <c r="ALU40" s="120"/>
      <c r="ALV40" s="120"/>
      <c r="ALW40" s="120"/>
      <c r="ALX40" s="120"/>
      <c r="ALY40" s="120"/>
      <c r="ALZ40" s="120"/>
      <c r="AMA40" s="120"/>
      <c r="AMB40" s="120"/>
      <c r="AMC40" s="120"/>
      <c r="AMD40" s="120"/>
      <c r="AME40" s="120"/>
      <c r="AMF40" s="120"/>
      <c r="AMG40" s="120"/>
      <c r="AMH40" s="120"/>
      <c r="AMI40" s="120"/>
      <c r="AMJ40" s="120"/>
    </row>
    <row r="41" spans="1:1024" s="131" customFormat="1" ht="13.4" customHeight="1" x14ac:dyDescent="0.3">
      <c r="A41" s="171">
        <v>43954</v>
      </c>
      <c r="B41" s="150" t="s">
        <v>108</v>
      </c>
      <c r="C41" s="160"/>
      <c r="D41" s="155"/>
      <c r="E41" s="155"/>
      <c r="F41" s="155"/>
      <c r="G41" s="156"/>
      <c r="H41" s="157"/>
      <c r="I41" s="152">
        <v>251</v>
      </c>
      <c r="J41" s="158">
        <v>14</v>
      </c>
      <c r="K41" s="151">
        <f t="shared" si="0"/>
        <v>265</v>
      </c>
      <c r="L41" s="159"/>
      <c r="M41" s="160"/>
      <c r="N41" s="155"/>
      <c r="O41" s="155"/>
      <c r="P41" s="155"/>
      <c r="Q41" s="156"/>
      <c r="R41" s="157"/>
      <c r="S41" s="166">
        <f t="shared" si="1"/>
        <v>22518</v>
      </c>
      <c r="T41" s="152">
        <f t="shared" si="2"/>
        <v>1027</v>
      </c>
      <c r="U41" s="153">
        <f t="shared" si="3"/>
        <v>23545</v>
      </c>
      <c r="PG41" s="119"/>
      <c r="PH41" s="119"/>
      <c r="PI41" s="119"/>
      <c r="PJ41" s="119"/>
      <c r="PK41" s="119"/>
      <c r="PL41" s="119"/>
      <c r="PM41" s="119"/>
      <c r="PN41" s="119"/>
      <c r="PO41" s="119"/>
      <c r="PP41" s="119"/>
      <c r="PQ41" s="119"/>
      <c r="PR41" s="119"/>
      <c r="PS41" s="119"/>
      <c r="PT41" s="119"/>
      <c r="PU41" s="119"/>
      <c r="PV41" s="119"/>
      <c r="PW41" s="119"/>
      <c r="PX41" s="119"/>
      <c r="PY41" s="119"/>
      <c r="PZ41" s="119"/>
      <c r="QA41" s="119"/>
      <c r="QB41" s="119"/>
      <c r="QC41" s="119"/>
      <c r="QD41" s="119"/>
      <c r="QE41" s="119"/>
      <c r="QF41" s="119"/>
      <c r="QG41" s="119"/>
      <c r="QH41" s="119"/>
      <c r="QI41" s="119"/>
      <c r="QJ41" s="119"/>
      <c r="QK41" s="119"/>
      <c r="QL41" s="119"/>
      <c r="QM41" s="119"/>
      <c r="QN41" s="119"/>
      <c r="QO41" s="119"/>
      <c r="QP41" s="119"/>
      <c r="QQ41" s="119"/>
      <c r="QR41" s="119"/>
      <c r="QS41" s="119"/>
      <c r="QT41" s="119"/>
      <c r="QU41" s="119"/>
      <c r="QV41" s="119"/>
      <c r="QW41" s="119"/>
      <c r="QX41" s="119"/>
      <c r="QY41" s="119"/>
      <c r="QZ41" s="119"/>
      <c r="RA41" s="119"/>
      <c r="RB41" s="119"/>
      <c r="RC41" s="119"/>
      <c r="RD41" s="119"/>
      <c r="RE41" s="119"/>
      <c r="RF41" s="119"/>
      <c r="RG41" s="119"/>
      <c r="RH41" s="119"/>
      <c r="RI41" s="119"/>
      <c r="RJ41" s="119"/>
      <c r="RK41" s="119"/>
      <c r="RL41" s="119"/>
      <c r="RM41" s="119"/>
      <c r="RN41" s="119"/>
      <c r="RO41" s="119"/>
      <c r="RP41" s="119"/>
      <c r="RQ41" s="119"/>
      <c r="RR41" s="119"/>
      <c r="RS41" s="119"/>
      <c r="RT41" s="119"/>
      <c r="RU41" s="119"/>
      <c r="RV41" s="119"/>
      <c r="RW41" s="119"/>
      <c r="RX41" s="119"/>
      <c r="RY41" s="119"/>
      <c r="RZ41" s="119"/>
      <c r="SA41" s="119"/>
      <c r="SB41" s="119"/>
      <c r="SC41" s="119"/>
      <c r="SD41" s="119"/>
      <c r="SE41" s="119"/>
      <c r="SF41" s="119"/>
      <c r="SG41" s="119"/>
      <c r="SH41" s="119"/>
      <c r="SI41" s="119"/>
      <c r="SJ41" s="119"/>
      <c r="SK41" s="119"/>
      <c r="SL41" s="119"/>
      <c r="SM41" s="119"/>
      <c r="SN41" s="119"/>
      <c r="SO41" s="119"/>
      <c r="SP41" s="119"/>
      <c r="SQ41" s="119"/>
      <c r="SR41" s="119"/>
      <c r="SS41" s="119"/>
      <c r="ST41" s="119"/>
      <c r="SU41" s="119"/>
      <c r="SV41" s="119"/>
      <c r="SW41" s="119"/>
      <c r="SX41" s="119"/>
      <c r="SY41" s="119"/>
      <c r="AEQ41" s="120"/>
      <c r="AER41" s="120"/>
      <c r="AES41" s="120"/>
      <c r="AET41" s="120"/>
      <c r="AEU41" s="120"/>
      <c r="AEV41" s="120"/>
      <c r="AEW41" s="120"/>
      <c r="AEX41" s="120"/>
      <c r="AEY41" s="120"/>
      <c r="AEZ41" s="120"/>
      <c r="AFA41" s="120"/>
      <c r="AFB41" s="120"/>
      <c r="AFC41" s="120"/>
      <c r="AFD41" s="120"/>
      <c r="AFE41" s="120"/>
      <c r="AFF41" s="120"/>
      <c r="AFG41" s="120"/>
      <c r="AFH41" s="120"/>
      <c r="AFI41" s="120"/>
      <c r="AFJ41" s="120"/>
      <c r="AFK41" s="120"/>
      <c r="AFL41" s="120"/>
      <c r="AFM41" s="120"/>
      <c r="AFN41" s="120"/>
      <c r="AFO41" s="120"/>
      <c r="AFP41" s="120"/>
      <c r="AFQ41" s="120"/>
      <c r="AFR41" s="120"/>
      <c r="AFS41" s="120"/>
      <c r="AFT41" s="120"/>
      <c r="AFU41" s="120"/>
      <c r="AFV41" s="120"/>
      <c r="AFW41" s="120"/>
      <c r="AFX41" s="120"/>
      <c r="AFY41" s="120"/>
      <c r="AFZ41" s="120"/>
      <c r="AGA41" s="120"/>
      <c r="AGB41" s="120"/>
      <c r="AGC41" s="120"/>
      <c r="AGD41" s="120"/>
      <c r="AGE41" s="120"/>
      <c r="AGF41" s="120"/>
      <c r="AGG41" s="120"/>
      <c r="AGH41" s="120"/>
      <c r="AGI41" s="120"/>
      <c r="AGJ41" s="120"/>
      <c r="AGK41" s="120"/>
      <c r="AGL41" s="120"/>
      <c r="AGM41" s="120"/>
      <c r="AGN41" s="120"/>
      <c r="AGO41" s="120"/>
      <c r="AGP41" s="120"/>
      <c r="AGQ41" s="120"/>
      <c r="AGR41" s="120"/>
      <c r="AGS41" s="120"/>
      <c r="AGT41" s="120"/>
      <c r="AGU41" s="120"/>
      <c r="AGV41" s="120"/>
      <c r="AGW41" s="120"/>
      <c r="AGX41" s="120"/>
      <c r="AGY41" s="120"/>
      <c r="AGZ41" s="120"/>
      <c r="AHA41" s="120"/>
      <c r="AHB41" s="120"/>
      <c r="AHC41" s="120"/>
      <c r="AHD41" s="120"/>
      <c r="AHE41" s="120"/>
      <c r="AHF41" s="120"/>
      <c r="AHG41" s="120"/>
      <c r="AHH41" s="120"/>
      <c r="AHI41" s="120"/>
      <c r="AHJ41" s="120"/>
      <c r="AHK41" s="120"/>
      <c r="AHL41" s="120"/>
      <c r="AHM41" s="120"/>
      <c r="AHN41" s="120"/>
      <c r="AHO41" s="120"/>
      <c r="AHP41" s="120"/>
      <c r="AHQ41" s="120"/>
      <c r="AHR41" s="120"/>
      <c r="AHS41" s="120"/>
      <c r="AHT41" s="120"/>
      <c r="AHU41" s="120"/>
      <c r="AHV41" s="120"/>
      <c r="AHW41" s="120"/>
      <c r="AHX41" s="120"/>
      <c r="AHY41" s="120"/>
      <c r="AHZ41" s="120"/>
      <c r="AIA41" s="120"/>
      <c r="AIB41" s="120"/>
      <c r="AIC41" s="120"/>
      <c r="AID41" s="120"/>
      <c r="AIE41" s="120"/>
      <c r="AIF41" s="120"/>
      <c r="AIG41" s="120"/>
      <c r="AIH41" s="120"/>
      <c r="AII41" s="120"/>
      <c r="AIJ41" s="120"/>
      <c r="AIK41" s="120"/>
      <c r="AIL41" s="120"/>
      <c r="AIM41" s="120"/>
      <c r="AIN41" s="120"/>
      <c r="AIO41" s="120"/>
      <c r="AIP41" s="120"/>
      <c r="AIQ41" s="120"/>
      <c r="AIR41" s="120"/>
      <c r="AIS41" s="120"/>
      <c r="AIT41" s="120"/>
      <c r="AIU41" s="120"/>
      <c r="AIV41" s="120"/>
      <c r="AIW41" s="120"/>
      <c r="AIX41" s="120"/>
      <c r="AIY41" s="120"/>
      <c r="AIZ41" s="120"/>
      <c r="AJA41" s="120"/>
      <c r="AJB41" s="120"/>
      <c r="AJC41" s="120"/>
      <c r="AJD41" s="120"/>
      <c r="AJE41" s="120"/>
      <c r="AJF41" s="120"/>
      <c r="AJG41" s="120"/>
      <c r="AJH41" s="120"/>
      <c r="AJI41" s="120"/>
      <c r="AJJ41" s="120"/>
      <c r="AJK41" s="120"/>
      <c r="AJL41" s="120"/>
      <c r="AJM41" s="120"/>
      <c r="AJN41" s="120"/>
      <c r="AJO41" s="120"/>
      <c r="AJP41" s="120"/>
      <c r="AJQ41" s="120"/>
      <c r="AJR41" s="120"/>
      <c r="AJS41" s="120"/>
      <c r="AJT41" s="120"/>
      <c r="AJU41" s="120"/>
      <c r="AJV41" s="120"/>
      <c r="AJW41" s="120"/>
      <c r="AJX41" s="120"/>
      <c r="AJY41" s="120"/>
      <c r="AJZ41" s="120"/>
      <c r="AKA41" s="120"/>
      <c r="AKB41" s="120"/>
      <c r="AKC41" s="120"/>
      <c r="AKD41" s="120"/>
      <c r="AKE41" s="120"/>
      <c r="AKF41" s="120"/>
      <c r="AKG41" s="120"/>
      <c r="AKH41" s="120"/>
      <c r="AKI41" s="120"/>
      <c r="AKJ41" s="120"/>
      <c r="AKK41" s="120"/>
      <c r="AKL41" s="120"/>
      <c r="AKM41" s="120"/>
      <c r="AKN41" s="120"/>
      <c r="AKO41" s="120"/>
      <c r="AKP41" s="120"/>
      <c r="AKQ41" s="120"/>
      <c r="AKR41" s="120"/>
      <c r="AKS41" s="120"/>
      <c r="AKT41" s="120"/>
      <c r="AKU41" s="120"/>
      <c r="AKV41" s="120"/>
      <c r="AKW41" s="120"/>
      <c r="AKX41" s="120"/>
      <c r="AKY41" s="120"/>
      <c r="AKZ41" s="120"/>
      <c r="ALA41" s="120"/>
      <c r="ALB41" s="120"/>
      <c r="ALC41" s="120"/>
      <c r="ALD41" s="120"/>
      <c r="ALE41" s="120"/>
      <c r="ALF41" s="120"/>
      <c r="ALG41" s="120"/>
      <c r="ALH41" s="120"/>
      <c r="ALI41" s="120"/>
      <c r="ALJ41" s="120"/>
      <c r="ALK41" s="120"/>
      <c r="ALL41" s="120"/>
      <c r="ALM41" s="120"/>
      <c r="ALN41" s="120"/>
      <c r="ALO41" s="120"/>
      <c r="ALP41" s="120"/>
      <c r="ALQ41" s="120"/>
      <c r="ALR41" s="120"/>
      <c r="ALS41" s="120"/>
      <c r="ALT41" s="120"/>
      <c r="ALU41" s="120"/>
      <c r="ALV41" s="120"/>
      <c r="ALW41" s="120"/>
      <c r="ALX41" s="120"/>
      <c r="ALY41" s="120"/>
      <c r="ALZ41" s="120"/>
      <c r="AMA41" s="120"/>
      <c r="AMB41" s="120"/>
      <c r="AMC41" s="120"/>
      <c r="AMD41" s="120"/>
      <c r="AME41" s="120"/>
      <c r="AMF41" s="120"/>
      <c r="AMG41" s="120"/>
      <c r="AMH41" s="120"/>
      <c r="AMI41" s="120"/>
      <c r="AMJ41" s="120"/>
    </row>
    <row r="42" spans="1:1024" s="131" customFormat="1" ht="13.4" customHeight="1" x14ac:dyDescent="0.3">
      <c r="A42" s="171">
        <v>43953</v>
      </c>
      <c r="B42" s="150" t="s">
        <v>108</v>
      </c>
      <c r="C42" s="172"/>
      <c r="D42" s="173"/>
      <c r="E42" s="174"/>
      <c r="F42" s="174"/>
      <c r="G42" s="156"/>
      <c r="H42" s="157"/>
      <c r="I42" s="152">
        <v>266</v>
      </c>
      <c r="J42" s="175">
        <v>14</v>
      </c>
      <c r="K42" s="151">
        <f t="shared" ref="K42:K73" si="7">I42+J42</f>
        <v>280</v>
      </c>
      <c r="L42" s="159"/>
      <c r="M42" s="160"/>
      <c r="N42" s="155"/>
      <c r="O42" s="155"/>
      <c r="P42" s="155"/>
      <c r="Q42" s="156"/>
      <c r="R42" s="157"/>
      <c r="S42" s="166">
        <f t="shared" si="1"/>
        <v>22267</v>
      </c>
      <c r="T42" s="152">
        <f t="shared" si="2"/>
        <v>1013</v>
      </c>
      <c r="U42" s="153">
        <f t="shared" si="3"/>
        <v>23280</v>
      </c>
      <c r="PG42" s="119"/>
      <c r="PH42" s="119"/>
      <c r="PI42" s="119"/>
      <c r="PJ42" s="119"/>
      <c r="PK42" s="119"/>
      <c r="PL42" s="119"/>
      <c r="PM42" s="119"/>
      <c r="PN42" s="119"/>
      <c r="PO42" s="119"/>
      <c r="PP42" s="119"/>
      <c r="PQ42" s="119"/>
      <c r="PR42" s="119"/>
      <c r="PS42" s="119"/>
      <c r="PT42" s="119"/>
      <c r="PU42" s="119"/>
      <c r="PV42" s="119"/>
      <c r="PW42" s="119"/>
      <c r="PX42" s="119"/>
      <c r="PY42" s="119"/>
      <c r="PZ42" s="119"/>
      <c r="QA42" s="119"/>
      <c r="QB42" s="119"/>
      <c r="QC42" s="119"/>
      <c r="QD42" s="119"/>
      <c r="QE42" s="119"/>
      <c r="QF42" s="119"/>
      <c r="QG42" s="119"/>
      <c r="QH42" s="119"/>
      <c r="QI42" s="119"/>
      <c r="QJ42" s="119"/>
      <c r="QK42" s="119"/>
      <c r="QL42" s="119"/>
      <c r="QM42" s="119"/>
      <c r="QN42" s="119"/>
      <c r="QO42" s="119"/>
      <c r="QP42" s="119"/>
      <c r="QQ42" s="119"/>
      <c r="QR42" s="119"/>
      <c r="QS42" s="119"/>
      <c r="QT42" s="119"/>
      <c r="QU42" s="119"/>
      <c r="QV42" s="119"/>
      <c r="QW42" s="119"/>
      <c r="QX42" s="119"/>
      <c r="QY42" s="119"/>
      <c r="QZ42" s="119"/>
      <c r="RA42" s="119"/>
      <c r="RB42" s="119"/>
      <c r="RC42" s="119"/>
      <c r="RD42" s="119"/>
      <c r="RE42" s="119"/>
      <c r="RF42" s="119"/>
      <c r="RG42" s="119"/>
      <c r="RH42" s="119"/>
      <c r="RI42" s="119"/>
      <c r="RJ42" s="119"/>
      <c r="RK42" s="119"/>
      <c r="RL42" s="119"/>
      <c r="RM42" s="119"/>
      <c r="RN42" s="119"/>
      <c r="RO42" s="119"/>
      <c r="RP42" s="119"/>
      <c r="RQ42" s="119"/>
      <c r="RR42" s="119"/>
      <c r="RS42" s="119"/>
      <c r="RT42" s="119"/>
      <c r="RU42" s="119"/>
      <c r="RV42" s="119"/>
      <c r="RW42" s="119"/>
      <c r="RX42" s="119"/>
      <c r="RY42" s="119"/>
      <c r="RZ42" s="119"/>
      <c r="SA42" s="119"/>
      <c r="SB42" s="119"/>
      <c r="SC42" s="119"/>
      <c r="SD42" s="119"/>
      <c r="SE42" s="119"/>
      <c r="SF42" s="119"/>
      <c r="SG42" s="119"/>
      <c r="SH42" s="119"/>
      <c r="SI42" s="119"/>
      <c r="SJ42" s="119"/>
      <c r="SK42" s="119"/>
      <c r="SL42" s="119"/>
      <c r="SM42" s="119"/>
      <c r="SN42" s="119"/>
      <c r="SO42" s="119"/>
      <c r="SP42" s="119"/>
      <c r="SQ42" s="119"/>
      <c r="SR42" s="119"/>
      <c r="SS42" s="119"/>
      <c r="ST42" s="119"/>
      <c r="SU42" s="119"/>
      <c r="SV42" s="119"/>
      <c r="SW42" s="119"/>
      <c r="SX42" s="119"/>
      <c r="SY42" s="119"/>
      <c r="AEQ42" s="120"/>
      <c r="AER42" s="120"/>
      <c r="AES42" s="120"/>
      <c r="AET42" s="120"/>
      <c r="AEU42" s="120"/>
      <c r="AEV42" s="120"/>
      <c r="AEW42" s="120"/>
      <c r="AEX42" s="120"/>
      <c r="AEY42" s="120"/>
      <c r="AEZ42" s="120"/>
      <c r="AFA42" s="120"/>
      <c r="AFB42" s="120"/>
      <c r="AFC42" s="120"/>
      <c r="AFD42" s="120"/>
      <c r="AFE42" s="120"/>
      <c r="AFF42" s="120"/>
      <c r="AFG42" s="120"/>
      <c r="AFH42" s="120"/>
      <c r="AFI42" s="120"/>
      <c r="AFJ42" s="120"/>
      <c r="AFK42" s="120"/>
      <c r="AFL42" s="120"/>
      <c r="AFM42" s="120"/>
      <c r="AFN42" s="120"/>
      <c r="AFO42" s="120"/>
      <c r="AFP42" s="120"/>
      <c r="AFQ42" s="120"/>
      <c r="AFR42" s="120"/>
      <c r="AFS42" s="120"/>
      <c r="AFT42" s="120"/>
      <c r="AFU42" s="120"/>
      <c r="AFV42" s="120"/>
      <c r="AFW42" s="120"/>
      <c r="AFX42" s="120"/>
      <c r="AFY42" s="120"/>
      <c r="AFZ42" s="120"/>
      <c r="AGA42" s="120"/>
      <c r="AGB42" s="120"/>
      <c r="AGC42" s="120"/>
      <c r="AGD42" s="120"/>
      <c r="AGE42" s="120"/>
      <c r="AGF42" s="120"/>
      <c r="AGG42" s="120"/>
      <c r="AGH42" s="120"/>
      <c r="AGI42" s="120"/>
      <c r="AGJ42" s="120"/>
      <c r="AGK42" s="120"/>
      <c r="AGL42" s="120"/>
      <c r="AGM42" s="120"/>
      <c r="AGN42" s="120"/>
      <c r="AGO42" s="120"/>
      <c r="AGP42" s="120"/>
      <c r="AGQ42" s="120"/>
      <c r="AGR42" s="120"/>
      <c r="AGS42" s="120"/>
      <c r="AGT42" s="120"/>
      <c r="AGU42" s="120"/>
      <c r="AGV42" s="120"/>
      <c r="AGW42" s="120"/>
      <c r="AGX42" s="120"/>
      <c r="AGY42" s="120"/>
      <c r="AGZ42" s="120"/>
      <c r="AHA42" s="120"/>
      <c r="AHB42" s="120"/>
      <c r="AHC42" s="120"/>
      <c r="AHD42" s="120"/>
      <c r="AHE42" s="120"/>
      <c r="AHF42" s="120"/>
      <c r="AHG42" s="120"/>
      <c r="AHH42" s="120"/>
      <c r="AHI42" s="120"/>
      <c r="AHJ42" s="120"/>
      <c r="AHK42" s="120"/>
      <c r="AHL42" s="120"/>
      <c r="AHM42" s="120"/>
      <c r="AHN42" s="120"/>
      <c r="AHO42" s="120"/>
      <c r="AHP42" s="120"/>
      <c r="AHQ42" s="120"/>
      <c r="AHR42" s="120"/>
      <c r="AHS42" s="120"/>
      <c r="AHT42" s="120"/>
      <c r="AHU42" s="120"/>
      <c r="AHV42" s="120"/>
      <c r="AHW42" s="120"/>
      <c r="AHX42" s="120"/>
      <c r="AHY42" s="120"/>
      <c r="AHZ42" s="120"/>
      <c r="AIA42" s="120"/>
      <c r="AIB42" s="120"/>
      <c r="AIC42" s="120"/>
      <c r="AID42" s="120"/>
      <c r="AIE42" s="120"/>
      <c r="AIF42" s="120"/>
      <c r="AIG42" s="120"/>
      <c r="AIH42" s="120"/>
      <c r="AII42" s="120"/>
      <c r="AIJ42" s="120"/>
      <c r="AIK42" s="120"/>
      <c r="AIL42" s="120"/>
      <c r="AIM42" s="120"/>
      <c r="AIN42" s="120"/>
      <c r="AIO42" s="120"/>
      <c r="AIP42" s="120"/>
      <c r="AIQ42" s="120"/>
      <c r="AIR42" s="120"/>
      <c r="AIS42" s="120"/>
      <c r="AIT42" s="120"/>
      <c r="AIU42" s="120"/>
      <c r="AIV42" s="120"/>
      <c r="AIW42" s="120"/>
      <c r="AIX42" s="120"/>
      <c r="AIY42" s="120"/>
      <c r="AIZ42" s="120"/>
      <c r="AJA42" s="120"/>
      <c r="AJB42" s="120"/>
      <c r="AJC42" s="120"/>
      <c r="AJD42" s="120"/>
      <c r="AJE42" s="120"/>
      <c r="AJF42" s="120"/>
      <c r="AJG42" s="120"/>
      <c r="AJH42" s="120"/>
      <c r="AJI42" s="120"/>
      <c r="AJJ42" s="120"/>
      <c r="AJK42" s="120"/>
      <c r="AJL42" s="120"/>
      <c r="AJM42" s="120"/>
      <c r="AJN42" s="120"/>
      <c r="AJO42" s="120"/>
      <c r="AJP42" s="120"/>
      <c r="AJQ42" s="120"/>
      <c r="AJR42" s="120"/>
      <c r="AJS42" s="120"/>
      <c r="AJT42" s="120"/>
      <c r="AJU42" s="120"/>
      <c r="AJV42" s="120"/>
      <c r="AJW42" s="120"/>
      <c r="AJX42" s="120"/>
      <c r="AJY42" s="120"/>
      <c r="AJZ42" s="120"/>
      <c r="AKA42" s="120"/>
      <c r="AKB42" s="120"/>
      <c r="AKC42" s="120"/>
      <c r="AKD42" s="120"/>
      <c r="AKE42" s="120"/>
      <c r="AKF42" s="120"/>
      <c r="AKG42" s="120"/>
      <c r="AKH42" s="120"/>
      <c r="AKI42" s="120"/>
      <c r="AKJ42" s="120"/>
      <c r="AKK42" s="120"/>
      <c r="AKL42" s="120"/>
      <c r="AKM42" s="120"/>
      <c r="AKN42" s="120"/>
      <c r="AKO42" s="120"/>
      <c r="AKP42" s="120"/>
      <c r="AKQ42" s="120"/>
      <c r="AKR42" s="120"/>
      <c r="AKS42" s="120"/>
      <c r="AKT42" s="120"/>
      <c r="AKU42" s="120"/>
      <c r="AKV42" s="120"/>
      <c r="AKW42" s="120"/>
      <c r="AKX42" s="120"/>
      <c r="AKY42" s="120"/>
      <c r="AKZ42" s="120"/>
      <c r="ALA42" s="120"/>
      <c r="ALB42" s="120"/>
      <c r="ALC42" s="120"/>
      <c r="ALD42" s="120"/>
      <c r="ALE42" s="120"/>
      <c r="ALF42" s="120"/>
      <c r="ALG42" s="120"/>
      <c r="ALH42" s="120"/>
      <c r="ALI42" s="120"/>
      <c r="ALJ42" s="120"/>
      <c r="ALK42" s="120"/>
      <c r="ALL42" s="120"/>
      <c r="ALM42" s="120"/>
      <c r="ALN42" s="120"/>
      <c r="ALO42" s="120"/>
      <c r="ALP42" s="120"/>
      <c r="ALQ42" s="120"/>
      <c r="ALR42" s="120"/>
      <c r="ALS42" s="120"/>
      <c r="ALT42" s="120"/>
      <c r="ALU42" s="120"/>
      <c r="ALV42" s="120"/>
      <c r="ALW42" s="120"/>
      <c r="ALX42" s="120"/>
      <c r="ALY42" s="120"/>
      <c r="ALZ42" s="120"/>
      <c r="AMA42" s="120"/>
      <c r="AMB42" s="120"/>
      <c r="AMC42" s="120"/>
      <c r="AMD42" s="120"/>
      <c r="AME42" s="120"/>
      <c r="AMF42" s="120"/>
      <c r="AMG42" s="120"/>
      <c r="AMH42" s="120"/>
      <c r="AMI42" s="120"/>
      <c r="AMJ42" s="120"/>
    </row>
    <row r="43" spans="1:1024" s="131" customFormat="1" ht="13.4" customHeight="1" x14ac:dyDescent="0.3">
      <c r="A43" s="171">
        <v>43952</v>
      </c>
      <c r="B43" s="150" t="s">
        <v>108</v>
      </c>
      <c r="C43" s="161">
        <v>254</v>
      </c>
      <c r="D43" s="162">
        <v>3214</v>
      </c>
      <c r="E43" s="162">
        <v>2545</v>
      </c>
      <c r="F43" s="162">
        <v>22</v>
      </c>
      <c r="G43" s="168">
        <f>ONS_WeeklyRegistratedDeaths!AH33-ONS_WeeklyRegistratedDeaths!AO33</f>
        <v>6035</v>
      </c>
      <c r="H43" s="162">
        <f>ONS_WeeklyOccurrenceDeaths!AH33-ONS_WeeklyOccurrenceDeaths!AO33</f>
        <v>5123</v>
      </c>
      <c r="I43" s="152">
        <v>305</v>
      </c>
      <c r="J43" s="175">
        <v>29</v>
      </c>
      <c r="K43" s="151">
        <f t="shared" si="7"/>
        <v>334</v>
      </c>
      <c r="L43" s="164">
        <f>SUM(K43:K49)</f>
        <v>2528</v>
      </c>
      <c r="M43" s="165">
        <f t="shared" ref="M43:R43" si="8">M50+C43</f>
        <v>1559</v>
      </c>
      <c r="N43" s="165">
        <f t="shared" si="8"/>
        <v>22835</v>
      </c>
      <c r="O43" s="165">
        <f t="shared" si="8"/>
        <v>8838</v>
      </c>
      <c r="P43" s="165">
        <f t="shared" si="8"/>
        <v>133</v>
      </c>
      <c r="Q43" s="165">
        <f t="shared" si="8"/>
        <v>33365</v>
      </c>
      <c r="R43" s="162">
        <f t="shared" si="8"/>
        <v>35753</v>
      </c>
      <c r="S43" s="166">
        <f t="shared" ref="S43:S74" si="9">S44+I43</f>
        <v>22001</v>
      </c>
      <c r="T43" s="152">
        <f t="shared" ref="T43:T74" si="10">T44+J43</f>
        <v>999</v>
      </c>
      <c r="U43" s="153">
        <f t="shared" ref="U43:U74" si="11">U44+K43</f>
        <v>23000</v>
      </c>
      <c r="PG43" s="119"/>
      <c r="PH43" s="119"/>
      <c r="PI43" s="119"/>
      <c r="PJ43" s="119"/>
      <c r="PK43" s="119"/>
      <c r="PL43" s="119"/>
      <c r="PM43" s="119"/>
      <c r="PN43" s="119"/>
      <c r="PO43" s="119"/>
      <c r="PP43" s="119"/>
      <c r="PQ43" s="119"/>
      <c r="PR43" s="119"/>
      <c r="PS43" s="119"/>
      <c r="PT43" s="119"/>
      <c r="PU43" s="119"/>
      <c r="PV43" s="119"/>
      <c r="PW43" s="119"/>
      <c r="PX43" s="119"/>
      <c r="PY43" s="119"/>
      <c r="PZ43" s="119"/>
      <c r="QA43" s="119"/>
      <c r="QB43" s="119"/>
      <c r="QC43" s="119"/>
      <c r="QD43" s="119"/>
      <c r="QE43" s="119"/>
      <c r="QF43" s="119"/>
      <c r="QG43" s="119"/>
      <c r="QH43" s="119"/>
      <c r="QI43" s="119"/>
      <c r="QJ43" s="119"/>
      <c r="QK43" s="119"/>
      <c r="QL43" s="119"/>
      <c r="QM43" s="119"/>
      <c r="QN43" s="119"/>
      <c r="QO43" s="119"/>
      <c r="QP43" s="119"/>
      <c r="QQ43" s="119"/>
      <c r="QR43" s="119"/>
      <c r="QS43" s="119"/>
      <c r="QT43" s="119"/>
      <c r="QU43" s="119"/>
      <c r="QV43" s="119"/>
      <c r="QW43" s="119"/>
      <c r="QX43" s="119"/>
      <c r="QY43" s="119"/>
      <c r="QZ43" s="119"/>
      <c r="RA43" s="119"/>
      <c r="RB43" s="119"/>
      <c r="RC43" s="119"/>
      <c r="RD43" s="119"/>
      <c r="RE43" s="119"/>
      <c r="RF43" s="119"/>
      <c r="RG43" s="119"/>
      <c r="RH43" s="119"/>
      <c r="RI43" s="119"/>
      <c r="RJ43" s="119"/>
      <c r="RK43" s="119"/>
      <c r="RL43" s="119"/>
      <c r="RM43" s="119"/>
      <c r="RN43" s="119"/>
      <c r="RO43" s="119"/>
      <c r="RP43" s="119"/>
      <c r="RQ43" s="119"/>
      <c r="RR43" s="119"/>
      <c r="RS43" s="119"/>
      <c r="RT43" s="119"/>
      <c r="RU43" s="119"/>
      <c r="RV43" s="119"/>
      <c r="RW43" s="119"/>
      <c r="RX43" s="119"/>
      <c r="RY43" s="119"/>
      <c r="RZ43" s="119"/>
      <c r="SA43" s="119"/>
      <c r="SB43" s="119"/>
      <c r="SC43" s="119"/>
      <c r="SD43" s="119"/>
      <c r="SE43" s="119"/>
      <c r="SF43" s="119"/>
      <c r="SG43" s="119"/>
      <c r="SH43" s="119"/>
      <c r="SI43" s="119"/>
      <c r="SJ43" s="119"/>
      <c r="SK43" s="119"/>
      <c r="SL43" s="119"/>
      <c r="SM43" s="119"/>
      <c r="SN43" s="119"/>
      <c r="SO43" s="119"/>
      <c r="SP43" s="119"/>
      <c r="SQ43" s="119"/>
      <c r="SR43" s="119"/>
      <c r="SS43" s="119"/>
      <c r="ST43" s="119"/>
      <c r="SU43" s="119"/>
      <c r="SV43" s="119"/>
      <c r="SW43" s="119"/>
      <c r="SX43" s="119"/>
      <c r="SY43" s="119"/>
      <c r="AEQ43" s="120"/>
      <c r="AER43" s="120"/>
      <c r="AES43" s="120"/>
      <c r="AET43" s="120"/>
      <c r="AEU43" s="120"/>
      <c r="AEV43" s="120"/>
      <c r="AEW43" s="120"/>
      <c r="AEX43" s="120"/>
      <c r="AEY43" s="120"/>
      <c r="AEZ43" s="120"/>
      <c r="AFA43" s="120"/>
      <c r="AFB43" s="120"/>
      <c r="AFC43" s="120"/>
      <c r="AFD43" s="120"/>
      <c r="AFE43" s="120"/>
      <c r="AFF43" s="120"/>
      <c r="AFG43" s="120"/>
      <c r="AFH43" s="120"/>
      <c r="AFI43" s="120"/>
      <c r="AFJ43" s="120"/>
      <c r="AFK43" s="120"/>
      <c r="AFL43" s="120"/>
      <c r="AFM43" s="120"/>
      <c r="AFN43" s="120"/>
      <c r="AFO43" s="120"/>
      <c r="AFP43" s="120"/>
      <c r="AFQ43" s="120"/>
      <c r="AFR43" s="120"/>
      <c r="AFS43" s="120"/>
      <c r="AFT43" s="120"/>
      <c r="AFU43" s="120"/>
      <c r="AFV43" s="120"/>
      <c r="AFW43" s="120"/>
      <c r="AFX43" s="120"/>
      <c r="AFY43" s="120"/>
      <c r="AFZ43" s="120"/>
      <c r="AGA43" s="120"/>
      <c r="AGB43" s="120"/>
      <c r="AGC43" s="120"/>
      <c r="AGD43" s="120"/>
      <c r="AGE43" s="120"/>
      <c r="AGF43" s="120"/>
      <c r="AGG43" s="120"/>
      <c r="AGH43" s="120"/>
      <c r="AGI43" s="120"/>
      <c r="AGJ43" s="120"/>
      <c r="AGK43" s="120"/>
      <c r="AGL43" s="120"/>
      <c r="AGM43" s="120"/>
      <c r="AGN43" s="120"/>
      <c r="AGO43" s="120"/>
      <c r="AGP43" s="120"/>
      <c r="AGQ43" s="120"/>
      <c r="AGR43" s="120"/>
      <c r="AGS43" s="120"/>
      <c r="AGT43" s="120"/>
      <c r="AGU43" s="120"/>
      <c r="AGV43" s="120"/>
      <c r="AGW43" s="120"/>
      <c r="AGX43" s="120"/>
      <c r="AGY43" s="120"/>
      <c r="AGZ43" s="120"/>
      <c r="AHA43" s="120"/>
      <c r="AHB43" s="120"/>
      <c r="AHC43" s="120"/>
      <c r="AHD43" s="120"/>
      <c r="AHE43" s="120"/>
      <c r="AHF43" s="120"/>
      <c r="AHG43" s="120"/>
      <c r="AHH43" s="120"/>
      <c r="AHI43" s="120"/>
      <c r="AHJ43" s="120"/>
      <c r="AHK43" s="120"/>
      <c r="AHL43" s="120"/>
      <c r="AHM43" s="120"/>
      <c r="AHN43" s="120"/>
      <c r="AHO43" s="120"/>
      <c r="AHP43" s="120"/>
      <c r="AHQ43" s="120"/>
      <c r="AHR43" s="120"/>
      <c r="AHS43" s="120"/>
      <c r="AHT43" s="120"/>
      <c r="AHU43" s="120"/>
      <c r="AHV43" s="120"/>
      <c r="AHW43" s="120"/>
      <c r="AHX43" s="120"/>
      <c r="AHY43" s="120"/>
      <c r="AHZ43" s="120"/>
      <c r="AIA43" s="120"/>
      <c r="AIB43" s="120"/>
      <c r="AIC43" s="120"/>
      <c r="AID43" s="120"/>
      <c r="AIE43" s="120"/>
      <c r="AIF43" s="120"/>
      <c r="AIG43" s="120"/>
      <c r="AIH43" s="120"/>
      <c r="AII43" s="120"/>
      <c r="AIJ43" s="120"/>
      <c r="AIK43" s="120"/>
      <c r="AIL43" s="120"/>
      <c r="AIM43" s="120"/>
      <c r="AIN43" s="120"/>
      <c r="AIO43" s="120"/>
      <c r="AIP43" s="120"/>
      <c r="AIQ43" s="120"/>
      <c r="AIR43" s="120"/>
      <c r="AIS43" s="120"/>
      <c r="AIT43" s="120"/>
      <c r="AIU43" s="120"/>
      <c r="AIV43" s="120"/>
      <c r="AIW43" s="120"/>
      <c r="AIX43" s="120"/>
      <c r="AIY43" s="120"/>
      <c r="AIZ43" s="120"/>
      <c r="AJA43" s="120"/>
      <c r="AJB43" s="120"/>
      <c r="AJC43" s="120"/>
      <c r="AJD43" s="120"/>
      <c r="AJE43" s="120"/>
      <c r="AJF43" s="120"/>
      <c r="AJG43" s="120"/>
      <c r="AJH43" s="120"/>
      <c r="AJI43" s="120"/>
      <c r="AJJ43" s="120"/>
      <c r="AJK43" s="120"/>
      <c r="AJL43" s="120"/>
      <c r="AJM43" s="120"/>
      <c r="AJN43" s="120"/>
      <c r="AJO43" s="120"/>
      <c r="AJP43" s="120"/>
      <c r="AJQ43" s="120"/>
      <c r="AJR43" s="120"/>
      <c r="AJS43" s="120"/>
      <c r="AJT43" s="120"/>
      <c r="AJU43" s="120"/>
      <c r="AJV43" s="120"/>
      <c r="AJW43" s="120"/>
      <c r="AJX43" s="120"/>
      <c r="AJY43" s="120"/>
      <c r="AJZ43" s="120"/>
      <c r="AKA43" s="120"/>
      <c r="AKB43" s="120"/>
      <c r="AKC43" s="120"/>
      <c r="AKD43" s="120"/>
      <c r="AKE43" s="120"/>
      <c r="AKF43" s="120"/>
      <c r="AKG43" s="120"/>
      <c r="AKH43" s="120"/>
      <c r="AKI43" s="120"/>
      <c r="AKJ43" s="120"/>
      <c r="AKK43" s="120"/>
      <c r="AKL43" s="120"/>
      <c r="AKM43" s="120"/>
      <c r="AKN43" s="120"/>
      <c r="AKO43" s="120"/>
      <c r="AKP43" s="120"/>
      <c r="AKQ43" s="120"/>
      <c r="AKR43" s="120"/>
      <c r="AKS43" s="120"/>
      <c r="AKT43" s="120"/>
      <c r="AKU43" s="120"/>
      <c r="AKV43" s="120"/>
      <c r="AKW43" s="120"/>
      <c r="AKX43" s="120"/>
      <c r="AKY43" s="120"/>
      <c r="AKZ43" s="120"/>
      <c r="ALA43" s="120"/>
      <c r="ALB43" s="120"/>
      <c r="ALC43" s="120"/>
      <c r="ALD43" s="120"/>
      <c r="ALE43" s="120"/>
      <c r="ALF43" s="120"/>
      <c r="ALG43" s="120"/>
      <c r="ALH43" s="120"/>
      <c r="ALI43" s="120"/>
      <c r="ALJ43" s="120"/>
      <c r="ALK43" s="120"/>
      <c r="ALL43" s="120"/>
      <c r="ALM43" s="120"/>
      <c r="ALN43" s="120"/>
      <c r="ALO43" s="120"/>
      <c r="ALP43" s="120"/>
      <c r="ALQ43" s="120"/>
      <c r="ALR43" s="120"/>
      <c r="ALS43" s="120"/>
      <c r="ALT43" s="120"/>
      <c r="ALU43" s="120"/>
      <c r="ALV43" s="120"/>
      <c r="ALW43" s="120"/>
      <c r="ALX43" s="120"/>
      <c r="ALY43" s="120"/>
      <c r="ALZ43" s="120"/>
      <c r="AMA43" s="120"/>
      <c r="AMB43" s="120"/>
      <c r="AMC43" s="120"/>
      <c r="AMD43" s="120"/>
      <c r="AME43" s="120"/>
      <c r="AMF43" s="120"/>
      <c r="AMG43" s="120"/>
      <c r="AMH43" s="120"/>
      <c r="AMI43" s="120"/>
      <c r="AMJ43" s="120"/>
    </row>
    <row r="44" spans="1:1024" s="131" customFormat="1" ht="13.4" customHeight="1" x14ac:dyDescent="0.3">
      <c r="A44" s="171">
        <v>43951</v>
      </c>
      <c r="B44" s="150" t="s">
        <v>108</v>
      </c>
      <c r="C44" s="160"/>
      <c r="D44" s="169"/>
      <c r="E44" s="155"/>
      <c r="F44" s="155"/>
      <c r="G44" s="156"/>
      <c r="H44" s="157"/>
      <c r="I44" s="152">
        <v>310</v>
      </c>
      <c r="J44" s="175">
        <v>16</v>
      </c>
      <c r="K44" s="151">
        <f t="shared" si="7"/>
        <v>326</v>
      </c>
      <c r="L44" s="159"/>
      <c r="M44" s="160"/>
      <c r="N44" s="155"/>
      <c r="O44" s="155"/>
      <c r="P44" s="155"/>
      <c r="Q44" s="156"/>
      <c r="R44" s="157"/>
      <c r="S44" s="166">
        <f t="shared" si="9"/>
        <v>21696</v>
      </c>
      <c r="T44" s="152">
        <f t="shared" si="10"/>
        <v>970</v>
      </c>
      <c r="U44" s="153">
        <f t="shared" si="11"/>
        <v>22666</v>
      </c>
      <c r="PG44" s="119"/>
      <c r="PH44" s="119"/>
      <c r="PI44" s="119"/>
      <c r="PJ44" s="119"/>
      <c r="PK44" s="119"/>
      <c r="PL44" s="119"/>
      <c r="PM44" s="119"/>
      <c r="PN44" s="119"/>
      <c r="PO44" s="119"/>
      <c r="PP44" s="119"/>
      <c r="PQ44" s="119"/>
      <c r="PR44" s="119"/>
      <c r="PS44" s="119"/>
      <c r="PT44" s="119"/>
      <c r="PU44" s="119"/>
      <c r="PV44" s="119"/>
      <c r="PW44" s="119"/>
      <c r="PX44" s="119"/>
      <c r="PY44" s="119"/>
      <c r="PZ44" s="119"/>
      <c r="QA44" s="119"/>
      <c r="QB44" s="119"/>
      <c r="QC44" s="119"/>
      <c r="QD44" s="119"/>
      <c r="QE44" s="119"/>
      <c r="QF44" s="119"/>
      <c r="QG44" s="119"/>
      <c r="QH44" s="119"/>
      <c r="QI44" s="119"/>
      <c r="QJ44" s="119"/>
      <c r="QK44" s="119"/>
      <c r="QL44" s="119"/>
      <c r="QM44" s="119"/>
      <c r="QN44" s="119"/>
      <c r="QO44" s="119"/>
      <c r="QP44" s="119"/>
      <c r="QQ44" s="119"/>
      <c r="QR44" s="119"/>
      <c r="QS44" s="119"/>
      <c r="QT44" s="119"/>
      <c r="QU44" s="119"/>
      <c r="QV44" s="119"/>
      <c r="QW44" s="119"/>
      <c r="QX44" s="119"/>
      <c r="QY44" s="119"/>
      <c r="QZ44" s="119"/>
      <c r="RA44" s="119"/>
      <c r="RB44" s="119"/>
      <c r="RC44" s="119"/>
      <c r="RD44" s="119"/>
      <c r="RE44" s="119"/>
      <c r="RF44" s="119"/>
      <c r="RG44" s="119"/>
      <c r="RH44" s="119"/>
      <c r="RI44" s="119"/>
      <c r="RJ44" s="119"/>
      <c r="RK44" s="119"/>
      <c r="RL44" s="119"/>
      <c r="RM44" s="119"/>
      <c r="RN44" s="119"/>
      <c r="RO44" s="119"/>
      <c r="RP44" s="119"/>
      <c r="RQ44" s="119"/>
      <c r="RR44" s="119"/>
      <c r="RS44" s="119"/>
      <c r="RT44" s="119"/>
      <c r="RU44" s="119"/>
      <c r="RV44" s="119"/>
      <c r="RW44" s="119"/>
      <c r="RX44" s="119"/>
      <c r="RY44" s="119"/>
      <c r="RZ44" s="119"/>
      <c r="SA44" s="119"/>
      <c r="SB44" s="119"/>
      <c r="SC44" s="119"/>
      <c r="SD44" s="119"/>
      <c r="SE44" s="119"/>
      <c r="SF44" s="119"/>
      <c r="SG44" s="119"/>
      <c r="SH44" s="119"/>
      <c r="SI44" s="119"/>
      <c r="SJ44" s="119"/>
      <c r="SK44" s="119"/>
      <c r="SL44" s="119"/>
      <c r="SM44" s="119"/>
      <c r="SN44" s="119"/>
      <c r="SO44" s="119"/>
      <c r="SP44" s="119"/>
      <c r="SQ44" s="119"/>
      <c r="SR44" s="119"/>
      <c r="SS44" s="119"/>
      <c r="ST44" s="119"/>
      <c r="SU44" s="119"/>
      <c r="SV44" s="119"/>
      <c r="SW44" s="119"/>
      <c r="SX44" s="119"/>
      <c r="SY44" s="119"/>
      <c r="AEQ44" s="120"/>
      <c r="AER44" s="120"/>
      <c r="AES44" s="120"/>
      <c r="AET44" s="120"/>
      <c r="AEU44" s="120"/>
      <c r="AEV44" s="120"/>
      <c r="AEW44" s="120"/>
      <c r="AEX44" s="120"/>
      <c r="AEY44" s="120"/>
      <c r="AEZ44" s="120"/>
      <c r="AFA44" s="120"/>
      <c r="AFB44" s="120"/>
      <c r="AFC44" s="120"/>
      <c r="AFD44" s="120"/>
      <c r="AFE44" s="120"/>
      <c r="AFF44" s="120"/>
      <c r="AFG44" s="120"/>
      <c r="AFH44" s="120"/>
      <c r="AFI44" s="120"/>
      <c r="AFJ44" s="120"/>
      <c r="AFK44" s="120"/>
      <c r="AFL44" s="120"/>
      <c r="AFM44" s="120"/>
      <c r="AFN44" s="120"/>
      <c r="AFO44" s="120"/>
      <c r="AFP44" s="120"/>
      <c r="AFQ44" s="120"/>
      <c r="AFR44" s="120"/>
      <c r="AFS44" s="120"/>
      <c r="AFT44" s="120"/>
      <c r="AFU44" s="120"/>
      <c r="AFV44" s="120"/>
      <c r="AFW44" s="120"/>
      <c r="AFX44" s="120"/>
      <c r="AFY44" s="120"/>
      <c r="AFZ44" s="120"/>
      <c r="AGA44" s="120"/>
      <c r="AGB44" s="120"/>
      <c r="AGC44" s="120"/>
      <c r="AGD44" s="120"/>
      <c r="AGE44" s="120"/>
      <c r="AGF44" s="120"/>
      <c r="AGG44" s="120"/>
      <c r="AGH44" s="120"/>
      <c r="AGI44" s="120"/>
      <c r="AGJ44" s="120"/>
      <c r="AGK44" s="120"/>
      <c r="AGL44" s="120"/>
      <c r="AGM44" s="120"/>
      <c r="AGN44" s="120"/>
      <c r="AGO44" s="120"/>
      <c r="AGP44" s="120"/>
      <c r="AGQ44" s="120"/>
      <c r="AGR44" s="120"/>
      <c r="AGS44" s="120"/>
      <c r="AGT44" s="120"/>
      <c r="AGU44" s="120"/>
      <c r="AGV44" s="120"/>
      <c r="AGW44" s="120"/>
      <c r="AGX44" s="120"/>
      <c r="AGY44" s="120"/>
      <c r="AGZ44" s="120"/>
      <c r="AHA44" s="120"/>
      <c r="AHB44" s="120"/>
      <c r="AHC44" s="120"/>
      <c r="AHD44" s="120"/>
      <c r="AHE44" s="120"/>
      <c r="AHF44" s="120"/>
      <c r="AHG44" s="120"/>
      <c r="AHH44" s="120"/>
      <c r="AHI44" s="120"/>
      <c r="AHJ44" s="120"/>
      <c r="AHK44" s="120"/>
      <c r="AHL44" s="120"/>
      <c r="AHM44" s="120"/>
      <c r="AHN44" s="120"/>
      <c r="AHO44" s="120"/>
      <c r="AHP44" s="120"/>
      <c r="AHQ44" s="120"/>
      <c r="AHR44" s="120"/>
      <c r="AHS44" s="120"/>
      <c r="AHT44" s="120"/>
      <c r="AHU44" s="120"/>
      <c r="AHV44" s="120"/>
      <c r="AHW44" s="120"/>
      <c r="AHX44" s="120"/>
      <c r="AHY44" s="120"/>
      <c r="AHZ44" s="120"/>
      <c r="AIA44" s="120"/>
      <c r="AIB44" s="120"/>
      <c r="AIC44" s="120"/>
      <c r="AID44" s="120"/>
      <c r="AIE44" s="120"/>
      <c r="AIF44" s="120"/>
      <c r="AIG44" s="120"/>
      <c r="AIH44" s="120"/>
      <c r="AII44" s="120"/>
      <c r="AIJ44" s="120"/>
      <c r="AIK44" s="120"/>
      <c r="AIL44" s="120"/>
      <c r="AIM44" s="120"/>
      <c r="AIN44" s="120"/>
      <c r="AIO44" s="120"/>
      <c r="AIP44" s="120"/>
      <c r="AIQ44" s="120"/>
      <c r="AIR44" s="120"/>
      <c r="AIS44" s="120"/>
      <c r="AIT44" s="120"/>
      <c r="AIU44" s="120"/>
      <c r="AIV44" s="120"/>
      <c r="AIW44" s="120"/>
      <c r="AIX44" s="120"/>
      <c r="AIY44" s="120"/>
      <c r="AIZ44" s="120"/>
      <c r="AJA44" s="120"/>
      <c r="AJB44" s="120"/>
      <c r="AJC44" s="120"/>
      <c r="AJD44" s="120"/>
      <c r="AJE44" s="120"/>
      <c r="AJF44" s="120"/>
      <c r="AJG44" s="120"/>
      <c r="AJH44" s="120"/>
      <c r="AJI44" s="120"/>
      <c r="AJJ44" s="120"/>
      <c r="AJK44" s="120"/>
      <c r="AJL44" s="120"/>
      <c r="AJM44" s="120"/>
      <c r="AJN44" s="120"/>
      <c r="AJO44" s="120"/>
      <c r="AJP44" s="120"/>
      <c r="AJQ44" s="120"/>
      <c r="AJR44" s="120"/>
      <c r="AJS44" s="120"/>
      <c r="AJT44" s="120"/>
      <c r="AJU44" s="120"/>
      <c r="AJV44" s="120"/>
      <c r="AJW44" s="120"/>
      <c r="AJX44" s="120"/>
      <c r="AJY44" s="120"/>
      <c r="AJZ44" s="120"/>
      <c r="AKA44" s="120"/>
      <c r="AKB44" s="120"/>
      <c r="AKC44" s="120"/>
      <c r="AKD44" s="120"/>
      <c r="AKE44" s="120"/>
      <c r="AKF44" s="120"/>
      <c r="AKG44" s="120"/>
      <c r="AKH44" s="120"/>
      <c r="AKI44" s="120"/>
      <c r="AKJ44" s="120"/>
      <c r="AKK44" s="120"/>
      <c r="AKL44" s="120"/>
      <c r="AKM44" s="120"/>
      <c r="AKN44" s="120"/>
      <c r="AKO44" s="120"/>
      <c r="AKP44" s="120"/>
      <c r="AKQ44" s="120"/>
      <c r="AKR44" s="120"/>
      <c r="AKS44" s="120"/>
      <c r="AKT44" s="120"/>
      <c r="AKU44" s="120"/>
      <c r="AKV44" s="120"/>
      <c r="AKW44" s="120"/>
      <c r="AKX44" s="120"/>
      <c r="AKY44" s="120"/>
      <c r="AKZ44" s="120"/>
      <c r="ALA44" s="120"/>
      <c r="ALB44" s="120"/>
      <c r="ALC44" s="120"/>
      <c r="ALD44" s="120"/>
      <c r="ALE44" s="120"/>
      <c r="ALF44" s="120"/>
      <c r="ALG44" s="120"/>
      <c r="ALH44" s="120"/>
      <c r="ALI44" s="120"/>
      <c r="ALJ44" s="120"/>
      <c r="ALK44" s="120"/>
      <c r="ALL44" s="120"/>
      <c r="ALM44" s="120"/>
      <c r="ALN44" s="120"/>
      <c r="ALO44" s="120"/>
      <c r="ALP44" s="120"/>
      <c r="ALQ44" s="120"/>
      <c r="ALR44" s="120"/>
      <c r="ALS44" s="120"/>
      <c r="ALT44" s="120"/>
      <c r="ALU44" s="120"/>
      <c r="ALV44" s="120"/>
      <c r="ALW44" s="120"/>
      <c r="ALX44" s="120"/>
      <c r="ALY44" s="120"/>
      <c r="ALZ44" s="120"/>
      <c r="AMA44" s="120"/>
      <c r="AMB44" s="120"/>
      <c r="AMC44" s="120"/>
      <c r="AMD44" s="120"/>
      <c r="AME44" s="120"/>
      <c r="AMF44" s="120"/>
      <c r="AMG44" s="120"/>
      <c r="AMH44" s="120"/>
      <c r="AMI44" s="120"/>
      <c r="AMJ44" s="120"/>
    </row>
    <row r="45" spans="1:1024" s="131" customFormat="1" ht="13.4" customHeight="1" x14ac:dyDescent="0.3">
      <c r="A45" s="149">
        <v>43950</v>
      </c>
      <c r="B45" s="150" t="s">
        <v>108</v>
      </c>
      <c r="C45" s="160"/>
      <c r="D45" s="169"/>
      <c r="E45" s="176"/>
      <c r="F45" s="176"/>
      <c r="G45" s="177"/>
      <c r="H45" s="157"/>
      <c r="I45" s="152">
        <v>321</v>
      </c>
      <c r="J45" s="175">
        <v>26</v>
      </c>
      <c r="K45" s="178">
        <f t="shared" si="7"/>
        <v>347</v>
      </c>
      <c r="L45" s="159"/>
      <c r="M45" s="160"/>
      <c r="N45" s="176"/>
      <c r="O45" s="176"/>
      <c r="P45" s="176"/>
      <c r="Q45" s="179"/>
      <c r="R45" s="180"/>
      <c r="S45" s="166">
        <f t="shared" si="9"/>
        <v>21386</v>
      </c>
      <c r="T45" s="152">
        <f t="shared" si="10"/>
        <v>954</v>
      </c>
      <c r="U45" s="153">
        <f t="shared" si="11"/>
        <v>22340</v>
      </c>
      <c r="PG45" s="119"/>
      <c r="PH45" s="119"/>
      <c r="PI45" s="119"/>
      <c r="PJ45" s="119"/>
      <c r="PK45" s="119"/>
      <c r="PL45" s="119"/>
      <c r="PM45" s="119"/>
      <c r="PN45" s="119"/>
      <c r="PO45" s="119"/>
      <c r="PP45" s="119"/>
      <c r="PQ45" s="119"/>
      <c r="PR45" s="119"/>
      <c r="PS45" s="119"/>
      <c r="PT45" s="119"/>
      <c r="PU45" s="119"/>
      <c r="PV45" s="119"/>
      <c r="PW45" s="119"/>
      <c r="PX45" s="119"/>
      <c r="PY45" s="119"/>
      <c r="PZ45" s="119"/>
      <c r="QA45" s="119"/>
      <c r="QB45" s="119"/>
      <c r="QC45" s="119"/>
      <c r="QD45" s="119"/>
      <c r="QE45" s="119"/>
      <c r="QF45" s="119"/>
      <c r="QG45" s="119"/>
      <c r="QH45" s="119"/>
      <c r="QI45" s="119"/>
      <c r="QJ45" s="119"/>
      <c r="QK45" s="119"/>
      <c r="QL45" s="119"/>
      <c r="QM45" s="119"/>
      <c r="QN45" s="119"/>
      <c r="QO45" s="119"/>
      <c r="QP45" s="119"/>
      <c r="QQ45" s="119"/>
      <c r="QR45" s="119"/>
      <c r="QS45" s="119"/>
      <c r="QT45" s="119"/>
      <c r="QU45" s="119"/>
      <c r="QV45" s="119"/>
      <c r="QW45" s="119"/>
      <c r="QX45" s="119"/>
      <c r="QY45" s="119"/>
      <c r="QZ45" s="119"/>
      <c r="RA45" s="119"/>
      <c r="RB45" s="119"/>
      <c r="RC45" s="119"/>
      <c r="RD45" s="119"/>
      <c r="RE45" s="119"/>
      <c r="RF45" s="119"/>
      <c r="RG45" s="119"/>
      <c r="RH45" s="119"/>
      <c r="RI45" s="119"/>
      <c r="RJ45" s="119"/>
      <c r="RK45" s="119"/>
      <c r="RL45" s="119"/>
      <c r="RM45" s="119"/>
      <c r="RN45" s="119"/>
      <c r="RO45" s="119"/>
      <c r="RP45" s="119"/>
      <c r="RQ45" s="119"/>
      <c r="RR45" s="119"/>
      <c r="RS45" s="119"/>
      <c r="RT45" s="119"/>
      <c r="RU45" s="119"/>
      <c r="RV45" s="119"/>
      <c r="RW45" s="119"/>
      <c r="RX45" s="119"/>
      <c r="RY45" s="119"/>
      <c r="RZ45" s="119"/>
      <c r="SA45" s="119"/>
      <c r="SB45" s="119"/>
      <c r="SC45" s="119"/>
      <c r="SD45" s="119"/>
      <c r="SE45" s="119"/>
      <c r="SF45" s="119"/>
      <c r="SG45" s="119"/>
      <c r="SH45" s="119"/>
      <c r="SI45" s="119"/>
      <c r="SJ45" s="119"/>
      <c r="SK45" s="119"/>
      <c r="SL45" s="119"/>
      <c r="SM45" s="119"/>
      <c r="SN45" s="119"/>
      <c r="SO45" s="119"/>
      <c r="SP45" s="119"/>
      <c r="SQ45" s="119"/>
      <c r="SR45" s="119"/>
      <c r="SS45" s="119"/>
      <c r="ST45" s="119"/>
      <c r="SU45" s="119"/>
      <c r="SV45" s="119"/>
      <c r="SW45" s="119"/>
      <c r="SX45" s="119"/>
      <c r="SY45" s="119"/>
      <c r="AEQ45" s="120"/>
      <c r="AER45" s="120"/>
      <c r="AES45" s="120"/>
      <c r="AET45" s="120"/>
      <c r="AEU45" s="120"/>
      <c r="AEV45" s="120"/>
      <c r="AEW45" s="120"/>
      <c r="AEX45" s="120"/>
      <c r="AEY45" s="120"/>
      <c r="AEZ45" s="120"/>
      <c r="AFA45" s="120"/>
      <c r="AFB45" s="120"/>
      <c r="AFC45" s="120"/>
      <c r="AFD45" s="120"/>
      <c r="AFE45" s="120"/>
      <c r="AFF45" s="120"/>
      <c r="AFG45" s="120"/>
      <c r="AFH45" s="120"/>
      <c r="AFI45" s="120"/>
      <c r="AFJ45" s="120"/>
      <c r="AFK45" s="120"/>
      <c r="AFL45" s="120"/>
      <c r="AFM45" s="120"/>
      <c r="AFN45" s="120"/>
      <c r="AFO45" s="120"/>
      <c r="AFP45" s="120"/>
      <c r="AFQ45" s="120"/>
      <c r="AFR45" s="120"/>
      <c r="AFS45" s="120"/>
      <c r="AFT45" s="120"/>
      <c r="AFU45" s="120"/>
      <c r="AFV45" s="120"/>
      <c r="AFW45" s="120"/>
      <c r="AFX45" s="120"/>
      <c r="AFY45" s="120"/>
      <c r="AFZ45" s="120"/>
      <c r="AGA45" s="120"/>
      <c r="AGB45" s="120"/>
      <c r="AGC45" s="120"/>
      <c r="AGD45" s="120"/>
      <c r="AGE45" s="120"/>
      <c r="AGF45" s="120"/>
      <c r="AGG45" s="120"/>
      <c r="AGH45" s="120"/>
      <c r="AGI45" s="120"/>
      <c r="AGJ45" s="120"/>
      <c r="AGK45" s="120"/>
      <c r="AGL45" s="120"/>
      <c r="AGM45" s="120"/>
      <c r="AGN45" s="120"/>
      <c r="AGO45" s="120"/>
      <c r="AGP45" s="120"/>
      <c r="AGQ45" s="120"/>
      <c r="AGR45" s="120"/>
      <c r="AGS45" s="120"/>
      <c r="AGT45" s="120"/>
      <c r="AGU45" s="120"/>
      <c r="AGV45" s="120"/>
      <c r="AGW45" s="120"/>
      <c r="AGX45" s="120"/>
      <c r="AGY45" s="120"/>
      <c r="AGZ45" s="120"/>
      <c r="AHA45" s="120"/>
      <c r="AHB45" s="120"/>
      <c r="AHC45" s="120"/>
      <c r="AHD45" s="120"/>
      <c r="AHE45" s="120"/>
      <c r="AHF45" s="120"/>
      <c r="AHG45" s="120"/>
      <c r="AHH45" s="120"/>
      <c r="AHI45" s="120"/>
      <c r="AHJ45" s="120"/>
      <c r="AHK45" s="120"/>
      <c r="AHL45" s="120"/>
      <c r="AHM45" s="120"/>
      <c r="AHN45" s="120"/>
      <c r="AHO45" s="120"/>
      <c r="AHP45" s="120"/>
      <c r="AHQ45" s="120"/>
      <c r="AHR45" s="120"/>
      <c r="AHS45" s="120"/>
      <c r="AHT45" s="120"/>
      <c r="AHU45" s="120"/>
      <c r="AHV45" s="120"/>
      <c r="AHW45" s="120"/>
      <c r="AHX45" s="120"/>
      <c r="AHY45" s="120"/>
      <c r="AHZ45" s="120"/>
      <c r="AIA45" s="120"/>
      <c r="AIB45" s="120"/>
      <c r="AIC45" s="120"/>
      <c r="AID45" s="120"/>
      <c r="AIE45" s="120"/>
      <c r="AIF45" s="120"/>
      <c r="AIG45" s="120"/>
      <c r="AIH45" s="120"/>
      <c r="AII45" s="120"/>
      <c r="AIJ45" s="120"/>
      <c r="AIK45" s="120"/>
      <c r="AIL45" s="120"/>
      <c r="AIM45" s="120"/>
      <c r="AIN45" s="120"/>
      <c r="AIO45" s="120"/>
      <c r="AIP45" s="120"/>
      <c r="AIQ45" s="120"/>
      <c r="AIR45" s="120"/>
      <c r="AIS45" s="120"/>
      <c r="AIT45" s="120"/>
      <c r="AIU45" s="120"/>
      <c r="AIV45" s="120"/>
      <c r="AIW45" s="120"/>
      <c r="AIX45" s="120"/>
      <c r="AIY45" s="120"/>
      <c r="AIZ45" s="120"/>
      <c r="AJA45" s="120"/>
      <c r="AJB45" s="120"/>
      <c r="AJC45" s="120"/>
      <c r="AJD45" s="120"/>
      <c r="AJE45" s="120"/>
      <c r="AJF45" s="120"/>
      <c r="AJG45" s="120"/>
      <c r="AJH45" s="120"/>
      <c r="AJI45" s="120"/>
      <c r="AJJ45" s="120"/>
      <c r="AJK45" s="120"/>
      <c r="AJL45" s="120"/>
      <c r="AJM45" s="120"/>
      <c r="AJN45" s="120"/>
      <c r="AJO45" s="120"/>
      <c r="AJP45" s="120"/>
      <c r="AJQ45" s="120"/>
      <c r="AJR45" s="120"/>
      <c r="AJS45" s="120"/>
      <c r="AJT45" s="120"/>
      <c r="AJU45" s="120"/>
      <c r="AJV45" s="120"/>
      <c r="AJW45" s="120"/>
      <c r="AJX45" s="120"/>
      <c r="AJY45" s="120"/>
      <c r="AJZ45" s="120"/>
      <c r="AKA45" s="120"/>
      <c r="AKB45" s="120"/>
      <c r="AKC45" s="120"/>
      <c r="AKD45" s="120"/>
      <c r="AKE45" s="120"/>
      <c r="AKF45" s="120"/>
      <c r="AKG45" s="120"/>
      <c r="AKH45" s="120"/>
      <c r="AKI45" s="120"/>
      <c r="AKJ45" s="120"/>
      <c r="AKK45" s="120"/>
      <c r="AKL45" s="120"/>
      <c r="AKM45" s="120"/>
      <c r="AKN45" s="120"/>
      <c r="AKO45" s="120"/>
      <c r="AKP45" s="120"/>
      <c r="AKQ45" s="120"/>
      <c r="AKR45" s="120"/>
      <c r="AKS45" s="120"/>
      <c r="AKT45" s="120"/>
      <c r="AKU45" s="120"/>
      <c r="AKV45" s="120"/>
      <c r="AKW45" s="120"/>
      <c r="AKX45" s="120"/>
      <c r="AKY45" s="120"/>
      <c r="AKZ45" s="120"/>
      <c r="ALA45" s="120"/>
      <c r="ALB45" s="120"/>
      <c r="ALC45" s="120"/>
      <c r="ALD45" s="120"/>
      <c r="ALE45" s="120"/>
      <c r="ALF45" s="120"/>
      <c r="ALG45" s="120"/>
      <c r="ALH45" s="120"/>
      <c r="ALI45" s="120"/>
      <c r="ALJ45" s="120"/>
      <c r="ALK45" s="120"/>
      <c r="ALL45" s="120"/>
      <c r="ALM45" s="120"/>
      <c r="ALN45" s="120"/>
      <c r="ALO45" s="120"/>
      <c r="ALP45" s="120"/>
      <c r="ALQ45" s="120"/>
      <c r="ALR45" s="120"/>
      <c r="ALS45" s="120"/>
      <c r="ALT45" s="120"/>
      <c r="ALU45" s="120"/>
      <c r="ALV45" s="120"/>
      <c r="ALW45" s="120"/>
      <c r="ALX45" s="120"/>
      <c r="ALY45" s="120"/>
      <c r="ALZ45" s="120"/>
      <c r="AMA45" s="120"/>
      <c r="AMB45" s="120"/>
      <c r="AMC45" s="120"/>
      <c r="AMD45" s="120"/>
      <c r="AME45" s="120"/>
      <c r="AMF45" s="120"/>
      <c r="AMG45" s="120"/>
      <c r="AMH45" s="120"/>
      <c r="AMI45" s="120"/>
      <c r="AMJ45" s="120"/>
    </row>
    <row r="46" spans="1:1024" s="131" customFormat="1" ht="13.4" customHeight="1" x14ac:dyDescent="0.3">
      <c r="A46" s="181">
        <v>43949</v>
      </c>
      <c r="B46" s="150" t="s">
        <v>108</v>
      </c>
      <c r="C46" s="160"/>
      <c r="D46" s="169"/>
      <c r="E46" s="176"/>
      <c r="F46" s="176"/>
      <c r="G46" s="129"/>
      <c r="H46" s="162"/>
      <c r="I46" s="152">
        <v>340</v>
      </c>
      <c r="J46" s="175">
        <v>15</v>
      </c>
      <c r="K46" s="151">
        <f t="shared" si="7"/>
        <v>355</v>
      </c>
      <c r="L46" s="164"/>
      <c r="M46" s="160"/>
      <c r="N46" s="155"/>
      <c r="O46" s="155"/>
      <c r="P46" s="155"/>
      <c r="Q46" s="168"/>
      <c r="R46" s="162"/>
      <c r="S46" s="166">
        <f t="shared" si="9"/>
        <v>21065</v>
      </c>
      <c r="T46" s="152">
        <f t="shared" si="10"/>
        <v>928</v>
      </c>
      <c r="U46" s="153">
        <f t="shared" si="11"/>
        <v>21993</v>
      </c>
      <c r="PG46" s="119"/>
      <c r="PH46" s="119"/>
      <c r="PI46" s="119"/>
      <c r="PJ46" s="119"/>
      <c r="PK46" s="119"/>
      <c r="PL46" s="119"/>
      <c r="PM46" s="119"/>
      <c r="PN46" s="119"/>
      <c r="PO46" s="119"/>
      <c r="PP46" s="119"/>
      <c r="PQ46" s="119"/>
      <c r="PR46" s="119"/>
      <c r="PS46" s="119"/>
      <c r="PT46" s="119"/>
      <c r="PU46" s="119"/>
      <c r="PV46" s="119"/>
      <c r="PW46" s="119"/>
      <c r="PX46" s="119"/>
      <c r="PY46" s="119"/>
      <c r="PZ46" s="119"/>
      <c r="QA46" s="119"/>
      <c r="QB46" s="119"/>
      <c r="QC46" s="119"/>
      <c r="QD46" s="119"/>
      <c r="QE46" s="119"/>
      <c r="QF46" s="119"/>
      <c r="QG46" s="119"/>
      <c r="QH46" s="119"/>
      <c r="QI46" s="119"/>
      <c r="QJ46" s="119"/>
      <c r="QK46" s="119"/>
      <c r="QL46" s="119"/>
      <c r="QM46" s="119"/>
      <c r="QN46" s="119"/>
      <c r="QO46" s="119"/>
      <c r="QP46" s="119"/>
      <c r="QQ46" s="119"/>
      <c r="QR46" s="119"/>
      <c r="QS46" s="119"/>
      <c r="QT46" s="119"/>
      <c r="QU46" s="119"/>
      <c r="QV46" s="119"/>
      <c r="QW46" s="119"/>
      <c r="QX46" s="119"/>
      <c r="QY46" s="119"/>
      <c r="QZ46" s="119"/>
      <c r="RA46" s="119"/>
      <c r="RB46" s="119"/>
      <c r="RC46" s="119"/>
      <c r="RD46" s="119"/>
      <c r="RE46" s="119"/>
      <c r="RF46" s="119"/>
      <c r="RG46" s="119"/>
      <c r="RH46" s="119"/>
      <c r="RI46" s="119"/>
      <c r="RJ46" s="119"/>
      <c r="RK46" s="119"/>
      <c r="RL46" s="119"/>
      <c r="RM46" s="119"/>
      <c r="RN46" s="119"/>
      <c r="RO46" s="119"/>
      <c r="RP46" s="119"/>
      <c r="RQ46" s="119"/>
      <c r="RR46" s="119"/>
      <c r="RS46" s="119"/>
      <c r="RT46" s="119"/>
      <c r="RU46" s="119"/>
      <c r="RV46" s="119"/>
      <c r="RW46" s="119"/>
      <c r="RX46" s="119"/>
      <c r="RY46" s="119"/>
      <c r="RZ46" s="119"/>
      <c r="SA46" s="119"/>
      <c r="SB46" s="119"/>
      <c r="SC46" s="119"/>
      <c r="SD46" s="119"/>
      <c r="SE46" s="119"/>
      <c r="SF46" s="119"/>
      <c r="SG46" s="119"/>
      <c r="SH46" s="119"/>
      <c r="SI46" s="119"/>
      <c r="SJ46" s="119"/>
      <c r="SK46" s="119"/>
      <c r="SL46" s="119"/>
      <c r="SM46" s="119"/>
      <c r="SN46" s="119"/>
      <c r="SO46" s="119"/>
      <c r="SP46" s="119"/>
      <c r="SQ46" s="119"/>
      <c r="SR46" s="119"/>
      <c r="SS46" s="119"/>
      <c r="ST46" s="119"/>
      <c r="SU46" s="119"/>
      <c r="SV46" s="119"/>
      <c r="SW46" s="119"/>
      <c r="SX46" s="119"/>
      <c r="SY46" s="119"/>
      <c r="AEQ46" s="120"/>
      <c r="AER46" s="120"/>
      <c r="AES46" s="120"/>
      <c r="AET46" s="120"/>
      <c r="AEU46" s="120"/>
      <c r="AEV46" s="120"/>
      <c r="AEW46" s="120"/>
      <c r="AEX46" s="120"/>
      <c r="AEY46" s="120"/>
      <c r="AEZ46" s="120"/>
      <c r="AFA46" s="120"/>
      <c r="AFB46" s="120"/>
      <c r="AFC46" s="120"/>
      <c r="AFD46" s="120"/>
      <c r="AFE46" s="120"/>
      <c r="AFF46" s="120"/>
      <c r="AFG46" s="120"/>
      <c r="AFH46" s="120"/>
      <c r="AFI46" s="120"/>
      <c r="AFJ46" s="120"/>
      <c r="AFK46" s="120"/>
      <c r="AFL46" s="120"/>
      <c r="AFM46" s="120"/>
      <c r="AFN46" s="120"/>
      <c r="AFO46" s="120"/>
      <c r="AFP46" s="120"/>
      <c r="AFQ46" s="120"/>
      <c r="AFR46" s="120"/>
      <c r="AFS46" s="120"/>
      <c r="AFT46" s="120"/>
      <c r="AFU46" s="120"/>
      <c r="AFV46" s="120"/>
      <c r="AFW46" s="120"/>
      <c r="AFX46" s="120"/>
      <c r="AFY46" s="120"/>
      <c r="AFZ46" s="120"/>
      <c r="AGA46" s="120"/>
      <c r="AGB46" s="120"/>
      <c r="AGC46" s="120"/>
      <c r="AGD46" s="120"/>
      <c r="AGE46" s="120"/>
      <c r="AGF46" s="120"/>
      <c r="AGG46" s="120"/>
      <c r="AGH46" s="120"/>
      <c r="AGI46" s="120"/>
      <c r="AGJ46" s="120"/>
      <c r="AGK46" s="120"/>
      <c r="AGL46" s="120"/>
      <c r="AGM46" s="120"/>
      <c r="AGN46" s="120"/>
      <c r="AGO46" s="120"/>
      <c r="AGP46" s="120"/>
      <c r="AGQ46" s="120"/>
      <c r="AGR46" s="120"/>
      <c r="AGS46" s="120"/>
      <c r="AGT46" s="120"/>
      <c r="AGU46" s="120"/>
      <c r="AGV46" s="120"/>
      <c r="AGW46" s="120"/>
      <c r="AGX46" s="120"/>
      <c r="AGY46" s="120"/>
      <c r="AGZ46" s="120"/>
      <c r="AHA46" s="120"/>
      <c r="AHB46" s="120"/>
      <c r="AHC46" s="120"/>
      <c r="AHD46" s="120"/>
      <c r="AHE46" s="120"/>
      <c r="AHF46" s="120"/>
      <c r="AHG46" s="120"/>
      <c r="AHH46" s="120"/>
      <c r="AHI46" s="120"/>
      <c r="AHJ46" s="120"/>
      <c r="AHK46" s="120"/>
      <c r="AHL46" s="120"/>
      <c r="AHM46" s="120"/>
      <c r="AHN46" s="120"/>
      <c r="AHO46" s="120"/>
      <c r="AHP46" s="120"/>
      <c r="AHQ46" s="120"/>
      <c r="AHR46" s="120"/>
      <c r="AHS46" s="120"/>
      <c r="AHT46" s="120"/>
      <c r="AHU46" s="120"/>
      <c r="AHV46" s="120"/>
      <c r="AHW46" s="120"/>
      <c r="AHX46" s="120"/>
      <c r="AHY46" s="120"/>
      <c r="AHZ46" s="120"/>
      <c r="AIA46" s="120"/>
      <c r="AIB46" s="120"/>
      <c r="AIC46" s="120"/>
      <c r="AID46" s="120"/>
      <c r="AIE46" s="120"/>
      <c r="AIF46" s="120"/>
      <c r="AIG46" s="120"/>
      <c r="AIH46" s="120"/>
      <c r="AII46" s="120"/>
      <c r="AIJ46" s="120"/>
      <c r="AIK46" s="120"/>
      <c r="AIL46" s="120"/>
      <c r="AIM46" s="120"/>
      <c r="AIN46" s="120"/>
      <c r="AIO46" s="120"/>
      <c r="AIP46" s="120"/>
      <c r="AIQ46" s="120"/>
      <c r="AIR46" s="120"/>
      <c r="AIS46" s="120"/>
      <c r="AIT46" s="120"/>
      <c r="AIU46" s="120"/>
      <c r="AIV46" s="120"/>
      <c r="AIW46" s="120"/>
      <c r="AIX46" s="120"/>
      <c r="AIY46" s="120"/>
      <c r="AIZ46" s="120"/>
      <c r="AJA46" s="120"/>
      <c r="AJB46" s="120"/>
      <c r="AJC46" s="120"/>
      <c r="AJD46" s="120"/>
      <c r="AJE46" s="120"/>
      <c r="AJF46" s="120"/>
      <c r="AJG46" s="120"/>
      <c r="AJH46" s="120"/>
      <c r="AJI46" s="120"/>
      <c r="AJJ46" s="120"/>
      <c r="AJK46" s="120"/>
      <c r="AJL46" s="120"/>
      <c r="AJM46" s="120"/>
      <c r="AJN46" s="120"/>
      <c r="AJO46" s="120"/>
      <c r="AJP46" s="120"/>
      <c r="AJQ46" s="120"/>
      <c r="AJR46" s="120"/>
      <c r="AJS46" s="120"/>
      <c r="AJT46" s="120"/>
      <c r="AJU46" s="120"/>
      <c r="AJV46" s="120"/>
      <c r="AJW46" s="120"/>
      <c r="AJX46" s="120"/>
      <c r="AJY46" s="120"/>
      <c r="AJZ46" s="120"/>
      <c r="AKA46" s="120"/>
      <c r="AKB46" s="120"/>
      <c r="AKC46" s="120"/>
      <c r="AKD46" s="120"/>
      <c r="AKE46" s="120"/>
      <c r="AKF46" s="120"/>
      <c r="AKG46" s="120"/>
      <c r="AKH46" s="120"/>
      <c r="AKI46" s="120"/>
      <c r="AKJ46" s="120"/>
      <c r="AKK46" s="120"/>
      <c r="AKL46" s="120"/>
      <c r="AKM46" s="120"/>
      <c r="AKN46" s="120"/>
      <c r="AKO46" s="120"/>
      <c r="AKP46" s="120"/>
      <c r="AKQ46" s="120"/>
      <c r="AKR46" s="120"/>
      <c r="AKS46" s="120"/>
      <c r="AKT46" s="120"/>
      <c r="AKU46" s="120"/>
      <c r="AKV46" s="120"/>
      <c r="AKW46" s="120"/>
      <c r="AKX46" s="120"/>
      <c r="AKY46" s="120"/>
      <c r="AKZ46" s="120"/>
      <c r="ALA46" s="120"/>
      <c r="ALB46" s="120"/>
      <c r="ALC46" s="120"/>
      <c r="ALD46" s="120"/>
      <c r="ALE46" s="120"/>
      <c r="ALF46" s="120"/>
      <c r="ALG46" s="120"/>
      <c r="ALH46" s="120"/>
      <c r="ALI46" s="120"/>
      <c r="ALJ46" s="120"/>
      <c r="ALK46" s="120"/>
      <c r="ALL46" s="120"/>
      <c r="ALM46" s="120"/>
      <c r="ALN46" s="120"/>
      <c r="ALO46" s="120"/>
      <c r="ALP46" s="120"/>
      <c r="ALQ46" s="120"/>
      <c r="ALR46" s="120"/>
      <c r="ALS46" s="120"/>
      <c r="ALT46" s="120"/>
      <c r="ALU46" s="120"/>
      <c r="ALV46" s="120"/>
      <c r="ALW46" s="120"/>
      <c r="ALX46" s="120"/>
      <c r="ALY46" s="120"/>
      <c r="ALZ46" s="120"/>
      <c r="AMA46" s="120"/>
      <c r="AMB46" s="120"/>
      <c r="AMC46" s="120"/>
      <c r="AMD46" s="120"/>
      <c r="AME46" s="120"/>
      <c r="AMF46" s="120"/>
      <c r="AMG46" s="120"/>
      <c r="AMH46" s="120"/>
      <c r="AMI46" s="120"/>
      <c r="AMJ46" s="120"/>
    </row>
    <row r="47" spans="1:1024" s="131" customFormat="1" ht="13.4" customHeight="1" x14ac:dyDescent="0.3">
      <c r="A47" s="181">
        <v>43948</v>
      </c>
      <c r="B47" s="150" t="s">
        <v>108</v>
      </c>
      <c r="C47" s="160"/>
      <c r="D47" s="167"/>
      <c r="E47" s="155"/>
      <c r="F47" s="155"/>
      <c r="G47" s="168"/>
      <c r="H47" s="162"/>
      <c r="I47" s="152">
        <v>343</v>
      </c>
      <c r="J47" s="175">
        <v>16</v>
      </c>
      <c r="K47" s="151">
        <f t="shared" si="7"/>
        <v>359</v>
      </c>
      <c r="L47" s="164"/>
      <c r="M47" s="160"/>
      <c r="N47" s="155"/>
      <c r="O47" s="155"/>
      <c r="P47" s="155"/>
      <c r="Q47" s="168"/>
      <c r="R47" s="162"/>
      <c r="S47" s="166">
        <f t="shared" si="9"/>
        <v>20725</v>
      </c>
      <c r="T47" s="152">
        <f t="shared" si="10"/>
        <v>913</v>
      </c>
      <c r="U47" s="153">
        <f t="shared" si="11"/>
        <v>21638</v>
      </c>
      <c r="PG47" s="119"/>
      <c r="PH47" s="119"/>
      <c r="PI47" s="119"/>
      <c r="PJ47" s="119"/>
      <c r="PK47" s="119"/>
      <c r="PL47" s="119"/>
      <c r="PM47" s="119"/>
      <c r="PN47" s="119"/>
      <c r="PO47" s="119"/>
      <c r="PP47" s="119"/>
      <c r="PQ47" s="119"/>
      <c r="PR47" s="119"/>
      <c r="PS47" s="119"/>
      <c r="PT47" s="119"/>
      <c r="PU47" s="119"/>
      <c r="PV47" s="119"/>
      <c r="PW47" s="119"/>
      <c r="PX47" s="119"/>
      <c r="PY47" s="119"/>
      <c r="PZ47" s="119"/>
      <c r="QA47" s="119"/>
      <c r="QB47" s="119"/>
      <c r="QC47" s="119"/>
      <c r="QD47" s="119"/>
      <c r="QE47" s="119"/>
      <c r="QF47" s="119"/>
      <c r="QG47" s="119"/>
      <c r="QH47" s="119"/>
      <c r="QI47" s="119"/>
      <c r="QJ47" s="119"/>
      <c r="QK47" s="119"/>
      <c r="QL47" s="119"/>
      <c r="QM47" s="119"/>
      <c r="QN47" s="119"/>
      <c r="QO47" s="119"/>
      <c r="QP47" s="119"/>
      <c r="QQ47" s="119"/>
      <c r="QR47" s="119"/>
      <c r="QS47" s="119"/>
      <c r="QT47" s="119"/>
      <c r="QU47" s="119"/>
      <c r="QV47" s="119"/>
      <c r="QW47" s="119"/>
      <c r="QX47" s="119"/>
      <c r="QY47" s="119"/>
      <c r="QZ47" s="119"/>
      <c r="RA47" s="119"/>
      <c r="RB47" s="119"/>
      <c r="RC47" s="119"/>
      <c r="RD47" s="119"/>
      <c r="RE47" s="119"/>
      <c r="RF47" s="119"/>
      <c r="RG47" s="119"/>
      <c r="RH47" s="119"/>
      <c r="RI47" s="119"/>
      <c r="RJ47" s="119"/>
      <c r="RK47" s="119"/>
      <c r="RL47" s="119"/>
      <c r="RM47" s="119"/>
      <c r="RN47" s="119"/>
      <c r="RO47" s="119"/>
      <c r="RP47" s="119"/>
      <c r="RQ47" s="119"/>
      <c r="RR47" s="119"/>
      <c r="RS47" s="119"/>
      <c r="RT47" s="119"/>
      <c r="RU47" s="119"/>
      <c r="RV47" s="119"/>
      <c r="RW47" s="119"/>
      <c r="RX47" s="119"/>
      <c r="RY47" s="119"/>
      <c r="RZ47" s="119"/>
      <c r="SA47" s="119"/>
      <c r="SB47" s="119"/>
      <c r="SC47" s="119"/>
      <c r="SD47" s="119"/>
      <c r="SE47" s="119"/>
      <c r="SF47" s="119"/>
      <c r="SG47" s="119"/>
      <c r="SH47" s="119"/>
      <c r="SI47" s="119"/>
      <c r="SJ47" s="119"/>
      <c r="SK47" s="119"/>
      <c r="SL47" s="119"/>
      <c r="SM47" s="119"/>
      <c r="SN47" s="119"/>
      <c r="SO47" s="119"/>
      <c r="SP47" s="119"/>
      <c r="SQ47" s="119"/>
      <c r="SR47" s="119"/>
      <c r="SS47" s="119"/>
      <c r="ST47" s="119"/>
      <c r="SU47" s="119"/>
      <c r="SV47" s="119"/>
      <c r="SW47" s="119"/>
      <c r="SX47" s="119"/>
      <c r="SY47" s="119"/>
      <c r="AEQ47" s="120"/>
      <c r="AER47" s="120"/>
      <c r="AES47" s="120"/>
      <c r="AET47" s="120"/>
      <c r="AEU47" s="120"/>
      <c r="AEV47" s="120"/>
      <c r="AEW47" s="120"/>
      <c r="AEX47" s="120"/>
      <c r="AEY47" s="120"/>
      <c r="AEZ47" s="120"/>
      <c r="AFA47" s="120"/>
      <c r="AFB47" s="120"/>
      <c r="AFC47" s="120"/>
      <c r="AFD47" s="120"/>
      <c r="AFE47" s="120"/>
      <c r="AFF47" s="120"/>
      <c r="AFG47" s="120"/>
      <c r="AFH47" s="120"/>
      <c r="AFI47" s="120"/>
      <c r="AFJ47" s="120"/>
      <c r="AFK47" s="120"/>
      <c r="AFL47" s="120"/>
      <c r="AFM47" s="120"/>
      <c r="AFN47" s="120"/>
      <c r="AFO47" s="120"/>
      <c r="AFP47" s="120"/>
      <c r="AFQ47" s="120"/>
      <c r="AFR47" s="120"/>
      <c r="AFS47" s="120"/>
      <c r="AFT47" s="120"/>
      <c r="AFU47" s="120"/>
      <c r="AFV47" s="120"/>
      <c r="AFW47" s="120"/>
      <c r="AFX47" s="120"/>
      <c r="AFY47" s="120"/>
      <c r="AFZ47" s="120"/>
      <c r="AGA47" s="120"/>
      <c r="AGB47" s="120"/>
      <c r="AGC47" s="120"/>
      <c r="AGD47" s="120"/>
      <c r="AGE47" s="120"/>
      <c r="AGF47" s="120"/>
      <c r="AGG47" s="120"/>
      <c r="AGH47" s="120"/>
      <c r="AGI47" s="120"/>
      <c r="AGJ47" s="120"/>
      <c r="AGK47" s="120"/>
      <c r="AGL47" s="120"/>
      <c r="AGM47" s="120"/>
      <c r="AGN47" s="120"/>
      <c r="AGO47" s="120"/>
      <c r="AGP47" s="120"/>
      <c r="AGQ47" s="120"/>
      <c r="AGR47" s="120"/>
      <c r="AGS47" s="120"/>
      <c r="AGT47" s="120"/>
      <c r="AGU47" s="120"/>
      <c r="AGV47" s="120"/>
      <c r="AGW47" s="120"/>
      <c r="AGX47" s="120"/>
      <c r="AGY47" s="120"/>
      <c r="AGZ47" s="120"/>
      <c r="AHA47" s="120"/>
      <c r="AHB47" s="120"/>
      <c r="AHC47" s="120"/>
      <c r="AHD47" s="120"/>
      <c r="AHE47" s="120"/>
      <c r="AHF47" s="120"/>
      <c r="AHG47" s="120"/>
      <c r="AHH47" s="120"/>
      <c r="AHI47" s="120"/>
      <c r="AHJ47" s="120"/>
      <c r="AHK47" s="120"/>
      <c r="AHL47" s="120"/>
      <c r="AHM47" s="120"/>
      <c r="AHN47" s="120"/>
      <c r="AHO47" s="120"/>
      <c r="AHP47" s="120"/>
      <c r="AHQ47" s="120"/>
      <c r="AHR47" s="120"/>
      <c r="AHS47" s="120"/>
      <c r="AHT47" s="120"/>
      <c r="AHU47" s="120"/>
      <c r="AHV47" s="120"/>
      <c r="AHW47" s="120"/>
      <c r="AHX47" s="120"/>
      <c r="AHY47" s="120"/>
      <c r="AHZ47" s="120"/>
      <c r="AIA47" s="120"/>
      <c r="AIB47" s="120"/>
      <c r="AIC47" s="120"/>
      <c r="AID47" s="120"/>
      <c r="AIE47" s="120"/>
      <c r="AIF47" s="120"/>
      <c r="AIG47" s="120"/>
      <c r="AIH47" s="120"/>
      <c r="AII47" s="120"/>
      <c r="AIJ47" s="120"/>
      <c r="AIK47" s="120"/>
      <c r="AIL47" s="120"/>
      <c r="AIM47" s="120"/>
      <c r="AIN47" s="120"/>
      <c r="AIO47" s="120"/>
      <c r="AIP47" s="120"/>
      <c r="AIQ47" s="120"/>
      <c r="AIR47" s="120"/>
      <c r="AIS47" s="120"/>
      <c r="AIT47" s="120"/>
      <c r="AIU47" s="120"/>
      <c r="AIV47" s="120"/>
      <c r="AIW47" s="120"/>
      <c r="AIX47" s="120"/>
      <c r="AIY47" s="120"/>
      <c r="AIZ47" s="120"/>
      <c r="AJA47" s="120"/>
      <c r="AJB47" s="120"/>
      <c r="AJC47" s="120"/>
      <c r="AJD47" s="120"/>
      <c r="AJE47" s="120"/>
      <c r="AJF47" s="120"/>
      <c r="AJG47" s="120"/>
      <c r="AJH47" s="120"/>
      <c r="AJI47" s="120"/>
      <c r="AJJ47" s="120"/>
      <c r="AJK47" s="120"/>
      <c r="AJL47" s="120"/>
      <c r="AJM47" s="120"/>
      <c r="AJN47" s="120"/>
      <c r="AJO47" s="120"/>
      <c r="AJP47" s="120"/>
      <c r="AJQ47" s="120"/>
      <c r="AJR47" s="120"/>
      <c r="AJS47" s="120"/>
      <c r="AJT47" s="120"/>
      <c r="AJU47" s="120"/>
      <c r="AJV47" s="120"/>
      <c r="AJW47" s="120"/>
      <c r="AJX47" s="120"/>
      <c r="AJY47" s="120"/>
      <c r="AJZ47" s="120"/>
      <c r="AKA47" s="120"/>
      <c r="AKB47" s="120"/>
      <c r="AKC47" s="120"/>
      <c r="AKD47" s="120"/>
      <c r="AKE47" s="120"/>
      <c r="AKF47" s="120"/>
      <c r="AKG47" s="120"/>
      <c r="AKH47" s="120"/>
      <c r="AKI47" s="120"/>
      <c r="AKJ47" s="120"/>
      <c r="AKK47" s="120"/>
      <c r="AKL47" s="120"/>
      <c r="AKM47" s="120"/>
      <c r="AKN47" s="120"/>
      <c r="AKO47" s="120"/>
      <c r="AKP47" s="120"/>
      <c r="AKQ47" s="120"/>
      <c r="AKR47" s="120"/>
      <c r="AKS47" s="120"/>
      <c r="AKT47" s="120"/>
      <c r="AKU47" s="120"/>
      <c r="AKV47" s="120"/>
      <c r="AKW47" s="120"/>
      <c r="AKX47" s="120"/>
      <c r="AKY47" s="120"/>
      <c r="AKZ47" s="120"/>
      <c r="ALA47" s="120"/>
      <c r="ALB47" s="120"/>
      <c r="ALC47" s="120"/>
      <c r="ALD47" s="120"/>
      <c r="ALE47" s="120"/>
      <c r="ALF47" s="120"/>
      <c r="ALG47" s="120"/>
      <c r="ALH47" s="120"/>
      <c r="ALI47" s="120"/>
      <c r="ALJ47" s="120"/>
      <c r="ALK47" s="120"/>
      <c r="ALL47" s="120"/>
      <c r="ALM47" s="120"/>
      <c r="ALN47" s="120"/>
      <c r="ALO47" s="120"/>
      <c r="ALP47" s="120"/>
      <c r="ALQ47" s="120"/>
      <c r="ALR47" s="120"/>
      <c r="ALS47" s="120"/>
      <c r="ALT47" s="120"/>
      <c r="ALU47" s="120"/>
      <c r="ALV47" s="120"/>
      <c r="ALW47" s="120"/>
      <c r="ALX47" s="120"/>
      <c r="ALY47" s="120"/>
      <c r="ALZ47" s="120"/>
      <c r="AMA47" s="120"/>
      <c r="AMB47" s="120"/>
      <c r="AMC47" s="120"/>
      <c r="AMD47" s="120"/>
      <c r="AME47" s="120"/>
      <c r="AMF47" s="120"/>
      <c r="AMG47" s="120"/>
      <c r="AMH47" s="120"/>
      <c r="AMI47" s="120"/>
      <c r="AMJ47" s="120"/>
    </row>
    <row r="48" spans="1:1024" s="131" customFormat="1" ht="13.4" customHeight="1" x14ac:dyDescent="0.3">
      <c r="A48" s="181">
        <v>43947</v>
      </c>
      <c r="B48" s="150" t="s">
        <v>108</v>
      </c>
      <c r="C48" s="160"/>
      <c r="D48" s="155"/>
      <c r="E48" s="155"/>
      <c r="F48" s="155"/>
      <c r="G48" s="168"/>
      <c r="H48" s="162"/>
      <c r="I48" s="182">
        <v>380</v>
      </c>
      <c r="J48" s="175">
        <v>16</v>
      </c>
      <c r="K48" s="151">
        <f t="shared" si="7"/>
        <v>396</v>
      </c>
      <c r="L48" s="164"/>
      <c r="M48" s="160"/>
      <c r="N48" s="155"/>
      <c r="O48" s="155"/>
      <c r="P48" s="155"/>
      <c r="Q48" s="168"/>
      <c r="R48" s="162"/>
      <c r="S48" s="166">
        <f t="shared" si="9"/>
        <v>20382</v>
      </c>
      <c r="T48" s="152">
        <f t="shared" si="10"/>
        <v>897</v>
      </c>
      <c r="U48" s="153">
        <f t="shared" si="11"/>
        <v>21279</v>
      </c>
      <c r="V48" s="183"/>
      <c r="PG48" s="119"/>
      <c r="PH48" s="119"/>
      <c r="PI48" s="119"/>
      <c r="PJ48" s="119"/>
      <c r="PK48" s="119"/>
      <c r="PL48" s="119"/>
      <c r="PM48" s="119"/>
      <c r="PN48" s="119"/>
      <c r="PO48" s="119"/>
      <c r="PP48" s="119"/>
      <c r="PQ48" s="119"/>
      <c r="PR48" s="119"/>
      <c r="PS48" s="119"/>
      <c r="PT48" s="119"/>
      <c r="PU48" s="119"/>
      <c r="PV48" s="119"/>
      <c r="PW48" s="119"/>
      <c r="PX48" s="119"/>
      <c r="PY48" s="119"/>
      <c r="PZ48" s="119"/>
      <c r="QA48" s="119"/>
      <c r="QB48" s="119"/>
      <c r="QC48" s="119"/>
      <c r="QD48" s="119"/>
      <c r="QE48" s="119"/>
      <c r="QF48" s="119"/>
      <c r="QG48" s="119"/>
      <c r="QH48" s="119"/>
      <c r="QI48" s="119"/>
      <c r="QJ48" s="119"/>
      <c r="QK48" s="119"/>
      <c r="QL48" s="119"/>
      <c r="QM48" s="119"/>
      <c r="QN48" s="119"/>
      <c r="QO48" s="119"/>
      <c r="QP48" s="119"/>
      <c r="QQ48" s="119"/>
      <c r="QR48" s="119"/>
      <c r="QS48" s="119"/>
      <c r="QT48" s="119"/>
      <c r="QU48" s="119"/>
      <c r="QV48" s="119"/>
      <c r="QW48" s="119"/>
      <c r="QX48" s="119"/>
      <c r="QY48" s="119"/>
      <c r="QZ48" s="119"/>
      <c r="RA48" s="119"/>
      <c r="RB48" s="119"/>
      <c r="RC48" s="119"/>
      <c r="RD48" s="119"/>
      <c r="RE48" s="119"/>
      <c r="RF48" s="119"/>
      <c r="RG48" s="119"/>
      <c r="RH48" s="119"/>
      <c r="RI48" s="119"/>
      <c r="RJ48" s="119"/>
      <c r="RK48" s="119"/>
      <c r="RL48" s="119"/>
      <c r="RM48" s="119"/>
      <c r="RN48" s="119"/>
      <c r="RO48" s="119"/>
      <c r="RP48" s="119"/>
      <c r="RQ48" s="119"/>
      <c r="RR48" s="119"/>
      <c r="RS48" s="119"/>
      <c r="RT48" s="119"/>
      <c r="RU48" s="119"/>
      <c r="RV48" s="119"/>
      <c r="RW48" s="119"/>
      <c r="RX48" s="119"/>
      <c r="RY48" s="119"/>
      <c r="RZ48" s="119"/>
      <c r="SA48" s="119"/>
      <c r="SB48" s="119"/>
      <c r="SC48" s="119"/>
      <c r="SD48" s="119"/>
      <c r="SE48" s="119"/>
      <c r="SF48" s="119"/>
      <c r="SG48" s="119"/>
      <c r="SH48" s="119"/>
      <c r="SI48" s="119"/>
      <c r="SJ48" s="119"/>
      <c r="SK48" s="119"/>
      <c r="SL48" s="119"/>
      <c r="SM48" s="119"/>
      <c r="SN48" s="119"/>
      <c r="SO48" s="119"/>
      <c r="SP48" s="119"/>
      <c r="SQ48" s="119"/>
      <c r="SR48" s="119"/>
      <c r="SS48" s="119"/>
      <c r="ST48" s="119"/>
      <c r="SU48" s="119"/>
      <c r="SV48" s="119"/>
      <c r="SW48" s="119"/>
      <c r="SX48" s="119"/>
      <c r="SY48" s="119"/>
      <c r="AEQ48" s="120"/>
      <c r="AER48" s="120"/>
      <c r="AES48" s="120"/>
      <c r="AET48" s="120"/>
      <c r="AEU48" s="120"/>
      <c r="AEV48" s="120"/>
      <c r="AEW48" s="120"/>
      <c r="AEX48" s="120"/>
      <c r="AEY48" s="120"/>
      <c r="AEZ48" s="120"/>
      <c r="AFA48" s="120"/>
      <c r="AFB48" s="120"/>
      <c r="AFC48" s="120"/>
      <c r="AFD48" s="120"/>
      <c r="AFE48" s="120"/>
      <c r="AFF48" s="120"/>
      <c r="AFG48" s="120"/>
      <c r="AFH48" s="120"/>
      <c r="AFI48" s="120"/>
      <c r="AFJ48" s="120"/>
      <c r="AFK48" s="120"/>
      <c r="AFL48" s="120"/>
      <c r="AFM48" s="120"/>
      <c r="AFN48" s="120"/>
      <c r="AFO48" s="120"/>
      <c r="AFP48" s="120"/>
      <c r="AFQ48" s="120"/>
      <c r="AFR48" s="120"/>
      <c r="AFS48" s="120"/>
      <c r="AFT48" s="120"/>
      <c r="AFU48" s="120"/>
      <c r="AFV48" s="120"/>
      <c r="AFW48" s="120"/>
      <c r="AFX48" s="120"/>
      <c r="AFY48" s="120"/>
      <c r="AFZ48" s="120"/>
      <c r="AGA48" s="120"/>
      <c r="AGB48" s="120"/>
      <c r="AGC48" s="120"/>
      <c r="AGD48" s="120"/>
      <c r="AGE48" s="120"/>
      <c r="AGF48" s="120"/>
      <c r="AGG48" s="120"/>
      <c r="AGH48" s="120"/>
      <c r="AGI48" s="120"/>
      <c r="AGJ48" s="120"/>
      <c r="AGK48" s="120"/>
      <c r="AGL48" s="120"/>
      <c r="AGM48" s="120"/>
      <c r="AGN48" s="120"/>
      <c r="AGO48" s="120"/>
      <c r="AGP48" s="120"/>
      <c r="AGQ48" s="120"/>
      <c r="AGR48" s="120"/>
      <c r="AGS48" s="120"/>
      <c r="AGT48" s="120"/>
      <c r="AGU48" s="120"/>
      <c r="AGV48" s="120"/>
      <c r="AGW48" s="120"/>
      <c r="AGX48" s="120"/>
      <c r="AGY48" s="120"/>
      <c r="AGZ48" s="120"/>
      <c r="AHA48" s="120"/>
      <c r="AHB48" s="120"/>
      <c r="AHC48" s="120"/>
      <c r="AHD48" s="120"/>
      <c r="AHE48" s="120"/>
      <c r="AHF48" s="120"/>
      <c r="AHG48" s="120"/>
      <c r="AHH48" s="120"/>
      <c r="AHI48" s="120"/>
      <c r="AHJ48" s="120"/>
      <c r="AHK48" s="120"/>
      <c r="AHL48" s="120"/>
      <c r="AHM48" s="120"/>
      <c r="AHN48" s="120"/>
      <c r="AHO48" s="120"/>
      <c r="AHP48" s="120"/>
      <c r="AHQ48" s="120"/>
      <c r="AHR48" s="120"/>
      <c r="AHS48" s="120"/>
      <c r="AHT48" s="120"/>
      <c r="AHU48" s="120"/>
      <c r="AHV48" s="120"/>
      <c r="AHW48" s="120"/>
      <c r="AHX48" s="120"/>
      <c r="AHY48" s="120"/>
      <c r="AHZ48" s="120"/>
      <c r="AIA48" s="120"/>
      <c r="AIB48" s="120"/>
      <c r="AIC48" s="120"/>
      <c r="AID48" s="120"/>
      <c r="AIE48" s="120"/>
      <c r="AIF48" s="120"/>
      <c r="AIG48" s="120"/>
      <c r="AIH48" s="120"/>
      <c r="AII48" s="120"/>
      <c r="AIJ48" s="120"/>
      <c r="AIK48" s="120"/>
      <c r="AIL48" s="120"/>
      <c r="AIM48" s="120"/>
      <c r="AIN48" s="120"/>
      <c r="AIO48" s="120"/>
      <c r="AIP48" s="120"/>
      <c r="AIQ48" s="120"/>
      <c r="AIR48" s="120"/>
      <c r="AIS48" s="120"/>
      <c r="AIT48" s="120"/>
      <c r="AIU48" s="120"/>
      <c r="AIV48" s="120"/>
      <c r="AIW48" s="120"/>
      <c r="AIX48" s="120"/>
      <c r="AIY48" s="120"/>
      <c r="AIZ48" s="120"/>
      <c r="AJA48" s="120"/>
      <c r="AJB48" s="120"/>
      <c r="AJC48" s="120"/>
      <c r="AJD48" s="120"/>
      <c r="AJE48" s="120"/>
      <c r="AJF48" s="120"/>
      <c r="AJG48" s="120"/>
      <c r="AJH48" s="120"/>
      <c r="AJI48" s="120"/>
      <c r="AJJ48" s="120"/>
      <c r="AJK48" s="120"/>
      <c r="AJL48" s="120"/>
      <c r="AJM48" s="120"/>
      <c r="AJN48" s="120"/>
      <c r="AJO48" s="120"/>
      <c r="AJP48" s="120"/>
      <c r="AJQ48" s="120"/>
      <c r="AJR48" s="120"/>
      <c r="AJS48" s="120"/>
      <c r="AJT48" s="120"/>
      <c r="AJU48" s="120"/>
      <c r="AJV48" s="120"/>
      <c r="AJW48" s="120"/>
      <c r="AJX48" s="120"/>
      <c r="AJY48" s="120"/>
      <c r="AJZ48" s="120"/>
      <c r="AKA48" s="120"/>
      <c r="AKB48" s="120"/>
      <c r="AKC48" s="120"/>
      <c r="AKD48" s="120"/>
      <c r="AKE48" s="120"/>
      <c r="AKF48" s="120"/>
      <c r="AKG48" s="120"/>
      <c r="AKH48" s="120"/>
      <c r="AKI48" s="120"/>
      <c r="AKJ48" s="120"/>
      <c r="AKK48" s="120"/>
      <c r="AKL48" s="120"/>
      <c r="AKM48" s="120"/>
      <c r="AKN48" s="120"/>
      <c r="AKO48" s="120"/>
      <c r="AKP48" s="120"/>
      <c r="AKQ48" s="120"/>
      <c r="AKR48" s="120"/>
      <c r="AKS48" s="120"/>
      <c r="AKT48" s="120"/>
      <c r="AKU48" s="120"/>
      <c r="AKV48" s="120"/>
      <c r="AKW48" s="120"/>
      <c r="AKX48" s="120"/>
      <c r="AKY48" s="120"/>
      <c r="AKZ48" s="120"/>
      <c r="ALA48" s="120"/>
      <c r="ALB48" s="120"/>
      <c r="ALC48" s="120"/>
      <c r="ALD48" s="120"/>
      <c r="ALE48" s="120"/>
      <c r="ALF48" s="120"/>
      <c r="ALG48" s="120"/>
      <c r="ALH48" s="120"/>
      <c r="ALI48" s="120"/>
      <c r="ALJ48" s="120"/>
      <c r="ALK48" s="120"/>
      <c r="ALL48" s="120"/>
      <c r="ALM48" s="120"/>
      <c r="ALN48" s="120"/>
      <c r="ALO48" s="120"/>
      <c r="ALP48" s="120"/>
      <c r="ALQ48" s="120"/>
      <c r="ALR48" s="120"/>
      <c r="ALS48" s="120"/>
      <c r="ALT48" s="120"/>
      <c r="ALU48" s="120"/>
      <c r="ALV48" s="120"/>
      <c r="ALW48" s="120"/>
      <c r="ALX48" s="120"/>
      <c r="ALY48" s="120"/>
      <c r="ALZ48" s="120"/>
      <c r="AMA48" s="120"/>
      <c r="AMB48" s="120"/>
      <c r="AMC48" s="120"/>
      <c r="AMD48" s="120"/>
      <c r="AME48" s="120"/>
      <c r="AMF48" s="120"/>
      <c r="AMG48" s="120"/>
      <c r="AMH48" s="120"/>
      <c r="AMI48" s="120"/>
      <c r="AMJ48" s="120"/>
    </row>
    <row r="49" spans="1:1024" s="131" customFormat="1" ht="13.4" customHeight="1" x14ac:dyDescent="0.3">
      <c r="A49" s="181">
        <v>43946</v>
      </c>
      <c r="B49" s="150" t="s">
        <v>108</v>
      </c>
      <c r="C49" s="160"/>
      <c r="D49" s="155"/>
      <c r="E49" s="155"/>
      <c r="F49" s="155"/>
      <c r="G49" s="168"/>
      <c r="H49" s="162"/>
      <c r="I49" s="182">
        <v>382</v>
      </c>
      <c r="J49" s="175">
        <v>29</v>
      </c>
      <c r="K49" s="151">
        <f t="shared" si="7"/>
        <v>411</v>
      </c>
      <c r="L49" s="164"/>
      <c r="M49" s="176"/>
      <c r="N49" s="155"/>
      <c r="O49" s="155"/>
      <c r="P49" s="155"/>
      <c r="Q49" s="168"/>
      <c r="R49" s="162"/>
      <c r="S49" s="166">
        <f t="shared" si="9"/>
        <v>20002</v>
      </c>
      <c r="T49" s="152">
        <f t="shared" si="10"/>
        <v>881</v>
      </c>
      <c r="U49" s="153">
        <f t="shared" si="11"/>
        <v>20883</v>
      </c>
      <c r="V49" s="183"/>
      <c r="PG49" s="119"/>
      <c r="PH49" s="119"/>
      <c r="PI49" s="119"/>
      <c r="PJ49" s="119"/>
      <c r="PK49" s="119"/>
      <c r="PL49" s="119"/>
      <c r="PM49" s="119"/>
      <c r="PN49" s="119"/>
      <c r="PO49" s="119"/>
      <c r="PP49" s="119"/>
      <c r="PQ49" s="119"/>
      <c r="PR49" s="119"/>
      <c r="PS49" s="119"/>
      <c r="PT49" s="119"/>
      <c r="PU49" s="119"/>
      <c r="PV49" s="119"/>
      <c r="PW49" s="119"/>
      <c r="PX49" s="119"/>
      <c r="PY49" s="119"/>
      <c r="PZ49" s="119"/>
      <c r="QA49" s="119"/>
      <c r="QB49" s="119"/>
      <c r="QC49" s="119"/>
      <c r="QD49" s="119"/>
      <c r="QE49" s="119"/>
      <c r="QF49" s="119"/>
      <c r="QG49" s="119"/>
      <c r="QH49" s="119"/>
      <c r="QI49" s="119"/>
      <c r="QJ49" s="119"/>
      <c r="QK49" s="119"/>
      <c r="QL49" s="119"/>
      <c r="QM49" s="119"/>
      <c r="QN49" s="119"/>
      <c r="QO49" s="119"/>
      <c r="QP49" s="119"/>
      <c r="QQ49" s="119"/>
      <c r="QR49" s="119"/>
      <c r="QS49" s="119"/>
      <c r="QT49" s="119"/>
      <c r="QU49" s="119"/>
      <c r="QV49" s="119"/>
      <c r="QW49" s="119"/>
      <c r="QX49" s="119"/>
      <c r="QY49" s="119"/>
      <c r="QZ49" s="119"/>
      <c r="RA49" s="119"/>
      <c r="RB49" s="119"/>
      <c r="RC49" s="119"/>
      <c r="RD49" s="119"/>
      <c r="RE49" s="119"/>
      <c r="RF49" s="119"/>
      <c r="RG49" s="119"/>
      <c r="RH49" s="119"/>
      <c r="RI49" s="119"/>
      <c r="RJ49" s="119"/>
      <c r="RK49" s="119"/>
      <c r="RL49" s="119"/>
      <c r="RM49" s="119"/>
      <c r="RN49" s="119"/>
      <c r="RO49" s="119"/>
      <c r="RP49" s="119"/>
      <c r="RQ49" s="119"/>
      <c r="RR49" s="119"/>
      <c r="RS49" s="119"/>
      <c r="RT49" s="119"/>
      <c r="RU49" s="119"/>
      <c r="RV49" s="119"/>
      <c r="RW49" s="119"/>
      <c r="RX49" s="119"/>
      <c r="RY49" s="119"/>
      <c r="RZ49" s="119"/>
      <c r="SA49" s="119"/>
      <c r="SB49" s="119"/>
      <c r="SC49" s="119"/>
      <c r="SD49" s="119"/>
      <c r="SE49" s="119"/>
      <c r="SF49" s="119"/>
      <c r="SG49" s="119"/>
      <c r="SH49" s="119"/>
      <c r="SI49" s="119"/>
      <c r="SJ49" s="119"/>
      <c r="SK49" s="119"/>
      <c r="SL49" s="119"/>
      <c r="SM49" s="119"/>
      <c r="SN49" s="119"/>
      <c r="SO49" s="119"/>
      <c r="SP49" s="119"/>
      <c r="SQ49" s="119"/>
      <c r="SR49" s="119"/>
      <c r="SS49" s="119"/>
      <c r="ST49" s="119"/>
      <c r="SU49" s="119"/>
      <c r="SV49" s="119"/>
      <c r="SW49" s="119"/>
      <c r="SX49" s="119"/>
      <c r="SY49" s="119"/>
      <c r="AEQ49" s="120"/>
      <c r="AER49" s="120"/>
      <c r="AES49" s="120"/>
      <c r="AET49" s="120"/>
      <c r="AEU49" s="120"/>
      <c r="AEV49" s="120"/>
      <c r="AEW49" s="120"/>
      <c r="AEX49" s="120"/>
      <c r="AEY49" s="120"/>
      <c r="AEZ49" s="120"/>
      <c r="AFA49" s="120"/>
      <c r="AFB49" s="120"/>
      <c r="AFC49" s="120"/>
      <c r="AFD49" s="120"/>
      <c r="AFE49" s="120"/>
      <c r="AFF49" s="120"/>
      <c r="AFG49" s="120"/>
      <c r="AFH49" s="120"/>
      <c r="AFI49" s="120"/>
      <c r="AFJ49" s="120"/>
      <c r="AFK49" s="120"/>
      <c r="AFL49" s="120"/>
      <c r="AFM49" s="120"/>
      <c r="AFN49" s="120"/>
      <c r="AFO49" s="120"/>
      <c r="AFP49" s="120"/>
      <c r="AFQ49" s="120"/>
      <c r="AFR49" s="120"/>
      <c r="AFS49" s="120"/>
      <c r="AFT49" s="120"/>
      <c r="AFU49" s="120"/>
      <c r="AFV49" s="120"/>
      <c r="AFW49" s="120"/>
      <c r="AFX49" s="120"/>
      <c r="AFY49" s="120"/>
      <c r="AFZ49" s="120"/>
      <c r="AGA49" s="120"/>
      <c r="AGB49" s="120"/>
      <c r="AGC49" s="120"/>
      <c r="AGD49" s="120"/>
      <c r="AGE49" s="120"/>
      <c r="AGF49" s="120"/>
      <c r="AGG49" s="120"/>
      <c r="AGH49" s="120"/>
      <c r="AGI49" s="120"/>
      <c r="AGJ49" s="120"/>
      <c r="AGK49" s="120"/>
      <c r="AGL49" s="120"/>
      <c r="AGM49" s="120"/>
      <c r="AGN49" s="120"/>
      <c r="AGO49" s="120"/>
      <c r="AGP49" s="120"/>
      <c r="AGQ49" s="120"/>
      <c r="AGR49" s="120"/>
      <c r="AGS49" s="120"/>
      <c r="AGT49" s="120"/>
      <c r="AGU49" s="120"/>
      <c r="AGV49" s="120"/>
      <c r="AGW49" s="120"/>
      <c r="AGX49" s="120"/>
      <c r="AGY49" s="120"/>
      <c r="AGZ49" s="120"/>
      <c r="AHA49" s="120"/>
      <c r="AHB49" s="120"/>
      <c r="AHC49" s="120"/>
      <c r="AHD49" s="120"/>
      <c r="AHE49" s="120"/>
      <c r="AHF49" s="120"/>
      <c r="AHG49" s="120"/>
      <c r="AHH49" s="120"/>
      <c r="AHI49" s="120"/>
      <c r="AHJ49" s="120"/>
      <c r="AHK49" s="120"/>
      <c r="AHL49" s="120"/>
      <c r="AHM49" s="120"/>
      <c r="AHN49" s="120"/>
      <c r="AHO49" s="120"/>
      <c r="AHP49" s="120"/>
      <c r="AHQ49" s="120"/>
      <c r="AHR49" s="120"/>
      <c r="AHS49" s="120"/>
      <c r="AHT49" s="120"/>
      <c r="AHU49" s="120"/>
      <c r="AHV49" s="120"/>
      <c r="AHW49" s="120"/>
      <c r="AHX49" s="120"/>
      <c r="AHY49" s="120"/>
      <c r="AHZ49" s="120"/>
      <c r="AIA49" s="120"/>
      <c r="AIB49" s="120"/>
      <c r="AIC49" s="120"/>
      <c r="AID49" s="120"/>
      <c r="AIE49" s="120"/>
      <c r="AIF49" s="120"/>
      <c r="AIG49" s="120"/>
      <c r="AIH49" s="120"/>
      <c r="AII49" s="120"/>
      <c r="AIJ49" s="120"/>
      <c r="AIK49" s="120"/>
      <c r="AIL49" s="120"/>
      <c r="AIM49" s="120"/>
      <c r="AIN49" s="120"/>
      <c r="AIO49" s="120"/>
      <c r="AIP49" s="120"/>
      <c r="AIQ49" s="120"/>
      <c r="AIR49" s="120"/>
      <c r="AIS49" s="120"/>
      <c r="AIT49" s="120"/>
      <c r="AIU49" s="120"/>
      <c r="AIV49" s="120"/>
      <c r="AIW49" s="120"/>
      <c r="AIX49" s="120"/>
      <c r="AIY49" s="120"/>
      <c r="AIZ49" s="120"/>
      <c r="AJA49" s="120"/>
      <c r="AJB49" s="120"/>
      <c r="AJC49" s="120"/>
      <c r="AJD49" s="120"/>
      <c r="AJE49" s="120"/>
      <c r="AJF49" s="120"/>
      <c r="AJG49" s="120"/>
      <c r="AJH49" s="120"/>
      <c r="AJI49" s="120"/>
      <c r="AJJ49" s="120"/>
      <c r="AJK49" s="120"/>
      <c r="AJL49" s="120"/>
      <c r="AJM49" s="120"/>
      <c r="AJN49" s="120"/>
      <c r="AJO49" s="120"/>
      <c r="AJP49" s="120"/>
      <c r="AJQ49" s="120"/>
      <c r="AJR49" s="120"/>
      <c r="AJS49" s="120"/>
      <c r="AJT49" s="120"/>
      <c r="AJU49" s="120"/>
      <c r="AJV49" s="120"/>
      <c r="AJW49" s="120"/>
      <c r="AJX49" s="120"/>
      <c r="AJY49" s="120"/>
      <c r="AJZ49" s="120"/>
      <c r="AKA49" s="120"/>
      <c r="AKB49" s="120"/>
      <c r="AKC49" s="120"/>
      <c r="AKD49" s="120"/>
      <c r="AKE49" s="120"/>
      <c r="AKF49" s="120"/>
      <c r="AKG49" s="120"/>
      <c r="AKH49" s="120"/>
      <c r="AKI49" s="120"/>
      <c r="AKJ49" s="120"/>
      <c r="AKK49" s="120"/>
      <c r="AKL49" s="120"/>
      <c r="AKM49" s="120"/>
      <c r="AKN49" s="120"/>
      <c r="AKO49" s="120"/>
      <c r="AKP49" s="120"/>
      <c r="AKQ49" s="120"/>
      <c r="AKR49" s="120"/>
      <c r="AKS49" s="120"/>
      <c r="AKT49" s="120"/>
      <c r="AKU49" s="120"/>
      <c r="AKV49" s="120"/>
      <c r="AKW49" s="120"/>
      <c r="AKX49" s="120"/>
      <c r="AKY49" s="120"/>
      <c r="AKZ49" s="120"/>
      <c r="ALA49" s="120"/>
      <c r="ALB49" s="120"/>
      <c r="ALC49" s="120"/>
      <c r="ALD49" s="120"/>
      <c r="ALE49" s="120"/>
      <c r="ALF49" s="120"/>
      <c r="ALG49" s="120"/>
      <c r="ALH49" s="120"/>
      <c r="ALI49" s="120"/>
      <c r="ALJ49" s="120"/>
      <c r="ALK49" s="120"/>
      <c r="ALL49" s="120"/>
      <c r="ALM49" s="120"/>
      <c r="ALN49" s="120"/>
      <c r="ALO49" s="120"/>
      <c r="ALP49" s="120"/>
      <c r="ALQ49" s="120"/>
      <c r="ALR49" s="120"/>
      <c r="ALS49" s="120"/>
      <c r="ALT49" s="120"/>
      <c r="ALU49" s="120"/>
      <c r="ALV49" s="120"/>
      <c r="ALW49" s="120"/>
      <c r="ALX49" s="120"/>
      <c r="ALY49" s="120"/>
      <c r="ALZ49" s="120"/>
      <c r="AMA49" s="120"/>
      <c r="AMB49" s="120"/>
      <c r="AMC49" s="120"/>
      <c r="AMD49" s="120"/>
      <c r="AME49" s="120"/>
      <c r="AMF49" s="120"/>
      <c r="AMG49" s="120"/>
      <c r="AMH49" s="120"/>
      <c r="AMI49" s="120"/>
      <c r="AMJ49" s="120"/>
    </row>
    <row r="50" spans="1:1024" s="131" customFormat="1" ht="13.4" customHeight="1" x14ac:dyDescent="0.3">
      <c r="A50" s="181">
        <v>43945</v>
      </c>
      <c r="B50" s="150" t="s">
        <v>108</v>
      </c>
      <c r="C50" s="161">
        <v>423</v>
      </c>
      <c r="D50" s="162">
        <v>4841</v>
      </c>
      <c r="E50" s="162">
        <v>2948</v>
      </c>
      <c r="F50" s="162">
        <v>25</v>
      </c>
      <c r="G50" s="168">
        <f>ONS_WeeklyRegistratedDeaths!AO33-ONS_WeeklyRegistratedDeaths!AV33</f>
        <v>8237</v>
      </c>
      <c r="H50" s="162">
        <f>ONS_WeeklyOccurrenceDeaths!AO33-ONS_WeeklyOccurrenceDeaths!AV33</f>
        <v>6835</v>
      </c>
      <c r="I50" s="182">
        <v>437</v>
      </c>
      <c r="J50" s="175">
        <v>30</v>
      </c>
      <c r="K50" s="151">
        <f t="shared" si="7"/>
        <v>467</v>
      </c>
      <c r="L50" s="164">
        <f>SUM(K50:K56)</f>
        <v>3705</v>
      </c>
      <c r="M50" s="165">
        <f t="shared" ref="M50:R50" si="12">M57+C50</f>
        <v>1305</v>
      </c>
      <c r="N50" s="165">
        <f t="shared" si="12"/>
        <v>19621</v>
      </c>
      <c r="O50" s="165">
        <f t="shared" si="12"/>
        <v>6293</v>
      </c>
      <c r="P50" s="165">
        <f t="shared" si="12"/>
        <v>111</v>
      </c>
      <c r="Q50" s="165">
        <f t="shared" si="12"/>
        <v>27330</v>
      </c>
      <c r="R50" s="162">
        <f t="shared" si="12"/>
        <v>30630</v>
      </c>
      <c r="S50" s="166">
        <f t="shared" si="9"/>
        <v>19620</v>
      </c>
      <c r="T50" s="152">
        <f t="shared" si="10"/>
        <v>852</v>
      </c>
      <c r="U50" s="153">
        <f t="shared" si="11"/>
        <v>20472</v>
      </c>
      <c r="V50" s="183"/>
      <c r="PG50" s="119"/>
      <c r="PH50" s="119"/>
      <c r="PI50" s="119"/>
      <c r="PJ50" s="119"/>
      <c r="PK50" s="119"/>
      <c r="PL50" s="119"/>
      <c r="PM50" s="119"/>
      <c r="PN50" s="119"/>
      <c r="PO50" s="119"/>
      <c r="PP50" s="119"/>
      <c r="PQ50" s="119"/>
      <c r="PR50" s="119"/>
      <c r="PS50" s="119"/>
      <c r="PT50" s="119"/>
      <c r="PU50" s="119"/>
      <c r="PV50" s="119"/>
      <c r="PW50" s="119"/>
      <c r="PX50" s="119"/>
      <c r="PY50" s="119"/>
      <c r="PZ50" s="119"/>
      <c r="QA50" s="119"/>
      <c r="QB50" s="119"/>
      <c r="QC50" s="119"/>
      <c r="QD50" s="119"/>
      <c r="QE50" s="119"/>
      <c r="QF50" s="119"/>
      <c r="QG50" s="119"/>
      <c r="QH50" s="119"/>
      <c r="QI50" s="119"/>
      <c r="QJ50" s="119"/>
      <c r="QK50" s="119"/>
      <c r="QL50" s="119"/>
      <c r="QM50" s="119"/>
      <c r="QN50" s="119"/>
      <c r="QO50" s="119"/>
      <c r="QP50" s="119"/>
      <c r="QQ50" s="119"/>
      <c r="QR50" s="119"/>
      <c r="QS50" s="119"/>
      <c r="QT50" s="119"/>
      <c r="QU50" s="119"/>
      <c r="QV50" s="119"/>
      <c r="QW50" s="119"/>
      <c r="QX50" s="119"/>
      <c r="QY50" s="119"/>
      <c r="QZ50" s="119"/>
      <c r="RA50" s="119"/>
      <c r="RB50" s="119"/>
      <c r="RC50" s="119"/>
      <c r="RD50" s="119"/>
      <c r="RE50" s="119"/>
      <c r="RF50" s="119"/>
      <c r="RG50" s="119"/>
      <c r="RH50" s="119"/>
      <c r="RI50" s="119"/>
      <c r="RJ50" s="119"/>
      <c r="RK50" s="119"/>
      <c r="RL50" s="119"/>
      <c r="RM50" s="119"/>
      <c r="RN50" s="119"/>
      <c r="RO50" s="119"/>
      <c r="RP50" s="119"/>
      <c r="RQ50" s="119"/>
      <c r="RR50" s="119"/>
      <c r="RS50" s="119"/>
      <c r="RT50" s="119"/>
      <c r="RU50" s="119"/>
      <c r="RV50" s="119"/>
      <c r="RW50" s="119"/>
      <c r="RX50" s="119"/>
      <c r="RY50" s="119"/>
      <c r="RZ50" s="119"/>
      <c r="SA50" s="119"/>
      <c r="SB50" s="119"/>
      <c r="SC50" s="119"/>
      <c r="SD50" s="119"/>
      <c r="SE50" s="119"/>
      <c r="SF50" s="119"/>
      <c r="SG50" s="119"/>
      <c r="SH50" s="119"/>
      <c r="SI50" s="119"/>
      <c r="SJ50" s="119"/>
      <c r="SK50" s="119"/>
      <c r="SL50" s="119"/>
      <c r="SM50" s="119"/>
      <c r="SN50" s="119"/>
      <c r="SO50" s="119"/>
      <c r="SP50" s="119"/>
      <c r="SQ50" s="119"/>
      <c r="SR50" s="119"/>
      <c r="SS50" s="119"/>
      <c r="ST50" s="119"/>
      <c r="SU50" s="119"/>
      <c r="SV50" s="119"/>
      <c r="SW50" s="119"/>
      <c r="SX50" s="119"/>
      <c r="SY50" s="119"/>
      <c r="AEQ50" s="120"/>
      <c r="AER50" s="120"/>
      <c r="AES50" s="120"/>
      <c r="AET50" s="120"/>
      <c r="AEU50" s="120"/>
      <c r="AEV50" s="120"/>
      <c r="AEW50" s="120"/>
      <c r="AEX50" s="120"/>
      <c r="AEY50" s="120"/>
      <c r="AEZ50" s="120"/>
      <c r="AFA50" s="120"/>
      <c r="AFB50" s="120"/>
      <c r="AFC50" s="120"/>
      <c r="AFD50" s="120"/>
      <c r="AFE50" s="120"/>
      <c r="AFF50" s="120"/>
      <c r="AFG50" s="120"/>
      <c r="AFH50" s="120"/>
      <c r="AFI50" s="120"/>
      <c r="AFJ50" s="120"/>
      <c r="AFK50" s="120"/>
      <c r="AFL50" s="120"/>
      <c r="AFM50" s="120"/>
      <c r="AFN50" s="120"/>
      <c r="AFO50" s="120"/>
      <c r="AFP50" s="120"/>
      <c r="AFQ50" s="120"/>
      <c r="AFR50" s="120"/>
      <c r="AFS50" s="120"/>
      <c r="AFT50" s="120"/>
      <c r="AFU50" s="120"/>
      <c r="AFV50" s="120"/>
      <c r="AFW50" s="120"/>
      <c r="AFX50" s="120"/>
      <c r="AFY50" s="120"/>
      <c r="AFZ50" s="120"/>
      <c r="AGA50" s="120"/>
      <c r="AGB50" s="120"/>
      <c r="AGC50" s="120"/>
      <c r="AGD50" s="120"/>
      <c r="AGE50" s="120"/>
      <c r="AGF50" s="120"/>
      <c r="AGG50" s="120"/>
      <c r="AGH50" s="120"/>
      <c r="AGI50" s="120"/>
      <c r="AGJ50" s="120"/>
      <c r="AGK50" s="120"/>
      <c r="AGL50" s="120"/>
      <c r="AGM50" s="120"/>
      <c r="AGN50" s="120"/>
      <c r="AGO50" s="120"/>
      <c r="AGP50" s="120"/>
      <c r="AGQ50" s="120"/>
      <c r="AGR50" s="120"/>
      <c r="AGS50" s="120"/>
      <c r="AGT50" s="120"/>
      <c r="AGU50" s="120"/>
      <c r="AGV50" s="120"/>
      <c r="AGW50" s="120"/>
      <c r="AGX50" s="120"/>
      <c r="AGY50" s="120"/>
      <c r="AGZ50" s="120"/>
      <c r="AHA50" s="120"/>
      <c r="AHB50" s="120"/>
      <c r="AHC50" s="120"/>
      <c r="AHD50" s="120"/>
      <c r="AHE50" s="120"/>
      <c r="AHF50" s="120"/>
      <c r="AHG50" s="120"/>
      <c r="AHH50" s="120"/>
      <c r="AHI50" s="120"/>
      <c r="AHJ50" s="120"/>
      <c r="AHK50" s="120"/>
      <c r="AHL50" s="120"/>
      <c r="AHM50" s="120"/>
      <c r="AHN50" s="120"/>
      <c r="AHO50" s="120"/>
      <c r="AHP50" s="120"/>
      <c r="AHQ50" s="120"/>
      <c r="AHR50" s="120"/>
      <c r="AHS50" s="120"/>
      <c r="AHT50" s="120"/>
      <c r="AHU50" s="120"/>
      <c r="AHV50" s="120"/>
      <c r="AHW50" s="120"/>
      <c r="AHX50" s="120"/>
      <c r="AHY50" s="120"/>
      <c r="AHZ50" s="120"/>
      <c r="AIA50" s="120"/>
      <c r="AIB50" s="120"/>
      <c r="AIC50" s="120"/>
      <c r="AID50" s="120"/>
      <c r="AIE50" s="120"/>
      <c r="AIF50" s="120"/>
      <c r="AIG50" s="120"/>
      <c r="AIH50" s="120"/>
      <c r="AII50" s="120"/>
      <c r="AIJ50" s="120"/>
      <c r="AIK50" s="120"/>
      <c r="AIL50" s="120"/>
      <c r="AIM50" s="120"/>
      <c r="AIN50" s="120"/>
      <c r="AIO50" s="120"/>
      <c r="AIP50" s="120"/>
      <c r="AIQ50" s="120"/>
      <c r="AIR50" s="120"/>
      <c r="AIS50" s="120"/>
      <c r="AIT50" s="120"/>
      <c r="AIU50" s="120"/>
      <c r="AIV50" s="120"/>
      <c r="AIW50" s="120"/>
      <c r="AIX50" s="120"/>
      <c r="AIY50" s="120"/>
      <c r="AIZ50" s="120"/>
      <c r="AJA50" s="120"/>
      <c r="AJB50" s="120"/>
      <c r="AJC50" s="120"/>
      <c r="AJD50" s="120"/>
      <c r="AJE50" s="120"/>
      <c r="AJF50" s="120"/>
      <c r="AJG50" s="120"/>
      <c r="AJH50" s="120"/>
      <c r="AJI50" s="120"/>
      <c r="AJJ50" s="120"/>
      <c r="AJK50" s="120"/>
      <c r="AJL50" s="120"/>
      <c r="AJM50" s="120"/>
      <c r="AJN50" s="120"/>
      <c r="AJO50" s="120"/>
      <c r="AJP50" s="120"/>
      <c r="AJQ50" s="120"/>
      <c r="AJR50" s="120"/>
      <c r="AJS50" s="120"/>
      <c r="AJT50" s="120"/>
      <c r="AJU50" s="120"/>
      <c r="AJV50" s="120"/>
      <c r="AJW50" s="120"/>
      <c r="AJX50" s="120"/>
      <c r="AJY50" s="120"/>
      <c r="AJZ50" s="120"/>
      <c r="AKA50" s="120"/>
      <c r="AKB50" s="120"/>
      <c r="AKC50" s="120"/>
      <c r="AKD50" s="120"/>
      <c r="AKE50" s="120"/>
      <c r="AKF50" s="120"/>
      <c r="AKG50" s="120"/>
      <c r="AKH50" s="120"/>
      <c r="AKI50" s="120"/>
      <c r="AKJ50" s="120"/>
      <c r="AKK50" s="120"/>
      <c r="AKL50" s="120"/>
      <c r="AKM50" s="120"/>
      <c r="AKN50" s="120"/>
      <c r="AKO50" s="120"/>
      <c r="AKP50" s="120"/>
      <c r="AKQ50" s="120"/>
      <c r="AKR50" s="120"/>
      <c r="AKS50" s="120"/>
      <c r="AKT50" s="120"/>
      <c r="AKU50" s="120"/>
      <c r="AKV50" s="120"/>
      <c r="AKW50" s="120"/>
      <c r="AKX50" s="120"/>
      <c r="AKY50" s="120"/>
      <c r="AKZ50" s="120"/>
      <c r="ALA50" s="120"/>
      <c r="ALB50" s="120"/>
      <c r="ALC50" s="120"/>
      <c r="ALD50" s="120"/>
      <c r="ALE50" s="120"/>
      <c r="ALF50" s="120"/>
      <c r="ALG50" s="120"/>
      <c r="ALH50" s="120"/>
      <c r="ALI50" s="120"/>
      <c r="ALJ50" s="120"/>
      <c r="ALK50" s="120"/>
      <c r="ALL50" s="120"/>
      <c r="ALM50" s="120"/>
      <c r="ALN50" s="120"/>
      <c r="ALO50" s="120"/>
      <c r="ALP50" s="120"/>
      <c r="ALQ50" s="120"/>
      <c r="ALR50" s="120"/>
      <c r="ALS50" s="120"/>
      <c r="ALT50" s="120"/>
      <c r="ALU50" s="120"/>
      <c r="ALV50" s="120"/>
      <c r="ALW50" s="120"/>
      <c r="ALX50" s="120"/>
      <c r="ALY50" s="120"/>
      <c r="ALZ50" s="120"/>
      <c r="AMA50" s="120"/>
      <c r="AMB50" s="120"/>
      <c r="AMC50" s="120"/>
      <c r="AMD50" s="120"/>
      <c r="AME50" s="120"/>
      <c r="AMF50" s="120"/>
      <c r="AMG50" s="120"/>
      <c r="AMH50" s="120"/>
      <c r="AMI50" s="120"/>
      <c r="AMJ50" s="120"/>
    </row>
    <row r="51" spans="1:1024" s="131" customFormat="1" ht="13.4" customHeight="1" x14ac:dyDescent="0.3">
      <c r="A51" s="181">
        <v>43944</v>
      </c>
      <c r="B51" s="150" t="s">
        <v>108</v>
      </c>
      <c r="C51" s="160"/>
      <c r="D51" s="155"/>
      <c r="E51" s="167"/>
      <c r="F51" s="155"/>
      <c r="G51" s="168"/>
      <c r="H51" s="162"/>
      <c r="I51" s="182">
        <v>450</v>
      </c>
      <c r="J51" s="175">
        <v>18</v>
      </c>
      <c r="K51" s="151">
        <f t="shared" si="7"/>
        <v>468</v>
      </c>
      <c r="L51" s="164"/>
      <c r="M51" s="176"/>
      <c r="N51" s="155"/>
      <c r="O51" s="155"/>
      <c r="P51" s="155"/>
      <c r="Q51" s="168"/>
      <c r="R51" s="162"/>
      <c r="S51" s="166">
        <f t="shared" si="9"/>
        <v>19183</v>
      </c>
      <c r="T51" s="152">
        <f t="shared" si="10"/>
        <v>822</v>
      </c>
      <c r="U51" s="153">
        <f t="shared" si="11"/>
        <v>20005</v>
      </c>
      <c r="V51" s="183"/>
      <c r="PG51" s="119"/>
      <c r="PH51" s="119"/>
      <c r="PI51" s="119"/>
      <c r="PJ51" s="119"/>
      <c r="PK51" s="119"/>
      <c r="PL51" s="119"/>
      <c r="PM51" s="119"/>
      <c r="PN51" s="119"/>
      <c r="PO51" s="119"/>
      <c r="PP51" s="119"/>
      <c r="PQ51" s="119"/>
      <c r="PR51" s="119"/>
      <c r="PS51" s="119"/>
      <c r="PT51" s="119"/>
      <c r="PU51" s="119"/>
      <c r="PV51" s="119"/>
      <c r="PW51" s="119"/>
      <c r="PX51" s="119"/>
      <c r="PY51" s="119"/>
      <c r="PZ51" s="119"/>
      <c r="QA51" s="119"/>
      <c r="QB51" s="119"/>
      <c r="QC51" s="119"/>
      <c r="QD51" s="119"/>
      <c r="QE51" s="119"/>
      <c r="QF51" s="119"/>
      <c r="QG51" s="119"/>
      <c r="QH51" s="119"/>
      <c r="QI51" s="119"/>
      <c r="QJ51" s="119"/>
      <c r="QK51" s="119"/>
      <c r="QL51" s="119"/>
      <c r="QM51" s="119"/>
      <c r="QN51" s="119"/>
      <c r="QO51" s="119"/>
      <c r="QP51" s="119"/>
      <c r="QQ51" s="119"/>
      <c r="QR51" s="119"/>
      <c r="QS51" s="119"/>
      <c r="QT51" s="119"/>
      <c r="QU51" s="119"/>
      <c r="QV51" s="119"/>
      <c r="QW51" s="119"/>
      <c r="QX51" s="119"/>
      <c r="QY51" s="119"/>
      <c r="QZ51" s="119"/>
      <c r="RA51" s="119"/>
      <c r="RB51" s="119"/>
      <c r="RC51" s="119"/>
      <c r="RD51" s="119"/>
      <c r="RE51" s="119"/>
      <c r="RF51" s="119"/>
      <c r="RG51" s="119"/>
      <c r="RH51" s="119"/>
      <c r="RI51" s="119"/>
      <c r="RJ51" s="119"/>
      <c r="RK51" s="119"/>
      <c r="RL51" s="119"/>
      <c r="RM51" s="119"/>
      <c r="RN51" s="119"/>
      <c r="RO51" s="119"/>
      <c r="RP51" s="119"/>
      <c r="RQ51" s="119"/>
      <c r="RR51" s="119"/>
      <c r="RS51" s="119"/>
      <c r="RT51" s="119"/>
      <c r="RU51" s="119"/>
      <c r="RV51" s="119"/>
      <c r="RW51" s="119"/>
      <c r="RX51" s="119"/>
      <c r="RY51" s="119"/>
      <c r="RZ51" s="119"/>
      <c r="SA51" s="119"/>
      <c r="SB51" s="119"/>
      <c r="SC51" s="119"/>
      <c r="SD51" s="119"/>
      <c r="SE51" s="119"/>
      <c r="SF51" s="119"/>
      <c r="SG51" s="119"/>
      <c r="SH51" s="119"/>
      <c r="SI51" s="119"/>
      <c r="SJ51" s="119"/>
      <c r="SK51" s="119"/>
      <c r="SL51" s="119"/>
      <c r="SM51" s="119"/>
      <c r="SN51" s="119"/>
      <c r="SO51" s="119"/>
      <c r="SP51" s="119"/>
      <c r="SQ51" s="119"/>
      <c r="SR51" s="119"/>
      <c r="SS51" s="119"/>
      <c r="ST51" s="119"/>
      <c r="SU51" s="119"/>
      <c r="SV51" s="119"/>
      <c r="SW51" s="119"/>
      <c r="SX51" s="119"/>
      <c r="SY51" s="119"/>
      <c r="AEQ51" s="120"/>
      <c r="AER51" s="120"/>
      <c r="AES51" s="120"/>
      <c r="AET51" s="120"/>
      <c r="AEU51" s="120"/>
      <c r="AEV51" s="120"/>
      <c r="AEW51" s="120"/>
      <c r="AEX51" s="120"/>
      <c r="AEY51" s="120"/>
      <c r="AEZ51" s="120"/>
      <c r="AFA51" s="120"/>
      <c r="AFB51" s="120"/>
      <c r="AFC51" s="120"/>
      <c r="AFD51" s="120"/>
      <c r="AFE51" s="120"/>
      <c r="AFF51" s="120"/>
      <c r="AFG51" s="120"/>
      <c r="AFH51" s="120"/>
      <c r="AFI51" s="120"/>
      <c r="AFJ51" s="120"/>
      <c r="AFK51" s="120"/>
      <c r="AFL51" s="120"/>
      <c r="AFM51" s="120"/>
      <c r="AFN51" s="120"/>
      <c r="AFO51" s="120"/>
      <c r="AFP51" s="120"/>
      <c r="AFQ51" s="120"/>
      <c r="AFR51" s="120"/>
      <c r="AFS51" s="120"/>
      <c r="AFT51" s="120"/>
      <c r="AFU51" s="120"/>
      <c r="AFV51" s="120"/>
      <c r="AFW51" s="120"/>
      <c r="AFX51" s="120"/>
      <c r="AFY51" s="120"/>
      <c r="AFZ51" s="120"/>
      <c r="AGA51" s="120"/>
      <c r="AGB51" s="120"/>
      <c r="AGC51" s="120"/>
      <c r="AGD51" s="120"/>
      <c r="AGE51" s="120"/>
      <c r="AGF51" s="120"/>
      <c r="AGG51" s="120"/>
      <c r="AGH51" s="120"/>
      <c r="AGI51" s="120"/>
      <c r="AGJ51" s="120"/>
      <c r="AGK51" s="120"/>
      <c r="AGL51" s="120"/>
      <c r="AGM51" s="120"/>
      <c r="AGN51" s="120"/>
      <c r="AGO51" s="120"/>
      <c r="AGP51" s="120"/>
      <c r="AGQ51" s="120"/>
      <c r="AGR51" s="120"/>
      <c r="AGS51" s="120"/>
      <c r="AGT51" s="120"/>
      <c r="AGU51" s="120"/>
      <c r="AGV51" s="120"/>
      <c r="AGW51" s="120"/>
      <c r="AGX51" s="120"/>
      <c r="AGY51" s="120"/>
      <c r="AGZ51" s="120"/>
      <c r="AHA51" s="120"/>
      <c r="AHB51" s="120"/>
      <c r="AHC51" s="120"/>
      <c r="AHD51" s="120"/>
      <c r="AHE51" s="120"/>
      <c r="AHF51" s="120"/>
      <c r="AHG51" s="120"/>
      <c r="AHH51" s="120"/>
      <c r="AHI51" s="120"/>
      <c r="AHJ51" s="120"/>
      <c r="AHK51" s="120"/>
      <c r="AHL51" s="120"/>
      <c r="AHM51" s="120"/>
      <c r="AHN51" s="120"/>
      <c r="AHO51" s="120"/>
      <c r="AHP51" s="120"/>
      <c r="AHQ51" s="120"/>
      <c r="AHR51" s="120"/>
      <c r="AHS51" s="120"/>
      <c r="AHT51" s="120"/>
      <c r="AHU51" s="120"/>
      <c r="AHV51" s="120"/>
      <c r="AHW51" s="120"/>
      <c r="AHX51" s="120"/>
      <c r="AHY51" s="120"/>
      <c r="AHZ51" s="120"/>
      <c r="AIA51" s="120"/>
      <c r="AIB51" s="120"/>
      <c r="AIC51" s="120"/>
      <c r="AID51" s="120"/>
      <c r="AIE51" s="120"/>
      <c r="AIF51" s="120"/>
      <c r="AIG51" s="120"/>
      <c r="AIH51" s="120"/>
      <c r="AII51" s="120"/>
      <c r="AIJ51" s="120"/>
      <c r="AIK51" s="120"/>
      <c r="AIL51" s="120"/>
      <c r="AIM51" s="120"/>
      <c r="AIN51" s="120"/>
      <c r="AIO51" s="120"/>
      <c r="AIP51" s="120"/>
      <c r="AIQ51" s="120"/>
      <c r="AIR51" s="120"/>
      <c r="AIS51" s="120"/>
      <c r="AIT51" s="120"/>
      <c r="AIU51" s="120"/>
      <c r="AIV51" s="120"/>
      <c r="AIW51" s="120"/>
      <c r="AIX51" s="120"/>
      <c r="AIY51" s="120"/>
      <c r="AIZ51" s="120"/>
      <c r="AJA51" s="120"/>
      <c r="AJB51" s="120"/>
      <c r="AJC51" s="120"/>
      <c r="AJD51" s="120"/>
      <c r="AJE51" s="120"/>
      <c r="AJF51" s="120"/>
      <c r="AJG51" s="120"/>
      <c r="AJH51" s="120"/>
      <c r="AJI51" s="120"/>
      <c r="AJJ51" s="120"/>
      <c r="AJK51" s="120"/>
      <c r="AJL51" s="120"/>
      <c r="AJM51" s="120"/>
      <c r="AJN51" s="120"/>
      <c r="AJO51" s="120"/>
      <c r="AJP51" s="120"/>
      <c r="AJQ51" s="120"/>
      <c r="AJR51" s="120"/>
      <c r="AJS51" s="120"/>
      <c r="AJT51" s="120"/>
      <c r="AJU51" s="120"/>
      <c r="AJV51" s="120"/>
      <c r="AJW51" s="120"/>
      <c r="AJX51" s="120"/>
      <c r="AJY51" s="120"/>
      <c r="AJZ51" s="120"/>
      <c r="AKA51" s="120"/>
      <c r="AKB51" s="120"/>
      <c r="AKC51" s="120"/>
      <c r="AKD51" s="120"/>
      <c r="AKE51" s="120"/>
      <c r="AKF51" s="120"/>
      <c r="AKG51" s="120"/>
      <c r="AKH51" s="120"/>
      <c r="AKI51" s="120"/>
      <c r="AKJ51" s="120"/>
      <c r="AKK51" s="120"/>
      <c r="AKL51" s="120"/>
      <c r="AKM51" s="120"/>
      <c r="AKN51" s="120"/>
      <c r="AKO51" s="120"/>
      <c r="AKP51" s="120"/>
      <c r="AKQ51" s="120"/>
      <c r="AKR51" s="120"/>
      <c r="AKS51" s="120"/>
      <c r="AKT51" s="120"/>
      <c r="AKU51" s="120"/>
      <c r="AKV51" s="120"/>
      <c r="AKW51" s="120"/>
      <c r="AKX51" s="120"/>
      <c r="AKY51" s="120"/>
      <c r="AKZ51" s="120"/>
      <c r="ALA51" s="120"/>
      <c r="ALB51" s="120"/>
      <c r="ALC51" s="120"/>
      <c r="ALD51" s="120"/>
      <c r="ALE51" s="120"/>
      <c r="ALF51" s="120"/>
      <c r="ALG51" s="120"/>
      <c r="ALH51" s="120"/>
      <c r="ALI51" s="120"/>
      <c r="ALJ51" s="120"/>
      <c r="ALK51" s="120"/>
      <c r="ALL51" s="120"/>
      <c r="ALM51" s="120"/>
      <c r="ALN51" s="120"/>
      <c r="ALO51" s="120"/>
      <c r="ALP51" s="120"/>
      <c r="ALQ51" s="120"/>
      <c r="ALR51" s="120"/>
      <c r="ALS51" s="120"/>
      <c r="ALT51" s="120"/>
      <c r="ALU51" s="120"/>
      <c r="ALV51" s="120"/>
      <c r="ALW51" s="120"/>
      <c r="ALX51" s="120"/>
      <c r="ALY51" s="120"/>
      <c r="ALZ51" s="120"/>
      <c r="AMA51" s="120"/>
      <c r="AMB51" s="120"/>
      <c r="AMC51" s="120"/>
      <c r="AMD51" s="120"/>
      <c r="AME51" s="120"/>
      <c r="AMF51" s="120"/>
      <c r="AMG51" s="120"/>
      <c r="AMH51" s="120"/>
      <c r="AMI51" s="120"/>
      <c r="AMJ51" s="120"/>
    </row>
    <row r="52" spans="1:1024" s="131" customFormat="1" ht="13.4" customHeight="1" x14ac:dyDescent="0.3">
      <c r="A52" s="181">
        <v>43943</v>
      </c>
      <c r="B52" s="150" t="s">
        <v>108</v>
      </c>
      <c r="C52" s="160"/>
      <c r="D52" s="155"/>
      <c r="E52" s="167"/>
      <c r="F52" s="155"/>
      <c r="G52" s="168"/>
      <c r="H52" s="162"/>
      <c r="I52" s="184">
        <v>499</v>
      </c>
      <c r="J52" s="175">
        <v>23</v>
      </c>
      <c r="K52" s="151">
        <f t="shared" si="7"/>
        <v>522</v>
      </c>
      <c r="L52" s="164"/>
      <c r="M52" s="176"/>
      <c r="N52" s="155"/>
      <c r="O52" s="155"/>
      <c r="P52" s="155"/>
      <c r="Q52" s="168"/>
      <c r="R52" s="162"/>
      <c r="S52" s="166">
        <f t="shared" si="9"/>
        <v>18733</v>
      </c>
      <c r="T52" s="152">
        <f t="shared" si="10"/>
        <v>804</v>
      </c>
      <c r="U52" s="153">
        <f t="shared" si="11"/>
        <v>19537</v>
      </c>
      <c r="V52" s="183"/>
      <c r="PG52" s="119"/>
      <c r="PH52" s="119"/>
      <c r="PI52" s="119"/>
      <c r="PJ52" s="119"/>
      <c r="PK52" s="119"/>
      <c r="PL52" s="119"/>
      <c r="PM52" s="119"/>
      <c r="PN52" s="119"/>
      <c r="PO52" s="119"/>
      <c r="PP52" s="119"/>
      <c r="PQ52" s="119"/>
      <c r="PR52" s="119"/>
      <c r="PS52" s="119"/>
      <c r="PT52" s="119"/>
      <c r="PU52" s="119"/>
      <c r="PV52" s="119"/>
      <c r="PW52" s="119"/>
      <c r="PX52" s="119"/>
      <c r="PY52" s="119"/>
      <c r="PZ52" s="119"/>
      <c r="QA52" s="119"/>
      <c r="QB52" s="119"/>
      <c r="QC52" s="119"/>
      <c r="QD52" s="119"/>
      <c r="QE52" s="119"/>
      <c r="QF52" s="119"/>
      <c r="QG52" s="119"/>
      <c r="QH52" s="119"/>
      <c r="QI52" s="119"/>
      <c r="QJ52" s="119"/>
      <c r="QK52" s="119"/>
      <c r="QL52" s="119"/>
      <c r="QM52" s="119"/>
      <c r="QN52" s="119"/>
      <c r="QO52" s="119"/>
      <c r="QP52" s="119"/>
      <c r="QQ52" s="119"/>
      <c r="QR52" s="119"/>
      <c r="QS52" s="119"/>
      <c r="QT52" s="119"/>
      <c r="QU52" s="119"/>
      <c r="QV52" s="119"/>
      <c r="QW52" s="119"/>
      <c r="QX52" s="119"/>
      <c r="QY52" s="119"/>
      <c r="QZ52" s="119"/>
      <c r="RA52" s="119"/>
      <c r="RB52" s="119"/>
      <c r="RC52" s="119"/>
      <c r="RD52" s="119"/>
      <c r="RE52" s="119"/>
      <c r="RF52" s="119"/>
      <c r="RG52" s="119"/>
      <c r="RH52" s="119"/>
      <c r="RI52" s="119"/>
      <c r="RJ52" s="119"/>
      <c r="RK52" s="119"/>
      <c r="RL52" s="119"/>
      <c r="RM52" s="119"/>
      <c r="RN52" s="119"/>
      <c r="RO52" s="119"/>
      <c r="RP52" s="119"/>
      <c r="RQ52" s="119"/>
      <c r="RR52" s="119"/>
      <c r="RS52" s="119"/>
      <c r="RT52" s="119"/>
      <c r="RU52" s="119"/>
      <c r="RV52" s="119"/>
      <c r="RW52" s="119"/>
      <c r="RX52" s="119"/>
      <c r="RY52" s="119"/>
      <c r="RZ52" s="119"/>
      <c r="SA52" s="119"/>
      <c r="SB52" s="119"/>
      <c r="SC52" s="119"/>
      <c r="SD52" s="119"/>
      <c r="SE52" s="119"/>
      <c r="SF52" s="119"/>
      <c r="SG52" s="119"/>
      <c r="SH52" s="119"/>
      <c r="SI52" s="119"/>
      <c r="SJ52" s="119"/>
      <c r="SK52" s="119"/>
      <c r="SL52" s="119"/>
      <c r="SM52" s="119"/>
      <c r="SN52" s="119"/>
      <c r="SO52" s="119"/>
      <c r="SP52" s="119"/>
      <c r="SQ52" s="119"/>
      <c r="SR52" s="119"/>
      <c r="SS52" s="119"/>
      <c r="ST52" s="119"/>
      <c r="SU52" s="119"/>
      <c r="SV52" s="119"/>
      <c r="SW52" s="119"/>
      <c r="SX52" s="119"/>
      <c r="SY52" s="119"/>
      <c r="AEQ52" s="120"/>
      <c r="AER52" s="120"/>
      <c r="AES52" s="120"/>
      <c r="AET52" s="120"/>
      <c r="AEU52" s="120"/>
      <c r="AEV52" s="120"/>
      <c r="AEW52" s="120"/>
      <c r="AEX52" s="120"/>
      <c r="AEY52" s="120"/>
      <c r="AEZ52" s="120"/>
      <c r="AFA52" s="120"/>
      <c r="AFB52" s="120"/>
      <c r="AFC52" s="120"/>
      <c r="AFD52" s="120"/>
      <c r="AFE52" s="120"/>
      <c r="AFF52" s="120"/>
      <c r="AFG52" s="120"/>
      <c r="AFH52" s="120"/>
      <c r="AFI52" s="120"/>
      <c r="AFJ52" s="120"/>
      <c r="AFK52" s="120"/>
      <c r="AFL52" s="120"/>
      <c r="AFM52" s="120"/>
      <c r="AFN52" s="120"/>
      <c r="AFO52" s="120"/>
      <c r="AFP52" s="120"/>
      <c r="AFQ52" s="120"/>
      <c r="AFR52" s="120"/>
      <c r="AFS52" s="120"/>
      <c r="AFT52" s="120"/>
      <c r="AFU52" s="120"/>
      <c r="AFV52" s="120"/>
      <c r="AFW52" s="120"/>
      <c r="AFX52" s="120"/>
      <c r="AFY52" s="120"/>
      <c r="AFZ52" s="120"/>
      <c r="AGA52" s="120"/>
      <c r="AGB52" s="120"/>
      <c r="AGC52" s="120"/>
      <c r="AGD52" s="120"/>
      <c r="AGE52" s="120"/>
      <c r="AGF52" s="120"/>
      <c r="AGG52" s="120"/>
      <c r="AGH52" s="120"/>
      <c r="AGI52" s="120"/>
      <c r="AGJ52" s="120"/>
      <c r="AGK52" s="120"/>
      <c r="AGL52" s="120"/>
      <c r="AGM52" s="120"/>
      <c r="AGN52" s="120"/>
      <c r="AGO52" s="120"/>
      <c r="AGP52" s="120"/>
      <c r="AGQ52" s="120"/>
      <c r="AGR52" s="120"/>
      <c r="AGS52" s="120"/>
      <c r="AGT52" s="120"/>
      <c r="AGU52" s="120"/>
      <c r="AGV52" s="120"/>
      <c r="AGW52" s="120"/>
      <c r="AGX52" s="120"/>
      <c r="AGY52" s="120"/>
      <c r="AGZ52" s="120"/>
      <c r="AHA52" s="120"/>
      <c r="AHB52" s="120"/>
      <c r="AHC52" s="120"/>
      <c r="AHD52" s="120"/>
      <c r="AHE52" s="120"/>
      <c r="AHF52" s="120"/>
      <c r="AHG52" s="120"/>
      <c r="AHH52" s="120"/>
      <c r="AHI52" s="120"/>
      <c r="AHJ52" s="120"/>
      <c r="AHK52" s="120"/>
      <c r="AHL52" s="120"/>
      <c r="AHM52" s="120"/>
      <c r="AHN52" s="120"/>
      <c r="AHO52" s="120"/>
      <c r="AHP52" s="120"/>
      <c r="AHQ52" s="120"/>
      <c r="AHR52" s="120"/>
      <c r="AHS52" s="120"/>
      <c r="AHT52" s="120"/>
      <c r="AHU52" s="120"/>
      <c r="AHV52" s="120"/>
      <c r="AHW52" s="120"/>
      <c r="AHX52" s="120"/>
      <c r="AHY52" s="120"/>
      <c r="AHZ52" s="120"/>
      <c r="AIA52" s="120"/>
      <c r="AIB52" s="120"/>
      <c r="AIC52" s="120"/>
      <c r="AID52" s="120"/>
      <c r="AIE52" s="120"/>
      <c r="AIF52" s="120"/>
      <c r="AIG52" s="120"/>
      <c r="AIH52" s="120"/>
      <c r="AII52" s="120"/>
      <c r="AIJ52" s="120"/>
      <c r="AIK52" s="120"/>
      <c r="AIL52" s="120"/>
      <c r="AIM52" s="120"/>
      <c r="AIN52" s="120"/>
      <c r="AIO52" s="120"/>
      <c r="AIP52" s="120"/>
      <c r="AIQ52" s="120"/>
      <c r="AIR52" s="120"/>
      <c r="AIS52" s="120"/>
      <c r="AIT52" s="120"/>
      <c r="AIU52" s="120"/>
      <c r="AIV52" s="120"/>
      <c r="AIW52" s="120"/>
      <c r="AIX52" s="120"/>
      <c r="AIY52" s="120"/>
      <c r="AIZ52" s="120"/>
      <c r="AJA52" s="120"/>
      <c r="AJB52" s="120"/>
      <c r="AJC52" s="120"/>
      <c r="AJD52" s="120"/>
      <c r="AJE52" s="120"/>
      <c r="AJF52" s="120"/>
      <c r="AJG52" s="120"/>
      <c r="AJH52" s="120"/>
      <c r="AJI52" s="120"/>
      <c r="AJJ52" s="120"/>
      <c r="AJK52" s="120"/>
      <c r="AJL52" s="120"/>
      <c r="AJM52" s="120"/>
      <c r="AJN52" s="120"/>
      <c r="AJO52" s="120"/>
      <c r="AJP52" s="120"/>
      <c r="AJQ52" s="120"/>
      <c r="AJR52" s="120"/>
      <c r="AJS52" s="120"/>
      <c r="AJT52" s="120"/>
      <c r="AJU52" s="120"/>
      <c r="AJV52" s="120"/>
      <c r="AJW52" s="120"/>
      <c r="AJX52" s="120"/>
      <c r="AJY52" s="120"/>
      <c r="AJZ52" s="120"/>
      <c r="AKA52" s="120"/>
      <c r="AKB52" s="120"/>
      <c r="AKC52" s="120"/>
      <c r="AKD52" s="120"/>
      <c r="AKE52" s="120"/>
      <c r="AKF52" s="120"/>
      <c r="AKG52" s="120"/>
      <c r="AKH52" s="120"/>
      <c r="AKI52" s="120"/>
      <c r="AKJ52" s="120"/>
      <c r="AKK52" s="120"/>
      <c r="AKL52" s="120"/>
      <c r="AKM52" s="120"/>
      <c r="AKN52" s="120"/>
      <c r="AKO52" s="120"/>
      <c r="AKP52" s="120"/>
      <c r="AKQ52" s="120"/>
      <c r="AKR52" s="120"/>
      <c r="AKS52" s="120"/>
      <c r="AKT52" s="120"/>
      <c r="AKU52" s="120"/>
      <c r="AKV52" s="120"/>
      <c r="AKW52" s="120"/>
      <c r="AKX52" s="120"/>
      <c r="AKY52" s="120"/>
      <c r="AKZ52" s="120"/>
      <c r="ALA52" s="120"/>
      <c r="ALB52" s="120"/>
      <c r="ALC52" s="120"/>
      <c r="ALD52" s="120"/>
      <c r="ALE52" s="120"/>
      <c r="ALF52" s="120"/>
      <c r="ALG52" s="120"/>
      <c r="ALH52" s="120"/>
      <c r="ALI52" s="120"/>
      <c r="ALJ52" s="120"/>
      <c r="ALK52" s="120"/>
      <c r="ALL52" s="120"/>
      <c r="ALM52" s="120"/>
      <c r="ALN52" s="120"/>
      <c r="ALO52" s="120"/>
      <c r="ALP52" s="120"/>
      <c r="ALQ52" s="120"/>
      <c r="ALR52" s="120"/>
      <c r="ALS52" s="120"/>
      <c r="ALT52" s="120"/>
      <c r="ALU52" s="120"/>
      <c r="ALV52" s="120"/>
      <c r="ALW52" s="120"/>
      <c r="ALX52" s="120"/>
      <c r="ALY52" s="120"/>
      <c r="ALZ52" s="120"/>
      <c r="AMA52" s="120"/>
      <c r="AMB52" s="120"/>
      <c r="AMC52" s="120"/>
      <c r="AMD52" s="120"/>
      <c r="AME52" s="120"/>
      <c r="AMF52" s="120"/>
      <c r="AMG52" s="120"/>
      <c r="AMH52" s="120"/>
      <c r="AMI52" s="120"/>
      <c r="AMJ52" s="120"/>
    </row>
    <row r="53" spans="1:1024" s="131" customFormat="1" ht="13.4" customHeight="1" x14ac:dyDescent="0.3">
      <c r="A53" s="181">
        <v>43942</v>
      </c>
      <c r="B53" s="150" t="s">
        <v>108</v>
      </c>
      <c r="C53" s="160"/>
      <c r="D53" s="155"/>
      <c r="E53" s="167"/>
      <c r="F53" s="155"/>
      <c r="G53" s="168"/>
      <c r="H53" s="162"/>
      <c r="I53" s="184">
        <v>482</v>
      </c>
      <c r="J53" s="175">
        <v>30</v>
      </c>
      <c r="K53" s="151">
        <f t="shared" si="7"/>
        <v>512</v>
      </c>
      <c r="L53" s="164"/>
      <c r="M53" s="176"/>
      <c r="N53" s="155"/>
      <c r="O53" s="155"/>
      <c r="P53" s="155"/>
      <c r="Q53" s="168"/>
      <c r="R53" s="162"/>
      <c r="S53" s="166">
        <f t="shared" si="9"/>
        <v>18234</v>
      </c>
      <c r="T53" s="152">
        <f t="shared" si="10"/>
        <v>781</v>
      </c>
      <c r="U53" s="153">
        <f t="shared" si="11"/>
        <v>19015</v>
      </c>
      <c r="V53" s="183"/>
      <c r="PG53" s="119"/>
      <c r="PH53" s="119"/>
      <c r="PI53" s="119"/>
      <c r="PJ53" s="119"/>
      <c r="PK53" s="119"/>
      <c r="PL53" s="119"/>
      <c r="PM53" s="119"/>
      <c r="PN53" s="119"/>
      <c r="PO53" s="119"/>
      <c r="PP53" s="119"/>
      <c r="PQ53" s="119"/>
      <c r="PR53" s="119"/>
      <c r="PS53" s="119"/>
      <c r="PT53" s="119"/>
      <c r="PU53" s="119"/>
      <c r="PV53" s="119"/>
      <c r="PW53" s="119"/>
      <c r="PX53" s="119"/>
      <c r="PY53" s="119"/>
      <c r="PZ53" s="119"/>
      <c r="QA53" s="119"/>
      <c r="QB53" s="119"/>
      <c r="QC53" s="119"/>
      <c r="QD53" s="119"/>
      <c r="QE53" s="119"/>
      <c r="QF53" s="119"/>
      <c r="QG53" s="119"/>
      <c r="QH53" s="119"/>
      <c r="QI53" s="119"/>
      <c r="QJ53" s="119"/>
      <c r="QK53" s="119"/>
      <c r="QL53" s="119"/>
      <c r="QM53" s="119"/>
      <c r="QN53" s="119"/>
      <c r="QO53" s="119"/>
      <c r="QP53" s="119"/>
      <c r="QQ53" s="119"/>
      <c r="QR53" s="119"/>
      <c r="QS53" s="119"/>
      <c r="QT53" s="119"/>
      <c r="QU53" s="119"/>
      <c r="QV53" s="119"/>
      <c r="QW53" s="119"/>
      <c r="QX53" s="119"/>
      <c r="QY53" s="119"/>
      <c r="QZ53" s="119"/>
      <c r="RA53" s="119"/>
      <c r="RB53" s="119"/>
      <c r="RC53" s="119"/>
      <c r="RD53" s="119"/>
      <c r="RE53" s="119"/>
      <c r="RF53" s="119"/>
      <c r="RG53" s="119"/>
      <c r="RH53" s="119"/>
      <c r="RI53" s="119"/>
      <c r="RJ53" s="119"/>
      <c r="RK53" s="119"/>
      <c r="RL53" s="119"/>
      <c r="RM53" s="119"/>
      <c r="RN53" s="119"/>
      <c r="RO53" s="119"/>
      <c r="RP53" s="119"/>
      <c r="RQ53" s="119"/>
      <c r="RR53" s="119"/>
      <c r="RS53" s="119"/>
      <c r="RT53" s="119"/>
      <c r="RU53" s="119"/>
      <c r="RV53" s="119"/>
      <c r="RW53" s="119"/>
      <c r="RX53" s="119"/>
      <c r="RY53" s="119"/>
      <c r="RZ53" s="119"/>
      <c r="SA53" s="119"/>
      <c r="SB53" s="119"/>
      <c r="SC53" s="119"/>
      <c r="SD53" s="119"/>
      <c r="SE53" s="119"/>
      <c r="SF53" s="119"/>
      <c r="SG53" s="119"/>
      <c r="SH53" s="119"/>
      <c r="SI53" s="119"/>
      <c r="SJ53" s="119"/>
      <c r="SK53" s="119"/>
      <c r="SL53" s="119"/>
      <c r="SM53" s="119"/>
      <c r="SN53" s="119"/>
      <c r="SO53" s="119"/>
      <c r="SP53" s="119"/>
      <c r="SQ53" s="119"/>
      <c r="SR53" s="119"/>
      <c r="SS53" s="119"/>
      <c r="ST53" s="119"/>
      <c r="SU53" s="119"/>
      <c r="SV53" s="119"/>
      <c r="SW53" s="119"/>
      <c r="SX53" s="119"/>
      <c r="SY53" s="119"/>
      <c r="AEQ53" s="120"/>
      <c r="AER53" s="120"/>
      <c r="AES53" s="120"/>
      <c r="AET53" s="120"/>
      <c r="AEU53" s="120"/>
      <c r="AEV53" s="120"/>
      <c r="AEW53" s="120"/>
      <c r="AEX53" s="120"/>
      <c r="AEY53" s="120"/>
      <c r="AEZ53" s="120"/>
      <c r="AFA53" s="120"/>
      <c r="AFB53" s="120"/>
      <c r="AFC53" s="120"/>
      <c r="AFD53" s="120"/>
      <c r="AFE53" s="120"/>
      <c r="AFF53" s="120"/>
      <c r="AFG53" s="120"/>
      <c r="AFH53" s="120"/>
      <c r="AFI53" s="120"/>
      <c r="AFJ53" s="120"/>
      <c r="AFK53" s="120"/>
      <c r="AFL53" s="120"/>
      <c r="AFM53" s="120"/>
      <c r="AFN53" s="120"/>
      <c r="AFO53" s="120"/>
      <c r="AFP53" s="120"/>
      <c r="AFQ53" s="120"/>
      <c r="AFR53" s="120"/>
      <c r="AFS53" s="120"/>
      <c r="AFT53" s="120"/>
      <c r="AFU53" s="120"/>
      <c r="AFV53" s="120"/>
      <c r="AFW53" s="120"/>
      <c r="AFX53" s="120"/>
      <c r="AFY53" s="120"/>
      <c r="AFZ53" s="120"/>
      <c r="AGA53" s="120"/>
      <c r="AGB53" s="120"/>
      <c r="AGC53" s="120"/>
      <c r="AGD53" s="120"/>
      <c r="AGE53" s="120"/>
      <c r="AGF53" s="120"/>
      <c r="AGG53" s="120"/>
      <c r="AGH53" s="120"/>
      <c r="AGI53" s="120"/>
      <c r="AGJ53" s="120"/>
      <c r="AGK53" s="120"/>
      <c r="AGL53" s="120"/>
      <c r="AGM53" s="120"/>
      <c r="AGN53" s="120"/>
      <c r="AGO53" s="120"/>
      <c r="AGP53" s="120"/>
      <c r="AGQ53" s="120"/>
      <c r="AGR53" s="120"/>
      <c r="AGS53" s="120"/>
      <c r="AGT53" s="120"/>
      <c r="AGU53" s="120"/>
      <c r="AGV53" s="120"/>
      <c r="AGW53" s="120"/>
      <c r="AGX53" s="120"/>
      <c r="AGY53" s="120"/>
      <c r="AGZ53" s="120"/>
      <c r="AHA53" s="120"/>
      <c r="AHB53" s="120"/>
      <c r="AHC53" s="120"/>
      <c r="AHD53" s="120"/>
      <c r="AHE53" s="120"/>
      <c r="AHF53" s="120"/>
      <c r="AHG53" s="120"/>
      <c r="AHH53" s="120"/>
      <c r="AHI53" s="120"/>
      <c r="AHJ53" s="120"/>
      <c r="AHK53" s="120"/>
      <c r="AHL53" s="120"/>
      <c r="AHM53" s="120"/>
      <c r="AHN53" s="120"/>
      <c r="AHO53" s="120"/>
      <c r="AHP53" s="120"/>
      <c r="AHQ53" s="120"/>
      <c r="AHR53" s="120"/>
      <c r="AHS53" s="120"/>
      <c r="AHT53" s="120"/>
      <c r="AHU53" s="120"/>
      <c r="AHV53" s="120"/>
      <c r="AHW53" s="120"/>
      <c r="AHX53" s="120"/>
      <c r="AHY53" s="120"/>
      <c r="AHZ53" s="120"/>
      <c r="AIA53" s="120"/>
      <c r="AIB53" s="120"/>
      <c r="AIC53" s="120"/>
      <c r="AID53" s="120"/>
      <c r="AIE53" s="120"/>
      <c r="AIF53" s="120"/>
      <c r="AIG53" s="120"/>
      <c r="AIH53" s="120"/>
      <c r="AII53" s="120"/>
      <c r="AIJ53" s="120"/>
      <c r="AIK53" s="120"/>
      <c r="AIL53" s="120"/>
      <c r="AIM53" s="120"/>
      <c r="AIN53" s="120"/>
      <c r="AIO53" s="120"/>
      <c r="AIP53" s="120"/>
      <c r="AIQ53" s="120"/>
      <c r="AIR53" s="120"/>
      <c r="AIS53" s="120"/>
      <c r="AIT53" s="120"/>
      <c r="AIU53" s="120"/>
      <c r="AIV53" s="120"/>
      <c r="AIW53" s="120"/>
      <c r="AIX53" s="120"/>
      <c r="AIY53" s="120"/>
      <c r="AIZ53" s="120"/>
      <c r="AJA53" s="120"/>
      <c r="AJB53" s="120"/>
      <c r="AJC53" s="120"/>
      <c r="AJD53" s="120"/>
      <c r="AJE53" s="120"/>
      <c r="AJF53" s="120"/>
      <c r="AJG53" s="120"/>
      <c r="AJH53" s="120"/>
      <c r="AJI53" s="120"/>
      <c r="AJJ53" s="120"/>
      <c r="AJK53" s="120"/>
      <c r="AJL53" s="120"/>
      <c r="AJM53" s="120"/>
      <c r="AJN53" s="120"/>
      <c r="AJO53" s="120"/>
      <c r="AJP53" s="120"/>
      <c r="AJQ53" s="120"/>
      <c r="AJR53" s="120"/>
      <c r="AJS53" s="120"/>
      <c r="AJT53" s="120"/>
      <c r="AJU53" s="120"/>
      <c r="AJV53" s="120"/>
      <c r="AJW53" s="120"/>
      <c r="AJX53" s="120"/>
      <c r="AJY53" s="120"/>
      <c r="AJZ53" s="120"/>
      <c r="AKA53" s="120"/>
      <c r="AKB53" s="120"/>
      <c r="AKC53" s="120"/>
      <c r="AKD53" s="120"/>
      <c r="AKE53" s="120"/>
      <c r="AKF53" s="120"/>
      <c r="AKG53" s="120"/>
      <c r="AKH53" s="120"/>
      <c r="AKI53" s="120"/>
      <c r="AKJ53" s="120"/>
      <c r="AKK53" s="120"/>
      <c r="AKL53" s="120"/>
      <c r="AKM53" s="120"/>
      <c r="AKN53" s="120"/>
      <c r="AKO53" s="120"/>
      <c r="AKP53" s="120"/>
      <c r="AKQ53" s="120"/>
      <c r="AKR53" s="120"/>
      <c r="AKS53" s="120"/>
      <c r="AKT53" s="120"/>
      <c r="AKU53" s="120"/>
      <c r="AKV53" s="120"/>
      <c r="AKW53" s="120"/>
      <c r="AKX53" s="120"/>
      <c r="AKY53" s="120"/>
      <c r="AKZ53" s="120"/>
      <c r="ALA53" s="120"/>
      <c r="ALB53" s="120"/>
      <c r="ALC53" s="120"/>
      <c r="ALD53" s="120"/>
      <c r="ALE53" s="120"/>
      <c r="ALF53" s="120"/>
      <c r="ALG53" s="120"/>
      <c r="ALH53" s="120"/>
      <c r="ALI53" s="120"/>
      <c r="ALJ53" s="120"/>
      <c r="ALK53" s="120"/>
      <c r="ALL53" s="120"/>
      <c r="ALM53" s="120"/>
      <c r="ALN53" s="120"/>
      <c r="ALO53" s="120"/>
      <c r="ALP53" s="120"/>
      <c r="ALQ53" s="120"/>
      <c r="ALR53" s="120"/>
      <c r="ALS53" s="120"/>
      <c r="ALT53" s="120"/>
      <c r="ALU53" s="120"/>
      <c r="ALV53" s="120"/>
      <c r="ALW53" s="120"/>
      <c r="ALX53" s="120"/>
      <c r="ALY53" s="120"/>
      <c r="ALZ53" s="120"/>
      <c r="AMA53" s="120"/>
      <c r="AMB53" s="120"/>
      <c r="AMC53" s="120"/>
      <c r="AMD53" s="120"/>
      <c r="AME53" s="120"/>
      <c r="AMF53" s="120"/>
      <c r="AMG53" s="120"/>
      <c r="AMH53" s="120"/>
      <c r="AMI53" s="120"/>
      <c r="AMJ53" s="120"/>
    </row>
    <row r="54" spans="1:1024" s="131" customFormat="1" ht="13.4" customHeight="1" x14ac:dyDescent="0.3">
      <c r="A54" s="181">
        <v>43941</v>
      </c>
      <c r="B54" s="150" t="s">
        <v>108</v>
      </c>
      <c r="C54" s="160"/>
      <c r="D54" s="155"/>
      <c r="E54" s="167"/>
      <c r="F54" s="155"/>
      <c r="G54" s="168"/>
      <c r="H54" s="162"/>
      <c r="I54" s="184">
        <v>563</v>
      </c>
      <c r="J54" s="175">
        <v>25</v>
      </c>
      <c r="K54" s="151">
        <f t="shared" si="7"/>
        <v>588</v>
      </c>
      <c r="L54" s="164"/>
      <c r="M54" s="176"/>
      <c r="N54" s="155"/>
      <c r="O54" s="155"/>
      <c r="P54" s="155"/>
      <c r="Q54" s="168"/>
      <c r="R54" s="162"/>
      <c r="S54" s="166">
        <f t="shared" si="9"/>
        <v>17752</v>
      </c>
      <c r="T54" s="152">
        <f t="shared" si="10"/>
        <v>751</v>
      </c>
      <c r="U54" s="153">
        <f t="shared" si="11"/>
        <v>18503</v>
      </c>
      <c r="V54" s="183"/>
      <c r="PG54" s="119"/>
      <c r="PH54" s="119"/>
      <c r="PI54" s="119"/>
      <c r="PJ54" s="119"/>
      <c r="PK54" s="119"/>
      <c r="PL54" s="119"/>
      <c r="PM54" s="119"/>
      <c r="PN54" s="119"/>
      <c r="PO54" s="119"/>
      <c r="PP54" s="119"/>
      <c r="PQ54" s="119"/>
      <c r="PR54" s="119"/>
      <c r="PS54" s="119"/>
      <c r="PT54" s="119"/>
      <c r="PU54" s="119"/>
      <c r="PV54" s="119"/>
      <c r="PW54" s="119"/>
      <c r="PX54" s="119"/>
      <c r="PY54" s="119"/>
      <c r="PZ54" s="119"/>
      <c r="QA54" s="119"/>
      <c r="QB54" s="119"/>
      <c r="QC54" s="119"/>
      <c r="QD54" s="119"/>
      <c r="QE54" s="119"/>
      <c r="QF54" s="119"/>
      <c r="QG54" s="119"/>
      <c r="QH54" s="119"/>
      <c r="QI54" s="119"/>
      <c r="QJ54" s="119"/>
      <c r="QK54" s="119"/>
      <c r="QL54" s="119"/>
      <c r="QM54" s="119"/>
      <c r="QN54" s="119"/>
      <c r="QO54" s="119"/>
      <c r="QP54" s="119"/>
      <c r="QQ54" s="119"/>
      <c r="QR54" s="119"/>
      <c r="QS54" s="119"/>
      <c r="QT54" s="119"/>
      <c r="QU54" s="119"/>
      <c r="QV54" s="119"/>
      <c r="QW54" s="119"/>
      <c r="QX54" s="119"/>
      <c r="QY54" s="119"/>
      <c r="QZ54" s="119"/>
      <c r="RA54" s="119"/>
      <c r="RB54" s="119"/>
      <c r="RC54" s="119"/>
      <c r="RD54" s="119"/>
      <c r="RE54" s="119"/>
      <c r="RF54" s="119"/>
      <c r="RG54" s="119"/>
      <c r="RH54" s="119"/>
      <c r="RI54" s="119"/>
      <c r="RJ54" s="119"/>
      <c r="RK54" s="119"/>
      <c r="RL54" s="119"/>
      <c r="RM54" s="119"/>
      <c r="RN54" s="119"/>
      <c r="RO54" s="119"/>
      <c r="RP54" s="119"/>
      <c r="RQ54" s="119"/>
      <c r="RR54" s="119"/>
      <c r="RS54" s="119"/>
      <c r="RT54" s="119"/>
      <c r="RU54" s="119"/>
      <c r="RV54" s="119"/>
      <c r="RW54" s="119"/>
      <c r="RX54" s="119"/>
      <c r="RY54" s="119"/>
      <c r="RZ54" s="119"/>
      <c r="SA54" s="119"/>
      <c r="SB54" s="119"/>
      <c r="SC54" s="119"/>
      <c r="SD54" s="119"/>
      <c r="SE54" s="119"/>
      <c r="SF54" s="119"/>
      <c r="SG54" s="119"/>
      <c r="SH54" s="119"/>
      <c r="SI54" s="119"/>
      <c r="SJ54" s="119"/>
      <c r="SK54" s="119"/>
      <c r="SL54" s="119"/>
      <c r="SM54" s="119"/>
      <c r="SN54" s="119"/>
      <c r="SO54" s="119"/>
      <c r="SP54" s="119"/>
      <c r="SQ54" s="119"/>
      <c r="SR54" s="119"/>
      <c r="SS54" s="119"/>
      <c r="ST54" s="119"/>
      <c r="SU54" s="119"/>
      <c r="SV54" s="119"/>
      <c r="SW54" s="119"/>
      <c r="SX54" s="119"/>
      <c r="SY54" s="119"/>
      <c r="AEQ54" s="120"/>
      <c r="AER54" s="120"/>
      <c r="AES54" s="120"/>
      <c r="AET54" s="120"/>
      <c r="AEU54" s="120"/>
      <c r="AEV54" s="120"/>
      <c r="AEW54" s="120"/>
      <c r="AEX54" s="120"/>
      <c r="AEY54" s="120"/>
      <c r="AEZ54" s="120"/>
      <c r="AFA54" s="120"/>
      <c r="AFB54" s="120"/>
      <c r="AFC54" s="120"/>
      <c r="AFD54" s="120"/>
      <c r="AFE54" s="120"/>
      <c r="AFF54" s="120"/>
      <c r="AFG54" s="120"/>
      <c r="AFH54" s="120"/>
      <c r="AFI54" s="120"/>
      <c r="AFJ54" s="120"/>
      <c r="AFK54" s="120"/>
      <c r="AFL54" s="120"/>
      <c r="AFM54" s="120"/>
      <c r="AFN54" s="120"/>
      <c r="AFO54" s="120"/>
      <c r="AFP54" s="120"/>
      <c r="AFQ54" s="120"/>
      <c r="AFR54" s="120"/>
      <c r="AFS54" s="120"/>
      <c r="AFT54" s="120"/>
      <c r="AFU54" s="120"/>
      <c r="AFV54" s="120"/>
      <c r="AFW54" s="120"/>
      <c r="AFX54" s="120"/>
      <c r="AFY54" s="120"/>
      <c r="AFZ54" s="120"/>
      <c r="AGA54" s="120"/>
      <c r="AGB54" s="120"/>
      <c r="AGC54" s="120"/>
      <c r="AGD54" s="120"/>
      <c r="AGE54" s="120"/>
      <c r="AGF54" s="120"/>
      <c r="AGG54" s="120"/>
      <c r="AGH54" s="120"/>
      <c r="AGI54" s="120"/>
      <c r="AGJ54" s="120"/>
      <c r="AGK54" s="120"/>
      <c r="AGL54" s="120"/>
      <c r="AGM54" s="120"/>
      <c r="AGN54" s="120"/>
      <c r="AGO54" s="120"/>
      <c r="AGP54" s="120"/>
      <c r="AGQ54" s="120"/>
      <c r="AGR54" s="120"/>
      <c r="AGS54" s="120"/>
      <c r="AGT54" s="120"/>
      <c r="AGU54" s="120"/>
      <c r="AGV54" s="120"/>
      <c r="AGW54" s="120"/>
      <c r="AGX54" s="120"/>
      <c r="AGY54" s="120"/>
      <c r="AGZ54" s="120"/>
      <c r="AHA54" s="120"/>
      <c r="AHB54" s="120"/>
      <c r="AHC54" s="120"/>
      <c r="AHD54" s="120"/>
      <c r="AHE54" s="120"/>
      <c r="AHF54" s="120"/>
      <c r="AHG54" s="120"/>
      <c r="AHH54" s="120"/>
      <c r="AHI54" s="120"/>
      <c r="AHJ54" s="120"/>
      <c r="AHK54" s="120"/>
      <c r="AHL54" s="120"/>
      <c r="AHM54" s="120"/>
      <c r="AHN54" s="120"/>
      <c r="AHO54" s="120"/>
      <c r="AHP54" s="120"/>
      <c r="AHQ54" s="120"/>
      <c r="AHR54" s="120"/>
      <c r="AHS54" s="120"/>
      <c r="AHT54" s="120"/>
      <c r="AHU54" s="120"/>
      <c r="AHV54" s="120"/>
      <c r="AHW54" s="120"/>
      <c r="AHX54" s="120"/>
      <c r="AHY54" s="120"/>
      <c r="AHZ54" s="120"/>
      <c r="AIA54" s="120"/>
      <c r="AIB54" s="120"/>
      <c r="AIC54" s="120"/>
      <c r="AID54" s="120"/>
      <c r="AIE54" s="120"/>
      <c r="AIF54" s="120"/>
      <c r="AIG54" s="120"/>
      <c r="AIH54" s="120"/>
      <c r="AII54" s="120"/>
      <c r="AIJ54" s="120"/>
      <c r="AIK54" s="120"/>
      <c r="AIL54" s="120"/>
      <c r="AIM54" s="120"/>
      <c r="AIN54" s="120"/>
      <c r="AIO54" s="120"/>
      <c r="AIP54" s="120"/>
      <c r="AIQ54" s="120"/>
      <c r="AIR54" s="120"/>
      <c r="AIS54" s="120"/>
      <c r="AIT54" s="120"/>
      <c r="AIU54" s="120"/>
      <c r="AIV54" s="120"/>
      <c r="AIW54" s="120"/>
      <c r="AIX54" s="120"/>
      <c r="AIY54" s="120"/>
      <c r="AIZ54" s="120"/>
      <c r="AJA54" s="120"/>
      <c r="AJB54" s="120"/>
      <c r="AJC54" s="120"/>
      <c r="AJD54" s="120"/>
      <c r="AJE54" s="120"/>
      <c r="AJF54" s="120"/>
      <c r="AJG54" s="120"/>
      <c r="AJH54" s="120"/>
      <c r="AJI54" s="120"/>
      <c r="AJJ54" s="120"/>
      <c r="AJK54" s="120"/>
      <c r="AJL54" s="120"/>
      <c r="AJM54" s="120"/>
      <c r="AJN54" s="120"/>
      <c r="AJO54" s="120"/>
      <c r="AJP54" s="120"/>
      <c r="AJQ54" s="120"/>
      <c r="AJR54" s="120"/>
      <c r="AJS54" s="120"/>
      <c r="AJT54" s="120"/>
      <c r="AJU54" s="120"/>
      <c r="AJV54" s="120"/>
      <c r="AJW54" s="120"/>
      <c r="AJX54" s="120"/>
      <c r="AJY54" s="120"/>
      <c r="AJZ54" s="120"/>
      <c r="AKA54" s="120"/>
      <c r="AKB54" s="120"/>
      <c r="AKC54" s="120"/>
      <c r="AKD54" s="120"/>
      <c r="AKE54" s="120"/>
      <c r="AKF54" s="120"/>
      <c r="AKG54" s="120"/>
      <c r="AKH54" s="120"/>
      <c r="AKI54" s="120"/>
      <c r="AKJ54" s="120"/>
      <c r="AKK54" s="120"/>
      <c r="AKL54" s="120"/>
      <c r="AKM54" s="120"/>
      <c r="AKN54" s="120"/>
      <c r="AKO54" s="120"/>
      <c r="AKP54" s="120"/>
      <c r="AKQ54" s="120"/>
      <c r="AKR54" s="120"/>
      <c r="AKS54" s="120"/>
      <c r="AKT54" s="120"/>
      <c r="AKU54" s="120"/>
      <c r="AKV54" s="120"/>
      <c r="AKW54" s="120"/>
      <c r="AKX54" s="120"/>
      <c r="AKY54" s="120"/>
      <c r="AKZ54" s="120"/>
      <c r="ALA54" s="120"/>
      <c r="ALB54" s="120"/>
      <c r="ALC54" s="120"/>
      <c r="ALD54" s="120"/>
      <c r="ALE54" s="120"/>
      <c r="ALF54" s="120"/>
      <c r="ALG54" s="120"/>
      <c r="ALH54" s="120"/>
      <c r="ALI54" s="120"/>
      <c r="ALJ54" s="120"/>
      <c r="ALK54" s="120"/>
      <c r="ALL54" s="120"/>
      <c r="ALM54" s="120"/>
      <c r="ALN54" s="120"/>
      <c r="ALO54" s="120"/>
      <c r="ALP54" s="120"/>
      <c r="ALQ54" s="120"/>
      <c r="ALR54" s="120"/>
      <c r="ALS54" s="120"/>
      <c r="ALT54" s="120"/>
      <c r="ALU54" s="120"/>
      <c r="ALV54" s="120"/>
      <c r="ALW54" s="120"/>
      <c r="ALX54" s="120"/>
      <c r="ALY54" s="120"/>
      <c r="ALZ54" s="120"/>
      <c r="AMA54" s="120"/>
      <c r="AMB54" s="120"/>
      <c r="AMC54" s="120"/>
      <c r="AMD54" s="120"/>
      <c r="AME54" s="120"/>
      <c r="AMF54" s="120"/>
      <c r="AMG54" s="120"/>
      <c r="AMH54" s="120"/>
      <c r="AMI54" s="120"/>
      <c r="AMJ54" s="120"/>
    </row>
    <row r="55" spans="1:1024" s="131" customFormat="1" ht="13.4" customHeight="1" x14ac:dyDescent="0.3">
      <c r="A55" s="181">
        <v>43940</v>
      </c>
      <c r="B55" s="150" t="s">
        <v>108</v>
      </c>
      <c r="C55" s="160"/>
      <c r="D55" s="155"/>
      <c r="E55" s="167"/>
      <c r="F55" s="155"/>
      <c r="G55" s="168"/>
      <c r="H55" s="162"/>
      <c r="I55" s="184">
        <v>520</v>
      </c>
      <c r="J55" s="175">
        <v>26</v>
      </c>
      <c r="K55" s="151">
        <f t="shared" si="7"/>
        <v>546</v>
      </c>
      <c r="L55" s="164"/>
      <c r="M55" s="176"/>
      <c r="N55" s="155"/>
      <c r="O55" s="155"/>
      <c r="P55" s="155"/>
      <c r="Q55" s="168"/>
      <c r="R55" s="162"/>
      <c r="S55" s="166">
        <f t="shared" si="9"/>
        <v>17189</v>
      </c>
      <c r="T55" s="152">
        <f t="shared" si="10"/>
        <v>726</v>
      </c>
      <c r="U55" s="153">
        <f t="shared" si="11"/>
        <v>17915</v>
      </c>
      <c r="V55" s="183"/>
      <c r="PG55" s="119"/>
      <c r="PH55" s="119"/>
      <c r="PI55" s="119"/>
      <c r="PJ55" s="119"/>
      <c r="PK55" s="119"/>
      <c r="PL55" s="119"/>
      <c r="PM55" s="119"/>
      <c r="PN55" s="119"/>
      <c r="PO55" s="119"/>
      <c r="PP55" s="119"/>
      <c r="PQ55" s="119"/>
      <c r="PR55" s="119"/>
      <c r="PS55" s="119"/>
      <c r="PT55" s="119"/>
      <c r="PU55" s="119"/>
      <c r="PV55" s="119"/>
      <c r="PW55" s="119"/>
      <c r="PX55" s="119"/>
      <c r="PY55" s="119"/>
      <c r="PZ55" s="119"/>
      <c r="QA55" s="119"/>
      <c r="QB55" s="119"/>
      <c r="QC55" s="119"/>
      <c r="QD55" s="119"/>
      <c r="QE55" s="119"/>
      <c r="QF55" s="119"/>
      <c r="QG55" s="119"/>
      <c r="QH55" s="119"/>
      <c r="QI55" s="119"/>
      <c r="QJ55" s="119"/>
      <c r="QK55" s="119"/>
      <c r="QL55" s="119"/>
      <c r="QM55" s="119"/>
      <c r="QN55" s="119"/>
      <c r="QO55" s="119"/>
      <c r="QP55" s="119"/>
      <c r="QQ55" s="119"/>
      <c r="QR55" s="119"/>
      <c r="QS55" s="119"/>
      <c r="QT55" s="119"/>
      <c r="QU55" s="119"/>
      <c r="QV55" s="119"/>
      <c r="QW55" s="119"/>
      <c r="QX55" s="119"/>
      <c r="QY55" s="119"/>
      <c r="QZ55" s="119"/>
      <c r="RA55" s="119"/>
      <c r="RB55" s="119"/>
      <c r="RC55" s="119"/>
      <c r="RD55" s="119"/>
      <c r="RE55" s="119"/>
      <c r="RF55" s="119"/>
      <c r="RG55" s="119"/>
      <c r="RH55" s="119"/>
      <c r="RI55" s="119"/>
      <c r="RJ55" s="119"/>
      <c r="RK55" s="119"/>
      <c r="RL55" s="119"/>
      <c r="RM55" s="119"/>
      <c r="RN55" s="119"/>
      <c r="RO55" s="119"/>
      <c r="RP55" s="119"/>
      <c r="RQ55" s="119"/>
      <c r="RR55" s="119"/>
      <c r="RS55" s="119"/>
      <c r="RT55" s="119"/>
      <c r="RU55" s="119"/>
      <c r="RV55" s="119"/>
      <c r="RW55" s="119"/>
      <c r="RX55" s="119"/>
      <c r="RY55" s="119"/>
      <c r="RZ55" s="119"/>
      <c r="SA55" s="119"/>
      <c r="SB55" s="119"/>
      <c r="SC55" s="119"/>
      <c r="SD55" s="119"/>
      <c r="SE55" s="119"/>
      <c r="SF55" s="119"/>
      <c r="SG55" s="119"/>
      <c r="SH55" s="119"/>
      <c r="SI55" s="119"/>
      <c r="SJ55" s="119"/>
      <c r="SK55" s="119"/>
      <c r="SL55" s="119"/>
      <c r="SM55" s="119"/>
      <c r="SN55" s="119"/>
      <c r="SO55" s="119"/>
      <c r="SP55" s="119"/>
      <c r="SQ55" s="119"/>
      <c r="SR55" s="119"/>
      <c r="SS55" s="119"/>
      <c r="ST55" s="119"/>
      <c r="SU55" s="119"/>
      <c r="SV55" s="119"/>
      <c r="SW55" s="119"/>
      <c r="SX55" s="119"/>
      <c r="SY55" s="119"/>
      <c r="AEQ55" s="120"/>
      <c r="AER55" s="120"/>
      <c r="AES55" s="120"/>
      <c r="AET55" s="120"/>
      <c r="AEU55" s="120"/>
      <c r="AEV55" s="120"/>
      <c r="AEW55" s="120"/>
      <c r="AEX55" s="120"/>
      <c r="AEY55" s="120"/>
      <c r="AEZ55" s="120"/>
      <c r="AFA55" s="120"/>
      <c r="AFB55" s="120"/>
      <c r="AFC55" s="120"/>
      <c r="AFD55" s="120"/>
      <c r="AFE55" s="120"/>
      <c r="AFF55" s="120"/>
      <c r="AFG55" s="120"/>
      <c r="AFH55" s="120"/>
      <c r="AFI55" s="120"/>
      <c r="AFJ55" s="120"/>
      <c r="AFK55" s="120"/>
      <c r="AFL55" s="120"/>
      <c r="AFM55" s="120"/>
      <c r="AFN55" s="120"/>
      <c r="AFO55" s="120"/>
      <c r="AFP55" s="120"/>
      <c r="AFQ55" s="120"/>
      <c r="AFR55" s="120"/>
      <c r="AFS55" s="120"/>
      <c r="AFT55" s="120"/>
      <c r="AFU55" s="120"/>
      <c r="AFV55" s="120"/>
      <c r="AFW55" s="120"/>
      <c r="AFX55" s="120"/>
      <c r="AFY55" s="120"/>
      <c r="AFZ55" s="120"/>
      <c r="AGA55" s="120"/>
      <c r="AGB55" s="120"/>
      <c r="AGC55" s="120"/>
      <c r="AGD55" s="120"/>
      <c r="AGE55" s="120"/>
      <c r="AGF55" s="120"/>
      <c r="AGG55" s="120"/>
      <c r="AGH55" s="120"/>
      <c r="AGI55" s="120"/>
      <c r="AGJ55" s="120"/>
      <c r="AGK55" s="120"/>
      <c r="AGL55" s="120"/>
      <c r="AGM55" s="120"/>
      <c r="AGN55" s="120"/>
      <c r="AGO55" s="120"/>
      <c r="AGP55" s="120"/>
      <c r="AGQ55" s="120"/>
      <c r="AGR55" s="120"/>
      <c r="AGS55" s="120"/>
      <c r="AGT55" s="120"/>
      <c r="AGU55" s="120"/>
      <c r="AGV55" s="120"/>
      <c r="AGW55" s="120"/>
      <c r="AGX55" s="120"/>
      <c r="AGY55" s="120"/>
      <c r="AGZ55" s="120"/>
      <c r="AHA55" s="120"/>
      <c r="AHB55" s="120"/>
      <c r="AHC55" s="120"/>
      <c r="AHD55" s="120"/>
      <c r="AHE55" s="120"/>
      <c r="AHF55" s="120"/>
      <c r="AHG55" s="120"/>
      <c r="AHH55" s="120"/>
      <c r="AHI55" s="120"/>
      <c r="AHJ55" s="120"/>
      <c r="AHK55" s="120"/>
      <c r="AHL55" s="120"/>
      <c r="AHM55" s="120"/>
      <c r="AHN55" s="120"/>
      <c r="AHO55" s="120"/>
      <c r="AHP55" s="120"/>
      <c r="AHQ55" s="120"/>
      <c r="AHR55" s="120"/>
      <c r="AHS55" s="120"/>
      <c r="AHT55" s="120"/>
      <c r="AHU55" s="120"/>
      <c r="AHV55" s="120"/>
      <c r="AHW55" s="120"/>
      <c r="AHX55" s="120"/>
      <c r="AHY55" s="120"/>
      <c r="AHZ55" s="120"/>
      <c r="AIA55" s="120"/>
      <c r="AIB55" s="120"/>
      <c r="AIC55" s="120"/>
      <c r="AID55" s="120"/>
      <c r="AIE55" s="120"/>
      <c r="AIF55" s="120"/>
      <c r="AIG55" s="120"/>
      <c r="AIH55" s="120"/>
      <c r="AII55" s="120"/>
      <c r="AIJ55" s="120"/>
      <c r="AIK55" s="120"/>
      <c r="AIL55" s="120"/>
      <c r="AIM55" s="120"/>
      <c r="AIN55" s="120"/>
      <c r="AIO55" s="120"/>
      <c r="AIP55" s="120"/>
      <c r="AIQ55" s="120"/>
      <c r="AIR55" s="120"/>
      <c r="AIS55" s="120"/>
      <c r="AIT55" s="120"/>
      <c r="AIU55" s="120"/>
      <c r="AIV55" s="120"/>
      <c r="AIW55" s="120"/>
      <c r="AIX55" s="120"/>
      <c r="AIY55" s="120"/>
      <c r="AIZ55" s="120"/>
      <c r="AJA55" s="120"/>
      <c r="AJB55" s="120"/>
      <c r="AJC55" s="120"/>
      <c r="AJD55" s="120"/>
      <c r="AJE55" s="120"/>
      <c r="AJF55" s="120"/>
      <c r="AJG55" s="120"/>
      <c r="AJH55" s="120"/>
      <c r="AJI55" s="120"/>
      <c r="AJJ55" s="120"/>
      <c r="AJK55" s="120"/>
      <c r="AJL55" s="120"/>
      <c r="AJM55" s="120"/>
      <c r="AJN55" s="120"/>
      <c r="AJO55" s="120"/>
      <c r="AJP55" s="120"/>
      <c r="AJQ55" s="120"/>
      <c r="AJR55" s="120"/>
      <c r="AJS55" s="120"/>
      <c r="AJT55" s="120"/>
      <c r="AJU55" s="120"/>
      <c r="AJV55" s="120"/>
      <c r="AJW55" s="120"/>
      <c r="AJX55" s="120"/>
      <c r="AJY55" s="120"/>
      <c r="AJZ55" s="120"/>
      <c r="AKA55" s="120"/>
      <c r="AKB55" s="120"/>
      <c r="AKC55" s="120"/>
      <c r="AKD55" s="120"/>
      <c r="AKE55" s="120"/>
      <c r="AKF55" s="120"/>
      <c r="AKG55" s="120"/>
      <c r="AKH55" s="120"/>
      <c r="AKI55" s="120"/>
      <c r="AKJ55" s="120"/>
      <c r="AKK55" s="120"/>
      <c r="AKL55" s="120"/>
      <c r="AKM55" s="120"/>
      <c r="AKN55" s="120"/>
      <c r="AKO55" s="120"/>
      <c r="AKP55" s="120"/>
      <c r="AKQ55" s="120"/>
      <c r="AKR55" s="120"/>
      <c r="AKS55" s="120"/>
      <c r="AKT55" s="120"/>
      <c r="AKU55" s="120"/>
      <c r="AKV55" s="120"/>
      <c r="AKW55" s="120"/>
      <c r="AKX55" s="120"/>
      <c r="AKY55" s="120"/>
      <c r="AKZ55" s="120"/>
      <c r="ALA55" s="120"/>
      <c r="ALB55" s="120"/>
      <c r="ALC55" s="120"/>
      <c r="ALD55" s="120"/>
      <c r="ALE55" s="120"/>
      <c r="ALF55" s="120"/>
      <c r="ALG55" s="120"/>
      <c r="ALH55" s="120"/>
      <c r="ALI55" s="120"/>
      <c r="ALJ55" s="120"/>
      <c r="ALK55" s="120"/>
      <c r="ALL55" s="120"/>
      <c r="ALM55" s="120"/>
      <c r="ALN55" s="120"/>
      <c r="ALO55" s="120"/>
      <c r="ALP55" s="120"/>
      <c r="ALQ55" s="120"/>
      <c r="ALR55" s="120"/>
      <c r="ALS55" s="120"/>
      <c r="ALT55" s="120"/>
      <c r="ALU55" s="120"/>
      <c r="ALV55" s="120"/>
      <c r="ALW55" s="120"/>
      <c r="ALX55" s="120"/>
      <c r="ALY55" s="120"/>
      <c r="ALZ55" s="120"/>
      <c r="AMA55" s="120"/>
      <c r="AMB55" s="120"/>
      <c r="AMC55" s="120"/>
      <c r="AMD55" s="120"/>
      <c r="AME55" s="120"/>
      <c r="AMF55" s="120"/>
      <c r="AMG55" s="120"/>
      <c r="AMH55" s="120"/>
      <c r="AMI55" s="120"/>
      <c r="AMJ55" s="120"/>
    </row>
    <row r="56" spans="1:1024" s="131" customFormat="1" ht="13.4" customHeight="1" x14ac:dyDescent="0.3">
      <c r="A56" s="181">
        <v>43939</v>
      </c>
      <c r="B56" s="150" t="s">
        <v>108</v>
      </c>
      <c r="C56" s="160"/>
      <c r="D56" s="155"/>
      <c r="E56" s="167"/>
      <c r="F56" s="155"/>
      <c r="G56" s="168"/>
      <c r="H56" s="162"/>
      <c r="I56" s="184">
        <v>570</v>
      </c>
      <c r="J56" s="175">
        <v>32</v>
      </c>
      <c r="K56" s="151">
        <f t="shared" si="7"/>
        <v>602</v>
      </c>
      <c r="L56" s="164"/>
      <c r="M56" s="176"/>
      <c r="N56" s="155"/>
      <c r="O56" s="155"/>
      <c r="P56" s="155"/>
      <c r="Q56" s="168"/>
      <c r="R56" s="162"/>
      <c r="S56" s="166">
        <f t="shared" si="9"/>
        <v>16669</v>
      </c>
      <c r="T56" s="152">
        <f t="shared" si="10"/>
        <v>700</v>
      </c>
      <c r="U56" s="153">
        <f t="shared" si="11"/>
        <v>17369</v>
      </c>
      <c r="V56" s="183"/>
      <c r="PG56" s="119"/>
      <c r="PH56" s="119"/>
      <c r="PI56" s="119"/>
      <c r="PJ56" s="119"/>
      <c r="PK56" s="119"/>
      <c r="PL56" s="119"/>
      <c r="PM56" s="119"/>
      <c r="PN56" s="119"/>
      <c r="PO56" s="119"/>
      <c r="PP56" s="119"/>
      <c r="PQ56" s="119"/>
      <c r="PR56" s="119"/>
      <c r="PS56" s="119"/>
      <c r="PT56" s="119"/>
      <c r="PU56" s="119"/>
      <c r="PV56" s="119"/>
      <c r="PW56" s="119"/>
      <c r="PX56" s="119"/>
      <c r="PY56" s="119"/>
      <c r="PZ56" s="119"/>
      <c r="QA56" s="119"/>
      <c r="QB56" s="119"/>
      <c r="QC56" s="119"/>
      <c r="QD56" s="119"/>
      <c r="QE56" s="119"/>
      <c r="QF56" s="119"/>
      <c r="QG56" s="119"/>
      <c r="QH56" s="119"/>
      <c r="QI56" s="119"/>
      <c r="QJ56" s="119"/>
      <c r="QK56" s="119"/>
      <c r="QL56" s="119"/>
      <c r="QM56" s="119"/>
      <c r="QN56" s="119"/>
      <c r="QO56" s="119"/>
      <c r="QP56" s="119"/>
      <c r="QQ56" s="119"/>
      <c r="QR56" s="119"/>
      <c r="QS56" s="119"/>
      <c r="QT56" s="119"/>
      <c r="QU56" s="119"/>
      <c r="QV56" s="119"/>
      <c r="QW56" s="119"/>
      <c r="QX56" s="119"/>
      <c r="QY56" s="119"/>
      <c r="QZ56" s="119"/>
      <c r="RA56" s="119"/>
      <c r="RB56" s="119"/>
      <c r="RC56" s="119"/>
      <c r="RD56" s="119"/>
      <c r="RE56" s="119"/>
      <c r="RF56" s="119"/>
      <c r="RG56" s="119"/>
      <c r="RH56" s="119"/>
      <c r="RI56" s="119"/>
      <c r="RJ56" s="119"/>
      <c r="RK56" s="119"/>
      <c r="RL56" s="119"/>
      <c r="RM56" s="119"/>
      <c r="RN56" s="119"/>
      <c r="RO56" s="119"/>
      <c r="RP56" s="119"/>
      <c r="RQ56" s="119"/>
      <c r="RR56" s="119"/>
      <c r="RS56" s="119"/>
      <c r="RT56" s="119"/>
      <c r="RU56" s="119"/>
      <c r="RV56" s="119"/>
      <c r="RW56" s="119"/>
      <c r="RX56" s="119"/>
      <c r="RY56" s="119"/>
      <c r="RZ56" s="119"/>
      <c r="SA56" s="119"/>
      <c r="SB56" s="119"/>
      <c r="SC56" s="119"/>
      <c r="SD56" s="119"/>
      <c r="SE56" s="119"/>
      <c r="SF56" s="119"/>
      <c r="SG56" s="119"/>
      <c r="SH56" s="119"/>
      <c r="SI56" s="119"/>
      <c r="SJ56" s="119"/>
      <c r="SK56" s="119"/>
      <c r="SL56" s="119"/>
      <c r="SM56" s="119"/>
      <c r="SN56" s="119"/>
      <c r="SO56" s="119"/>
      <c r="SP56" s="119"/>
      <c r="SQ56" s="119"/>
      <c r="SR56" s="119"/>
      <c r="SS56" s="119"/>
      <c r="ST56" s="119"/>
      <c r="SU56" s="119"/>
      <c r="SV56" s="119"/>
      <c r="SW56" s="119"/>
      <c r="SX56" s="119"/>
      <c r="SY56" s="119"/>
      <c r="AEQ56" s="120"/>
      <c r="AER56" s="120"/>
      <c r="AES56" s="120"/>
      <c r="AET56" s="120"/>
      <c r="AEU56" s="120"/>
      <c r="AEV56" s="120"/>
      <c r="AEW56" s="120"/>
      <c r="AEX56" s="120"/>
      <c r="AEY56" s="120"/>
      <c r="AEZ56" s="120"/>
      <c r="AFA56" s="120"/>
      <c r="AFB56" s="120"/>
      <c r="AFC56" s="120"/>
      <c r="AFD56" s="120"/>
      <c r="AFE56" s="120"/>
      <c r="AFF56" s="120"/>
      <c r="AFG56" s="120"/>
      <c r="AFH56" s="120"/>
      <c r="AFI56" s="120"/>
      <c r="AFJ56" s="120"/>
      <c r="AFK56" s="120"/>
      <c r="AFL56" s="120"/>
      <c r="AFM56" s="120"/>
      <c r="AFN56" s="120"/>
      <c r="AFO56" s="120"/>
      <c r="AFP56" s="120"/>
      <c r="AFQ56" s="120"/>
      <c r="AFR56" s="120"/>
      <c r="AFS56" s="120"/>
      <c r="AFT56" s="120"/>
      <c r="AFU56" s="120"/>
      <c r="AFV56" s="120"/>
      <c r="AFW56" s="120"/>
      <c r="AFX56" s="120"/>
      <c r="AFY56" s="120"/>
      <c r="AFZ56" s="120"/>
      <c r="AGA56" s="120"/>
      <c r="AGB56" s="120"/>
      <c r="AGC56" s="120"/>
      <c r="AGD56" s="120"/>
      <c r="AGE56" s="120"/>
      <c r="AGF56" s="120"/>
      <c r="AGG56" s="120"/>
      <c r="AGH56" s="120"/>
      <c r="AGI56" s="120"/>
      <c r="AGJ56" s="120"/>
      <c r="AGK56" s="120"/>
      <c r="AGL56" s="120"/>
      <c r="AGM56" s="120"/>
      <c r="AGN56" s="120"/>
      <c r="AGO56" s="120"/>
      <c r="AGP56" s="120"/>
      <c r="AGQ56" s="120"/>
      <c r="AGR56" s="120"/>
      <c r="AGS56" s="120"/>
      <c r="AGT56" s="120"/>
      <c r="AGU56" s="120"/>
      <c r="AGV56" s="120"/>
      <c r="AGW56" s="120"/>
      <c r="AGX56" s="120"/>
      <c r="AGY56" s="120"/>
      <c r="AGZ56" s="120"/>
      <c r="AHA56" s="120"/>
      <c r="AHB56" s="120"/>
      <c r="AHC56" s="120"/>
      <c r="AHD56" s="120"/>
      <c r="AHE56" s="120"/>
      <c r="AHF56" s="120"/>
      <c r="AHG56" s="120"/>
      <c r="AHH56" s="120"/>
      <c r="AHI56" s="120"/>
      <c r="AHJ56" s="120"/>
      <c r="AHK56" s="120"/>
      <c r="AHL56" s="120"/>
      <c r="AHM56" s="120"/>
      <c r="AHN56" s="120"/>
      <c r="AHO56" s="120"/>
      <c r="AHP56" s="120"/>
      <c r="AHQ56" s="120"/>
      <c r="AHR56" s="120"/>
      <c r="AHS56" s="120"/>
      <c r="AHT56" s="120"/>
      <c r="AHU56" s="120"/>
      <c r="AHV56" s="120"/>
      <c r="AHW56" s="120"/>
      <c r="AHX56" s="120"/>
      <c r="AHY56" s="120"/>
      <c r="AHZ56" s="120"/>
      <c r="AIA56" s="120"/>
      <c r="AIB56" s="120"/>
      <c r="AIC56" s="120"/>
      <c r="AID56" s="120"/>
      <c r="AIE56" s="120"/>
      <c r="AIF56" s="120"/>
      <c r="AIG56" s="120"/>
      <c r="AIH56" s="120"/>
      <c r="AII56" s="120"/>
      <c r="AIJ56" s="120"/>
      <c r="AIK56" s="120"/>
      <c r="AIL56" s="120"/>
      <c r="AIM56" s="120"/>
      <c r="AIN56" s="120"/>
      <c r="AIO56" s="120"/>
      <c r="AIP56" s="120"/>
      <c r="AIQ56" s="120"/>
      <c r="AIR56" s="120"/>
      <c r="AIS56" s="120"/>
      <c r="AIT56" s="120"/>
      <c r="AIU56" s="120"/>
      <c r="AIV56" s="120"/>
      <c r="AIW56" s="120"/>
      <c r="AIX56" s="120"/>
      <c r="AIY56" s="120"/>
      <c r="AIZ56" s="120"/>
      <c r="AJA56" s="120"/>
      <c r="AJB56" s="120"/>
      <c r="AJC56" s="120"/>
      <c r="AJD56" s="120"/>
      <c r="AJE56" s="120"/>
      <c r="AJF56" s="120"/>
      <c r="AJG56" s="120"/>
      <c r="AJH56" s="120"/>
      <c r="AJI56" s="120"/>
      <c r="AJJ56" s="120"/>
      <c r="AJK56" s="120"/>
      <c r="AJL56" s="120"/>
      <c r="AJM56" s="120"/>
      <c r="AJN56" s="120"/>
      <c r="AJO56" s="120"/>
      <c r="AJP56" s="120"/>
      <c r="AJQ56" s="120"/>
      <c r="AJR56" s="120"/>
      <c r="AJS56" s="120"/>
      <c r="AJT56" s="120"/>
      <c r="AJU56" s="120"/>
      <c r="AJV56" s="120"/>
      <c r="AJW56" s="120"/>
      <c r="AJX56" s="120"/>
      <c r="AJY56" s="120"/>
      <c r="AJZ56" s="120"/>
      <c r="AKA56" s="120"/>
      <c r="AKB56" s="120"/>
      <c r="AKC56" s="120"/>
      <c r="AKD56" s="120"/>
      <c r="AKE56" s="120"/>
      <c r="AKF56" s="120"/>
      <c r="AKG56" s="120"/>
      <c r="AKH56" s="120"/>
      <c r="AKI56" s="120"/>
      <c r="AKJ56" s="120"/>
      <c r="AKK56" s="120"/>
      <c r="AKL56" s="120"/>
      <c r="AKM56" s="120"/>
      <c r="AKN56" s="120"/>
      <c r="AKO56" s="120"/>
      <c r="AKP56" s="120"/>
      <c r="AKQ56" s="120"/>
      <c r="AKR56" s="120"/>
      <c r="AKS56" s="120"/>
      <c r="AKT56" s="120"/>
      <c r="AKU56" s="120"/>
      <c r="AKV56" s="120"/>
      <c r="AKW56" s="120"/>
      <c r="AKX56" s="120"/>
      <c r="AKY56" s="120"/>
      <c r="AKZ56" s="120"/>
      <c r="ALA56" s="120"/>
      <c r="ALB56" s="120"/>
      <c r="ALC56" s="120"/>
      <c r="ALD56" s="120"/>
      <c r="ALE56" s="120"/>
      <c r="ALF56" s="120"/>
      <c r="ALG56" s="120"/>
      <c r="ALH56" s="120"/>
      <c r="ALI56" s="120"/>
      <c r="ALJ56" s="120"/>
      <c r="ALK56" s="120"/>
      <c r="ALL56" s="120"/>
      <c r="ALM56" s="120"/>
      <c r="ALN56" s="120"/>
      <c r="ALO56" s="120"/>
      <c r="ALP56" s="120"/>
      <c r="ALQ56" s="120"/>
      <c r="ALR56" s="120"/>
      <c r="ALS56" s="120"/>
      <c r="ALT56" s="120"/>
      <c r="ALU56" s="120"/>
      <c r="ALV56" s="120"/>
      <c r="ALW56" s="120"/>
      <c r="ALX56" s="120"/>
      <c r="ALY56" s="120"/>
      <c r="ALZ56" s="120"/>
      <c r="AMA56" s="120"/>
      <c r="AMB56" s="120"/>
      <c r="AMC56" s="120"/>
      <c r="AMD56" s="120"/>
      <c r="AME56" s="120"/>
      <c r="AMF56" s="120"/>
      <c r="AMG56" s="120"/>
      <c r="AMH56" s="120"/>
      <c r="AMI56" s="120"/>
      <c r="AMJ56" s="120"/>
    </row>
    <row r="57" spans="1:1024" ht="13.4" customHeight="1" x14ac:dyDescent="0.3">
      <c r="A57" s="181">
        <v>43938</v>
      </c>
      <c r="B57" s="150" t="s">
        <v>108</v>
      </c>
      <c r="C57" s="161">
        <v>416</v>
      </c>
      <c r="D57" s="162">
        <v>6107</v>
      </c>
      <c r="E57" s="162">
        <v>2194</v>
      </c>
      <c r="F57" s="162">
        <v>41</v>
      </c>
      <c r="G57" s="168">
        <f>ONS_WeeklyRegistratedDeaths!AV33-ONS_WeeklyRegistratedDeaths!BC33</f>
        <v>8758</v>
      </c>
      <c r="H57" s="162">
        <f>ONS_WeeklyOccurrenceDeaths!AV33-ONS_WeeklyOccurrenceDeaths!BC33</f>
        <v>8207</v>
      </c>
      <c r="I57" s="184">
        <v>607</v>
      </c>
      <c r="J57" s="175">
        <v>29</v>
      </c>
      <c r="K57" s="151">
        <f t="shared" si="7"/>
        <v>636</v>
      </c>
      <c r="L57" s="164">
        <f>SUM(K57:K63)</f>
        <v>5004</v>
      </c>
      <c r="M57" s="165">
        <f t="shared" ref="M57:R57" si="13">M64+C57</f>
        <v>882</v>
      </c>
      <c r="N57" s="162">
        <f t="shared" si="13"/>
        <v>14780</v>
      </c>
      <c r="O57" s="162">
        <f t="shared" si="13"/>
        <v>3345</v>
      </c>
      <c r="P57" s="162">
        <f t="shared" si="13"/>
        <v>86</v>
      </c>
      <c r="Q57" s="162">
        <f t="shared" si="13"/>
        <v>19093</v>
      </c>
      <c r="R57" s="162">
        <f t="shared" si="13"/>
        <v>23795</v>
      </c>
      <c r="S57" s="166">
        <f t="shared" si="9"/>
        <v>16099</v>
      </c>
      <c r="T57" s="152">
        <f t="shared" si="10"/>
        <v>668</v>
      </c>
      <c r="U57" s="153">
        <f t="shared" si="11"/>
        <v>16767</v>
      </c>
      <c r="V57" s="185"/>
    </row>
    <row r="58" spans="1:1024" ht="13.4" customHeight="1" x14ac:dyDescent="0.3">
      <c r="A58" s="181">
        <v>43937</v>
      </c>
      <c r="B58" s="150" t="s">
        <v>108</v>
      </c>
      <c r="C58" s="160"/>
      <c r="D58" s="155"/>
      <c r="E58" s="155"/>
      <c r="F58" s="155"/>
      <c r="G58" s="168"/>
      <c r="H58" s="162"/>
      <c r="I58" s="184">
        <v>637</v>
      </c>
      <c r="J58" s="175">
        <v>35</v>
      </c>
      <c r="K58" s="151">
        <f t="shared" si="7"/>
        <v>672</v>
      </c>
      <c r="L58" s="164"/>
      <c r="M58" s="176"/>
      <c r="N58" s="155"/>
      <c r="O58" s="155"/>
      <c r="P58" s="155"/>
      <c r="Q58" s="168"/>
      <c r="R58" s="162"/>
      <c r="S58" s="166">
        <f t="shared" si="9"/>
        <v>15492</v>
      </c>
      <c r="T58" s="152">
        <f t="shared" si="10"/>
        <v>639</v>
      </c>
      <c r="U58" s="153">
        <f t="shared" si="11"/>
        <v>16131</v>
      </c>
      <c r="V58" s="185"/>
    </row>
    <row r="59" spans="1:1024" ht="13.4" customHeight="1" x14ac:dyDescent="0.3">
      <c r="A59" s="181">
        <v>43936</v>
      </c>
      <c r="B59" s="150" t="s">
        <v>108</v>
      </c>
      <c r="C59" s="160"/>
      <c r="D59" s="155"/>
      <c r="E59" s="155"/>
      <c r="F59" s="155"/>
      <c r="G59" s="168"/>
      <c r="H59" s="163"/>
      <c r="I59" s="184">
        <v>685</v>
      </c>
      <c r="J59" s="175">
        <v>38</v>
      </c>
      <c r="K59" s="151">
        <f t="shared" si="7"/>
        <v>723</v>
      </c>
      <c r="L59" s="186"/>
      <c r="M59" s="176"/>
      <c r="N59" s="155"/>
      <c r="O59" s="155"/>
      <c r="P59" s="155"/>
      <c r="Q59" s="168"/>
      <c r="R59" s="163"/>
      <c r="S59" s="166">
        <f t="shared" si="9"/>
        <v>14855</v>
      </c>
      <c r="T59" s="152">
        <f t="shared" si="10"/>
        <v>604</v>
      </c>
      <c r="U59" s="153">
        <f t="shared" si="11"/>
        <v>15459</v>
      </c>
      <c r="V59" s="185"/>
    </row>
    <row r="60" spans="1:1024" ht="13.4" customHeight="1" x14ac:dyDescent="0.3">
      <c r="A60" s="181">
        <v>43935</v>
      </c>
      <c r="B60" s="150" t="s">
        <v>108</v>
      </c>
      <c r="C60" s="160"/>
      <c r="D60" s="155"/>
      <c r="E60" s="155"/>
      <c r="F60" s="155"/>
      <c r="G60" s="168"/>
      <c r="H60" s="162"/>
      <c r="I60" s="184">
        <v>647</v>
      </c>
      <c r="J60" s="175">
        <v>26</v>
      </c>
      <c r="K60" s="151">
        <f t="shared" si="7"/>
        <v>673</v>
      </c>
      <c r="L60" s="164"/>
      <c r="M60" s="176"/>
      <c r="N60" s="155"/>
      <c r="O60" s="155"/>
      <c r="P60" s="155"/>
      <c r="Q60" s="168"/>
      <c r="R60" s="162"/>
      <c r="S60" s="166">
        <f t="shared" si="9"/>
        <v>14170</v>
      </c>
      <c r="T60" s="152">
        <f t="shared" si="10"/>
        <v>566</v>
      </c>
      <c r="U60" s="153">
        <f t="shared" si="11"/>
        <v>14736</v>
      </c>
      <c r="V60" s="185"/>
    </row>
    <row r="61" spans="1:1024" ht="13.4" customHeight="1" x14ac:dyDescent="0.3">
      <c r="A61" s="181">
        <v>43934</v>
      </c>
      <c r="B61" s="150" t="s">
        <v>108</v>
      </c>
      <c r="C61" s="160"/>
      <c r="D61" s="155"/>
      <c r="E61" s="155"/>
      <c r="F61" s="155"/>
      <c r="G61" s="168"/>
      <c r="H61" s="162"/>
      <c r="I61" s="184">
        <v>695</v>
      </c>
      <c r="J61" s="175">
        <v>43</v>
      </c>
      <c r="K61" s="151">
        <f t="shared" si="7"/>
        <v>738</v>
      </c>
      <c r="L61" s="164"/>
      <c r="M61" s="176"/>
      <c r="N61" s="155"/>
      <c r="O61" s="155"/>
      <c r="P61" s="155"/>
      <c r="Q61" s="168"/>
      <c r="R61" s="162"/>
      <c r="S61" s="166">
        <f t="shared" si="9"/>
        <v>13523</v>
      </c>
      <c r="T61" s="152">
        <f t="shared" si="10"/>
        <v>540</v>
      </c>
      <c r="U61" s="153">
        <f t="shared" si="11"/>
        <v>14063</v>
      </c>
      <c r="V61" s="185"/>
    </row>
    <row r="62" spans="1:1024" ht="13.4" customHeight="1" x14ac:dyDescent="0.3">
      <c r="A62" s="181">
        <v>43933</v>
      </c>
      <c r="B62" s="150" t="s">
        <v>108</v>
      </c>
      <c r="C62" s="160"/>
      <c r="D62" s="155"/>
      <c r="E62" s="155"/>
      <c r="F62" s="155"/>
      <c r="G62" s="168"/>
      <c r="H62" s="162"/>
      <c r="I62" s="184">
        <v>719</v>
      </c>
      <c r="J62" s="175">
        <v>37</v>
      </c>
      <c r="K62" s="151">
        <f t="shared" si="7"/>
        <v>756</v>
      </c>
      <c r="L62" s="164"/>
      <c r="M62" s="176"/>
      <c r="N62" s="155"/>
      <c r="O62" s="155"/>
      <c r="P62" s="155"/>
      <c r="Q62" s="168"/>
      <c r="R62" s="162"/>
      <c r="S62" s="166">
        <f t="shared" si="9"/>
        <v>12828</v>
      </c>
      <c r="T62" s="152">
        <f t="shared" si="10"/>
        <v>497</v>
      </c>
      <c r="U62" s="153">
        <f t="shared" si="11"/>
        <v>13325</v>
      </c>
      <c r="V62" s="185"/>
    </row>
    <row r="63" spans="1:1024" ht="13.4" customHeight="1" x14ac:dyDescent="0.3">
      <c r="A63" s="181">
        <v>43932</v>
      </c>
      <c r="B63" s="150" t="s">
        <v>108</v>
      </c>
      <c r="C63" s="160"/>
      <c r="D63" s="155"/>
      <c r="E63" s="155"/>
      <c r="F63" s="155"/>
      <c r="G63" s="168"/>
      <c r="H63" s="162"/>
      <c r="I63" s="184">
        <v>775</v>
      </c>
      <c r="J63" s="175">
        <v>31</v>
      </c>
      <c r="K63" s="151">
        <f t="shared" si="7"/>
        <v>806</v>
      </c>
      <c r="L63" s="164"/>
      <c r="M63" s="176"/>
      <c r="N63" s="155"/>
      <c r="O63" s="155"/>
      <c r="P63" s="155"/>
      <c r="Q63" s="168"/>
      <c r="R63" s="162"/>
      <c r="S63" s="166">
        <f t="shared" si="9"/>
        <v>12109</v>
      </c>
      <c r="T63" s="152">
        <f t="shared" si="10"/>
        <v>460</v>
      </c>
      <c r="U63" s="153">
        <f t="shared" si="11"/>
        <v>12569</v>
      </c>
      <c r="V63" s="185"/>
    </row>
    <row r="64" spans="1:1024" ht="13.4" customHeight="1" x14ac:dyDescent="0.3">
      <c r="A64" s="181">
        <v>43931</v>
      </c>
      <c r="B64" s="150" t="s">
        <v>108</v>
      </c>
      <c r="C64" s="161">
        <v>330</v>
      </c>
      <c r="D64" s="162">
        <v>4957</v>
      </c>
      <c r="E64" s="162">
        <v>898</v>
      </c>
      <c r="F64" s="162">
        <v>28</v>
      </c>
      <c r="G64" s="162">
        <f>ONS_WeeklyRegistratedDeaths!BC33-ONS_WeeklyRegistratedDeaths!BJ33</f>
        <v>6213</v>
      </c>
      <c r="H64" s="162">
        <f>ONS_WeeklyOccurrenceDeaths!BC33-ONS_WeeklyOccurrenceDeaths!BJ33</f>
        <v>8151</v>
      </c>
      <c r="I64" s="184">
        <v>739</v>
      </c>
      <c r="J64" s="175">
        <v>25</v>
      </c>
      <c r="K64" s="151">
        <f t="shared" si="7"/>
        <v>764</v>
      </c>
      <c r="L64" s="164">
        <f>SUM(K64:K70)</f>
        <v>5702</v>
      </c>
      <c r="M64" s="165">
        <f t="shared" ref="M64:R64" si="14">M71+C64</f>
        <v>466</v>
      </c>
      <c r="N64" s="162">
        <f t="shared" si="14"/>
        <v>8673</v>
      </c>
      <c r="O64" s="162">
        <f t="shared" si="14"/>
        <v>1151</v>
      </c>
      <c r="P64" s="162">
        <f t="shared" si="14"/>
        <v>45</v>
      </c>
      <c r="Q64" s="162">
        <f t="shared" si="14"/>
        <v>10335</v>
      </c>
      <c r="R64" s="162">
        <f t="shared" si="14"/>
        <v>15588</v>
      </c>
      <c r="S64" s="166">
        <f t="shared" si="9"/>
        <v>11334</v>
      </c>
      <c r="T64" s="152">
        <f t="shared" si="10"/>
        <v>429</v>
      </c>
      <c r="U64" s="153">
        <f t="shared" si="11"/>
        <v>11763</v>
      </c>
      <c r="V64" s="185"/>
    </row>
    <row r="65" spans="1:22" ht="13.4" customHeight="1" x14ac:dyDescent="0.3">
      <c r="A65" s="181">
        <v>43930</v>
      </c>
      <c r="B65" s="150" t="s">
        <v>108</v>
      </c>
      <c r="C65" s="160"/>
      <c r="D65" s="155"/>
      <c r="E65" s="155"/>
      <c r="F65" s="155"/>
      <c r="G65" s="168"/>
      <c r="H65" s="162"/>
      <c r="I65" s="184">
        <v>788</v>
      </c>
      <c r="J65" s="175">
        <v>43</v>
      </c>
      <c r="K65" s="151">
        <f t="shared" si="7"/>
        <v>831</v>
      </c>
      <c r="L65" s="164"/>
      <c r="M65" s="176"/>
      <c r="N65" s="155"/>
      <c r="O65" s="155"/>
      <c r="P65" s="155"/>
      <c r="Q65" s="168"/>
      <c r="R65" s="162"/>
      <c r="S65" s="166">
        <f t="shared" si="9"/>
        <v>10595</v>
      </c>
      <c r="T65" s="152">
        <f t="shared" si="10"/>
        <v>404</v>
      </c>
      <c r="U65" s="153">
        <f t="shared" si="11"/>
        <v>10999</v>
      </c>
      <c r="V65" s="185"/>
    </row>
    <row r="66" spans="1:22" ht="13.4" customHeight="1" x14ac:dyDescent="0.3">
      <c r="A66" s="181">
        <v>43929</v>
      </c>
      <c r="B66" s="150" t="s">
        <v>108</v>
      </c>
      <c r="C66" s="160"/>
      <c r="D66" s="155"/>
      <c r="E66" s="155"/>
      <c r="F66" s="155"/>
      <c r="G66" s="168"/>
      <c r="H66" s="162"/>
      <c r="I66" s="184">
        <v>897</v>
      </c>
      <c r="J66" s="175">
        <v>42</v>
      </c>
      <c r="K66" s="151">
        <f t="shared" si="7"/>
        <v>939</v>
      </c>
      <c r="L66" s="164"/>
      <c r="M66" s="176"/>
      <c r="N66" s="155"/>
      <c r="O66" s="155"/>
      <c r="P66" s="155"/>
      <c r="Q66" s="168"/>
      <c r="R66" s="162"/>
      <c r="S66" s="166">
        <f t="shared" si="9"/>
        <v>9807</v>
      </c>
      <c r="T66" s="152">
        <f t="shared" si="10"/>
        <v>361</v>
      </c>
      <c r="U66" s="153">
        <f t="shared" si="11"/>
        <v>10168</v>
      </c>
      <c r="V66" s="185"/>
    </row>
    <row r="67" spans="1:22" ht="13.4" customHeight="1" x14ac:dyDescent="0.3">
      <c r="A67" s="181">
        <v>43928</v>
      </c>
      <c r="B67" s="150" t="s">
        <v>108</v>
      </c>
      <c r="C67" s="160"/>
      <c r="D67" s="155"/>
      <c r="E67" s="155"/>
      <c r="F67" s="155"/>
      <c r="G67" s="168"/>
      <c r="H67" s="162"/>
      <c r="I67" s="184">
        <v>809</v>
      </c>
      <c r="J67" s="175">
        <v>32</v>
      </c>
      <c r="K67" s="151">
        <f t="shared" si="7"/>
        <v>841</v>
      </c>
      <c r="L67" s="164"/>
      <c r="M67" s="176"/>
      <c r="N67" s="155"/>
      <c r="O67" s="155"/>
      <c r="P67" s="155"/>
      <c r="Q67" s="168"/>
      <c r="R67" s="162"/>
      <c r="S67" s="166">
        <f t="shared" si="9"/>
        <v>8910</v>
      </c>
      <c r="T67" s="152">
        <f t="shared" si="10"/>
        <v>319</v>
      </c>
      <c r="U67" s="153">
        <f t="shared" si="11"/>
        <v>9229</v>
      </c>
      <c r="V67" s="185"/>
    </row>
    <row r="68" spans="1:22" ht="13.4" customHeight="1" x14ac:dyDescent="0.3">
      <c r="A68" s="181">
        <v>43927</v>
      </c>
      <c r="B68" s="150" t="s">
        <v>108</v>
      </c>
      <c r="C68" s="160"/>
      <c r="D68" s="155"/>
      <c r="E68" s="155"/>
      <c r="F68" s="155"/>
      <c r="G68" s="168"/>
      <c r="H68" s="162"/>
      <c r="I68" s="184">
        <v>727</v>
      </c>
      <c r="J68" s="175">
        <v>20</v>
      </c>
      <c r="K68" s="151">
        <f t="shared" si="7"/>
        <v>747</v>
      </c>
      <c r="L68" s="164"/>
      <c r="M68" s="176"/>
      <c r="N68" s="155"/>
      <c r="O68" s="155"/>
      <c r="P68" s="155"/>
      <c r="Q68" s="168"/>
      <c r="R68" s="162"/>
      <c r="S68" s="166">
        <f t="shared" si="9"/>
        <v>8101</v>
      </c>
      <c r="T68" s="152">
        <f t="shared" si="10"/>
        <v>287</v>
      </c>
      <c r="U68" s="153">
        <f t="shared" si="11"/>
        <v>8388</v>
      </c>
      <c r="V68" s="185"/>
    </row>
    <row r="69" spans="1:22" ht="13.4" customHeight="1" x14ac:dyDescent="0.3">
      <c r="A69" s="181">
        <v>43926</v>
      </c>
      <c r="B69" s="150" t="s">
        <v>108</v>
      </c>
      <c r="C69" s="160"/>
      <c r="D69" s="155"/>
      <c r="E69" s="155"/>
      <c r="F69" s="155"/>
      <c r="G69" s="168"/>
      <c r="H69" s="162"/>
      <c r="I69" s="184">
        <v>743</v>
      </c>
      <c r="J69" s="175">
        <v>30</v>
      </c>
      <c r="K69" s="151">
        <f t="shared" si="7"/>
        <v>773</v>
      </c>
      <c r="L69" s="164"/>
      <c r="M69" s="176"/>
      <c r="N69" s="155"/>
      <c r="O69" s="155"/>
      <c r="P69" s="155"/>
      <c r="Q69" s="168"/>
      <c r="R69" s="162"/>
      <c r="S69" s="166">
        <f t="shared" si="9"/>
        <v>7374</v>
      </c>
      <c r="T69" s="152">
        <f t="shared" si="10"/>
        <v>267</v>
      </c>
      <c r="U69" s="153">
        <f t="shared" si="11"/>
        <v>7641</v>
      </c>
      <c r="V69" s="185"/>
    </row>
    <row r="70" spans="1:22" ht="13.4" customHeight="1" x14ac:dyDescent="0.3">
      <c r="A70" s="181">
        <v>43925</v>
      </c>
      <c r="B70" s="150" t="s">
        <v>108</v>
      </c>
      <c r="C70" s="160"/>
      <c r="D70" s="155"/>
      <c r="E70" s="155"/>
      <c r="F70" s="155"/>
      <c r="G70" s="168"/>
      <c r="H70" s="162"/>
      <c r="I70" s="184">
        <v>776</v>
      </c>
      <c r="J70" s="175">
        <v>31</v>
      </c>
      <c r="K70" s="151">
        <f t="shared" si="7"/>
        <v>807</v>
      </c>
      <c r="L70" s="164"/>
      <c r="M70" s="176"/>
      <c r="N70" s="155"/>
      <c r="O70" s="155"/>
      <c r="P70" s="155"/>
      <c r="Q70" s="168"/>
      <c r="R70" s="162"/>
      <c r="S70" s="166">
        <f t="shared" si="9"/>
        <v>6631</v>
      </c>
      <c r="T70" s="152">
        <f t="shared" si="10"/>
        <v>237</v>
      </c>
      <c r="U70" s="153">
        <f t="shared" si="11"/>
        <v>6868</v>
      </c>
      <c r="V70" s="185"/>
    </row>
    <row r="71" spans="1:22" ht="13.4" customHeight="1" x14ac:dyDescent="0.3">
      <c r="A71" s="181">
        <v>43924</v>
      </c>
      <c r="B71" s="150" t="s">
        <v>108</v>
      </c>
      <c r="C71" s="161">
        <v>120</v>
      </c>
      <c r="D71" s="162">
        <v>3110</v>
      </c>
      <c r="E71" s="162">
        <v>229</v>
      </c>
      <c r="F71" s="162">
        <v>16</v>
      </c>
      <c r="G71" s="162">
        <f>ONS_WeeklyRegistratedDeaths!BJ33-ONS_WeeklyRegistratedDeaths!BQ33</f>
        <v>3475</v>
      </c>
      <c r="H71" s="162">
        <f>ONS_WeeklyOccurrenceDeaths!BJ33-ONS_WeeklyOccurrenceDeaths!BQ33</f>
        <v>5133</v>
      </c>
      <c r="I71" s="184">
        <v>697</v>
      </c>
      <c r="J71" s="175">
        <v>29</v>
      </c>
      <c r="K71" s="151">
        <f t="shared" si="7"/>
        <v>726</v>
      </c>
      <c r="L71" s="164">
        <f>SUM(K71:K77)</f>
        <v>3994</v>
      </c>
      <c r="M71" s="165">
        <f t="shared" ref="M71:R71" si="15">M78+C71</f>
        <v>136</v>
      </c>
      <c r="N71" s="162">
        <f t="shared" si="15"/>
        <v>3716</v>
      </c>
      <c r="O71" s="162">
        <f t="shared" si="15"/>
        <v>253</v>
      </c>
      <c r="P71" s="162">
        <f t="shared" si="15"/>
        <v>17</v>
      </c>
      <c r="Q71" s="162">
        <f t="shared" si="15"/>
        <v>4122</v>
      </c>
      <c r="R71" s="162">
        <f t="shared" si="15"/>
        <v>7437</v>
      </c>
      <c r="S71" s="166">
        <f t="shared" si="9"/>
        <v>5855</v>
      </c>
      <c r="T71" s="152">
        <f t="shared" si="10"/>
        <v>206</v>
      </c>
      <c r="U71" s="153">
        <f t="shared" si="11"/>
        <v>6061</v>
      </c>
      <c r="V71" s="185"/>
    </row>
    <row r="72" spans="1:22" ht="13.4" customHeight="1" x14ac:dyDescent="0.3">
      <c r="A72" s="181">
        <v>43923</v>
      </c>
      <c r="B72" s="150" t="s">
        <v>108</v>
      </c>
      <c r="C72" s="160"/>
      <c r="D72" s="155"/>
      <c r="E72" s="155"/>
      <c r="F72" s="155"/>
      <c r="G72" s="168"/>
      <c r="H72" s="162"/>
      <c r="I72" s="184">
        <v>644</v>
      </c>
      <c r="J72" s="175">
        <v>28</v>
      </c>
      <c r="K72" s="151">
        <f t="shared" si="7"/>
        <v>672</v>
      </c>
      <c r="L72" s="164"/>
      <c r="M72" s="176"/>
      <c r="N72" s="155"/>
      <c r="O72" s="155"/>
      <c r="P72" s="155"/>
      <c r="Q72" s="168"/>
      <c r="R72" s="162"/>
      <c r="S72" s="166">
        <f t="shared" si="9"/>
        <v>5158</v>
      </c>
      <c r="T72" s="152">
        <f t="shared" si="10"/>
        <v>177</v>
      </c>
      <c r="U72" s="153">
        <f t="shared" si="11"/>
        <v>5335</v>
      </c>
      <c r="V72" s="185"/>
    </row>
    <row r="73" spans="1:22" ht="13.4" customHeight="1" x14ac:dyDescent="0.3">
      <c r="A73" s="181">
        <v>43922</v>
      </c>
      <c r="B73" s="150" t="s">
        <v>108</v>
      </c>
      <c r="C73" s="160"/>
      <c r="D73" s="155"/>
      <c r="E73" s="155"/>
      <c r="F73" s="155"/>
      <c r="G73" s="168"/>
      <c r="H73" s="162"/>
      <c r="I73" s="184">
        <v>643</v>
      </c>
      <c r="J73" s="175">
        <v>21</v>
      </c>
      <c r="K73" s="151">
        <f t="shared" si="7"/>
        <v>664</v>
      </c>
      <c r="L73" s="164"/>
      <c r="M73" s="176"/>
      <c r="N73" s="155"/>
      <c r="O73" s="155"/>
      <c r="P73" s="155"/>
      <c r="Q73" s="168"/>
      <c r="R73" s="162"/>
      <c r="S73" s="166">
        <f t="shared" si="9"/>
        <v>4514</v>
      </c>
      <c r="T73" s="152">
        <f t="shared" si="10"/>
        <v>149</v>
      </c>
      <c r="U73" s="153">
        <f t="shared" si="11"/>
        <v>4663</v>
      </c>
      <c r="V73" s="185"/>
    </row>
    <row r="74" spans="1:22" ht="13.4" customHeight="1" x14ac:dyDescent="0.3">
      <c r="A74" s="181">
        <v>43921</v>
      </c>
      <c r="B74" s="150" t="s">
        <v>108</v>
      </c>
      <c r="C74" s="160"/>
      <c r="D74" s="155"/>
      <c r="E74" s="155"/>
      <c r="F74" s="155"/>
      <c r="G74" s="168"/>
      <c r="H74" s="162"/>
      <c r="I74" s="184">
        <v>574</v>
      </c>
      <c r="J74" s="175">
        <v>15</v>
      </c>
      <c r="K74" s="151">
        <f t="shared" ref="K74:K104" si="16">I74+J74</f>
        <v>589</v>
      </c>
      <c r="L74" s="164"/>
      <c r="M74" s="176"/>
      <c r="N74" s="155"/>
      <c r="O74" s="155"/>
      <c r="P74" s="155"/>
      <c r="Q74" s="168"/>
      <c r="R74" s="162"/>
      <c r="S74" s="166">
        <f t="shared" si="9"/>
        <v>3871</v>
      </c>
      <c r="T74" s="152">
        <f t="shared" si="10"/>
        <v>128</v>
      </c>
      <c r="U74" s="153">
        <f t="shared" si="11"/>
        <v>3999</v>
      </c>
      <c r="V74" s="185"/>
    </row>
    <row r="75" spans="1:22" ht="13.4" customHeight="1" x14ac:dyDescent="0.3">
      <c r="A75" s="181">
        <v>43920</v>
      </c>
      <c r="B75" s="150" t="s">
        <v>108</v>
      </c>
      <c r="C75" s="160"/>
      <c r="D75" s="155"/>
      <c r="E75" s="155"/>
      <c r="F75" s="155"/>
      <c r="G75" s="168"/>
      <c r="H75" s="162"/>
      <c r="I75" s="184">
        <v>497</v>
      </c>
      <c r="J75" s="175">
        <v>16</v>
      </c>
      <c r="K75" s="151">
        <f t="shared" si="16"/>
        <v>513</v>
      </c>
      <c r="L75" s="164"/>
      <c r="M75" s="176"/>
      <c r="N75" s="155"/>
      <c r="O75" s="155"/>
      <c r="P75" s="155"/>
      <c r="Q75" s="168"/>
      <c r="R75" s="162"/>
      <c r="S75" s="166">
        <f t="shared" ref="S75:S103" si="17">S76+I75</f>
        <v>3297</v>
      </c>
      <c r="T75" s="152">
        <f t="shared" ref="T75:T103" si="18">T76+J75</f>
        <v>113</v>
      </c>
      <c r="U75" s="153">
        <f t="shared" ref="U75:U103" si="19">U76+K75</f>
        <v>3410</v>
      </c>
      <c r="V75" s="185"/>
    </row>
    <row r="76" spans="1:22" ht="13.4" customHeight="1" x14ac:dyDescent="0.3">
      <c r="A76" s="181">
        <v>43919</v>
      </c>
      <c r="B76" s="150" t="s">
        <v>108</v>
      </c>
      <c r="C76" s="160"/>
      <c r="D76" s="155"/>
      <c r="E76" s="155"/>
      <c r="F76" s="155"/>
      <c r="G76" s="168"/>
      <c r="H76" s="162"/>
      <c r="I76" s="184">
        <v>438</v>
      </c>
      <c r="J76" s="175">
        <v>18</v>
      </c>
      <c r="K76" s="151">
        <f t="shared" si="16"/>
        <v>456</v>
      </c>
      <c r="L76" s="164"/>
      <c r="M76" s="176"/>
      <c r="N76" s="155"/>
      <c r="O76" s="155"/>
      <c r="P76" s="155"/>
      <c r="Q76" s="168"/>
      <c r="R76" s="162"/>
      <c r="S76" s="166">
        <f t="shared" si="17"/>
        <v>2800</v>
      </c>
      <c r="T76" s="152">
        <f t="shared" si="18"/>
        <v>97</v>
      </c>
      <c r="U76" s="153">
        <f t="shared" si="19"/>
        <v>2897</v>
      </c>
      <c r="V76" s="185"/>
    </row>
    <row r="77" spans="1:22" ht="13.4" customHeight="1" x14ac:dyDescent="0.3">
      <c r="A77" s="181">
        <v>43918</v>
      </c>
      <c r="B77" s="150" t="s">
        <v>108</v>
      </c>
      <c r="C77" s="160"/>
      <c r="D77" s="155"/>
      <c r="E77" s="155"/>
      <c r="F77" s="155"/>
      <c r="G77" s="168"/>
      <c r="H77" s="162"/>
      <c r="I77" s="184">
        <v>359</v>
      </c>
      <c r="J77" s="175">
        <v>15</v>
      </c>
      <c r="K77" s="151">
        <f t="shared" si="16"/>
        <v>374</v>
      </c>
      <c r="L77" s="164"/>
      <c r="M77" s="176"/>
      <c r="N77" s="155"/>
      <c r="O77" s="155"/>
      <c r="P77" s="155"/>
      <c r="Q77" s="168"/>
      <c r="R77" s="162"/>
      <c r="S77" s="166">
        <f t="shared" si="17"/>
        <v>2362</v>
      </c>
      <c r="T77" s="152">
        <f t="shared" si="18"/>
        <v>79</v>
      </c>
      <c r="U77" s="153">
        <f t="shared" si="19"/>
        <v>2441</v>
      </c>
      <c r="V77" s="185"/>
    </row>
    <row r="78" spans="1:22" ht="13.4" customHeight="1" x14ac:dyDescent="0.3">
      <c r="A78" s="181">
        <v>43917</v>
      </c>
      <c r="B78" s="150" t="s">
        <v>108</v>
      </c>
      <c r="C78" s="187">
        <v>15</v>
      </c>
      <c r="D78" s="163">
        <v>501</v>
      </c>
      <c r="E78" s="163">
        <v>22</v>
      </c>
      <c r="F78" s="163">
        <v>1</v>
      </c>
      <c r="G78" s="162">
        <f>ONS_WeeklyRegistratedDeaths!BQ33-ONS_WeeklyRegistratedDeaths!BX33</f>
        <v>539</v>
      </c>
      <c r="H78" s="188">
        <f>ONS_WeeklyOccurrenceDeaths!BQ33-ONS_WeeklyOccurrenceDeaths!BX33</f>
        <v>1858</v>
      </c>
      <c r="I78" s="184">
        <v>350</v>
      </c>
      <c r="J78" s="175">
        <v>10</v>
      </c>
      <c r="K78" s="151">
        <f t="shared" si="16"/>
        <v>360</v>
      </c>
      <c r="L78" s="164">
        <f>SUM(K78:K84)</f>
        <v>1616</v>
      </c>
      <c r="M78" s="182">
        <f t="shared" ref="M78:R78" si="20">M85+C78</f>
        <v>16</v>
      </c>
      <c r="N78" s="163">
        <f t="shared" si="20"/>
        <v>606</v>
      </c>
      <c r="O78" s="163">
        <f t="shared" si="20"/>
        <v>24</v>
      </c>
      <c r="P78" s="163">
        <f t="shared" si="20"/>
        <v>1</v>
      </c>
      <c r="Q78" s="163">
        <f t="shared" si="20"/>
        <v>647</v>
      </c>
      <c r="R78" s="163">
        <f t="shared" si="20"/>
        <v>2304</v>
      </c>
      <c r="S78" s="166">
        <f t="shared" si="17"/>
        <v>2003</v>
      </c>
      <c r="T78" s="152">
        <f t="shared" si="18"/>
        <v>64</v>
      </c>
      <c r="U78" s="153">
        <f t="shared" si="19"/>
        <v>2067</v>
      </c>
      <c r="V78" s="185"/>
    </row>
    <row r="79" spans="1:22" ht="13.4" customHeight="1" x14ac:dyDescent="0.3">
      <c r="A79" s="181">
        <v>43916</v>
      </c>
      <c r="B79" s="150" t="s">
        <v>108</v>
      </c>
      <c r="C79" s="160"/>
      <c r="D79" s="155"/>
      <c r="E79" s="155"/>
      <c r="F79" s="155"/>
      <c r="G79" s="168"/>
      <c r="H79" s="162"/>
      <c r="I79" s="184">
        <v>325</v>
      </c>
      <c r="J79" s="175">
        <v>11</v>
      </c>
      <c r="K79" s="151">
        <f t="shared" si="16"/>
        <v>336</v>
      </c>
      <c r="L79" s="164"/>
      <c r="M79" s="176"/>
      <c r="N79" s="155"/>
      <c r="O79" s="155"/>
      <c r="P79" s="155"/>
      <c r="Q79" s="168"/>
      <c r="R79" s="162"/>
      <c r="S79" s="166">
        <f t="shared" si="17"/>
        <v>1653</v>
      </c>
      <c r="T79" s="152">
        <f t="shared" si="18"/>
        <v>54</v>
      </c>
      <c r="U79" s="153">
        <f t="shared" si="19"/>
        <v>1707</v>
      </c>
      <c r="V79" s="185"/>
    </row>
    <row r="80" spans="1:22" ht="13.4" customHeight="1" x14ac:dyDescent="0.3">
      <c r="A80" s="181">
        <v>43915</v>
      </c>
      <c r="B80" s="150" t="s">
        <v>108</v>
      </c>
      <c r="C80" s="160"/>
      <c r="D80" s="155"/>
      <c r="E80" s="155"/>
      <c r="F80" s="155"/>
      <c r="G80" s="168"/>
      <c r="H80" s="162"/>
      <c r="I80" s="184">
        <v>263</v>
      </c>
      <c r="J80" s="175">
        <v>10</v>
      </c>
      <c r="K80" s="151">
        <f t="shared" si="16"/>
        <v>273</v>
      </c>
      <c r="L80" s="164"/>
      <c r="M80" s="176"/>
      <c r="N80" s="155"/>
      <c r="O80" s="155"/>
      <c r="P80" s="155"/>
      <c r="Q80" s="168"/>
      <c r="R80" s="162"/>
      <c r="S80" s="166">
        <f t="shared" si="17"/>
        <v>1328</v>
      </c>
      <c r="T80" s="152">
        <f t="shared" si="18"/>
        <v>43</v>
      </c>
      <c r="U80" s="153">
        <f t="shared" si="19"/>
        <v>1371</v>
      </c>
      <c r="V80" s="185"/>
    </row>
    <row r="81" spans="1:22" ht="13.4" customHeight="1" x14ac:dyDescent="0.3">
      <c r="A81" s="181">
        <v>43914</v>
      </c>
      <c r="B81" s="150" t="s">
        <v>108</v>
      </c>
      <c r="C81" s="160"/>
      <c r="D81" s="155"/>
      <c r="E81" s="155"/>
      <c r="F81" s="155"/>
      <c r="G81" s="168"/>
      <c r="H81" s="162"/>
      <c r="I81" s="184">
        <v>205</v>
      </c>
      <c r="J81" s="175">
        <v>9</v>
      </c>
      <c r="K81" s="151">
        <f t="shared" si="16"/>
        <v>214</v>
      </c>
      <c r="L81" s="164"/>
      <c r="M81" s="176"/>
      <c r="N81" s="155"/>
      <c r="O81" s="155"/>
      <c r="P81" s="155"/>
      <c r="Q81" s="168"/>
      <c r="R81" s="162"/>
      <c r="S81" s="166">
        <f t="shared" si="17"/>
        <v>1065</v>
      </c>
      <c r="T81" s="152">
        <f t="shared" si="18"/>
        <v>33</v>
      </c>
      <c r="U81" s="153">
        <f t="shared" si="19"/>
        <v>1098</v>
      </c>
      <c r="V81" s="185"/>
    </row>
    <row r="82" spans="1:22" ht="13.4" customHeight="1" x14ac:dyDescent="0.3">
      <c r="A82" s="181">
        <v>43913</v>
      </c>
      <c r="B82" s="150" t="s">
        <v>108</v>
      </c>
      <c r="C82" s="160"/>
      <c r="D82" s="155"/>
      <c r="E82" s="155"/>
      <c r="F82" s="155"/>
      <c r="G82" s="168"/>
      <c r="H82" s="162"/>
      <c r="I82" s="184">
        <v>162</v>
      </c>
      <c r="J82" s="175">
        <v>4</v>
      </c>
      <c r="K82" s="151">
        <f t="shared" si="16"/>
        <v>166</v>
      </c>
      <c r="L82" s="164"/>
      <c r="M82" s="176"/>
      <c r="N82" s="155"/>
      <c r="O82" s="155"/>
      <c r="P82" s="155"/>
      <c r="Q82" s="168"/>
      <c r="R82" s="162"/>
      <c r="S82" s="166">
        <f t="shared" si="17"/>
        <v>860</v>
      </c>
      <c r="T82" s="152">
        <f t="shared" si="18"/>
        <v>24</v>
      </c>
      <c r="U82" s="153">
        <f t="shared" si="19"/>
        <v>884</v>
      </c>
      <c r="V82" s="185"/>
    </row>
    <row r="83" spans="1:22" ht="13.4" customHeight="1" x14ac:dyDescent="0.3">
      <c r="A83" s="181">
        <v>43912</v>
      </c>
      <c r="B83" s="150" t="s">
        <v>108</v>
      </c>
      <c r="C83" s="160"/>
      <c r="D83" s="155"/>
      <c r="E83" s="155"/>
      <c r="F83" s="155"/>
      <c r="G83" s="168"/>
      <c r="H83" s="168"/>
      <c r="I83" s="184">
        <v>151</v>
      </c>
      <c r="J83" s="175">
        <v>5</v>
      </c>
      <c r="K83" s="151">
        <f t="shared" si="16"/>
        <v>156</v>
      </c>
      <c r="L83" s="189"/>
      <c r="M83" s="176"/>
      <c r="N83" s="155"/>
      <c r="O83" s="155"/>
      <c r="P83" s="155"/>
      <c r="Q83" s="168"/>
      <c r="R83" s="168"/>
      <c r="S83" s="166">
        <f t="shared" si="17"/>
        <v>698</v>
      </c>
      <c r="T83" s="152">
        <f t="shared" si="18"/>
        <v>20</v>
      </c>
      <c r="U83" s="153">
        <f t="shared" si="19"/>
        <v>718</v>
      </c>
      <c r="V83" s="185"/>
    </row>
    <row r="84" spans="1:22" ht="13.4" customHeight="1" x14ac:dyDescent="0.3">
      <c r="A84" s="181">
        <v>43911</v>
      </c>
      <c r="B84" s="150" t="s">
        <v>108</v>
      </c>
      <c r="C84" s="160"/>
      <c r="D84" s="155"/>
      <c r="E84" s="155"/>
      <c r="F84" s="155"/>
      <c r="G84" s="168"/>
      <c r="H84" s="168"/>
      <c r="I84" s="184">
        <v>104</v>
      </c>
      <c r="J84" s="175">
        <v>7</v>
      </c>
      <c r="K84" s="151">
        <f t="shared" si="16"/>
        <v>111</v>
      </c>
      <c r="L84" s="189"/>
      <c r="M84" s="176"/>
      <c r="N84" s="155"/>
      <c r="O84" s="155"/>
      <c r="P84" s="155"/>
      <c r="Q84" s="168"/>
      <c r="R84" s="168"/>
      <c r="S84" s="166">
        <f t="shared" si="17"/>
        <v>547</v>
      </c>
      <c r="T84" s="152">
        <f t="shared" si="18"/>
        <v>15</v>
      </c>
      <c r="U84" s="153">
        <f t="shared" si="19"/>
        <v>562</v>
      </c>
      <c r="V84" s="185"/>
    </row>
    <row r="85" spans="1:22" ht="13.4" customHeight="1" x14ac:dyDescent="0.3">
      <c r="A85" s="181">
        <v>43910</v>
      </c>
      <c r="B85" s="150" t="s">
        <v>108</v>
      </c>
      <c r="C85" s="187">
        <v>1</v>
      </c>
      <c r="D85" s="163">
        <v>100</v>
      </c>
      <c r="E85" s="163">
        <v>2</v>
      </c>
      <c r="F85" s="163">
        <v>0</v>
      </c>
      <c r="G85" s="162">
        <f>ONS_WeeklyRegistratedDeaths!BX33-ONS_WeeklyRegistratedDeaths!CE33</f>
        <v>103</v>
      </c>
      <c r="H85" s="162">
        <f>ONS_WeeklyOccurrenceDeaths!BX33-ONS_WeeklyOccurrenceDeaths!CE33</f>
        <v>399</v>
      </c>
      <c r="I85" s="184">
        <v>106</v>
      </c>
      <c r="J85" s="175">
        <v>2</v>
      </c>
      <c r="K85" s="151">
        <f t="shared" si="16"/>
        <v>108</v>
      </c>
      <c r="L85" s="164">
        <f>SUM(K85:K91)</f>
        <v>388</v>
      </c>
      <c r="M85" s="182">
        <f t="shared" ref="M85:R85" si="21">M92+C85</f>
        <v>1</v>
      </c>
      <c r="N85" s="163">
        <f t="shared" si="21"/>
        <v>105</v>
      </c>
      <c r="O85" s="163">
        <f t="shared" si="21"/>
        <v>2</v>
      </c>
      <c r="P85" s="163">
        <f t="shared" si="21"/>
        <v>0</v>
      </c>
      <c r="Q85" s="163">
        <f t="shared" si="21"/>
        <v>108</v>
      </c>
      <c r="R85" s="163">
        <f t="shared" si="21"/>
        <v>446</v>
      </c>
      <c r="S85" s="166">
        <f t="shared" si="17"/>
        <v>443</v>
      </c>
      <c r="T85" s="152">
        <f t="shared" si="18"/>
        <v>8</v>
      </c>
      <c r="U85" s="153">
        <f t="shared" si="19"/>
        <v>451</v>
      </c>
      <c r="V85" s="185"/>
    </row>
    <row r="86" spans="1:22" ht="13.4" customHeight="1" x14ac:dyDescent="0.3">
      <c r="A86" s="181">
        <v>43909</v>
      </c>
      <c r="B86" s="150" t="s">
        <v>108</v>
      </c>
      <c r="C86" s="160"/>
      <c r="D86" s="155"/>
      <c r="E86" s="155"/>
      <c r="F86" s="155"/>
      <c r="G86" s="168"/>
      <c r="H86" s="168"/>
      <c r="I86" s="184">
        <v>64</v>
      </c>
      <c r="J86" s="175">
        <v>3</v>
      </c>
      <c r="K86" s="151">
        <f t="shared" si="16"/>
        <v>67</v>
      </c>
      <c r="L86" s="189"/>
      <c r="M86" s="176"/>
      <c r="N86" s="155"/>
      <c r="O86" s="155"/>
      <c r="P86" s="155"/>
      <c r="Q86" s="168"/>
      <c r="R86" s="168"/>
      <c r="S86" s="166">
        <f t="shared" si="17"/>
        <v>337</v>
      </c>
      <c r="T86" s="152">
        <f t="shared" si="18"/>
        <v>6</v>
      </c>
      <c r="U86" s="153">
        <f t="shared" si="19"/>
        <v>343</v>
      </c>
      <c r="V86" s="185"/>
    </row>
    <row r="87" spans="1:22" ht="13.4" customHeight="1" x14ac:dyDescent="0.3">
      <c r="A87" s="181">
        <v>43908</v>
      </c>
      <c r="B87" s="150" t="s">
        <v>108</v>
      </c>
      <c r="C87" s="160"/>
      <c r="D87" s="155"/>
      <c r="E87" s="155"/>
      <c r="F87" s="155"/>
      <c r="G87" s="168"/>
      <c r="H87" s="168"/>
      <c r="I87" s="184">
        <v>69</v>
      </c>
      <c r="J87" s="175">
        <v>0</v>
      </c>
      <c r="K87" s="151">
        <f t="shared" si="16"/>
        <v>69</v>
      </c>
      <c r="L87" s="189"/>
      <c r="M87" s="176"/>
      <c r="N87" s="155"/>
      <c r="O87" s="155"/>
      <c r="P87" s="155"/>
      <c r="Q87" s="168"/>
      <c r="R87" s="168"/>
      <c r="S87" s="166">
        <f t="shared" si="17"/>
        <v>273</v>
      </c>
      <c r="T87" s="152">
        <f t="shared" si="18"/>
        <v>3</v>
      </c>
      <c r="U87" s="153">
        <f t="shared" si="19"/>
        <v>276</v>
      </c>
      <c r="V87" s="185"/>
    </row>
    <row r="88" spans="1:22" ht="13.4" customHeight="1" x14ac:dyDescent="0.3">
      <c r="A88" s="181">
        <v>43907</v>
      </c>
      <c r="B88" s="150" t="s">
        <v>108</v>
      </c>
      <c r="C88" s="160"/>
      <c r="D88" s="155"/>
      <c r="E88" s="155"/>
      <c r="F88" s="155"/>
      <c r="G88" s="168"/>
      <c r="H88" s="168"/>
      <c r="I88" s="184">
        <v>48</v>
      </c>
      <c r="J88" s="175">
        <v>0</v>
      </c>
      <c r="K88" s="151">
        <f t="shared" si="16"/>
        <v>48</v>
      </c>
      <c r="L88" s="189"/>
      <c r="M88" s="176"/>
      <c r="N88" s="155"/>
      <c r="O88" s="155"/>
      <c r="P88" s="155"/>
      <c r="Q88" s="168"/>
      <c r="R88" s="168"/>
      <c r="S88" s="166">
        <f t="shared" si="17"/>
        <v>204</v>
      </c>
      <c r="T88" s="152">
        <f t="shared" si="18"/>
        <v>3</v>
      </c>
      <c r="U88" s="153">
        <f t="shared" si="19"/>
        <v>207</v>
      </c>
      <c r="V88" s="185"/>
    </row>
    <row r="89" spans="1:22" ht="13.4" customHeight="1" x14ac:dyDescent="0.3">
      <c r="A89" s="181">
        <v>43906</v>
      </c>
      <c r="B89" s="150" t="s">
        <v>108</v>
      </c>
      <c r="C89" s="160"/>
      <c r="D89" s="155"/>
      <c r="E89" s="155"/>
      <c r="F89" s="155"/>
      <c r="G89" s="168"/>
      <c r="H89" s="168"/>
      <c r="I89" s="184">
        <v>42</v>
      </c>
      <c r="J89" s="175">
        <v>3</v>
      </c>
      <c r="K89" s="151">
        <f t="shared" si="16"/>
        <v>45</v>
      </c>
      <c r="L89" s="189"/>
      <c r="M89" s="176"/>
      <c r="N89" s="155"/>
      <c r="O89" s="155"/>
      <c r="P89" s="155"/>
      <c r="Q89" s="168"/>
      <c r="R89" s="168"/>
      <c r="S89" s="166">
        <f t="shared" si="17"/>
        <v>156</v>
      </c>
      <c r="T89" s="152">
        <f t="shared" si="18"/>
        <v>3</v>
      </c>
      <c r="U89" s="153">
        <f t="shared" si="19"/>
        <v>159</v>
      </c>
      <c r="V89" s="185"/>
    </row>
    <row r="90" spans="1:22" ht="13.4" customHeight="1" x14ac:dyDescent="0.3">
      <c r="A90" s="181">
        <v>43905</v>
      </c>
      <c r="B90" s="150" t="s">
        <v>108</v>
      </c>
      <c r="C90" s="160"/>
      <c r="D90" s="155"/>
      <c r="E90" s="155"/>
      <c r="F90" s="155"/>
      <c r="G90" s="168"/>
      <c r="H90" s="168"/>
      <c r="I90" s="184">
        <v>28</v>
      </c>
      <c r="J90" s="175">
        <v>0</v>
      </c>
      <c r="K90" s="151">
        <f t="shared" si="16"/>
        <v>28</v>
      </c>
      <c r="L90" s="189"/>
      <c r="M90" s="176"/>
      <c r="N90" s="155"/>
      <c r="O90" s="155"/>
      <c r="P90" s="155"/>
      <c r="Q90" s="168"/>
      <c r="R90" s="168"/>
      <c r="S90" s="166">
        <f t="shared" si="17"/>
        <v>114</v>
      </c>
      <c r="T90" s="152">
        <f t="shared" si="18"/>
        <v>0</v>
      </c>
      <c r="U90" s="153">
        <f t="shared" si="19"/>
        <v>114</v>
      </c>
      <c r="V90" s="185"/>
    </row>
    <row r="91" spans="1:22" ht="13.4" customHeight="1" x14ac:dyDescent="0.3">
      <c r="A91" s="181">
        <v>43904</v>
      </c>
      <c r="B91" s="150" t="s">
        <v>108</v>
      </c>
      <c r="C91" s="160"/>
      <c r="D91" s="155"/>
      <c r="E91" s="155"/>
      <c r="F91" s="155"/>
      <c r="G91" s="168"/>
      <c r="H91" s="168"/>
      <c r="I91" s="184">
        <v>23</v>
      </c>
      <c r="J91" s="175"/>
      <c r="K91" s="151">
        <f t="shared" si="16"/>
        <v>23</v>
      </c>
      <c r="L91" s="189"/>
      <c r="M91" s="176"/>
      <c r="N91" s="155"/>
      <c r="O91" s="155"/>
      <c r="P91" s="155"/>
      <c r="Q91" s="168"/>
      <c r="R91" s="168"/>
      <c r="S91" s="166">
        <f t="shared" si="17"/>
        <v>86</v>
      </c>
      <c r="T91" s="152">
        <f t="shared" si="18"/>
        <v>0</v>
      </c>
      <c r="U91" s="153">
        <f t="shared" si="19"/>
        <v>86</v>
      </c>
      <c r="V91" s="185"/>
    </row>
    <row r="92" spans="1:22" ht="13.4" customHeight="1" x14ac:dyDescent="0.3">
      <c r="A92" s="181">
        <v>43903</v>
      </c>
      <c r="B92" s="150" t="s">
        <v>108</v>
      </c>
      <c r="C92" s="187">
        <v>0</v>
      </c>
      <c r="D92" s="163">
        <v>5</v>
      </c>
      <c r="E92" s="163">
        <v>0</v>
      </c>
      <c r="F92" s="163">
        <v>0</v>
      </c>
      <c r="G92" s="162">
        <f>ONS_WeeklyRegistratedDeaths!CE33-ONS_WeeklyRegistratedDeaths!CL33</f>
        <v>5</v>
      </c>
      <c r="H92" s="162">
        <f>ONS_WeeklyOccurrenceDeaths!CE33-ONS_WeeklyOccurrenceDeaths!CL33</f>
        <v>41</v>
      </c>
      <c r="I92" s="184">
        <v>20</v>
      </c>
      <c r="J92" s="190"/>
      <c r="K92" s="151">
        <f t="shared" si="16"/>
        <v>20</v>
      </c>
      <c r="L92" s="164">
        <f>SUM(K92:K98)</f>
        <v>56</v>
      </c>
      <c r="M92" s="182">
        <f t="shared" ref="M92:R92" si="22">M99+C92</f>
        <v>0</v>
      </c>
      <c r="N92" s="163">
        <f t="shared" si="22"/>
        <v>5</v>
      </c>
      <c r="O92" s="163">
        <f t="shared" si="22"/>
        <v>0</v>
      </c>
      <c r="P92" s="163">
        <f t="shared" si="22"/>
        <v>0</v>
      </c>
      <c r="Q92" s="163">
        <f t="shared" si="22"/>
        <v>5</v>
      </c>
      <c r="R92" s="163">
        <f t="shared" si="22"/>
        <v>47</v>
      </c>
      <c r="S92" s="166">
        <f t="shared" si="17"/>
        <v>63</v>
      </c>
      <c r="T92" s="152">
        <f t="shared" si="18"/>
        <v>0</v>
      </c>
      <c r="U92" s="153">
        <f t="shared" si="19"/>
        <v>63</v>
      </c>
      <c r="V92" s="185"/>
    </row>
    <row r="93" spans="1:22" ht="13.4" customHeight="1" x14ac:dyDescent="0.3">
      <c r="A93" s="181">
        <v>43902</v>
      </c>
      <c r="B93" s="150" t="s">
        <v>108</v>
      </c>
      <c r="C93" s="160"/>
      <c r="D93" s="155"/>
      <c r="E93" s="155"/>
      <c r="F93" s="155"/>
      <c r="G93" s="168"/>
      <c r="H93" s="168"/>
      <c r="I93" s="184">
        <v>14</v>
      </c>
      <c r="J93" s="190"/>
      <c r="K93" s="151">
        <f t="shared" si="16"/>
        <v>14</v>
      </c>
      <c r="L93" s="189"/>
      <c r="M93" s="176"/>
      <c r="N93" s="155"/>
      <c r="O93" s="155"/>
      <c r="P93" s="155"/>
      <c r="Q93" s="168"/>
      <c r="R93" s="168"/>
      <c r="S93" s="166">
        <f t="shared" si="17"/>
        <v>43</v>
      </c>
      <c r="T93" s="152">
        <f t="shared" si="18"/>
        <v>0</v>
      </c>
      <c r="U93" s="153">
        <f t="shared" si="19"/>
        <v>43</v>
      </c>
      <c r="V93" s="185"/>
    </row>
    <row r="94" spans="1:22" ht="13.4" customHeight="1" x14ac:dyDescent="0.3">
      <c r="A94" s="181">
        <v>43901</v>
      </c>
      <c r="B94" s="150" t="s">
        <v>108</v>
      </c>
      <c r="C94" s="160"/>
      <c r="D94" s="155"/>
      <c r="E94" s="155"/>
      <c r="F94" s="155"/>
      <c r="G94" s="168"/>
      <c r="H94" s="168"/>
      <c r="I94" s="184">
        <v>11</v>
      </c>
      <c r="J94" s="190"/>
      <c r="K94" s="151">
        <f t="shared" si="16"/>
        <v>11</v>
      </c>
      <c r="L94" s="189"/>
      <c r="M94" s="176"/>
      <c r="N94" s="155"/>
      <c r="O94" s="155"/>
      <c r="P94" s="155"/>
      <c r="Q94" s="168"/>
      <c r="R94" s="168"/>
      <c r="S94" s="166">
        <f t="shared" si="17"/>
        <v>29</v>
      </c>
      <c r="T94" s="152">
        <f t="shared" si="18"/>
        <v>0</v>
      </c>
      <c r="U94" s="153">
        <f t="shared" si="19"/>
        <v>29</v>
      </c>
      <c r="V94" s="185"/>
    </row>
    <row r="95" spans="1:22" ht="13.4" customHeight="1" x14ac:dyDescent="0.3">
      <c r="A95" s="181">
        <v>43900</v>
      </c>
      <c r="B95" s="150" t="s">
        <v>108</v>
      </c>
      <c r="C95" s="160"/>
      <c r="D95" s="155"/>
      <c r="E95" s="155"/>
      <c r="F95" s="155"/>
      <c r="G95" s="168"/>
      <c r="H95" s="168"/>
      <c r="I95" s="184">
        <v>1</v>
      </c>
      <c r="J95" s="190"/>
      <c r="K95" s="151">
        <f t="shared" si="16"/>
        <v>1</v>
      </c>
      <c r="L95" s="189"/>
      <c r="M95" s="176"/>
      <c r="N95" s="155"/>
      <c r="O95" s="155"/>
      <c r="P95" s="155"/>
      <c r="Q95" s="168"/>
      <c r="R95" s="168"/>
      <c r="S95" s="166">
        <f t="shared" si="17"/>
        <v>18</v>
      </c>
      <c r="T95" s="152">
        <f t="shared" si="18"/>
        <v>0</v>
      </c>
      <c r="U95" s="153">
        <f t="shared" si="19"/>
        <v>18</v>
      </c>
      <c r="V95" s="185"/>
    </row>
    <row r="96" spans="1:22" ht="13.4" customHeight="1" x14ac:dyDescent="0.3">
      <c r="A96" s="181">
        <v>43899</v>
      </c>
      <c r="B96" s="150" t="s">
        <v>108</v>
      </c>
      <c r="C96" s="160"/>
      <c r="D96" s="155"/>
      <c r="E96" s="155"/>
      <c r="F96" s="155"/>
      <c r="G96" s="168"/>
      <c r="H96" s="168"/>
      <c r="I96" s="184">
        <v>4</v>
      </c>
      <c r="J96" s="190"/>
      <c r="K96" s="151">
        <f t="shared" si="16"/>
        <v>4</v>
      </c>
      <c r="L96" s="189"/>
      <c r="M96" s="176"/>
      <c r="N96" s="155"/>
      <c r="O96" s="155"/>
      <c r="P96" s="155"/>
      <c r="Q96" s="168"/>
      <c r="R96" s="168"/>
      <c r="S96" s="166">
        <f t="shared" si="17"/>
        <v>17</v>
      </c>
      <c r="T96" s="152">
        <f t="shared" si="18"/>
        <v>0</v>
      </c>
      <c r="U96" s="153">
        <f t="shared" si="19"/>
        <v>17</v>
      </c>
      <c r="V96" s="185"/>
    </row>
    <row r="97" spans="1:1024" ht="13.4" customHeight="1" x14ac:dyDescent="0.3">
      <c r="A97" s="181">
        <v>43898</v>
      </c>
      <c r="B97" s="150" t="s">
        <v>108</v>
      </c>
      <c r="C97" s="160"/>
      <c r="D97" s="155"/>
      <c r="E97" s="155"/>
      <c r="F97" s="155"/>
      <c r="G97" s="168"/>
      <c r="H97" s="168"/>
      <c r="I97" s="184">
        <v>5</v>
      </c>
      <c r="J97" s="190"/>
      <c r="K97" s="151">
        <f t="shared" si="16"/>
        <v>5</v>
      </c>
      <c r="L97" s="189"/>
      <c r="M97" s="176"/>
      <c r="N97" s="155"/>
      <c r="O97" s="155"/>
      <c r="P97" s="155"/>
      <c r="Q97" s="168"/>
      <c r="R97" s="168"/>
      <c r="S97" s="166">
        <f t="shared" si="17"/>
        <v>13</v>
      </c>
      <c r="T97" s="152">
        <f t="shared" si="18"/>
        <v>0</v>
      </c>
      <c r="U97" s="153">
        <f t="shared" si="19"/>
        <v>13</v>
      </c>
      <c r="V97" s="185"/>
    </row>
    <row r="98" spans="1:1024" ht="13.4" customHeight="1" x14ac:dyDescent="0.3">
      <c r="A98" s="181">
        <v>43897</v>
      </c>
      <c r="B98" s="150" t="s">
        <v>108</v>
      </c>
      <c r="C98" s="160"/>
      <c r="D98" s="155"/>
      <c r="E98" s="155"/>
      <c r="F98" s="155"/>
      <c r="G98" s="168"/>
      <c r="H98" s="168"/>
      <c r="I98" s="184">
        <v>1</v>
      </c>
      <c r="J98" s="190"/>
      <c r="K98" s="151">
        <f t="shared" si="16"/>
        <v>1</v>
      </c>
      <c r="L98" s="189"/>
      <c r="M98" s="176"/>
      <c r="N98" s="155"/>
      <c r="O98" s="155"/>
      <c r="P98" s="155"/>
      <c r="Q98" s="168"/>
      <c r="R98" s="168"/>
      <c r="S98" s="166">
        <f t="shared" si="17"/>
        <v>8</v>
      </c>
      <c r="T98" s="152">
        <f t="shared" si="18"/>
        <v>0</v>
      </c>
      <c r="U98" s="153">
        <f t="shared" si="19"/>
        <v>8</v>
      </c>
      <c r="V98" s="185"/>
    </row>
    <row r="99" spans="1:1024" ht="13.4" customHeight="1" x14ac:dyDescent="0.3">
      <c r="A99" s="181">
        <v>43896</v>
      </c>
      <c r="B99" s="150" t="s">
        <v>108</v>
      </c>
      <c r="C99" s="187">
        <v>0</v>
      </c>
      <c r="D99" s="163">
        <v>0</v>
      </c>
      <c r="E99" s="163">
        <v>0</v>
      </c>
      <c r="F99" s="163">
        <v>0</v>
      </c>
      <c r="G99" s="162">
        <f>ONS_WeeklyRegistratedDeaths!CL33</f>
        <v>0</v>
      </c>
      <c r="H99" s="162">
        <f>ONS_WeeklyOccurrenceDeaths!CL33</f>
        <v>6</v>
      </c>
      <c r="I99" s="184">
        <v>2</v>
      </c>
      <c r="J99" s="190"/>
      <c r="K99" s="151">
        <f t="shared" si="16"/>
        <v>2</v>
      </c>
      <c r="L99" s="164">
        <f>SUM(K99:K105)</f>
        <v>7</v>
      </c>
      <c r="M99" s="182">
        <f>C99</f>
        <v>0</v>
      </c>
      <c r="N99" s="163">
        <v>0</v>
      </c>
      <c r="O99" s="163">
        <f>E99</f>
        <v>0</v>
      </c>
      <c r="P99" s="163">
        <f>F99</f>
        <v>0</v>
      </c>
      <c r="Q99" s="188">
        <f>G99</f>
        <v>0</v>
      </c>
      <c r="R99" s="188">
        <f>H99</f>
        <v>6</v>
      </c>
      <c r="S99" s="166">
        <f t="shared" si="17"/>
        <v>7</v>
      </c>
      <c r="T99" s="152">
        <f t="shared" si="18"/>
        <v>0</v>
      </c>
      <c r="U99" s="153">
        <f t="shared" si="19"/>
        <v>7</v>
      </c>
      <c r="V99" s="185"/>
    </row>
    <row r="100" spans="1:1024" ht="13.4" customHeight="1" x14ac:dyDescent="0.3">
      <c r="A100" s="181">
        <v>43895</v>
      </c>
      <c r="B100" s="150" t="s">
        <v>108</v>
      </c>
      <c r="C100" s="160"/>
      <c r="D100" s="155"/>
      <c r="E100" s="155"/>
      <c r="F100" s="155"/>
      <c r="G100" s="168"/>
      <c r="H100" s="168"/>
      <c r="I100" s="184">
        <v>2</v>
      </c>
      <c r="J100" s="190"/>
      <c r="K100" s="151">
        <f t="shared" si="16"/>
        <v>2</v>
      </c>
      <c r="L100" s="189"/>
      <c r="M100" s="176"/>
      <c r="N100" s="155"/>
      <c r="O100" s="155"/>
      <c r="P100" s="155"/>
      <c r="Q100" s="168"/>
      <c r="R100" s="168"/>
      <c r="S100" s="166">
        <f t="shared" si="17"/>
        <v>5</v>
      </c>
      <c r="T100" s="152">
        <f t="shared" si="18"/>
        <v>0</v>
      </c>
      <c r="U100" s="153">
        <f t="shared" si="19"/>
        <v>5</v>
      </c>
      <c r="V100" s="185"/>
    </row>
    <row r="101" spans="1:1024" ht="13.4" customHeight="1" x14ac:dyDescent="0.3">
      <c r="A101" s="181">
        <v>43894</v>
      </c>
      <c r="B101" s="150" t="s">
        <v>108</v>
      </c>
      <c r="C101" s="160"/>
      <c r="D101" s="155"/>
      <c r="E101" s="155"/>
      <c r="F101" s="155"/>
      <c r="G101" s="168"/>
      <c r="H101" s="168"/>
      <c r="I101" s="184">
        <v>0</v>
      </c>
      <c r="J101" s="190"/>
      <c r="K101" s="151">
        <f t="shared" si="16"/>
        <v>0</v>
      </c>
      <c r="L101" s="189"/>
      <c r="M101" s="176"/>
      <c r="N101" s="155"/>
      <c r="O101" s="155"/>
      <c r="P101" s="155"/>
      <c r="Q101" s="168"/>
      <c r="R101" s="168"/>
      <c r="S101" s="166">
        <f t="shared" si="17"/>
        <v>3</v>
      </c>
      <c r="T101" s="152">
        <f t="shared" si="18"/>
        <v>0</v>
      </c>
      <c r="U101" s="153">
        <f t="shared" si="19"/>
        <v>3</v>
      </c>
      <c r="V101" s="185"/>
    </row>
    <row r="102" spans="1:1024" ht="13.4" customHeight="1" x14ac:dyDescent="0.3">
      <c r="A102" s="181">
        <v>43893</v>
      </c>
      <c r="B102" s="150" t="s">
        <v>108</v>
      </c>
      <c r="C102" s="160"/>
      <c r="D102" s="155"/>
      <c r="E102" s="155"/>
      <c r="F102" s="155"/>
      <c r="G102" s="168"/>
      <c r="H102" s="168"/>
      <c r="I102" s="184">
        <v>2</v>
      </c>
      <c r="J102" s="190"/>
      <c r="K102" s="151">
        <f t="shared" si="16"/>
        <v>2</v>
      </c>
      <c r="L102" s="189"/>
      <c r="M102" s="176"/>
      <c r="N102" s="155"/>
      <c r="O102" s="155"/>
      <c r="P102" s="155"/>
      <c r="Q102" s="168"/>
      <c r="R102" s="168"/>
      <c r="S102" s="166">
        <f t="shared" si="17"/>
        <v>3</v>
      </c>
      <c r="T102" s="152">
        <f t="shared" si="18"/>
        <v>0</v>
      </c>
      <c r="U102" s="153">
        <f t="shared" si="19"/>
        <v>3</v>
      </c>
      <c r="V102" s="185"/>
    </row>
    <row r="103" spans="1:1024" ht="13.4" customHeight="1" x14ac:dyDescent="0.3">
      <c r="A103" s="181">
        <v>43892</v>
      </c>
      <c r="B103" s="150" t="s">
        <v>108</v>
      </c>
      <c r="C103" s="160"/>
      <c r="D103" s="155"/>
      <c r="E103" s="155"/>
      <c r="F103" s="155"/>
      <c r="G103" s="168"/>
      <c r="H103" s="168"/>
      <c r="I103" s="184">
        <v>1</v>
      </c>
      <c r="J103" s="190"/>
      <c r="K103" s="151">
        <f t="shared" si="16"/>
        <v>1</v>
      </c>
      <c r="L103" s="189"/>
      <c r="M103" s="176"/>
      <c r="N103" s="155"/>
      <c r="O103" s="155"/>
      <c r="P103" s="155"/>
      <c r="Q103" s="168"/>
      <c r="R103" s="168"/>
      <c r="S103" s="166">
        <f t="shared" si="17"/>
        <v>1</v>
      </c>
      <c r="T103" s="152">
        <f t="shared" si="18"/>
        <v>0</v>
      </c>
      <c r="U103" s="153">
        <f t="shared" si="19"/>
        <v>1</v>
      </c>
      <c r="V103" s="185"/>
    </row>
    <row r="104" spans="1:1024" ht="13.4" customHeight="1" x14ac:dyDescent="0.3">
      <c r="A104" s="191">
        <v>43891</v>
      </c>
      <c r="B104" s="192" t="s">
        <v>108</v>
      </c>
      <c r="C104" s="193"/>
      <c r="D104" s="194"/>
      <c r="E104" s="194"/>
      <c r="F104" s="194"/>
      <c r="G104" s="195"/>
      <c r="H104" s="195"/>
      <c r="I104" s="196">
        <v>0</v>
      </c>
      <c r="J104" s="197"/>
      <c r="K104" s="198">
        <f t="shared" si="16"/>
        <v>0</v>
      </c>
      <c r="L104" s="199"/>
      <c r="M104" s="200"/>
      <c r="N104" s="194"/>
      <c r="O104" s="194"/>
      <c r="P104" s="194"/>
      <c r="Q104" s="195"/>
      <c r="R104" s="195"/>
      <c r="S104" s="201">
        <f>I104</f>
        <v>0</v>
      </c>
      <c r="T104" s="202">
        <f>J104</f>
        <v>0</v>
      </c>
      <c r="U104" s="203">
        <f>K104</f>
        <v>0</v>
      </c>
      <c r="V104" s="185"/>
    </row>
    <row r="105" spans="1:1024" x14ac:dyDescent="0.3">
      <c r="A105" s="204"/>
      <c r="B105" s="205"/>
      <c r="C105" s="205"/>
      <c r="D105" s="205"/>
      <c r="E105" s="205"/>
      <c r="F105" s="205"/>
      <c r="G105" s="206"/>
      <c r="H105" s="204"/>
      <c r="I105" s="204"/>
      <c r="J105" s="204"/>
      <c r="K105" s="204"/>
      <c r="L105" s="204"/>
      <c r="T105" s="185"/>
      <c r="U105" s="185"/>
      <c r="V105" s="185"/>
    </row>
    <row r="106" spans="1:1024" x14ac:dyDescent="0.3">
      <c r="A106" s="204"/>
      <c r="B106" s="205"/>
      <c r="C106" s="205"/>
      <c r="D106" s="205"/>
      <c r="E106" s="205"/>
      <c r="F106" s="205"/>
      <c r="G106" s="206"/>
      <c r="H106" s="204"/>
      <c r="I106" s="204"/>
      <c r="J106" s="204"/>
      <c r="K106" s="204"/>
      <c r="L106" s="204"/>
      <c r="T106" s="185"/>
      <c r="U106" s="185"/>
      <c r="V106" s="185"/>
    </row>
    <row r="107" spans="1:1024" x14ac:dyDescent="0.3">
      <c r="A107" s="207" t="s">
        <v>109</v>
      </c>
      <c r="B107" s="205"/>
      <c r="C107" s="205"/>
      <c r="D107" s="205"/>
      <c r="E107" s="205"/>
      <c r="F107" s="205"/>
      <c r="G107" s="206"/>
      <c r="H107" s="204"/>
      <c r="I107" s="204"/>
      <c r="J107" s="204"/>
      <c r="K107" s="204"/>
      <c r="L107" s="204"/>
      <c r="T107" s="185"/>
      <c r="U107" s="185"/>
      <c r="V107" s="185"/>
    </row>
    <row r="108" spans="1:1024" s="125" customFormat="1" x14ac:dyDescent="0.3">
      <c r="A108" s="125" t="s">
        <v>110</v>
      </c>
      <c r="C108" s="124"/>
      <c r="D108" s="124"/>
      <c r="E108" s="124"/>
      <c r="F108" s="124"/>
      <c r="G108" s="124"/>
      <c r="H108" s="124"/>
      <c r="I108" s="124"/>
      <c r="J108" s="124"/>
      <c r="K108" s="124"/>
      <c r="L108" s="124"/>
      <c r="T108" s="185"/>
      <c r="U108" s="185"/>
      <c r="V108" s="185"/>
      <c r="PG108" s="119"/>
      <c r="PH108" s="119"/>
      <c r="PI108" s="119"/>
      <c r="PJ108" s="119"/>
      <c r="PK108" s="119"/>
      <c r="PL108" s="119"/>
      <c r="PM108" s="119"/>
      <c r="PN108" s="119"/>
      <c r="PO108" s="119"/>
      <c r="PP108" s="119"/>
      <c r="PQ108" s="119"/>
      <c r="PR108" s="119"/>
      <c r="PS108" s="119"/>
      <c r="PT108" s="119"/>
      <c r="PU108" s="119"/>
      <c r="PV108" s="119"/>
      <c r="PW108" s="119"/>
      <c r="PX108" s="119"/>
      <c r="PY108" s="119"/>
      <c r="PZ108" s="119"/>
      <c r="QA108" s="119"/>
      <c r="QB108" s="119"/>
      <c r="QC108" s="119"/>
      <c r="QD108" s="119"/>
      <c r="QE108" s="119"/>
      <c r="QF108" s="119"/>
      <c r="QG108" s="119"/>
      <c r="QH108" s="119"/>
      <c r="QI108" s="119"/>
      <c r="QJ108" s="119"/>
      <c r="QK108" s="119"/>
      <c r="QL108" s="119"/>
      <c r="QM108" s="119"/>
      <c r="QN108" s="119"/>
      <c r="QO108" s="119"/>
      <c r="QP108" s="119"/>
      <c r="QQ108" s="119"/>
      <c r="QR108" s="119"/>
      <c r="QS108" s="119"/>
      <c r="QT108" s="119"/>
      <c r="QU108" s="119"/>
      <c r="QV108" s="119"/>
      <c r="QW108" s="119"/>
      <c r="QX108" s="119"/>
      <c r="QY108" s="119"/>
      <c r="QZ108" s="119"/>
      <c r="RA108" s="119"/>
      <c r="RB108" s="119"/>
      <c r="RC108" s="119"/>
      <c r="RD108" s="119"/>
      <c r="RE108" s="119"/>
      <c r="RF108" s="119"/>
      <c r="RG108" s="119"/>
      <c r="RH108" s="119"/>
      <c r="RI108" s="119"/>
      <c r="RJ108" s="119"/>
      <c r="RK108" s="119"/>
      <c r="RL108" s="119"/>
      <c r="RM108" s="119"/>
      <c r="RN108" s="119"/>
      <c r="RO108" s="119"/>
      <c r="RP108" s="119"/>
      <c r="RQ108" s="119"/>
      <c r="RR108" s="119"/>
      <c r="RS108" s="119"/>
      <c r="RT108" s="119"/>
      <c r="RU108" s="119"/>
      <c r="RV108" s="119"/>
      <c r="RW108" s="119"/>
      <c r="RX108" s="119"/>
      <c r="RY108" s="119"/>
      <c r="RZ108" s="119"/>
      <c r="SA108" s="119"/>
      <c r="SB108" s="119"/>
      <c r="SC108" s="119"/>
      <c r="SD108" s="119"/>
      <c r="SE108" s="119"/>
      <c r="SF108" s="119"/>
      <c r="SG108" s="119"/>
      <c r="SH108" s="119"/>
      <c r="SI108" s="119"/>
      <c r="SJ108" s="119"/>
      <c r="SK108" s="119"/>
      <c r="SL108" s="119"/>
      <c r="SM108" s="119"/>
      <c r="SN108" s="119"/>
      <c r="SO108" s="119"/>
      <c r="SP108" s="119"/>
      <c r="SQ108" s="119"/>
      <c r="SR108" s="119"/>
      <c r="SS108" s="119"/>
      <c r="ST108" s="119"/>
      <c r="SU108" s="119"/>
      <c r="SV108" s="119"/>
      <c r="SW108" s="119"/>
      <c r="SX108" s="119"/>
      <c r="SY108" s="119"/>
      <c r="AEQ108" s="120"/>
      <c r="AER108" s="120"/>
      <c r="AES108" s="120"/>
      <c r="AET108" s="120"/>
      <c r="AEU108" s="120"/>
      <c r="AEV108" s="120"/>
      <c r="AEW108" s="120"/>
      <c r="AEX108" s="120"/>
      <c r="AEY108" s="120"/>
      <c r="AEZ108" s="120"/>
      <c r="AFA108" s="120"/>
      <c r="AFB108" s="120"/>
      <c r="AFC108" s="120"/>
      <c r="AFD108" s="120"/>
      <c r="AFE108" s="120"/>
      <c r="AFF108" s="120"/>
      <c r="AFG108" s="120"/>
      <c r="AFH108" s="120"/>
      <c r="AFI108" s="120"/>
      <c r="AFJ108" s="120"/>
      <c r="AFK108" s="120"/>
      <c r="AFL108" s="120"/>
      <c r="AFM108" s="120"/>
      <c r="AFN108" s="120"/>
      <c r="AFO108" s="120"/>
      <c r="AFP108" s="120"/>
      <c r="AFQ108" s="120"/>
      <c r="AFR108" s="120"/>
      <c r="AFS108" s="120"/>
      <c r="AFT108" s="120"/>
      <c r="AFU108" s="120"/>
      <c r="AFV108" s="120"/>
      <c r="AFW108" s="120"/>
      <c r="AFX108" s="120"/>
      <c r="AFY108" s="120"/>
      <c r="AFZ108" s="120"/>
      <c r="AGA108" s="120"/>
      <c r="AGB108" s="120"/>
      <c r="AGC108" s="120"/>
      <c r="AGD108" s="120"/>
      <c r="AGE108" s="120"/>
      <c r="AGF108" s="120"/>
      <c r="AGG108" s="120"/>
      <c r="AGH108" s="120"/>
      <c r="AGI108" s="120"/>
      <c r="AGJ108" s="120"/>
      <c r="AGK108" s="120"/>
      <c r="AGL108" s="120"/>
      <c r="AGM108" s="120"/>
      <c r="AGN108" s="120"/>
      <c r="AGO108" s="120"/>
      <c r="AGP108" s="120"/>
      <c r="AGQ108" s="120"/>
      <c r="AGR108" s="120"/>
      <c r="AGS108" s="120"/>
      <c r="AGT108" s="120"/>
      <c r="AGU108" s="120"/>
      <c r="AGV108" s="120"/>
      <c r="AGW108" s="120"/>
      <c r="AGX108" s="120"/>
      <c r="AGY108" s="120"/>
      <c r="AGZ108" s="120"/>
      <c r="AHA108" s="120"/>
      <c r="AHB108" s="120"/>
      <c r="AHC108" s="120"/>
      <c r="AHD108" s="120"/>
      <c r="AHE108" s="120"/>
      <c r="AHF108" s="120"/>
      <c r="AHG108" s="120"/>
      <c r="AHH108" s="120"/>
      <c r="AHI108" s="120"/>
      <c r="AHJ108" s="120"/>
      <c r="AHK108" s="120"/>
      <c r="AHL108" s="120"/>
      <c r="AHM108" s="120"/>
      <c r="AHN108" s="120"/>
      <c r="AHO108" s="120"/>
      <c r="AHP108" s="120"/>
      <c r="AHQ108" s="120"/>
      <c r="AHR108" s="120"/>
      <c r="AHS108" s="120"/>
      <c r="AHT108" s="120"/>
      <c r="AHU108" s="120"/>
      <c r="AHV108" s="120"/>
      <c r="AHW108" s="120"/>
      <c r="AHX108" s="120"/>
      <c r="AHY108" s="120"/>
      <c r="AHZ108" s="120"/>
      <c r="AIA108" s="120"/>
      <c r="AIB108" s="120"/>
      <c r="AIC108" s="120"/>
      <c r="AID108" s="120"/>
      <c r="AIE108" s="120"/>
      <c r="AIF108" s="120"/>
      <c r="AIG108" s="120"/>
      <c r="AIH108" s="120"/>
      <c r="AII108" s="120"/>
      <c r="AIJ108" s="120"/>
      <c r="AIK108" s="120"/>
      <c r="AIL108" s="120"/>
      <c r="AIM108" s="120"/>
      <c r="AIN108" s="120"/>
      <c r="AIO108" s="120"/>
      <c r="AIP108" s="120"/>
      <c r="AIQ108" s="120"/>
      <c r="AIR108" s="120"/>
      <c r="AIS108" s="120"/>
      <c r="AIT108" s="120"/>
      <c r="AIU108" s="120"/>
      <c r="AIV108" s="120"/>
      <c r="AIW108" s="120"/>
      <c r="AIX108" s="120"/>
      <c r="AIY108" s="120"/>
      <c r="AIZ108" s="120"/>
      <c r="AJA108" s="120"/>
      <c r="AJB108" s="120"/>
      <c r="AJC108" s="120"/>
      <c r="AJD108" s="120"/>
      <c r="AJE108" s="120"/>
      <c r="AJF108" s="120"/>
      <c r="AJG108" s="120"/>
      <c r="AJH108" s="120"/>
      <c r="AJI108" s="120"/>
      <c r="AJJ108" s="120"/>
      <c r="AJK108" s="120"/>
      <c r="AJL108" s="120"/>
      <c r="AJM108" s="120"/>
      <c r="AJN108" s="120"/>
      <c r="AJO108" s="120"/>
      <c r="AJP108" s="120"/>
      <c r="AJQ108" s="120"/>
      <c r="AJR108" s="120"/>
      <c r="AJS108" s="120"/>
      <c r="AJT108" s="120"/>
      <c r="AJU108" s="120"/>
      <c r="AJV108" s="120"/>
      <c r="AJW108" s="120"/>
      <c r="AJX108" s="120"/>
      <c r="AJY108" s="120"/>
      <c r="AJZ108" s="120"/>
      <c r="AKA108" s="120"/>
      <c r="AKB108" s="120"/>
      <c r="AKC108" s="120"/>
      <c r="AKD108" s="120"/>
      <c r="AKE108" s="120"/>
      <c r="AKF108" s="120"/>
      <c r="AKG108" s="120"/>
      <c r="AKH108" s="120"/>
      <c r="AKI108" s="120"/>
      <c r="AKJ108" s="120"/>
      <c r="AKK108" s="120"/>
      <c r="AKL108" s="120"/>
      <c r="AKM108" s="120"/>
      <c r="AKN108" s="120"/>
      <c r="AKO108" s="120"/>
      <c r="AKP108" s="120"/>
      <c r="AKQ108" s="120"/>
      <c r="AKR108" s="120"/>
      <c r="AKS108" s="120"/>
      <c r="AKT108" s="120"/>
      <c r="AKU108" s="120"/>
      <c r="AKV108" s="120"/>
      <c r="AKW108" s="120"/>
      <c r="AKX108" s="120"/>
      <c r="AKY108" s="120"/>
      <c r="AKZ108" s="120"/>
      <c r="ALA108" s="120"/>
      <c r="ALB108" s="120"/>
      <c r="ALC108" s="120"/>
      <c r="ALD108" s="120"/>
      <c r="ALE108" s="120"/>
      <c r="ALF108" s="120"/>
      <c r="ALG108" s="120"/>
      <c r="ALH108" s="120"/>
      <c r="ALI108" s="120"/>
      <c r="ALJ108" s="120"/>
      <c r="ALK108" s="120"/>
      <c r="ALL108" s="120"/>
      <c r="ALM108" s="120"/>
      <c r="ALN108" s="120"/>
      <c r="ALO108" s="120"/>
      <c r="ALP108" s="120"/>
      <c r="ALQ108" s="120"/>
      <c r="ALR108" s="120"/>
      <c r="ALS108" s="120"/>
      <c r="ALT108" s="120"/>
      <c r="ALU108" s="120"/>
      <c r="ALV108" s="120"/>
      <c r="ALW108" s="120"/>
      <c r="ALX108" s="120"/>
      <c r="ALY108" s="120"/>
      <c r="ALZ108" s="120"/>
      <c r="AMA108" s="120"/>
      <c r="AMB108" s="120"/>
      <c r="AMC108" s="120"/>
      <c r="AMD108" s="120"/>
      <c r="AME108" s="120"/>
      <c r="AMF108" s="120"/>
      <c r="AMG108" s="120"/>
      <c r="AMH108" s="120"/>
      <c r="AMI108" s="120"/>
      <c r="AMJ108" s="120"/>
    </row>
    <row r="109" spans="1:1024" s="125" customFormat="1" x14ac:dyDescent="0.3">
      <c r="A109" s="184" t="s">
        <v>65</v>
      </c>
      <c r="B109" s="125" t="s">
        <v>111</v>
      </c>
      <c r="T109" s="185"/>
      <c r="U109" s="185"/>
      <c r="V109" s="185"/>
      <c r="PG109" s="119"/>
      <c r="PH109" s="119"/>
      <c r="PI109" s="119"/>
      <c r="PJ109" s="119"/>
      <c r="PK109" s="119"/>
      <c r="PL109" s="119"/>
      <c r="PM109" s="119"/>
      <c r="PN109" s="119"/>
      <c r="PO109" s="119"/>
      <c r="PP109" s="119"/>
      <c r="PQ109" s="119"/>
      <c r="PR109" s="119"/>
      <c r="PS109" s="119"/>
      <c r="PT109" s="119"/>
      <c r="PU109" s="119"/>
      <c r="PV109" s="119"/>
      <c r="PW109" s="119"/>
      <c r="PX109" s="119"/>
      <c r="PY109" s="119"/>
      <c r="PZ109" s="119"/>
      <c r="QA109" s="119"/>
      <c r="QB109" s="119"/>
      <c r="QC109" s="119"/>
      <c r="QD109" s="119"/>
      <c r="QE109" s="119"/>
      <c r="QF109" s="119"/>
      <c r="QG109" s="119"/>
      <c r="QH109" s="119"/>
      <c r="QI109" s="119"/>
      <c r="QJ109" s="119"/>
      <c r="QK109" s="119"/>
      <c r="QL109" s="119"/>
      <c r="QM109" s="119"/>
      <c r="QN109" s="119"/>
      <c r="QO109" s="119"/>
      <c r="QP109" s="119"/>
      <c r="QQ109" s="119"/>
      <c r="QR109" s="119"/>
      <c r="QS109" s="119"/>
      <c r="QT109" s="119"/>
      <c r="QU109" s="119"/>
      <c r="QV109" s="119"/>
      <c r="QW109" s="119"/>
      <c r="QX109" s="119"/>
      <c r="QY109" s="119"/>
      <c r="QZ109" s="119"/>
      <c r="RA109" s="119"/>
      <c r="RB109" s="119"/>
      <c r="RC109" s="119"/>
      <c r="RD109" s="119"/>
      <c r="RE109" s="119"/>
      <c r="RF109" s="119"/>
      <c r="RG109" s="119"/>
      <c r="RH109" s="119"/>
      <c r="RI109" s="119"/>
      <c r="RJ109" s="119"/>
      <c r="RK109" s="119"/>
      <c r="RL109" s="119"/>
      <c r="RM109" s="119"/>
      <c r="RN109" s="119"/>
      <c r="RO109" s="119"/>
      <c r="RP109" s="119"/>
      <c r="RQ109" s="119"/>
      <c r="RR109" s="119"/>
      <c r="RS109" s="119"/>
      <c r="RT109" s="119"/>
      <c r="RU109" s="119"/>
      <c r="RV109" s="119"/>
      <c r="RW109" s="119"/>
      <c r="RX109" s="119"/>
      <c r="RY109" s="119"/>
      <c r="RZ109" s="119"/>
      <c r="SA109" s="119"/>
      <c r="SB109" s="119"/>
      <c r="SC109" s="119"/>
      <c r="SD109" s="119"/>
      <c r="SE109" s="119"/>
      <c r="SF109" s="119"/>
      <c r="SG109" s="119"/>
      <c r="SH109" s="119"/>
      <c r="SI109" s="119"/>
      <c r="SJ109" s="119"/>
      <c r="SK109" s="119"/>
      <c r="SL109" s="119"/>
      <c r="SM109" s="119"/>
      <c r="SN109" s="119"/>
      <c r="SO109" s="119"/>
      <c r="SP109" s="119"/>
      <c r="SQ109" s="119"/>
      <c r="SR109" s="119"/>
      <c r="SS109" s="119"/>
      <c r="ST109" s="119"/>
      <c r="SU109" s="119"/>
      <c r="SV109" s="119"/>
      <c r="SW109" s="119"/>
      <c r="SX109" s="119"/>
      <c r="SY109" s="119"/>
      <c r="AEQ109" s="120"/>
      <c r="AER109" s="120"/>
      <c r="AES109" s="120"/>
      <c r="AET109" s="120"/>
      <c r="AEU109" s="120"/>
      <c r="AEV109" s="120"/>
      <c r="AEW109" s="120"/>
      <c r="AEX109" s="120"/>
      <c r="AEY109" s="120"/>
      <c r="AEZ109" s="120"/>
      <c r="AFA109" s="120"/>
      <c r="AFB109" s="120"/>
      <c r="AFC109" s="120"/>
      <c r="AFD109" s="120"/>
      <c r="AFE109" s="120"/>
      <c r="AFF109" s="120"/>
      <c r="AFG109" s="120"/>
      <c r="AFH109" s="120"/>
      <c r="AFI109" s="120"/>
      <c r="AFJ109" s="120"/>
      <c r="AFK109" s="120"/>
      <c r="AFL109" s="120"/>
      <c r="AFM109" s="120"/>
      <c r="AFN109" s="120"/>
      <c r="AFO109" s="120"/>
      <c r="AFP109" s="120"/>
      <c r="AFQ109" s="120"/>
      <c r="AFR109" s="120"/>
      <c r="AFS109" s="120"/>
      <c r="AFT109" s="120"/>
      <c r="AFU109" s="120"/>
      <c r="AFV109" s="120"/>
      <c r="AFW109" s="120"/>
      <c r="AFX109" s="120"/>
      <c r="AFY109" s="120"/>
      <c r="AFZ109" s="120"/>
      <c r="AGA109" s="120"/>
      <c r="AGB109" s="120"/>
      <c r="AGC109" s="120"/>
      <c r="AGD109" s="120"/>
      <c r="AGE109" s="120"/>
      <c r="AGF109" s="120"/>
      <c r="AGG109" s="120"/>
      <c r="AGH109" s="120"/>
      <c r="AGI109" s="120"/>
      <c r="AGJ109" s="120"/>
      <c r="AGK109" s="120"/>
      <c r="AGL109" s="120"/>
      <c r="AGM109" s="120"/>
      <c r="AGN109" s="120"/>
      <c r="AGO109" s="120"/>
      <c r="AGP109" s="120"/>
      <c r="AGQ109" s="120"/>
      <c r="AGR109" s="120"/>
      <c r="AGS109" s="120"/>
      <c r="AGT109" s="120"/>
      <c r="AGU109" s="120"/>
      <c r="AGV109" s="120"/>
      <c r="AGW109" s="120"/>
      <c r="AGX109" s="120"/>
      <c r="AGY109" s="120"/>
      <c r="AGZ109" s="120"/>
      <c r="AHA109" s="120"/>
      <c r="AHB109" s="120"/>
      <c r="AHC109" s="120"/>
      <c r="AHD109" s="120"/>
      <c r="AHE109" s="120"/>
      <c r="AHF109" s="120"/>
      <c r="AHG109" s="120"/>
      <c r="AHH109" s="120"/>
      <c r="AHI109" s="120"/>
      <c r="AHJ109" s="120"/>
      <c r="AHK109" s="120"/>
      <c r="AHL109" s="120"/>
      <c r="AHM109" s="120"/>
      <c r="AHN109" s="120"/>
      <c r="AHO109" s="120"/>
      <c r="AHP109" s="120"/>
      <c r="AHQ109" s="120"/>
      <c r="AHR109" s="120"/>
      <c r="AHS109" s="120"/>
      <c r="AHT109" s="120"/>
      <c r="AHU109" s="120"/>
      <c r="AHV109" s="120"/>
      <c r="AHW109" s="120"/>
      <c r="AHX109" s="120"/>
      <c r="AHY109" s="120"/>
      <c r="AHZ109" s="120"/>
      <c r="AIA109" s="120"/>
      <c r="AIB109" s="120"/>
      <c r="AIC109" s="120"/>
      <c r="AID109" s="120"/>
      <c r="AIE109" s="120"/>
      <c r="AIF109" s="120"/>
      <c r="AIG109" s="120"/>
      <c r="AIH109" s="120"/>
      <c r="AII109" s="120"/>
      <c r="AIJ109" s="120"/>
      <c r="AIK109" s="120"/>
      <c r="AIL109" s="120"/>
      <c r="AIM109" s="120"/>
      <c r="AIN109" s="120"/>
      <c r="AIO109" s="120"/>
      <c r="AIP109" s="120"/>
      <c r="AIQ109" s="120"/>
      <c r="AIR109" s="120"/>
      <c r="AIS109" s="120"/>
      <c r="AIT109" s="120"/>
      <c r="AIU109" s="120"/>
      <c r="AIV109" s="120"/>
      <c r="AIW109" s="120"/>
      <c r="AIX109" s="120"/>
      <c r="AIY109" s="120"/>
      <c r="AIZ109" s="120"/>
      <c r="AJA109" s="120"/>
      <c r="AJB109" s="120"/>
      <c r="AJC109" s="120"/>
      <c r="AJD109" s="120"/>
      <c r="AJE109" s="120"/>
      <c r="AJF109" s="120"/>
      <c r="AJG109" s="120"/>
      <c r="AJH109" s="120"/>
      <c r="AJI109" s="120"/>
      <c r="AJJ109" s="120"/>
      <c r="AJK109" s="120"/>
      <c r="AJL109" s="120"/>
      <c r="AJM109" s="120"/>
      <c r="AJN109" s="120"/>
      <c r="AJO109" s="120"/>
      <c r="AJP109" s="120"/>
      <c r="AJQ109" s="120"/>
      <c r="AJR109" s="120"/>
      <c r="AJS109" s="120"/>
      <c r="AJT109" s="120"/>
      <c r="AJU109" s="120"/>
      <c r="AJV109" s="120"/>
      <c r="AJW109" s="120"/>
      <c r="AJX109" s="120"/>
      <c r="AJY109" s="120"/>
      <c r="AJZ109" s="120"/>
      <c r="AKA109" s="120"/>
      <c r="AKB109" s="120"/>
      <c r="AKC109" s="120"/>
      <c r="AKD109" s="120"/>
      <c r="AKE109" s="120"/>
      <c r="AKF109" s="120"/>
      <c r="AKG109" s="120"/>
      <c r="AKH109" s="120"/>
      <c r="AKI109" s="120"/>
      <c r="AKJ109" s="120"/>
      <c r="AKK109" s="120"/>
      <c r="AKL109" s="120"/>
      <c r="AKM109" s="120"/>
      <c r="AKN109" s="120"/>
      <c r="AKO109" s="120"/>
      <c r="AKP109" s="120"/>
      <c r="AKQ109" s="120"/>
      <c r="AKR109" s="120"/>
      <c r="AKS109" s="120"/>
      <c r="AKT109" s="120"/>
      <c r="AKU109" s="120"/>
      <c r="AKV109" s="120"/>
      <c r="AKW109" s="120"/>
      <c r="AKX109" s="120"/>
      <c r="AKY109" s="120"/>
      <c r="AKZ109" s="120"/>
      <c r="ALA109" s="120"/>
      <c r="ALB109" s="120"/>
      <c r="ALC109" s="120"/>
      <c r="ALD109" s="120"/>
      <c r="ALE109" s="120"/>
      <c r="ALF109" s="120"/>
      <c r="ALG109" s="120"/>
      <c r="ALH109" s="120"/>
      <c r="ALI109" s="120"/>
      <c r="ALJ109" s="120"/>
      <c r="ALK109" s="120"/>
      <c r="ALL109" s="120"/>
      <c r="ALM109" s="120"/>
      <c r="ALN109" s="120"/>
      <c r="ALO109" s="120"/>
      <c r="ALP109" s="120"/>
      <c r="ALQ109" s="120"/>
      <c r="ALR109" s="120"/>
      <c r="ALS109" s="120"/>
      <c r="ALT109" s="120"/>
      <c r="ALU109" s="120"/>
      <c r="ALV109" s="120"/>
      <c r="ALW109" s="120"/>
      <c r="ALX109" s="120"/>
      <c r="ALY109" s="120"/>
      <c r="ALZ109" s="120"/>
      <c r="AMA109" s="120"/>
      <c r="AMB109" s="120"/>
      <c r="AMC109" s="120"/>
      <c r="AMD109" s="120"/>
      <c r="AME109" s="120"/>
      <c r="AMF109" s="120"/>
      <c r="AMG109" s="120"/>
      <c r="AMH109" s="120"/>
      <c r="AMI109" s="120"/>
      <c r="AMJ109" s="120"/>
    </row>
    <row r="110" spans="1:1024" s="125" customFormat="1" x14ac:dyDescent="0.3">
      <c r="A110" s="184" t="s">
        <v>64</v>
      </c>
      <c r="B110" s="208" t="s">
        <v>5</v>
      </c>
      <c r="T110" s="185"/>
      <c r="U110" s="185"/>
      <c r="V110" s="185"/>
      <c r="PG110" s="119"/>
      <c r="PH110" s="119"/>
      <c r="PI110" s="119"/>
      <c r="PJ110" s="119"/>
      <c r="PK110" s="119"/>
      <c r="PL110" s="119"/>
      <c r="PM110" s="119"/>
      <c r="PN110" s="119"/>
      <c r="PO110" s="119"/>
      <c r="PP110" s="119"/>
      <c r="PQ110" s="119"/>
      <c r="PR110" s="119"/>
      <c r="PS110" s="119"/>
      <c r="PT110" s="119"/>
      <c r="PU110" s="119"/>
      <c r="PV110" s="119"/>
      <c r="PW110" s="119"/>
      <c r="PX110" s="119"/>
      <c r="PY110" s="119"/>
      <c r="PZ110" s="119"/>
      <c r="QA110" s="119"/>
      <c r="QB110" s="119"/>
      <c r="QC110" s="119"/>
      <c r="QD110" s="119"/>
      <c r="QE110" s="119"/>
      <c r="QF110" s="119"/>
      <c r="QG110" s="119"/>
      <c r="QH110" s="119"/>
      <c r="QI110" s="119"/>
      <c r="QJ110" s="119"/>
      <c r="QK110" s="119"/>
      <c r="QL110" s="119"/>
      <c r="QM110" s="119"/>
      <c r="QN110" s="119"/>
      <c r="QO110" s="119"/>
      <c r="QP110" s="119"/>
      <c r="QQ110" s="119"/>
      <c r="QR110" s="119"/>
      <c r="QS110" s="119"/>
      <c r="QT110" s="119"/>
      <c r="QU110" s="119"/>
      <c r="QV110" s="119"/>
      <c r="QW110" s="119"/>
      <c r="QX110" s="119"/>
      <c r="QY110" s="119"/>
      <c r="QZ110" s="119"/>
      <c r="RA110" s="119"/>
      <c r="RB110" s="119"/>
      <c r="RC110" s="119"/>
      <c r="RD110" s="119"/>
      <c r="RE110" s="119"/>
      <c r="RF110" s="119"/>
      <c r="RG110" s="119"/>
      <c r="RH110" s="119"/>
      <c r="RI110" s="119"/>
      <c r="RJ110" s="119"/>
      <c r="RK110" s="119"/>
      <c r="RL110" s="119"/>
      <c r="RM110" s="119"/>
      <c r="RN110" s="119"/>
      <c r="RO110" s="119"/>
      <c r="RP110" s="119"/>
      <c r="RQ110" s="119"/>
      <c r="RR110" s="119"/>
      <c r="RS110" s="119"/>
      <c r="RT110" s="119"/>
      <c r="RU110" s="119"/>
      <c r="RV110" s="119"/>
      <c r="RW110" s="119"/>
      <c r="RX110" s="119"/>
      <c r="RY110" s="119"/>
      <c r="RZ110" s="119"/>
      <c r="SA110" s="119"/>
      <c r="SB110" s="119"/>
      <c r="SC110" s="119"/>
      <c r="SD110" s="119"/>
      <c r="SE110" s="119"/>
      <c r="SF110" s="119"/>
      <c r="SG110" s="119"/>
      <c r="SH110" s="119"/>
      <c r="SI110" s="119"/>
      <c r="SJ110" s="119"/>
      <c r="SK110" s="119"/>
      <c r="SL110" s="119"/>
      <c r="SM110" s="119"/>
      <c r="SN110" s="119"/>
      <c r="SO110" s="119"/>
      <c r="SP110" s="119"/>
      <c r="SQ110" s="119"/>
      <c r="SR110" s="119"/>
      <c r="SS110" s="119"/>
      <c r="ST110" s="119"/>
      <c r="SU110" s="119"/>
      <c r="SV110" s="119"/>
      <c r="SW110" s="119"/>
      <c r="SX110" s="119"/>
      <c r="SY110" s="119"/>
      <c r="AEQ110" s="120"/>
      <c r="AER110" s="120"/>
      <c r="AES110" s="120"/>
      <c r="AET110" s="120"/>
      <c r="AEU110" s="120"/>
      <c r="AEV110" s="120"/>
      <c r="AEW110" s="120"/>
      <c r="AEX110" s="120"/>
      <c r="AEY110" s="120"/>
      <c r="AEZ110" s="120"/>
      <c r="AFA110" s="120"/>
      <c r="AFB110" s="120"/>
      <c r="AFC110" s="120"/>
      <c r="AFD110" s="120"/>
      <c r="AFE110" s="120"/>
      <c r="AFF110" s="120"/>
      <c r="AFG110" s="120"/>
      <c r="AFH110" s="120"/>
      <c r="AFI110" s="120"/>
      <c r="AFJ110" s="120"/>
      <c r="AFK110" s="120"/>
      <c r="AFL110" s="120"/>
      <c r="AFM110" s="120"/>
      <c r="AFN110" s="120"/>
      <c r="AFO110" s="120"/>
      <c r="AFP110" s="120"/>
      <c r="AFQ110" s="120"/>
      <c r="AFR110" s="120"/>
      <c r="AFS110" s="120"/>
      <c r="AFT110" s="120"/>
      <c r="AFU110" s="120"/>
      <c r="AFV110" s="120"/>
      <c r="AFW110" s="120"/>
      <c r="AFX110" s="120"/>
      <c r="AFY110" s="120"/>
      <c r="AFZ110" s="120"/>
      <c r="AGA110" s="120"/>
      <c r="AGB110" s="120"/>
      <c r="AGC110" s="120"/>
      <c r="AGD110" s="120"/>
      <c r="AGE110" s="120"/>
      <c r="AGF110" s="120"/>
      <c r="AGG110" s="120"/>
      <c r="AGH110" s="120"/>
      <c r="AGI110" s="120"/>
      <c r="AGJ110" s="120"/>
      <c r="AGK110" s="120"/>
      <c r="AGL110" s="120"/>
      <c r="AGM110" s="120"/>
      <c r="AGN110" s="120"/>
      <c r="AGO110" s="120"/>
      <c r="AGP110" s="120"/>
      <c r="AGQ110" s="120"/>
      <c r="AGR110" s="120"/>
      <c r="AGS110" s="120"/>
      <c r="AGT110" s="120"/>
      <c r="AGU110" s="120"/>
      <c r="AGV110" s="120"/>
      <c r="AGW110" s="120"/>
      <c r="AGX110" s="120"/>
      <c r="AGY110" s="120"/>
      <c r="AGZ110" s="120"/>
      <c r="AHA110" s="120"/>
      <c r="AHB110" s="120"/>
      <c r="AHC110" s="120"/>
      <c r="AHD110" s="120"/>
      <c r="AHE110" s="120"/>
      <c r="AHF110" s="120"/>
      <c r="AHG110" s="120"/>
      <c r="AHH110" s="120"/>
      <c r="AHI110" s="120"/>
      <c r="AHJ110" s="120"/>
      <c r="AHK110" s="120"/>
      <c r="AHL110" s="120"/>
      <c r="AHM110" s="120"/>
      <c r="AHN110" s="120"/>
      <c r="AHO110" s="120"/>
      <c r="AHP110" s="120"/>
      <c r="AHQ110" s="120"/>
      <c r="AHR110" s="120"/>
      <c r="AHS110" s="120"/>
      <c r="AHT110" s="120"/>
      <c r="AHU110" s="120"/>
      <c r="AHV110" s="120"/>
      <c r="AHW110" s="120"/>
      <c r="AHX110" s="120"/>
      <c r="AHY110" s="120"/>
      <c r="AHZ110" s="120"/>
      <c r="AIA110" s="120"/>
      <c r="AIB110" s="120"/>
      <c r="AIC110" s="120"/>
      <c r="AID110" s="120"/>
      <c r="AIE110" s="120"/>
      <c r="AIF110" s="120"/>
      <c r="AIG110" s="120"/>
      <c r="AIH110" s="120"/>
      <c r="AII110" s="120"/>
      <c r="AIJ110" s="120"/>
      <c r="AIK110" s="120"/>
      <c r="AIL110" s="120"/>
      <c r="AIM110" s="120"/>
      <c r="AIN110" s="120"/>
      <c r="AIO110" s="120"/>
      <c r="AIP110" s="120"/>
      <c r="AIQ110" s="120"/>
      <c r="AIR110" s="120"/>
      <c r="AIS110" s="120"/>
      <c r="AIT110" s="120"/>
      <c r="AIU110" s="120"/>
      <c r="AIV110" s="120"/>
      <c r="AIW110" s="120"/>
      <c r="AIX110" s="120"/>
      <c r="AIY110" s="120"/>
      <c r="AIZ110" s="120"/>
      <c r="AJA110" s="120"/>
      <c r="AJB110" s="120"/>
      <c r="AJC110" s="120"/>
      <c r="AJD110" s="120"/>
      <c r="AJE110" s="120"/>
      <c r="AJF110" s="120"/>
      <c r="AJG110" s="120"/>
      <c r="AJH110" s="120"/>
      <c r="AJI110" s="120"/>
      <c r="AJJ110" s="120"/>
      <c r="AJK110" s="120"/>
      <c r="AJL110" s="120"/>
      <c r="AJM110" s="120"/>
      <c r="AJN110" s="120"/>
      <c r="AJO110" s="120"/>
      <c r="AJP110" s="120"/>
      <c r="AJQ110" s="120"/>
      <c r="AJR110" s="120"/>
      <c r="AJS110" s="120"/>
      <c r="AJT110" s="120"/>
      <c r="AJU110" s="120"/>
      <c r="AJV110" s="120"/>
      <c r="AJW110" s="120"/>
      <c r="AJX110" s="120"/>
      <c r="AJY110" s="120"/>
      <c r="AJZ110" s="120"/>
      <c r="AKA110" s="120"/>
      <c r="AKB110" s="120"/>
      <c r="AKC110" s="120"/>
      <c r="AKD110" s="120"/>
      <c r="AKE110" s="120"/>
      <c r="AKF110" s="120"/>
      <c r="AKG110" s="120"/>
      <c r="AKH110" s="120"/>
      <c r="AKI110" s="120"/>
      <c r="AKJ110" s="120"/>
      <c r="AKK110" s="120"/>
      <c r="AKL110" s="120"/>
      <c r="AKM110" s="120"/>
      <c r="AKN110" s="120"/>
      <c r="AKO110" s="120"/>
      <c r="AKP110" s="120"/>
      <c r="AKQ110" s="120"/>
      <c r="AKR110" s="120"/>
      <c r="AKS110" s="120"/>
      <c r="AKT110" s="120"/>
      <c r="AKU110" s="120"/>
      <c r="AKV110" s="120"/>
      <c r="AKW110" s="120"/>
      <c r="AKX110" s="120"/>
      <c r="AKY110" s="120"/>
      <c r="AKZ110" s="120"/>
      <c r="ALA110" s="120"/>
      <c r="ALB110" s="120"/>
      <c r="ALC110" s="120"/>
      <c r="ALD110" s="120"/>
      <c r="ALE110" s="120"/>
      <c r="ALF110" s="120"/>
      <c r="ALG110" s="120"/>
      <c r="ALH110" s="120"/>
      <c r="ALI110" s="120"/>
      <c r="ALJ110" s="120"/>
      <c r="ALK110" s="120"/>
      <c r="ALL110" s="120"/>
      <c r="ALM110" s="120"/>
      <c r="ALN110" s="120"/>
      <c r="ALO110" s="120"/>
      <c r="ALP110" s="120"/>
      <c r="ALQ110" s="120"/>
      <c r="ALR110" s="120"/>
      <c r="ALS110" s="120"/>
      <c r="ALT110" s="120"/>
      <c r="ALU110" s="120"/>
      <c r="ALV110" s="120"/>
      <c r="ALW110" s="120"/>
      <c r="ALX110" s="120"/>
      <c r="ALY110" s="120"/>
      <c r="ALZ110" s="120"/>
      <c r="AMA110" s="120"/>
      <c r="AMB110" s="120"/>
      <c r="AMC110" s="120"/>
      <c r="AMD110" s="120"/>
      <c r="AME110" s="120"/>
      <c r="AMF110" s="120"/>
      <c r="AMG110" s="120"/>
      <c r="AMH110" s="120"/>
      <c r="AMI110" s="120"/>
      <c r="AMJ110" s="120"/>
    </row>
    <row r="111" spans="1:1024" s="125" customFormat="1" x14ac:dyDescent="0.3">
      <c r="A111" s="125" t="s">
        <v>112</v>
      </c>
      <c r="T111" s="185"/>
      <c r="U111" s="185"/>
      <c r="V111" s="185"/>
      <c r="PG111" s="119"/>
      <c r="PH111" s="119"/>
      <c r="PI111" s="119"/>
      <c r="PJ111" s="119"/>
      <c r="PK111" s="119"/>
      <c r="PL111" s="119"/>
      <c r="PM111" s="119"/>
      <c r="PN111" s="119"/>
      <c r="PO111" s="119"/>
      <c r="PP111" s="119"/>
      <c r="PQ111" s="119"/>
      <c r="PR111" s="119"/>
      <c r="PS111" s="119"/>
      <c r="PT111" s="119"/>
      <c r="PU111" s="119"/>
      <c r="PV111" s="119"/>
      <c r="PW111" s="119"/>
      <c r="PX111" s="119"/>
      <c r="PY111" s="119"/>
      <c r="PZ111" s="119"/>
      <c r="QA111" s="119"/>
      <c r="QB111" s="119"/>
      <c r="QC111" s="119"/>
      <c r="QD111" s="119"/>
      <c r="QE111" s="119"/>
      <c r="QF111" s="119"/>
      <c r="QG111" s="119"/>
      <c r="QH111" s="119"/>
      <c r="QI111" s="119"/>
      <c r="QJ111" s="119"/>
      <c r="QK111" s="119"/>
      <c r="QL111" s="119"/>
      <c r="QM111" s="119"/>
      <c r="QN111" s="119"/>
      <c r="QO111" s="119"/>
      <c r="QP111" s="119"/>
      <c r="QQ111" s="119"/>
      <c r="QR111" s="119"/>
      <c r="QS111" s="119"/>
      <c r="QT111" s="119"/>
      <c r="QU111" s="119"/>
      <c r="QV111" s="119"/>
      <c r="QW111" s="119"/>
      <c r="QX111" s="119"/>
      <c r="QY111" s="119"/>
      <c r="QZ111" s="119"/>
      <c r="RA111" s="119"/>
      <c r="RB111" s="119"/>
      <c r="RC111" s="119"/>
      <c r="RD111" s="119"/>
      <c r="RE111" s="119"/>
      <c r="RF111" s="119"/>
      <c r="RG111" s="119"/>
      <c r="RH111" s="119"/>
      <c r="RI111" s="119"/>
      <c r="RJ111" s="119"/>
      <c r="RK111" s="119"/>
      <c r="RL111" s="119"/>
      <c r="RM111" s="119"/>
      <c r="RN111" s="119"/>
      <c r="RO111" s="119"/>
      <c r="RP111" s="119"/>
      <c r="RQ111" s="119"/>
      <c r="RR111" s="119"/>
      <c r="RS111" s="119"/>
      <c r="RT111" s="119"/>
      <c r="RU111" s="119"/>
      <c r="RV111" s="119"/>
      <c r="RW111" s="119"/>
      <c r="RX111" s="119"/>
      <c r="RY111" s="119"/>
      <c r="RZ111" s="119"/>
      <c r="SA111" s="119"/>
      <c r="SB111" s="119"/>
      <c r="SC111" s="119"/>
      <c r="SD111" s="119"/>
      <c r="SE111" s="119"/>
      <c r="SF111" s="119"/>
      <c r="SG111" s="119"/>
      <c r="SH111" s="119"/>
      <c r="SI111" s="119"/>
      <c r="SJ111" s="119"/>
      <c r="SK111" s="119"/>
      <c r="SL111" s="119"/>
      <c r="SM111" s="119"/>
      <c r="SN111" s="119"/>
      <c r="SO111" s="119"/>
      <c r="SP111" s="119"/>
      <c r="SQ111" s="119"/>
      <c r="SR111" s="119"/>
      <c r="SS111" s="119"/>
      <c r="ST111" s="119"/>
      <c r="SU111" s="119"/>
      <c r="SV111" s="119"/>
      <c r="SW111" s="119"/>
      <c r="SX111" s="119"/>
      <c r="SY111" s="119"/>
      <c r="AEQ111" s="120"/>
      <c r="AER111" s="120"/>
      <c r="AES111" s="120"/>
      <c r="AET111" s="120"/>
      <c r="AEU111" s="120"/>
      <c r="AEV111" s="120"/>
      <c r="AEW111" s="120"/>
      <c r="AEX111" s="120"/>
      <c r="AEY111" s="120"/>
      <c r="AEZ111" s="120"/>
      <c r="AFA111" s="120"/>
      <c r="AFB111" s="120"/>
      <c r="AFC111" s="120"/>
      <c r="AFD111" s="120"/>
      <c r="AFE111" s="120"/>
      <c r="AFF111" s="120"/>
      <c r="AFG111" s="120"/>
      <c r="AFH111" s="120"/>
      <c r="AFI111" s="120"/>
      <c r="AFJ111" s="120"/>
      <c r="AFK111" s="120"/>
      <c r="AFL111" s="120"/>
      <c r="AFM111" s="120"/>
      <c r="AFN111" s="120"/>
      <c r="AFO111" s="120"/>
      <c r="AFP111" s="120"/>
      <c r="AFQ111" s="120"/>
      <c r="AFR111" s="120"/>
      <c r="AFS111" s="120"/>
      <c r="AFT111" s="120"/>
      <c r="AFU111" s="120"/>
      <c r="AFV111" s="120"/>
      <c r="AFW111" s="120"/>
      <c r="AFX111" s="120"/>
      <c r="AFY111" s="120"/>
      <c r="AFZ111" s="120"/>
      <c r="AGA111" s="120"/>
      <c r="AGB111" s="120"/>
      <c r="AGC111" s="120"/>
      <c r="AGD111" s="120"/>
      <c r="AGE111" s="120"/>
      <c r="AGF111" s="120"/>
      <c r="AGG111" s="120"/>
      <c r="AGH111" s="120"/>
      <c r="AGI111" s="120"/>
      <c r="AGJ111" s="120"/>
      <c r="AGK111" s="120"/>
      <c r="AGL111" s="120"/>
      <c r="AGM111" s="120"/>
      <c r="AGN111" s="120"/>
      <c r="AGO111" s="120"/>
      <c r="AGP111" s="120"/>
      <c r="AGQ111" s="120"/>
      <c r="AGR111" s="120"/>
      <c r="AGS111" s="120"/>
      <c r="AGT111" s="120"/>
      <c r="AGU111" s="120"/>
      <c r="AGV111" s="120"/>
      <c r="AGW111" s="120"/>
      <c r="AGX111" s="120"/>
      <c r="AGY111" s="120"/>
      <c r="AGZ111" s="120"/>
      <c r="AHA111" s="120"/>
      <c r="AHB111" s="120"/>
      <c r="AHC111" s="120"/>
      <c r="AHD111" s="120"/>
      <c r="AHE111" s="120"/>
      <c r="AHF111" s="120"/>
      <c r="AHG111" s="120"/>
      <c r="AHH111" s="120"/>
      <c r="AHI111" s="120"/>
      <c r="AHJ111" s="120"/>
      <c r="AHK111" s="120"/>
      <c r="AHL111" s="120"/>
      <c r="AHM111" s="120"/>
      <c r="AHN111" s="120"/>
      <c r="AHO111" s="120"/>
      <c r="AHP111" s="120"/>
      <c r="AHQ111" s="120"/>
      <c r="AHR111" s="120"/>
      <c r="AHS111" s="120"/>
      <c r="AHT111" s="120"/>
      <c r="AHU111" s="120"/>
      <c r="AHV111" s="120"/>
      <c r="AHW111" s="120"/>
      <c r="AHX111" s="120"/>
      <c r="AHY111" s="120"/>
      <c r="AHZ111" s="120"/>
      <c r="AIA111" s="120"/>
      <c r="AIB111" s="120"/>
      <c r="AIC111" s="120"/>
      <c r="AID111" s="120"/>
      <c r="AIE111" s="120"/>
      <c r="AIF111" s="120"/>
      <c r="AIG111" s="120"/>
      <c r="AIH111" s="120"/>
      <c r="AII111" s="120"/>
      <c r="AIJ111" s="120"/>
      <c r="AIK111" s="120"/>
      <c r="AIL111" s="120"/>
      <c r="AIM111" s="120"/>
      <c r="AIN111" s="120"/>
      <c r="AIO111" s="120"/>
      <c r="AIP111" s="120"/>
      <c r="AIQ111" s="120"/>
      <c r="AIR111" s="120"/>
      <c r="AIS111" s="120"/>
      <c r="AIT111" s="120"/>
      <c r="AIU111" s="120"/>
      <c r="AIV111" s="120"/>
      <c r="AIW111" s="120"/>
      <c r="AIX111" s="120"/>
      <c r="AIY111" s="120"/>
      <c r="AIZ111" s="120"/>
      <c r="AJA111" s="120"/>
      <c r="AJB111" s="120"/>
      <c r="AJC111" s="120"/>
      <c r="AJD111" s="120"/>
      <c r="AJE111" s="120"/>
      <c r="AJF111" s="120"/>
      <c r="AJG111" s="120"/>
      <c r="AJH111" s="120"/>
      <c r="AJI111" s="120"/>
      <c r="AJJ111" s="120"/>
      <c r="AJK111" s="120"/>
      <c r="AJL111" s="120"/>
      <c r="AJM111" s="120"/>
      <c r="AJN111" s="120"/>
      <c r="AJO111" s="120"/>
      <c r="AJP111" s="120"/>
      <c r="AJQ111" s="120"/>
      <c r="AJR111" s="120"/>
      <c r="AJS111" s="120"/>
      <c r="AJT111" s="120"/>
      <c r="AJU111" s="120"/>
      <c r="AJV111" s="120"/>
      <c r="AJW111" s="120"/>
      <c r="AJX111" s="120"/>
      <c r="AJY111" s="120"/>
      <c r="AJZ111" s="120"/>
      <c r="AKA111" s="120"/>
      <c r="AKB111" s="120"/>
      <c r="AKC111" s="120"/>
      <c r="AKD111" s="120"/>
      <c r="AKE111" s="120"/>
      <c r="AKF111" s="120"/>
      <c r="AKG111" s="120"/>
      <c r="AKH111" s="120"/>
      <c r="AKI111" s="120"/>
      <c r="AKJ111" s="120"/>
      <c r="AKK111" s="120"/>
      <c r="AKL111" s="120"/>
      <c r="AKM111" s="120"/>
      <c r="AKN111" s="120"/>
      <c r="AKO111" s="120"/>
      <c r="AKP111" s="120"/>
      <c r="AKQ111" s="120"/>
      <c r="AKR111" s="120"/>
      <c r="AKS111" s="120"/>
      <c r="AKT111" s="120"/>
      <c r="AKU111" s="120"/>
      <c r="AKV111" s="120"/>
      <c r="AKW111" s="120"/>
      <c r="AKX111" s="120"/>
      <c r="AKY111" s="120"/>
      <c r="AKZ111" s="120"/>
      <c r="ALA111" s="120"/>
      <c r="ALB111" s="120"/>
      <c r="ALC111" s="120"/>
      <c r="ALD111" s="120"/>
      <c r="ALE111" s="120"/>
      <c r="ALF111" s="120"/>
      <c r="ALG111" s="120"/>
      <c r="ALH111" s="120"/>
      <c r="ALI111" s="120"/>
      <c r="ALJ111" s="120"/>
      <c r="ALK111" s="120"/>
      <c r="ALL111" s="120"/>
      <c r="ALM111" s="120"/>
      <c r="ALN111" s="120"/>
      <c r="ALO111" s="120"/>
      <c r="ALP111" s="120"/>
      <c r="ALQ111" s="120"/>
      <c r="ALR111" s="120"/>
      <c r="ALS111" s="120"/>
      <c r="ALT111" s="120"/>
      <c r="ALU111" s="120"/>
      <c r="ALV111" s="120"/>
      <c r="ALW111" s="120"/>
      <c r="ALX111" s="120"/>
      <c r="ALY111" s="120"/>
      <c r="ALZ111" s="120"/>
      <c r="AMA111" s="120"/>
      <c r="AMB111" s="120"/>
      <c r="AMC111" s="120"/>
      <c r="AMD111" s="120"/>
      <c r="AME111" s="120"/>
      <c r="AMF111" s="120"/>
      <c r="AMG111" s="120"/>
      <c r="AMH111" s="120"/>
      <c r="AMI111" s="120"/>
      <c r="AMJ111" s="120"/>
    </row>
    <row r="112" spans="1:1024" x14ac:dyDescent="0.3">
      <c r="A112" s="209" t="s">
        <v>113</v>
      </c>
      <c r="T112" s="185"/>
      <c r="U112" s="185"/>
      <c r="V112" s="185"/>
    </row>
    <row r="113" spans="1:6" x14ac:dyDescent="0.3">
      <c r="A113" s="184" t="s">
        <v>65</v>
      </c>
      <c r="B113" s="210" t="s">
        <v>84</v>
      </c>
    </row>
    <row r="114" spans="1:6" x14ac:dyDescent="0.3">
      <c r="A114" s="184" t="s">
        <v>64</v>
      </c>
      <c r="B114" s="211" t="s">
        <v>5</v>
      </c>
    </row>
    <row r="115" spans="1:6" x14ac:dyDescent="0.3">
      <c r="A115" s="125" t="s">
        <v>114</v>
      </c>
    </row>
    <row r="116" spans="1:6" x14ac:dyDescent="0.3">
      <c r="A116" s="184" t="s">
        <v>65</v>
      </c>
      <c r="B116" s="125" t="s">
        <v>115</v>
      </c>
      <c r="F116" s="125" t="s">
        <v>116</v>
      </c>
    </row>
    <row r="117" spans="1:6" x14ac:dyDescent="0.3">
      <c r="A117" s="184" t="s">
        <v>64</v>
      </c>
      <c r="B117" s="211" t="s">
        <v>117</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10" r:id="rId1"/>
    <hyperlink ref="B114" r:id="rId2"/>
    <hyperlink ref="B117"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2864</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688</cp:revision>
  <dcterms:created xsi:type="dcterms:W3CDTF">2020-03-25T21:26:52Z</dcterms:created>
  <dcterms:modified xsi:type="dcterms:W3CDTF">2020-06-10T08:13:30Z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