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799"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26" i="4"/>
  <c r="T105" i="5" l="1"/>
  <c r="S105" i="5"/>
  <c r="S104" i="5" s="1"/>
  <c r="S103" i="5" s="1"/>
  <c r="S102" i="5" s="1"/>
  <c r="S101" i="5" s="1"/>
  <c r="S100" i="5" s="1"/>
  <c r="S99" i="5" s="1"/>
  <c r="S98" i="5" s="1"/>
  <c r="S97" i="5" s="1"/>
  <c r="S96" i="5" s="1"/>
  <c r="S95" i="5" s="1"/>
  <c r="S94" i="5" s="1"/>
  <c r="S93" i="5" s="1"/>
  <c r="S92" i="5" s="1"/>
  <c r="S91" i="5" s="1"/>
  <c r="S90" i="5" s="1"/>
  <c r="S89" i="5" s="1"/>
  <c r="S88" i="5" s="1"/>
  <c r="S87" i="5" s="1"/>
  <c r="S86" i="5" s="1"/>
  <c r="S85" i="5" s="1"/>
  <c r="S84" i="5" s="1"/>
  <c r="K105" i="5"/>
  <c r="U105" i="5" s="1"/>
  <c r="U104" i="5" s="1"/>
  <c r="U103" i="5" s="1"/>
  <c r="T104" i="5"/>
  <c r="T103" i="5" s="1"/>
  <c r="K104" i="5"/>
  <c r="K103" i="5"/>
  <c r="U102" i="5"/>
  <c r="U101" i="5" s="1"/>
  <c r="U100" i="5" s="1"/>
  <c r="U99" i="5" s="1"/>
  <c r="U98" i="5" s="1"/>
  <c r="U97" i="5" s="1"/>
  <c r="U96" i="5" s="1"/>
  <c r="U95" i="5" s="1"/>
  <c r="U94" i="5" s="1"/>
  <c r="U93" i="5" s="1"/>
  <c r="U92" i="5" s="1"/>
  <c r="U91" i="5" s="1"/>
  <c r="U90" i="5" s="1"/>
  <c r="U89" i="5" s="1"/>
  <c r="U88" i="5" s="1"/>
  <c r="U87" i="5" s="1"/>
  <c r="U86" i="5" s="1"/>
  <c r="U85" i="5" s="1"/>
  <c r="U84" i="5" s="1"/>
  <c r="U83" i="5" s="1"/>
  <c r="U82" i="5" s="1"/>
  <c r="U81" i="5" s="1"/>
  <c r="U80" i="5" s="1"/>
  <c r="U79" i="5" s="1"/>
  <c r="U78" i="5" s="1"/>
  <c r="U77" i="5" s="1"/>
  <c r="U76" i="5" s="1"/>
  <c r="U75" i="5" s="1"/>
  <c r="U74" i="5" s="1"/>
  <c r="U73" i="5" s="1"/>
  <c r="U72" i="5" s="1"/>
  <c r="T102" i="5"/>
  <c r="T101" i="5" s="1"/>
  <c r="T100" i="5" s="1"/>
  <c r="T99" i="5" s="1"/>
  <c r="T98" i="5" s="1"/>
  <c r="T97" i="5" s="1"/>
  <c r="T96" i="5" s="1"/>
  <c r="T95" i="5" s="1"/>
  <c r="T94" i="5" s="1"/>
  <c r="T93" i="5" s="1"/>
  <c r="T92" i="5" s="1"/>
  <c r="T91" i="5" s="1"/>
  <c r="T90" i="5" s="1"/>
  <c r="T89" i="5" s="1"/>
  <c r="T88" i="5" s="1"/>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102" i="5"/>
  <c r="K101" i="5"/>
  <c r="P100" i="5"/>
  <c r="O100" i="5"/>
  <c r="M100" i="5"/>
  <c r="M93" i="5" s="1"/>
  <c r="M86" i="5" s="1"/>
  <c r="M79" i="5" s="1"/>
  <c r="M72" i="5" s="1"/>
  <c r="M65" i="5" s="1"/>
  <c r="M58" i="5" s="1"/>
  <c r="M51" i="5" s="1"/>
  <c r="M44" i="5" s="1"/>
  <c r="M37" i="5" s="1"/>
  <c r="K100" i="5"/>
  <c r="L100" i="5" s="1"/>
  <c r="K99" i="5"/>
  <c r="K98" i="5"/>
  <c r="K97" i="5"/>
  <c r="K96" i="5"/>
  <c r="K95" i="5"/>
  <c r="K94" i="5"/>
  <c r="P93" i="5"/>
  <c r="P86" i="5" s="1"/>
  <c r="P79" i="5" s="1"/>
  <c r="P72" i="5" s="1"/>
  <c r="P65" i="5" s="1"/>
  <c r="P58" i="5" s="1"/>
  <c r="P51" i="5" s="1"/>
  <c r="P44" i="5" s="1"/>
  <c r="P37" i="5" s="1"/>
  <c r="P30" i="5" s="1"/>
  <c r="P23" i="5" s="1"/>
  <c r="O93" i="5"/>
  <c r="N93" i="5"/>
  <c r="L93" i="5"/>
  <c r="K93" i="5"/>
  <c r="K92" i="5"/>
  <c r="K91" i="5"/>
  <c r="K90" i="5"/>
  <c r="K89" i="5"/>
  <c r="K88" i="5"/>
  <c r="K87" i="5"/>
  <c r="O86" i="5"/>
  <c r="O79" i="5" s="1"/>
  <c r="O72" i="5" s="1"/>
  <c r="O65" i="5" s="1"/>
  <c r="O58" i="5" s="1"/>
  <c r="N86" i="5"/>
  <c r="N79" i="5" s="1"/>
  <c r="N72" i="5" s="1"/>
  <c r="N65" i="5" s="1"/>
  <c r="N58" i="5" s="1"/>
  <c r="K86" i="5"/>
  <c r="K85" i="5"/>
  <c r="K84" i="5"/>
  <c r="S83" i="5"/>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83" i="5"/>
  <c r="K82" i="5"/>
  <c r="K81" i="5"/>
  <c r="K80" i="5"/>
  <c r="K79" i="5"/>
  <c r="K78" i="5"/>
  <c r="K77" i="5"/>
  <c r="K76" i="5"/>
  <c r="K75" i="5"/>
  <c r="K74" i="5"/>
  <c r="K73" i="5"/>
  <c r="K72" i="5"/>
  <c r="L72" i="5" s="1"/>
  <c r="U71" i="5"/>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K71" i="5"/>
  <c r="K70" i="5"/>
  <c r="K69" i="5"/>
  <c r="K68" i="5"/>
  <c r="K67" i="5"/>
  <c r="K66" i="5"/>
  <c r="L65" i="5"/>
  <c r="K65" i="5"/>
  <c r="K64" i="5"/>
  <c r="K63" i="5"/>
  <c r="K62" i="5"/>
  <c r="K61" i="5"/>
  <c r="K60" i="5"/>
  <c r="K59" i="5"/>
  <c r="K58" i="5"/>
  <c r="K57" i="5"/>
  <c r="K56" i="5"/>
  <c r="K55" i="5"/>
  <c r="K54" i="5"/>
  <c r="K53" i="5"/>
  <c r="K52" i="5"/>
  <c r="L51" i="5" s="1"/>
  <c r="O51" i="5"/>
  <c r="O44" i="5" s="1"/>
  <c r="O37" i="5" s="1"/>
  <c r="O30" i="5" s="1"/>
  <c r="O23" i="5" s="1"/>
  <c r="N51" i="5"/>
  <c r="N44" i="5" s="1"/>
  <c r="N37" i="5" s="1"/>
  <c r="N30" i="5" s="1"/>
  <c r="N23" i="5" s="1"/>
  <c r="K51" i="5"/>
  <c r="K50" i="5"/>
  <c r="K49" i="5"/>
  <c r="K48" i="5"/>
  <c r="K47" i="5"/>
  <c r="K46" i="5"/>
  <c r="K45" i="5"/>
  <c r="K44" i="5"/>
  <c r="L44" i="5" s="1"/>
  <c r="K43" i="5"/>
  <c r="K42" i="5"/>
  <c r="K41" i="5"/>
  <c r="K40" i="5"/>
  <c r="K39" i="5"/>
  <c r="K38" i="5"/>
  <c r="L37" i="5"/>
  <c r="K37" i="5"/>
  <c r="K36" i="5"/>
  <c r="K35" i="5"/>
  <c r="K34" i="5"/>
  <c r="K33" i="5"/>
  <c r="K32" i="5"/>
  <c r="K31" i="5"/>
  <c r="M30" i="5"/>
  <c r="M23" i="5" s="1"/>
  <c r="K30" i="5"/>
  <c r="L30" i="5" s="1"/>
  <c r="K29" i="5"/>
  <c r="K28" i="5"/>
  <c r="K27" i="5"/>
  <c r="K26" i="5"/>
  <c r="K25" i="5"/>
  <c r="K24" i="5"/>
  <c r="K23" i="5"/>
  <c r="K22" i="5"/>
  <c r="K21" i="5"/>
  <c r="K20" i="5"/>
  <c r="K19" i="5"/>
  <c r="K18" i="5"/>
  <c r="K17" i="5"/>
  <c r="K16" i="5"/>
  <c r="K15" i="5"/>
  <c r="K14" i="5"/>
  <c r="K13" i="5"/>
  <c r="K12" i="5"/>
  <c r="K11" i="5"/>
  <c r="U10" i="5"/>
  <c r="S10" i="5"/>
  <c r="K10" i="5"/>
  <c r="CS35" i="4"/>
  <c r="CR35" i="4"/>
  <c r="CK35" i="4"/>
  <c r="CJ35" i="4"/>
  <c r="CC35" i="4"/>
  <c r="CB35" i="4"/>
  <c r="BU35" i="4"/>
  <c r="BT35" i="4"/>
  <c r="BM35" i="4"/>
  <c r="BL35" i="4"/>
  <c r="BE35" i="4"/>
  <c r="BD35" i="4"/>
  <c r="AW35" i="4"/>
  <c r="AV35" i="4"/>
  <c r="AO35" i="4"/>
  <c r="AN35" i="4"/>
  <c r="AG35" i="4"/>
  <c r="AF35" i="4"/>
  <c r="Y35" i="4"/>
  <c r="X35" i="4"/>
  <c r="Q35" i="4"/>
  <c r="P35" i="4"/>
  <c r="I35" i="4"/>
  <c r="H35" i="4"/>
  <c r="D35" i="4"/>
  <c r="C34" i="4"/>
  <c r="CU32" i="4"/>
  <c r="CU35" i="4" s="1"/>
  <c r="CT32" i="4"/>
  <c r="CT35" i="4" s="1"/>
  <c r="CS32" i="4"/>
  <c r="CR32" i="4"/>
  <c r="CQ32" i="4"/>
  <c r="CQ35" i="4" s="1"/>
  <c r="CP32" i="4"/>
  <c r="CP35" i="4" s="1"/>
  <c r="CO32" i="4"/>
  <c r="CO35" i="4" s="1"/>
  <c r="CN32" i="4"/>
  <c r="CN35" i="4" s="1"/>
  <c r="CM32" i="4"/>
  <c r="CM35" i="4" s="1"/>
  <c r="CL32" i="4"/>
  <c r="CL35" i="4" s="1"/>
  <c r="CK32" i="4"/>
  <c r="CJ32" i="4"/>
  <c r="CI32" i="4"/>
  <c r="CI35" i="4" s="1"/>
  <c r="CH32" i="4"/>
  <c r="CH35" i="4" s="1"/>
  <c r="CG32" i="4"/>
  <c r="CG35" i="4" s="1"/>
  <c r="CF32" i="4"/>
  <c r="CF35" i="4" s="1"/>
  <c r="CE32" i="4"/>
  <c r="CE35" i="4" s="1"/>
  <c r="CD32" i="4"/>
  <c r="CD35" i="4" s="1"/>
  <c r="CC32" i="4"/>
  <c r="CB32" i="4"/>
  <c r="CA32" i="4"/>
  <c r="CA35" i="4" s="1"/>
  <c r="BZ32" i="4"/>
  <c r="BZ35" i="4" s="1"/>
  <c r="BY32" i="4"/>
  <c r="BY35" i="4" s="1"/>
  <c r="BX32" i="4"/>
  <c r="BX35" i="4" s="1"/>
  <c r="BW32" i="4"/>
  <c r="BW35" i="4" s="1"/>
  <c r="BV32" i="4"/>
  <c r="BV35" i="4" s="1"/>
  <c r="BU32" i="4"/>
  <c r="BT32" i="4"/>
  <c r="BS32" i="4"/>
  <c r="BS35" i="4" s="1"/>
  <c r="BR32" i="4"/>
  <c r="BR35" i="4" s="1"/>
  <c r="BQ32" i="4"/>
  <c r="BQ35" i="4" s="1"/>
  <c r="BP32" i="4"/>
  <c r="BP35" i="4" s="1"/>
  <c r="BO32" i="4"/>
  <c r="BO35" i="4" s="1"/>
  <c r="BN32" i="4"/>
  <c r="BN35" i="4" s="1"/>
  <c r="BM32" i="4"/>
  <c r="BL32" i="4"/>
  <c r="BK32" i="4"/>
  <c r="BK35" i="4" s="1"/>
  <c r="BJ32" i="4"/>
  <c r="BJ35" i="4" s="1"/>
  <c r="BI32" i="4"/>
  <c r="BI35" i="4" s="1"/>
  <c r="BH32" i="4"/>
  <c r="BH35" i="4" s="1"/>
  <c r="BG32" i="4"/>
  <c r="BG35" i="4" s="1"/>
  <c r="BF32" i="4"/>
  <c r="BF35" i="4" s="1"/>
  <c r="BE32" i="4"/>
  <c r="BD32" i="4"/>
  <c r="BC32" i="4"/>
  <c r="BC35" i="4" s="1"/>
  <c r="BB32" i="4"/>
  <c r="BB35" i="4" s="1"/>
  <c r="BA32" i="4"/>
  <c r="BA35" i="4" s="1"/>
  <c r="AZ32" i="4"/>
  <c r="AZ35" i="4" s="1"/>
  <c r="AY32" i="4"/>
  <c r="AY35" i="4" s="1"/>
  <c r="AX32" i="4"/>
  <c r="AX35" i="4" s="1"/>
  <c r="AW32" i="4"/>
  <c r="AV32" i="4"/>
  <c r="AU32" i="4"/>
  <c r="AU35" i="4" s="1"/>
  <c r="AT32" i="4"/>
  <c r="AT35" i="4" s="1"/>
  <c r="AS32" i="4"/>
  <c r="AS35" i="4" s="1"/>
  <c r="AR32" i="4"/>
  <c r="AR35" i="4" s="1"/>
  <c r="AQ32" i="4"/>
  <c r="AQ35" i="4" s="1"/>
  <c r="AP32" i="4"/>
  <c r="AP35" i="4" s="1"/>
  <c r="AO32" i="4"/>
  <c r="AN32" i="4"/>
  <c r="AM32" i="4"/>
  <c r="AM35" i="4" s="1"/>
  <c r="AL32" i="4"/>
  <c r="AL35" i="4" s="1"/>
  <c r="AK32" i="4"/>
  <c r="AK35" i="4" s="1"/>
  <c r="AJ32" i="4"/>
  <c r="AJ35" i="4" s="1"/>
  <c r="AI32" i="4"/>
  <c r="AI35" i="4" s="1"/>
  <c r="AH32" i="4"/>
  <c r="AH35" i="4" s="1"/>
  <c r="AG32" i="4"/>
  <c r="AF32" i="4"/>
  <c r="AE32" i="4"/>
  <c r="AE35" i="4" s="1"/>
  <c r="AD32" i="4"/>
  <c r="AD35" i="4" s="1"/>
  <c r="AC32" i="4"/>
  <c r="AC35" i="4" s="1"/>
  <c r="AB32" i="4"/>
  <c r="AB35" i="4" s="1"/>
  <c r="AA32" i="4"/>
  <c r="AA35" i="4" s="1"/>
  <c r="Z32" i="4"/>
  <c r="Z35" i="4" s="1"/>
  <c r="Y32" i="4"/>
  <c r="X32" i="4"/>
  <c r="W32" i="4"/>
  <c r="W35" i="4" s="1"/>
  <c r="V32" i="4"/>
  <c r="V35" i="4" s="1"/>
  <c r="U32" i="4"/>
  <c r="U35" i="4" s="1"/>
  <c r="T32" i="4"/>
  <c r="T35" i="4" s="1"/>
  <c r="S32" i="4"/>
  <c r="S35" i="4" s="1"/>
  <c r="R32" i="4"/>
  <c r="R35" i="4" s="1"/>
  <c r="Q32" i="4"/>
  <c r="P32" i="4"/>
  <c r="O32" i="4"/>
  <c r="O35" i="4" s="1"/>
  <c r="N32" i="4"/>
  <c r="N35" i="4" s="1"/>
  <c r="M32" i="4"/>
  <c r="M35" i="4" s="1"/>
  <c r="L32" i="4"/>
  <c r="L35" i="4" s="1"/>
  <c r="K32" i="4"/>
  <c r="K35" i="4" s="1"/>
  <c r="J32" i="4"/>
  <c r="J35" i="4" s="1"/>
  <c r="I32" i="4"/>
  <c r="H32" i="4"/>
  <c r="G32" i="4"/>
  <c r="G35" i="4" s="1"/>
  <c r="F32" i="4"/>
  <c r="F35" i="4" s="1"/>
  <c r="E32" i="4"/>
  <c r="E35" i="4" s="1"/>
  <c r="C32" i="4"/>
  <c r="B32" i="4"/>
  <c r="B35" i="4" s="1"/>
  <c r="CU19" i="4"/>
  <c r="CT19" i="4"/>
  <c r="CS19" i="4"/>
  <c r="CR19" i="4"/>
  <c r="CQ19" i="4"/>
  <c r="CP19" i="4"/>
  <c r="CO19" i="4"/>
  <c r="CN19" i="4"/>
  <c r="CM19" i="4"/>
  <c r="CL19" i="4"/>
  <c r="CK19" i="4"/>
  <c r="CJ19" i="4"/>
  <c r="CI19" i="4"/>
  <c r="CH19" i="4"/>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8" i="4"/>
  <c r="CU16" i="4"/>
  <c r="CT16" i="4"/>
  <c r="CS16" i="4"/>
  <c r="CR16" i="4"/>
  <c r="CQ16" i="4"/>
  <c r="CP16" i="4"/>
  <c r="CO16" i="4"/>
  <c r="CN16" i="4"/>
  <c r="CM16" i="4"/>
  <c r="CL16" i="4"/>
  <c r="CK16" i="4"/>
  <c r="CJ16" i="4"/>
  <c r="CI16" i="4"/>
  <c r="CH16"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C16" i="4" s="1"/>
  <c r="J16" i="4"/>
  <c r="I16" i="4"/>
  <c r="H16" i="4"/>
  <c r="G16" i="4"/>
  <c r="F16" i="4"/>
  <c r="E16" i="4"/>
  <c r="C15" i="4"/>
  <c r="C14" i="4"/>
  <c r="C13" i="4"/>
  <c r="C12" i="4"/>
  <c r="C11" i="4"/>
  <c r="C10" i="4"/>
  <c r="DF33" i="3"/>
  <c r="CR33" i="3"/>
  <c r="CP33" i="3"/>
  <c r="CB33" i="3"/>
  <c r="BP33" i="3"/>
  <c r="BN33" i="3"/>
  <c r="BB33" i="3"/>
  <c r="AZ33" i="3"/>
  <c r="AN33" i="3"/>
  <c r="AL33" i="3"/>
  <c r="X33" i="3"/>
  <c r="L33" i="3"/>
  <c r="J33" i="3"/>
  <c r="DF30" i="3"/>
  <c r="DD30" i="3"/>
  <c r="DD33" i="3" s="1"/>
  <c r="DB30" i="3"/>
  <c r="DB33" i="3" s="1"/>
  <c r="CY30" i="3"/>
  <c r="CY33" i="3" s="1"/>
  <c r="CW30" i="3"/>
  <c r="CW33" i="3" s="1"/>
  <c r="CU30" i="3"/>
  <c r="CR30" i="3"/>
  <c r="CP30" i="3"/>
  <c r="CN30" i="3"/>
  <c r="CN33" i="3" s="1"/>
  <c r="CK30" i="3"/>
  <c r="CK33" i="3" s="1"/>
  <c r="CI30" i="3"/>
  <c r="CI33" i="3" s="1"/>
  <c r="CG30" i="3"/>
  <c r="CG33" i="3" s="1"/>
  <c r="CD30" i="3"/>
  <c r="CD33" i="3" s="1"/>
  <c r="CB30" i="3"/>
  <c r="BZ30" i="3"/>
  <c r="BZ33" i="3" s="1"/>
  <c r="BW30" i="3"/>
  <c r="BW33" i="3" s="1"/>
  <c r="BU30" i="3"/>
  <c r="BU33" i="3" s="1"/>
  <c r="BS30" i="3"/>
  <c r="BS33" i="3" s="1"/>
  <c r="BP30" i="3"/>
  <c r="BN30" i="3"/>
  <c r="BO27" i="3" s="1"/>
  <c r="BL30" i="3"/>
  <c r="BL33" i="3" s="1"/>
  <c r="BI30" i="3"/>
  <c r="BI33" i="3" s="1"/>
  <c r="BG30" i="3"/>
  <c r="BE30" i="3"/>
  <c r="BE33" i="3" s="1"/>
  <c r="BB30" i="3"/>
  <c r="AZ30" i="3"/>
  <c r="AX30" i="3"/>
  <c r="AY27" i="3" s="1"/>
  <c r="AU30" i="3"/>
  <c r="AU33" i="3" s="1"/>
  <c r="AS30" i="3"/>
  <c r="AS33" i="3" s="1"/>
  <c r="AQ30" i="3"/>
  <c r="AN30" i="3"/>
  <c r="AL30" i="3"/>
  <c r="AJ30" i="3"/>
  <c r="AJ33" i="3" s="1"/>
  <c r="AG30" i="3"/>
  <c r="AG33" i="3" s="1"/>
  <c r="AE30" i="3"/>
  <c r="AE33" i="3" s="1"/>
  <c r="AC30" i="3"/>
  <c r="AC33" i="3" s="1"/>
  <c r="Z30" i="3"/>
  <c r="Z33" i="3" s="1"/>
  <c r="X30" i="3"/>
  <c r="V30" i="3"/>
  <c r="V33" i="3" s="1"/>
  <c r="S30" i="3"/>
  <c r="S33" i="3" s="1"/>
  <c r="Q30" i="3"/>
  <c r="Q33" i="3" s="1"/>
  <c r="O30" i="3"/>
  <c r="O33" i="3" s="1"/>
  <c r="L30" i="3"/>
  <c r="J30" i="3"/>
  <c r="K26" i="3" s="1"/>
  <c r="H30" i="3"/>
  <c r="H33" i="3" s="1"/>
  <c r="D30" i="3"/>
  <c r="D33" i="3" s="1"/>
  <c r="B30" i="3"/>
  <c r="DG28" i="3"/>
  <c r="DC28" i="3"/>
  <c r="CZ28" i="3"/>
  <c r="CV28" i="3"/>
  <c r="CS28" i="3"/>
  <c r="CO28" i="3"/>
  <c r="CL28" i="3"/>
  <c r="CJ28" i="3"/>
  <c r="CH28" i="3"/>
  <c r="CE28" i="3"/>
  <c r="CC28" i="3"/>
  <c r="CA28" i="3"/>
  <c r="BX28" i="3"/>
  <c r="BV28" i="3"/>
  <c r="BT28" i="3"/>
  <c r="BQ28" i="3"/>
  <c r="BO28" i="3"/>
  <c r="BM28" i="3"/>
  <c r="BJ28" i="3"/>
  <c r="BF28" i="3"/>
  <c r="BC28" i="3"/>
  <c r="BA28" i="3"/>
  <c r="AV28" i="3"/>
  <c r="AT28" i="3"/>
  <c r="AO28" i="3"/>
  <c r="AM28" i="3"/>
  <c r="AK28" i="3"/>
  <c r="AH28" i="3"/>
  <c r="AF28" i="3"/>
  <c r="AD28" i="3"/>
  <c r="AA28" i="3"/>
  <c r="Y28" i="3"/>
  <c r="W28" i="3"/>
  <c r="T28" i="3"/>
  <c r="R28" i="3"/>
  <c r="P28" i="3"/>
  <c r="M28" i="3"/>
  <c r="K28" i="3"/>
  <c r="I28" i="3"/>
  <c r="F28" i="3"/>
  <c r="DG27" i="3"/>
  <c r="DC27" i="3"/>
  <c r="CZ27" i="3"/>
  <c r="CS27" i="3"/>
  <c r="CO27" i="3"/>
  <c r="CL27" i="3"/>
  <c r="CJ27" i="3"/>
  <c r="CH27" i="3"/>
  <c r="CE27" i="3"/>
  <c r="CC27" i="3"/>
  <c r="CA27" i="3"/>
  <c r="BX27" i="3"/>
  <c r="BV27" i="3"/>
  <c r="BT27" i="3"/>
  <c r="BQ27" i="3"/>
  <c r="BM27" i="3"/>
  <c r="BJ27" i="3"/>
  <c r="BF27" i="3"/>
  <c r="BC27" i="3"/>
  <c r="BA27" i="3"/>
  <c r="AV27" i="3"/>
  <c r="AT27" i="3"/>
  <c r="AO27" i="3"/>
  <c r="AM27" i="3"/>
  <c r="AK27" i="3"/>
  <c r="AH27" i="3"/>
  <c r="AF27" i="3"/>
  <c r="AD27" i="3"/>
  <c r="AA27" i="3"/>
  <c r="Y27" i="3"/>
  <c r="W27" i="3"/>
  <c r="T27" i="3"/>
  <c r="R27" i="3"/>
  <c r="P27" i="3"/>
  <c r="M27" i="3"/>
  <c r="K27" i="3"/>
  <c r="I27" i="3"/>
  <c r="F27" i="3"/>
  <c r="C27" i="3"/>
  <c r="DG26" i="3"/>
  <c r="DC26" i="3"/>
  <c r="CZ26" i="3"/>
  <c r="CV26" i="3"/>
  <c r="CS26" i="3"/>
  <c r="CO26" i="3"/>
  <c r="CL26" i="3"/>
  <c r="CJ26" i="3"/>
  <c r="CH26" i="3"/>
  <c r="CE26" i="3"/>
  <c r="CC26" i="3"/>
  <c r="CA26" i="3"/>
  <c r="BX26" i="3"/>
  <c r="BV26" i="3"/>
  <c r="BT26" i="3"/>
  <c r="BQ26" i="3"/>
  <c r="BO26" i="3"/>
  <c r="BM26" i="3"/>
  <c r="BJ26" i="3"/>
  <c r="BH26" i="3"/>
  <c r="BF26" i="3"/>
  <c r="BC26" i="3"/>
  <c r="BA26" i="3"/>
  <c r="AV26" i="3"/>
  <c r="AT26" i="3"/>
  <c r="AR26" i="3"/>
  <c r="AO26" i="3"/>
  <c r="AM26" i="3"/>
  <c r="AK26" i="3"/>
  <c r="AH26" i="3"/>
  <c r="AF26" i="3"/>
  <c r="AD26" i="3"/>
  <c r="AA26" i="3"/>
  <c r="Y26" i="3"/>
  <c r="W26" i="3"/>
  <c r="T26" i="3"/>
  <c r="R26" i="3"/>
  <c r="P26" i="3"/>
  <c r="M26" i="3"/>
  <c r="I26" i="3"/>
  <c r="F26" i="3"/>
  <c r="E26" i="3"/>
  <c r="C26" i="3"/>
  <c r="DG25" i="3"/>
  <c r="DC25" i="3"/>
  <c r="CZ25" i="3"/>
  <c r="CV25" i="3"/>
  <c r="CS25" i="3"/>
  <c r="CO25" i="3"/>
  <c r="CL25" i="3"/>
  <c r="CJ25" i="3"/>
  <c r="CH25" i="3"/>
  <c r="CE25" i="3"/>
  <c r="CC25" i="3"/>
  <c r="CA25" i="3"/>
  <c r="BX25" i="3"/>
  <c r="BV25" i="3"/>
  <c r="BT25" i="3"/>
  <c r="BQ25" i="3"/>
  <c r="BO25" i="3"/>
  <c r="BM25" i="3"/>
  <c r="BJ25" i="3"/>
  <c r="BH25" i="3"/>
  <c r="BF25" i="3"/>
  <c r="BC25" i="3"/>
  <c r="BA25" i="3"/>
  <c r="AY25" i="3"/>
  <c r="AV25" i="3"/>
  <c r="AT25" i="3"/>
  <c r="AR25" i="3"/>
  <c r="AO25" i="3"/>
  <c r="AM25" i="3"/>
  <c r="AK25" i="3"/>
  <c r="AH25" i="3"/>
  <c r="AF25" i="3"/>
  <c r="AD25" i="3"/>
  <c r="AA25" i="3"/>
  <c r="Y25" i="3"/>
  <c r="W25" i="3"/>
  <c r="T25" i="3"/>
  <c r="R25" i="3"/>
  <c r="P25" i="3"/>
  <c r="M25" i="3"/>
  <c r="K25" i="3"/>
  <c r="I25" i="3"/>
  <c r="F25" i="3"/>
  <c r="E25" i="3"/>
  <c r="C25" i="3"/>
  <c r="DG24" i="3"/>
  <c r="DC24" i="3"/>
  <c r="CZ24" i="3"/>
  <c r="CV24" i="3"/>
  <c r="CS24" i="3"/>
  <c r="CO24" i="3"/>
  <c r="CL24" i="3"/>
  <c r="CJ24" i="3"/>
  <c r="CH24" i="3"/>
  <c r="CE24" i="3"/>
  <c r="CC24" i="3"/>
  <c r="CA24" i="3"/>
  <c r="BX24" i="3"/>
  <c r="BV24" i="3"/>
  <c r="BT24" i="3"/>
  <c r="BQ24" i="3"/>
  <c r="BM24" i="3"/>
  <c r="BJ24" i="3"/>
  <c r="BH24" i="3"/>
  <c r="BF24" i="3"/>
  <c r="BC24" i="3"/>
  <c r="BA24" i="3"/>
  <c r="AY24" i="3"/>
  <c r="AV24" i="3"/>
  <c r="AT24" i="3"/>
  <c r="AR24" i="3"/>
  <c r="AO24" i="3"/>
  <c r="AM24" i="3"/>
  <c r="AK24" i="3"/>
  <c r="AH24" i="3"/>
  <c r="AF24" i="3"/>
  <c r="AD24" i="3"/>
  <c r="AA24" i="3"/>
  <c r="Y24" i="3"/>
  <c r="W24" i="3"/>
  <c r="T24" i="3"/>
  <c r="R24" i="3"/>
  <c r="P24" i="3"/>
  <c r="M24" i="3"/>
  <c r="I24" i="3"/>
  <c r="F24" i="3"/>
  <c r="E24" i="3"/>
  <c r="C24" i="3"/>
  <c r="DG23" i="3"/>
  <c r="DC23" i="3"/>
  <c r="CZ23" i="3"/>
  <c r="CV23" i="3"/>
  <c r="CS23" i="3"/>
  <c r="CO23" i="3"/>
  <c r="CL23" i="3"/>
  <c r="CJ23" i="3"/>
  <c r="CH23" i="3"/>
  <c r="CE23" i="3"/>
  <c r="CC23" i="3"/>
  <c r="CA23" i="3"/>
  <c r="BX23" i="3"/>
  <c r="BV23" i="3"/>
  <c r="BT23" i="3"/>
  <c r="BQ23" i="3"/>
  <c r="BO23" i="3"/>
  <c r="BM23" i="3"/>
  <c r="BJ23" i="3"/>
  <c r="BH23" i="3"/>
  <c r="BF23" i="3"/>
  <c r="BC23" i="3"/>
  <c r="BA23" i="3"/>
  <c r="AY23" i="3"/>
  <c r="AV23" i="3"/>
  <c r="AT23" i="3"/>
  <c r="AR23" i="3"/>
  <c r="AO23" i="3"/>
  <c r="AM23" i="3"/>
  <c r="AK23" i="3"/>
  <c r="AH23" i="3"/>
  <c r="AF23" i="3"/>
  <c r="AD23" i="3"/>
  <c r="AA23" i="3"/>
  <c r="Y23" i="3"/>
  <c r="W23" i="3"/>
  <c r="T23" i="3"/>
  <c r="R23" i="3"/>
  <c r="P23" i="3"/>
  <c r="M23" i="3"/>
  <c r="K23" i="3"/>
  <c r="I23" i="3"/>
  <c r="F23" i="3"/>
  <c r="E23" i="3"/>
  <c r="C23" i="3"/>
  <c r="DG22" i="3"/>
  <c r="DC22" i="3"/>
  <c r="CZ22" i="3"/>
  <c r="CV22" i="3"/>
  <c r="CS22" i="3"/>
  <c r="CO22" i="3"/>
  <c r="CL22" i="3"/>
  <c r="CJ22" i="3"/>
  <c r="CH22" i="3"/>
  <c r="CE22" i="3"/>
  <c r="CC22" i="3"/>
  <c r="CA22" i="3"/>
  <c r="BX22" i="3"/>
  <c r="BV22" i="3"/>
  <c r="BT22" i="3"/>
  <c r="BQ22" i="3"/>
  <c r="BO22" i="3"/>
  <c r="BM22" i="3"/>
  <c r="BJ22" i="3"/>
  <c r="BH22" i="3"/>
  <c r="BF22" i="3"/>
  <c r="BC22" i="3"/>
  <c r="BA22" i="3"/>
  <c r="AY22" i="3"/>
  <c r="AV22" i="3"/>
  <c r="AT22" i="3"/>
  <c r="AR22" i="3"/>
  <c r="AO22" i="3"/>
  <c r="AM22" i="3"/>
  <c r="AK22" i="3"/>
  <c r="AH22" i="3"/>
  <c r="AF22" i="3"/>
  <c r="AD22" i="3"/>
  <c r="AA22" i="3"/>
  <c r="Y22" i="3"/>
  <c r="W22" i="3"/>
  <c r="T22" i="3"/>
  <c r="R22" i="3"/>
  <c r="P22" i="3"/>
  <c r="M22" i="3"/>
  <c r="K22" i="3"/>
  <c r="I22" i="3"/>
  <c r="F22" i="3"/>
  <c r="E22" i="3"/>
  <c r="C22" i="3"/>
  <c r="DG21" i="3"/>
  <c r="DC21" i="3"/>
  <c r="CZ21" i="3"/>
  <c r="CV21" i="3"/>
  <c r="CS21" i="3"/>
  <c r="CO21" i="3"/>
  <c r="CL21" i="3"/>
  <c r="CJ21" i="3"/>
  <c r="CH21" i="3"/>
  <c r="CE21" i="3"/>
  <c r="CC21" i="3"/>
  <c r="CA21" i="3"/>
  <c r="BX21" i="3"/>
  <c r="BV21" i="3"/>
  <c r="BT21" i="3"/>
  <c r="BQ21" i="3"/>
  <c r="BO21" i="3"/>
  <c r="BM21" i="3"/>
  <c r="BJ21" i="3"/>
  <c r="BH21" i="3"/>
  <c r="BF21" i="3"/>
  <c r="BC21" i="3"/>
  <c r="BA21" i="3"/>
  <c r="AV21" i="3"/>
  <c r="AT21" i="3"/>
  <c r="AR21" i="3"/>
  <c r="AO21" i="3"/>
  <c r="AM21" i="3"/>
  <c r="AK21" i="3"/>
  <c r="AH21" i="3"/>
  <c r="AF21" i="3"/>
  <c r="AD21" i="3"/>
  <c r="AA21" i="3"/>
  <c r="Y21" i="3"/>
  <c r="W21" i="3"/>
  <c r="T21" i="3"/>
  <c r="R21" i="3"/>
  <c r="P21" i="3"/>
  <c r="M21" i="3"/>
  <c r="K21" i="3"/>
  <c r="I21" i="3"/>
  <c r="F21" i="3"/>
  <c r="E21" i="3"/>
  <c r="C21" i="3"/>
  <c r="DG20" i="3"/>
  <c r="DC20" i="3"/>
  <c r="CZ20" i="3"/>
  <c r="CV20" i="3"/>
  <c r="CS20" i="3"/>
  <c r="CO20" i="3"/>
  <c r="CL20" i="3"/>
  <c r="CJ20" i="3"/>
  <c r="CH20" i="3"/>
  <c r="CE20" i="3"/>
  <c r="CC20" i="3"/>
  <c r="CA20" i="3"/>
  <c r="BX20" i="3"/>
  <c r="BV20" i="3"/>
  <c r="BT20" i="3"/>
  <c r="BQ20" i="3"/>
  <c r="BO20" i="3"/>
  <c r="BM20" i="3"/>
  <c r="BJ20" i="3"/>
  <c r="BH20" i="3"/>
  <c r="BF20" i="3"/>
  <c r="BC20" i="3"/>
  <c r="BA20" i="3"/>
  <c r="AY20" i="3"/>
  <c r="AV20" i="3"/>
  <c r="AT20" i="3"/>
  <c r="AR20" i="3"/>
  <c r="AO20" i="3"/>
  <c r="AM20" i="3"/>
  <c r="AK20" i="3"/>
  <c r="AH20" i="3"/>
  <c r="AF20" i="3"/>
  <c r="AD20" i="3"/>
  <c r="AA20" i="3"/>
  <c r="Y20" i="3"/>
  <c r="W20" i="3"/>
  <c r="T20" i="3"/>
  <c r="R20" i="3"/>
  <c r="P20" i="3"/>
  <c r="M20" i="3"/>
  <c r="K20" i="3"/>
  <c r="I20" i="3"/>
  <c r="F20" i="3"/>
  <c r="E20" i="3"/>
  <c r="C20" i="3"/>
  <c r="DG19" i="3"/>
  <c r="DC19" i="3"/>
  <c r="CZ19" i="3"/>
  <c r="CV19" i="3"/>
  <c r="CS19" i="3"/>
  <c r="CO19" i="3"/>
  <c r="CL19" i="3"/>
  <c r="CJ19" i="3"/>
  <c r="CH19" i="3"/>
  <c r="CE19" i="3"/>
  <c r="CC19" i="3"/>
  <c r="CA19" i="3"/>
  <c r="BX19" i="3"/>
  <c r="BV19" i="3"/>
  <c r="BT19" i="3"/>
  <c r="BQ19" i="3"/>
  <c r="BO19" i="3"/>
  <c r="BM19" i="3"/>
  <c r="BJ19" i="3"/>
  <c r="BH19" i="3"/>
  <c r="BF19" i="3"/>
  <c r="BC19" i="3"/>
  <c r="BA19" i="3"/>
  <c r="AY19" i="3"/>
  <c r="AV19" i="3"/>
  <c r="AT19" i="3"/>
  <c r="AR19" i="3"/>
  <c r="AO19" i="3"/>
  <c r="AM19" i="3"/>
  <c r="AK19" i="3"/>
  <c r="AH19" i="3"/>
  <c r="AF19" i="3"/>
  <c r="AD19" i="3"/>
  <c r="AA19" i="3"/>
  <c r="Y19" i="3"/>
  <c r="W19" i="3"/>
  <c r="T19" i="3"/>
  <c r="R19" i="3"/>
  <c r="P19" i="3"/>
  <c r="M19" i="3"/>
  <c r="K19" i="3"/>
  <c r="I19" i="3"/>
  <c r="F19" i="3"/>
  <c r="E19" i="3"/>
  <c r="C19" i="3"/>
  <c r="DG18" i="3"/>
  <c r="DC18" i="3"/>
  <c r="CZ18" i="3"/>
  <c r="CV18" i="3"/>
  <c r="CS18" i="3"/>
  <c r="CO18" i="3"/>
  <c r="CL18" i="3"/>
  <c r="CJ18" i="3"/>
  <c r="CH18" i="3"/>
  <c r="CE18" i="3"/>
  <c r="CC18" i="3"/>
  <c r="CA18" i="3"/>
  <c r="BX18" i="3"/>
  <c r="BV18" i="3"/>
  <c r="BT18" i="3"/>
  <c r="BQ18" i="3"/>
  <c r="BO18" i="3"/>
  <c r="BM18" i="3"/>
  <c r="BJ18" i="3"/>
  <c r="BH18" i="3"/>
  <c r="BF18" i="3"/>
  <c r="BC18" i="3"/>
  <c r="BA18" i="3"/>
  <c r="AY18" i="3"/>
  <c r="AV18" i="3"/>
  <c r="AT18" i="3"/>
  <c r="AR18" i="3"/>
  <c r="AO18" i="3"/>
  <c r="AM18" i="3"/>
  <c r="AK18" i="3"/>
  <c r="AH18" i="3"/>
  <c r="AF18" i="3"/>
  <c r="AD18" i="3"/>
  <c r="AA18" i="3"/>
  <c r="Y18" i="3"/>
  <c r="W18" i="3"/>
  <c r="T18" i="3"/>
  <c r="R18" i="3"/>
  <c r="P18" i="3"/>
  <c r="M18" i="3"/>
  <c r="K18" i="3"/>
  <c r="I18" i="3"/>
  <c r="F18" i="3"/>
  <c r="E18" i="3"/>
  <c r="C18" i="3"/>
  <c r="DG17" i="3"/>
  <c r="DC17" i="3"/>
  <c r="CZ17" i="3"/>
  <c r="CV17" i="3"/>
  <c r="CS17" i="3"/>
  <c r="CO17" i="3"/>
  <c r="CL17" i="3"/>
  <c r="CJ17" i="3"/>
  <c r="CH17" i="3"/>
  <c r="CE17" i="3"/>
  <c r="CC17" i="3"/>
  <c r="CA17" i="3"/>
  <c r="BX17" i="3"/>
  <c r="BV17" i="3"/>
  <c r="BT17" i="3"/>
  <c r="BQ17" i="3"/>
  <c r="BO17" i="3"/>
  <c r="BM17" i="3"/>
  <c r="BJ17" i="3"/>
  <c r="BH17" i="3"/>
  <c r="BF17" i="3"/>
  <c r="BC17" i="3"/>
  <c r="BA17" i="3"/>
  <c r="AY17" i="3"/>
  <c r="AV17" i="3"/>
  <c r="AT17" i="3"/>
  <c r="AR17" i="3"/>
  <c r="AO17" i="3"/>
  <c r="AM17" i="3"/>
  <c r="AK17" i="3"/>
  <c r="AH17" i="3"/>
  <c r="AF17" i="3"/>
  <c r="AD17" i="3"/>
  <c r="AA17" i="3"/>
  <c r="AA30" i="3" s="1"/>
  <c r="Y17" i="3"/>
  <c r="W17" i="3"/>
  <c r="T17" i="3"/>
  <c r="R17" i="3"/>
  <c r="P17" i="3"/>
  <c r="M17" i="3"/>
  <c r="K17" i="3"/>
  <c r="I17" i="3"/>
  <c r="F17" i="3"/>
  <c r="E17" i="3"/>
  <c r="C17" i="3"/>
  <c r="DG16" i="3"/>
  <c r="DC16" i="3"/>
  <c r="CZ16" i="3"/>
  <c r="CV16" i="3"/>
  <c r="CS16" i="3"/>
  <c r="CO16" i="3"/>
  <c r="CL16" i="3"/>
  <c r="CJ16" i="3"/>
  <c r="CH16" i="3"/>
  <c r="CE16" i="3"/>
  <c r="CC16" i="3"/>
  <c r="CA16" i="3"/>
  <c r="BX16" i="3"/>
  <c r="BV16" i="3"/>
  <c r="BT16" i="3"/>
  <c r="BQ16" i="3"/>
  <c r="BO16" i="3"/>
  <c r="BM16" i="3"/>
  <c r="BJ16" i="3"/>
  <c r="BH16" i="3"/>
  <c r="BF16" i="3"/>
  <c r="BC16" i="3"/>
  <c r="BA16" i="3"/>
  <c r="AY16" i="3"/>
  <c r="AV16" i="3"/>
  <c r="AT16" i="3"/>
  <c r="AR16" i="3"/>
  <c r="AO16" i="3"/>
  <c r="AM16" i="3"/>
  <c r="AK16" i="3"/>
  <c r="AH16" i="3"/>
  <c r="AF16" i="3"/>
  <c r="AD16" i="3"/>
  <c r="AA16" i="3"/>
  <c r="Y16" i="3"/>
  <c r="W16" i="3"/>
  <c r="T16" i="3"/>
  <c r="R16" i="3"/>
  <c r="P16" i="3"/>
  <c r="M16" i="3"/>
  <c r="K16" i="3"/>
  <c r="I16" i="3"/>
  <c r="F16" i="3"/>
  <c r="E16" i="3"/>
  <c r="C16" i="3"/>
  <c r="DG15" i="3"/>
  <c r="DC15" i="3"/>
  <c r="CZ15" i="3"/>
  <c r="CV15" i="3"/>
  <c r="CS15" i="3"/>
  <c r="CO15" i="3"/>
  <c r="CL15" i="3"/>
  <c r="CJ15" i="3"/>
  <c r="CH15" i="3"/>
  <c r="CE15" i="3"/>
  <c r="CC15" i="3"/>
  <c r="CA15" i="3"/>
  <c r="BX15" i="3"/>
  <c r="BV15" i="3"/>
  <c r="BT15" i="3"/>
  <c r="BQ15" i="3"/>
  <c r="BO15" i="3"/>
  <c r="BM15" i="3"/>
  <c r="BJ15" i="3"/>
  <c r="BH15" i="3"/>
  <c r="BF15" i="3"/>
  <c r="BC15" i="3"/>
  <c r="BA15" i="3"/>
  <c r="AY15" i="3"/>
  <c r="AV15" i="3"/>
  <c r="AT15" i="3"/>
  <c r="AR15" i="3"/>
  <c r="AO15" i="3"/>
  <c r="AM15" i="3"/>
  <c r="AK15" i="3"/>
  <c r="AH15" i="3"/>
  <c r="AF15" i="3"/>
  <c r="AD15" i="3"/>
  <c r="AA15" i="3"/>
  <c r="Y15" i="3"/>
  <c r="W15" i="3"/>
  <c r="T15" i="3"/>
  <c r="R15" i="3"/>
  <c r="P15" i="3"/>
  <c r="M15" i="3"/>
  <c r="K15" i="3"/>
  <c r="I15" i="3"/>
  <c r="F15" i="3"/>
  <c r="E15" i="3"/>
  <c r="C15" i="3"/>
  <c r="DG14" i="3"/>
  <c r="DC14" i="3"/>
  <c r="CZ14" i="3"/>
  <c r="CV14" i="3"/>
  <c r="CS14" i="3"/>
  <c r="CO14" i="3"/>
  <c r="CL14" i="3"/>
  <c r="CJ14" i="3"/>
  <c r="CH14" i="3"/>
  <c r="CE14" i="3"/>
  <c r="CE30" i="3" s="1"/>
  <c r="CC14" i="3"/>
  <c r="CA14" i="3"/>
  <c r="BX14" i="3"/>
  <c r="BV14" i="3"/>
  <c r="BT14" i="3"/>
  <c r="BQ14" i="3"/>
  <c r="BO14" i="3"/>
  <c r="BM14" i="3"/>
  <c r="BJ14" i="3"/>
  <c r="BH14" i="3"/>
  <c r="BF14" i="3"/>
  <c r="BC14" i="3"/>
  <c r="BA14" i="3"/>
  <c r="AY14" i="3"/>
  <c r="AV14" i="3"/>
  <c r="AT14" i="3"/>
  <c r="AR14" i="3"/>
  <c r="AO14" i="3"/>
  <c r="AM14" i="3"/>
  <c r="AK14" i="3"/>
  <c r="AH14" i="3"/>
  <c r="AF14" i="3"/>
  <c r="AD14" i="3"/>
  <c r="AA14" i="3"/>
  <c r="Y14" i="3"/>
  <c r="W14" i="3"/>
  <c r="T14" i="3"/>
  <c r="R14" i="3"/>
  <c r="P14" i="3"/>
  <c r="M14" i="3"/>
  <c r="K14" i="3"/>
  <c r="I14" i="3"/>
  <c r="F14" i="3"/>
  <c r="E14" i="3"/>
  <c r="C14" i="3"/>
  <c r="DG13" i="3"/>
  <c r="DC13" i="3"/>
  <c r="CZ13" i="3"/>
  <c r="CV13" i="3"/>
  <c r="CS13" i="3"/>
  <c r="CO13" i="3"/>
  <c r="CL13" i="3"/>
  <c r="CJ13" i="3"/>
  <c r="CH13" i="3"/>
  <c r="CE13" i="3"/>
  <c r="CC13" i="3"/>
  <c r="CA13" i="3"/>
  <c r="BX13" i="3"/>
  <c r="BV13" i="3"/>
  <c r="BT13" i="3"/>
  <c r="BQ13" i="3"/>
  <c r="BO13" i="3"/>
  <c r="BM13" i="3"/>
  <c r="BJ13" i="3"/>
  <c r="BH13" i="3"/>
  <c r="BF13" i="3"/>
  <c r="BC13" i="3"/>
  <c r="BA13" i="3"/>
  <c r="AY13" i="3"/>
  <c r="AV13" i="3"/>
  <c r="AT13" i="3"/>
  <c r="AR13" i="3"/>
  <c r="AO13" i="3"/>
  <c r="AM13" i="3"/>
  <c r="AK13" i="3"/>
  <c r="AH13" i="3"/>
  <c r="AF13" i="3"/>
  <c r="AD13" i="3"/>
  <c r="AA13" i="3"/>
  <c r="Y13" i="3"/>
  <c r="W13" i="3"/>
  <c r="T13" i="3"/>
  <c r="R13" i="3"/>
  <c r="P13" i="3"/>
  <c r="M13" i="3"/>
  <c r="K13" i="3"/>
  <c r="I13" i="3"/>
  <c r="F13" i="3"/>
  <c r="E13" i="3"/>
  <c r="C13" i="3"/>
  <c r="DG12" i="3"/>
  <c r="DC12" i="3"/>
  <c r="CZ12" i="3"/>
  <c r="CV12" i="3"/>
  <c r="CS12" i="3"/>
  <c r="CO12" i="3"/>
  <c r="CL12" i="3"/>
  <c r="CJ12" i="3"/>
  <c r="CH12" i="3"/>
  <c r="CE12" i="3"/>
  <c r="CC12" i="3"/>
  <c r="CA12" i="3"/>
  <c r="BX12" i="3"/>
  <c r="BV12" i="3"/>
  <c r="BT12" i="3"/>
  <c r="BQ12" i="3"/>
  <c r="BO12" i="3"/>
  <c r="BM12" i="3"/>
  <c r="BJ12" i="3"/>
  <c r="BH12" i="3"/>
  <c r="BF12" i="3"/>
  <c r="BC12" i="3"/>
  <c r="BA12" i="3"/>
  <c r="AY12" i="3"/>
  <c r="AV12" i="3"/>
  <c r="AT12" i="3"/>
  <c r="AR12" i="3"/>
  <c r="AO12" i="3"/>
  <c r="AM12" i="3"/>
  <c r="AK12" i="3"/>
  <c r="AH12" i="3"/>
  <c r="AF12" i="3"/>
  <c r="AD12" i="3"/>
  <c r="AA12" i="3"/>
  <c r="Y12" i="3"/>
  <c r="W12" i="3"/>
  <c r="T12" i="3"/>
  <c r="R12" i="3"/>
  <c r="P12" i="3"/>
  <c r="M12" i="3"/>
  <c r="K12" i="3"/>
  <c r="I12" i="3"/>
  <c r="F12" i="3"/>
  <c r="E12" i="3"/>
  <c r="C12" i="3"/>
  <c r="DG11" i="3"/>
  <c r="DC11" i="3"/>
  <c r="CZ11" i="3"/>
  <c r="CV11" i="3"/>
  <c r="CS11" i="3"/>
  <c r="CO11" i="3"/>
  <c r="CL11" i="3"/>
  <c r="CJ11" i="3"/>
  <c r="CH11" i="3"/>
  <c r="CE11" i="3"/>
  <c r="CC11" i="3"/>
  <c r="CA11" i="3"/>
  <c r="BX11" i="3"/>
  <c r="BV11" i="3"/>
  <c r="BT11" i="3"/>
  <c r="BQ11" i="3"/>
  <c r="BO11" i="3"/>
  <c r="BM11" i="3"/>
  <c r="BJ11" i="3"/>
  <c r="BH11" i="3"/>
  <c r="BF11" i="3"/>
  <c r="BC11" i="3"/>
  <c r="BA11" i="3"/>
  <c r="AY11" i="3"/>
  <c r="AV11" i="3"/>
  <c r="AT11" i="3"/>
  <c r="AR11" i="3"/>
  <c r="AO11" i="3"/>
  <c r="AM11" i="3"/>
  <c r="AK11" i="3"/>
  <c r="AH11" i="3"/>
  <c r="AF11" i="3"/>
  <c r="AD11" i="3"/>
  <c r="AA11" i="3"/>
  <c r="Y11" i="3"/>
  <c r="W11" i="3"/>
  <c r="T11" i="3"/>
  <c r="R11" i="3"/>
  <c r="P11" i="3"/>
  <c r="M11" i="3"/>
  <c r="K11" i="3"/>
  <c r="I11" i="3"/>
  <c r="F11" i="3"/>
  <c r="E11" i="3"/>
  <c r="C11" i="3"/>
  <c r="DG10" i="3"/>
  <c r="DC10" i="3"/>
  <c r="CZ10" i="3"/>
  <c r="CV10" i="3"/>
  <c r="CS10" i="3"/>
  <c r="CO10" i="3"/>
  <c r="CL10" i="3"/>
  <c r="CJ10" i="3"/>
  <c r="CH10" i="3"/>
  <c r="CE10" i="3"/>
  <c r="CC10" i="3"/>
  <c r="CA10" i="3"/>
  <c r="CA30" i="3" s="1"/>
  <c r="BX10" i="3"/>
  <c r="BV10" i="3"/>
  <c r="BT10" i="3"/>
  <c r="BQ10" i="3"/>
  <c r="BO10" i="3"/>
  <c r="BM10" i="3"/>
  <c r="BM30" i="3" s="1"/>
  <c r="BJ10" i="3"/>
  <c r="BH10" i="3"/>
  <c r="BF10" i="3"/>
  <c r="BC10" i="3"/>
  <c r="BA10" i="3"/>
  <c r="AY10" i="3"/>
  <c r="AV10" i="3"/>
  <c r="AT10" i="3"/>
  <c r="AT30" i="3" s="1"/>
  <c r="AR10" i="3"/>
  <c r="AO10" i="3"/>
  <c r="AM10" i="3"/>
  <c r="AK10" i="3"/>
  <c r="AH10" i="3"/>
  <c r="AF10" i="3"/>
  <c r="AF30" i="3" s="1"/>
  <c r="AD10" i="3"/>
  <c r="AA10" i="3"/>
  <c r="Y10" i="3"/>
  <c r="W10" i="3"/>
  <c r="T10" i="3"/>
  <c r="R10" i="3"/>
  <c r="P10" i="3"/>
  <c r="M10" i="3"/>
  <c r="K10" i="3"/>
  <c r="I10" i="3"/>
  <c r="F10" i="3"/>
  <c r="E10" i="3"/>
  <c r="C10" i="3"/>
  <c r="K67" i="2"/>
  <c r="K66" i="2"/>
  <c r="K65" i="2"/>
  <c r="K64" i="2"/>
  <c r="K63" i="2"/>
  <c r="K62" i="2"/>
  <c r="K61" i="2"/>
  <c r="K60" i="2"/>
  <c r="K59" i="2"/>
  <c r="K58" i="2"/>
  <c r="K57" i="2"/>
  <c r="K56" i="2"/>
  <c r="K55" i="2"/>
  <c r="K54" i="2"/>
  <c r="K53" i="2"/>
  <c r="K52" i="2"/>
  <c r="K51" i="2"/>
  <c r="K50" i="2"/>
  <c r="K49" i="2"/>
  <c r="DD33" i="2"/>
  <c r="CY33" i="2"/>
  <c r="CP33" i="2"/>
  <c r="CB33" i="2"/>
  <c r="BW33" i="2"/>
  <c r="BN33" i="2"/>
  <c r="BI33" i="2"/>
  <c r="BG33" i="2"/>
  <c r="AX33" i="2"/>
  <c r="AS33" i="2"/>
  <c r="AQ33" i="2"/>
  <c r="J33" i="2"/>
  <c r="B33" i="2"/>
  <c r="DF30" i="2"/>
  <c r="DF33" i="2" s="1"/>
  <c r="DD30" i="2"/>
  <c r="DB30" i="2"/>
  <c r="DB33" i="2" s="1"/>
  <c r="CY30" i="2"/>
  <c r="CW30" i="2"/>
  <c r="CW33" i="2" s="1"/>
  <c r="CU30" i="2"/>
  <c r="CU33" i="2" s="1"/>
  <c r="CR30" i="2"/>
  <c r="CR33" i="2" s="1"/>
  <c r="CP30" i="2"/>
  <c r="CN30" i="2"/>
  <c r="CN33" i="2" s="1"/>
  <c r="CK30" i="2"/>
  <c r="CK33" i="2" s="1"/>
  <c r="CI30" i="2"/>
  <c r="CI33" i="2" s="1"/>
  <c r="CG30" i="2"/>
  <c r="CG33" i="2" s="1"/>
  <c r="CD30" i="2"/>
  <c r="CD33" i="2" s="1"/>
  <c r="CB30" i="2"/>
  <c r="BZ30" i="2"/>
  <c r="BZ33" i="2" s="1"/>
  <c r="BW30" i="2"/>
  <c r="BU30" i="2"/>
  <c r="BS30" i="2"/>
  <c r="BT27" i="2" s="1"/>
  <c r="BP30" i="2"/>
  <c r="BP33" i="2" s="1"/>
  <c r="BN30" i="2"/>
  <c r="BL30" i="2"/>
  <c r="BM19" i="2" s="1"/>
  <c r="BI30" i="2"/>
  <c r="BG30" i="2"/>
  <c r="BH28" i="2" s="1"/>
  <c r="BE30" i="2"/>
  <c r="BF27" i="2" s="1"/>
  <c r="BC30" i="2"/>
  <c r="BC33" i="2" s="1"/>
  <c r="BB30" i="2"/>
  <c r="BB33" i="2" s="1"/>
  <c r="AZ30" i="2"/>
  <c r="AZ33" i="2" s="1"/>
  <c r="AX30" i="2"/>
  <c r="AU30" i="2"/>
  <c r="AU33" i="2" s="1"/>
  <c r="AS30" i="2"/>
  <c r="AQ30" i="2"/>
  <c r="AR27" i="2" s="1"/>
  <c r="AN30" i="2"/>
  <c r="AN33" i="2" s="1"/>
  <c r="AL30" i="2"/>
  <c r="AM19" i="2" s="1"/>
  <c r="AJ30" i="2"/>
  <c r="AJ33" i="2" s="1"/>
  <c r="AG30" i="2"/>
  <c r="AG33" i="2" s="1"/>
  <c r="AE30" i="2"/>
  <c r="AF27" i="2" s="1"/>
  <c r="AC30" i="2"/>
  <c r="Z30" i="2"/>
  <c r="Z33" i="2" s="1"/>
  <c r="X30" i="2"/>
  <c r="X33" i="2" s="1"/>
  <c r="V30" i="2"/>
  <c r="W21" i="2" s="1"/>
  <c r="S30" i="2"/>
  <c r="S33" i="2" s="1"/>
  <c r="Q30" i="2"/>
  <c r="Q33" i="2" s="1"/>
  <c r="O30" i="2"/>
  <c r="P27" i="2" s="1"/>
  <c r="L30" i="2"/>
  <c r="L33" i="2" s="1"/>
  <c r="J30" i="2"/>
  <c r="H30" i="2"/>
  <c r="D30" i="2"/>
  <c r="E27" i="2" s="1"/>
  <c r="B30" i="2"/>
  <c r="DG28" i="2"/>
  <c r="CZ28" i="2"/>
  <c r="CS28" i="2"/>
  <c r="CL28" i="2"/>
  <c r="CE28" i="2"/>
  <c r="CC28" i="2"/>
  <c r="BX28" i="2"/>
  <c r="BT28" i="2"/>
  <c r="BQ28" i="2"/>
  <c r="BO28" i="2"/>
  <c r="BJ28" i="2"/>
  <c r="BF28" i="2"/>
  <c r="BC28" i="2"/>
  <c r="BA28" i="2"/>
  <c r="AY28" i="2"/>
  <c r="AV28" i="2"/>
  <c r="AT28" i="2"/>
  <c r="AR28" i="2"/>
  <c r="AO28" i="2"/>
  <c r="AM28" i="2"/>
  <c r="AH28" i="2"/>
  <c r="AA28" i="2"/>
  <c r="Y28" i="2"/>
  <c r="T28" i="2"/>
  <c r="R28" i="2"/>
  <c r="M28" i="2"/>
  <c r="K28" i="2"/>
  <c r="F28" i="2"/>
  <c r="E28" i="2"/>
  <c r="C28" i="2"/>
  <c r="DG27" i="2"/>
  <c r="CZ27" i="2"/>
  <c r="CS27" i="2"/>
  <c r="CL27" i="2"/>
  <c r="CE27" i="2"/>
  <c r="CC27" i="2"/>
  <c r="CA27" i="2"/>
  <c r="BX27" i="2"/>
  <c r="BQ27" i="2"/>
  <c r="BO27" i="2"/>
  <c r="BM27" i="2"/>
  <c r="BJ27" i="2"/>
  <c r="BH27" i="2"/>
  <c r="BC27" i="2"/>
  <c r="BA27" i="2"/>
  <c r="AY27" i="2"/>
  <c r="AV27" i="2"/>
  <c r="AT27" i="2"/>
  <c r="AO27" i="2"/>
  <c r="AK27" i="2"/>
  <c r="AH27" i="2"/>
  <c r="AA27" i="2"/>
  <c r="Y27" i="2"/>
  <c r="T27" i="2"/>
  <c r="R27" i="2"/>
  <c r="M27" i="2"/>
  <c r="K27" i="2"/>
  <c r="I27" i="2"/>
  <c r="F27" i="2"/>
  <c r="C27" i="2"/>
  <c r="DG26" i="2"/>
  <c r="CZ26" i="2"/>
  <c r="CS26" i="2"/>
  <c r="CL26" i="2"/>
  <c r="CE26" i="2"/>
  <c r="CC26" i="2"/>
  <c r="BX26" i="2"/>
  <c r="BT26" i="2"/>
  <c r="BQ26" i="2"/>
  <c r="BO26" i="2"/>
  <c r="BJ26" i="2"/>
  <c r="BK26" i="2" s="1"/>
  <c r="BH26" i="2"/>
  <c r="BC26" i="2"/>
  <c r="BA26" i="2"/>
  <c r="AY26" i="2"/>
  <c r="AV26" i="2"/>
  <c r="AT26" i="2"/>
  <c r="AR26" i="2"/>
  <c r="AO26" i="2"/>
  <c r="AH26" i="2"/>
  <c r="AF26" i="2"/>
  <c r="AA26" i="2"/>
  <c r="Y26" i="2"/>
  <c r="T26" i="2"/>
  <c r="R26" i="2"/>
  <c r="P26" i="2"/>
  <c r="M26" i="2"/>
  <c r="K26" i="2"/>
  <c r="F26" i="2"/>
  <c r="C26" i="2"/>
  <c r="DG25" i="2"/>
  <c r="CZ25" i="2"/>
  <c r="CS25" i="2"/>
  <c r="CL25" i="2"/>
  <c r="CE25" i="2"/>
  <c r="CC25" i="2"/>
  <c r="CA25" i="2"/>
  <c r="BX25" i="2"/>
  <c r="BT25" i="2"/>
  <c r="BQ25" i="2"/>
  <c r="BO25" i="2"/>
  <c r="BM25" i="2"/>
  <c r="BJ25" i="2"/>
  <c r="BH25" i="2"/>
  <c r="BF25" i="2"/>
  <c r="BC25" i="2"/>
  <c r="BA25" i="2"/>
  <c r="AY25" i="2"/>
  <c r="AV25" i="2"/>
  <c r="AT25" i="2"/>
  <c r="AR25" i="2"/>
  <c r="AO25" i="2"/>
  <c r="AK25" i="2"/>
  <c r="AH25" i="2"/>
  <c r="AA25" i="2"/>
  <c r="Y25" i="2"/>
  <c r="T25" i="2"/>
  <c r="R25" i="2"/>
  <c r="P25" i="2"/>
  <c r="M25" i="2"/>
  <c r="K25" i="2"/>
  <c r="I25" i="2"/>
  <c r="F25" i="2"/>
  <c r="C25" i="2"/>
  <c r="DG24" i="2"/>
  <c r="CZ24" i="2"/>
  <c r="CS24" i="2"/>
  <c r="CL24" i="2"/>
  <c r="CE24" i="2"/>
  <c r="CC24" i="2"/>
  <c r="CA24" i="2"/>
  <c r="BX24" i="2"/>
  <c r="BT24" i="2"/>
  <c r="BQ24" i="2"/>
  <c r="BO24" i="2"/>
  <c r="BJ24" i="2"/>
  <c r="BH24" i="2"/>
  <c r="BF24" i="2"/>
  <c r="BC24" i="2"/>
  <c r="BA24" i="2"/>
  <c r="AY24" i="2"/>
  <c r="AV24" i="2"/>
  <c r="AT24" i="2"/>
  <c r="AR24" i="2"/>
  <c r="AO24" i="2"/>
  <c r="AK24" i="2"/>
  <c r="AH24" i="2"/>
  <c r="AF24" i="2"/>
  <c r="AA24" i="2"/>
  <c r="Y24" i="2"/>
  <c r="T24" i="2"/>
  <c r="R24" i="2"/>
  <c r="P24" i="2"/>
  <c r="M24" i="2"/>
  <c r="K24" i="2"/>
  <c r="I24" i="2"/>
  <c r="F24" i="2"/>
  <c r="C24" i="2"/>
  <c r="DG23" i="2"/>
  <c r="CZ23" i="2"/>
  <c r="CS23" i="2"/>
  <c r="CL23" i="2"/>
  <c r="CE23" i="2"/>
  <c r="CC23" i="2"/>
  <c r="CA23" i="2"/>
  <c r="BX23" i="2"/>
  <c r="BT23" i="2"/>
  <c r="BQ23" i="2"/>
  <c r="BO23" i="2"/>
  <c r="BK23" i="2"/>
  <c r="BJ23" i="2"/>
  <c r="BH23" i="2"/>
  <c r="BF23" i="2"/>
  <c r="BC23" i="2"/>
  <c r="BA23" i="2"/>
  <c r="AY23" i="2"/>
  <c r="AV23" i="2"/>
  <c r="AT23" i="2"/>
  <c r="AR23" i="2"/>
  <c r="AO23" i="2"/>
  <c r="AK23" i="2"/>
  <c r="AH23" i="2"/>
  <c r="AF23" i="2"/>
  <c r="AA23" i="2"/>
  <c r="Y23" i="2"/>
  <c r="W23" i="2"/>
  <c r="T23" i="2"/>
  <c r="R23" i="2"/>
  <c r="P23" i="2"/>
  <c r="M23" i="2"/>
  <c r="K23" i="2"/>
  <c r="I23" i="2"/>
  <c r="F23" i="2"/>
  <c r="C23" i="2"/>
  <c r="DG22" i="2"/>
  <c r="CZ22" i="2"/>
  <c r="CS22" i="2"/>
  <c r="CL22" i="2"/>
  <c r="CE22" i="2"/>
  <c r="CC22" i="2"/>
  <c r="CA22" i="2"/>
  <c r="BX22" i="2"/>
  <c r="BT22" i="2"/>
  <c r="BQ22" i="2"/>
  <c r="BO22" i="2"/>
  <c r="BJ22" i="2"/>
  <c r="BK22" i="2" s="1"/>
  <c r="BH22" i="2"/>
  <c r="BF22" i="2"/>
  <c r="BC22" i="2"/>
  <c r="BA22" i="2"/>
  <c r="AY22" i="2"/>
  <c r="AV22" i="2"/>
  <c r="AT22" i="2"/>
  <c r="AR22" i="2"/>
  <c r="AO22" i="2"/>
  <c r="AK22" i="2"/>
  <c r="AH22" i="2"/>
  <c r="AF22" i="2"/>
  <c r="AD22" i="2"/>
  <c r="AA22" i="2"/>
  <c r="Y22" i="2"/>
  <c r="T22" i="2"/>
  <c r="R22" i="2"/>
  <c r="P22" i="2"/>
  <c r="M22" i="2"/>
  <c r="K22" i="2"/>
  <c r="I22" i="2"/>
  <c r="F22" i="2"/>
  <c r="C22" i="2"/>
  <c r="DG21" i="2"/>
  <c r="CZ21" i="2"/>
  <c r="CS21" i="2"/>
  <c r="CL21" i="2"/>
  <c r="CE21" i="2"/>
  <c r="CC21" i="2"/>
  <c r="CA21" i="2"/>
  <c r="BX21" i="2"/>
  <c r="BT21" i="2"/>
  <c r="BQ21" i="2"/>
  <c r="BO21" i="2"/>
  <c r="BM21" i="2"/>
  <c r="BJ21" i="2"/>
  <c r="BH21" i="2"/>
  <c r="BF21" i="2"/>
  <c r="BC21" i="2"/>
  <c r="BA21" i="2"/>
  <c r="AY21" i="2"/>
  <c r="AV21" i="2"/>
  <c r="AT21" i="2"/>
  <c r="AR21" i="2"/>
  <c r="AO21" i="2"/>
  <c r="AK21" i="2"/>
  <c r="AH21" i="2"/>
  <c r="AF21" i="2"/>
  <c r="AA21" i="2"/>
  <c r="Y21" i="2"/>
  <c r="T21" i="2"/>
  <c r="R21" i="2"/>
  <c r="P21" i="2"/>
  <c r="M21" i="2"/>
  <c r="K21" i="2"/>
  <c r="I21" i="2"/>
  <c r="F21" i="2"/>
  <c r="C21" i="2"/>
  <c r="DG20" i="2"/>
  <c r="CZ20" i="2"/>
  <c r="CS20" i="2"/>
  <c r="CL20" i="2"/>
  <c r="CE20" i="2"/>
  <c r="CC20" i="2"/>
  <c r="CA20" i="2"/>
  <c r="BX20" i="2"/>
  <c r="BT20" i="2"/>
  <c r="BQ20" i="2"/>
  <c r="BO20" i="2"/>
  <c r="BJ20" i="2"/>
  <c r="BH20" i="2"/>
  <c r="BF20" i="2"/>
  <c r="BD20" i="2"/>
  <c r="BC20" i="2"/>
  <c r="BA20" i="2"/>
  <c r="AY20" i="2"/>
  <c r="AV20" i="2"/>
  <c r="AT20" i="2"/>
  <c r="AR20" i="2"/>
  <c r="AO20" i="2"/>
  <c r="AK20" i="2"/>
  <c r="AH20" i="2"/>
  <c r="AF20" i="2"/>
  <c r="AD20" i="2"/>
  <c r="AA20" i="2"/>
  <c r="Y20" i="2"/>
  <c r="T20" i="2"/>
  <c r="R20" i="2"/>
  <c r="P20" i="2"/>
  <c r="M20" i="2"/>
  <c r="K20" i="2"/>
  <c r="I20" i="2"/>
  <c r="F20" i="2"/>
  <c r="E20" i="2"/>
  <c r="C20" i="2"/>
  <c r="DG19" i="2"/>
  <c r="CZ19" i="2"/>
  <c r="CS19" i="2"/>
  <c r="CL19" i="2"/>
  <c r="CE19" i="2"/>
  <c r="CC19" i="2"/>
  <c r="CA19" i="2"/>
  <c r="BX19" i="2"/>
  <c r="BT19" i="2"/>
  <c r="BQ19" i="2"/>
  <c r="BO19" i="2"/>
  <c r="BJ19" i="2"/>
  <c r="BH19" i="2"/>
  <c r="BF19" i="2"/>
  <c r="BC19" i="2"/>
  <c r="BA19" i="2"/>
  <c r="AY19" i="2"/>
  <c r="AV19" i="2"/>
  <c r="AT19" i="2"/>
  <c r="AR19" i="2"/>
  <c r="AO19" i="2"/>
  <c r="AK19" i="2"/>
  <c r="AH19" i="2"/>
  <c r="AF19" i="2"/>
  <c r="AA19" i="2"/>
  <c r="Y19" i="2"/>
  <c r="W19" i="2"/>
  <c r="T19" i="2"/>
  <c r="R19" i="2"/>
  <c r="P19" i="2"/>
  <c r="M19" i="2"/>
  <c r="K19" i="2"/>
  <c r="I19" i="2"/>
  <c r="F19" i="2"/>
  <c r="C19" i="2"/>
  <c r="DG18" i="2"/>
  <c r="CZ18" i="2"/>
  <c r="CS18" i="2"/>
  <c r="CL18" i="2"/>
  <c r="CE18" i="2"/>
  <c r="CC18" i="2"/>
  <c r="CA18" i="2"/>
  <c r="BX18" i="2"/>
  <c r="BV18" i="2"/>
  <c r="BT18" i="2"/>
  <c r="BQ18" i="2"/>
  <c r="BO18" i="2"/>
  <c r="BJ18" i="2"/>
  <c r="BH18" i="2"/>
  <c r="BF18" i="2"/>
  <c r="BC18" i="2"/>
  <c r="BA18" i="2"/>
  <c r="AY18" i="2"/>
  <c r="AV18" i="2"/>
  <c r="AT18" i="2"/>
  <c r="AR18" i="2"/>
  <c r="AO18" i="2"/>
  <c r="AK18" i="2"/>
  <c r="AH18" i="2"/>
  <c r="AF18" i="2"/>
  <c r="AD18" i="2"/>
  <c r="AA18" i="2"/>
  <c r="Y18" i="2"/>
  <c r="T18" i="2"/>
  <c r="R18" i="2"/>
  <c r="P18" i="2"/>
  <c r="M18" i="2"/>
  <c r="K18" i="2"/>
  <c r="I18" i="2"/>
  <c r="F18" i="2"/>
  <c r="G18" i="2" s="1"/>
  <c r="E18" i="2"/>
  <c r="C18" i="2"/>
  <c r="DG17" i="2"/>
  <c r="CZ17" i="2"/>
  <c r="CS17" i="2"/>
  <c r="CL17" i="2"/>
  <c r="CE17" i="2"/>
  <c r="CC17" i="2"/>
  <c r="CA17" i="2"/>
  <c r="BX17" i="2"/>
  <c r="BV17" i="2"/>
  <c r="BT17" i="2"/>
  <c r="BQ17" i="2"/>
  <c r="BO17" i="2"/>
  <c r="BJ17" i="2"/>
  <c r="BH17" i="2"/>
  <c r="BF17" i="2"/>
  <c r="BC17" i="2"/>
  <c r="BD17" i="2" s="1"/>
  <c r="BA17" i="2"/>
  <c r="AY17" i="2"/>
  <c r="AV17" i="2"/>
  <c r="AT17" i="2"/>
  <c r="AR17" i="2"/>
  <c r="AO17" i="2"/>
  <c r="AM17" i="2"/>
  <c r="AK17" i="2"/>
  <c r="AH17" i="2"/>
  <c r="AF17" i="2"/>
  <c r="AA17" i="2"/>
  <c r="Y17" i="2"/>
  <c r="W17" i="2"/>
  <c r="T17" i="2"/>
  <c r="R17" i="2"/>
  <c r="P17" i="2"/>
  <c r="M17" i="2"/>
  <c r="K17" i="2"/>
  <c r="I17" i="2"/>
  <c r="F17" i="2"/>
  <c r="G17" i="2" s="1"/>
  <c r="E17" i="2"/>
  <c r="C17" i="2"/>
  <c r="DG16" i="2"/>
  <c r="CZ16" i="2"/>
  <c r="CS16" i="2"/>
  <c r="CL16" i="2"/>
  <c r="CE16" i="2"/>
  <c r="CC16" i="2"/>
  <c r="CA16" i="2"/>
  <c r="BX16" i="2"/>
  <c r="BV16" i="2"/>
  <c r="BT16" i="2"/>
  <c r="BQ16" i="2"/>
  <c r="BO16" i="2"/>
  <c r="BM16" i="2"/>
  <c r="BK16" i="2"/>
  <c r="BJ16" i="2"/>
  <c r="BH16" i="2"/>
  <c r="BF16" i="2"/>
  <c r="BC16" i="2"/>
  <c r="BD16" i="2" s="1"/>
  <c r="BA16" i="2"/>
  <c r="AY16" i="2"/>
  <c r="AV16" i="2"/>
  <c r="AT16" i="2"/>
  <c r="AR16" i="2"/>
  <c r="AO16" i="2"/>
  <c r="AM16" i="2"/>
  <c r="AK16" i="2"/>
  <c r="AH16" i="2"/>
  <c r="AF16" i="2"/>
  <c r="AD16" i="2"/>
  <c r="AA16" i="2"/>
  <c r="Y16" i="2"/>
  <c r="T16" i="2"/>
  <c r="R16" i="2"/>
  <c r="P16" i="2"/>
  <c r="M16" i="2"/>
  <c r="K16" i="2"/>
  <c r="I16" i="2"/>
  <c r="G16" i="2"/>
  <c r="F16" i="2"/>
  <c r="E16" i="2"/>
  <c r="C16" i="2"/>
  <c r="DG15" i="2"/>
  <c r="CZ15" i="2"/>
  <c r="CS15" i="2"/>
  <c r="CL15" i="2"/>
  <c r="CE15" i="2"/>
  <c r="CC15" i="2"/>
  <c r="CA15" i="2"/>
  <c r="BX15" i="2"/>
  <c r="BV15" i="2"/>
  <c r="BT15" i="2"/>
  <c r="BQ15" i="2"/>
  <c r="BO15" i="2"/>
  <c r="BM15" i="2"/>
  <c r="BJ15" i="2"/>
  <c r="BK15" i="2" s="1"/>
  <c r="BH15" i="2"/>
  <c r="BF15" i="2"/>
  <c r="BC15" i="2"/>
  <c r="BA15" i="2"/>
  <c r="AY15" i="2"/>
  <c r="AV15" i="2"/>
  <c r="AW15" i="2" s="1"/>
  <c r="AT15" i="2"/>
  <c r="AR15" i="2"/>
  <c r="AO15" i="2"/>
  <c r="AM15" i="2"/>
  <c r="AK15" i="2"/>
  <c r="AH15" i="2"/>
  <c r="AF15" i="2"/>
  <c r="AD15" i="2"/>
  <c r="AA15" i="2"/>
  <c r="Y15" i="2"/>
  <c r="W15" i="2"/>
  <c r="T15" i="2"/>
  <c r="R15" i="2"/>
  <c r="P15" i="2"/>
  <c r="M15" i="2"/>
  <c r="K15" i="2"/>
  <c r="I15" i="2"/>
  <c r="F15" i="2"/>
  <c r="G15" i="2" s="1"/>
  <c r="E15" i="2"/>
  <c r="C15" i="2"/>
  <c r="DG14" i="2"/>
  <c r="CZ14" i="2"/>
  <c r="CS14" i="2"/>
  <c r="CL14" i="2"/>
  <c r="CE14" i="2"/>
  <c r="CC14" i="2"/>
  <c r="CA14" i="2"/>
  <c r="BX14" i="2"/>
  <c r="BV14" i="2"/>
  <c r="BT14" i="2"/>
  <c r="BQ14" i="2"/>
  <c r="BO14" i="2"/>
  <c r="BM14" i="2"/>
  <c r="BK14" i="2"/>
  <c r="BJ14" i="2"/>
  <c r="BH14" i="2"/>
  <c r="BF14" i="2"/>
  <c r="BC14" i="2"/>
  <c r="BD14" i="2" s="1"/>
  <c r="BA14" i="2"/>
  <c r="AY14" i="2"/>
  <c r="AV14" i="2"/>
  <c r="AT14" i="2"/>
  <c r="AR14" i="2"/>
  <c r="AO14" i="2"/>
  <c r="AM14" i="2"/>
  <c r="AK14" i="2"/>
  <c r="AH14" i="2"/>
  <c r="AF14" i="2"/>
  <c r="AD14" i="2"/>
  <c r="AA14" i="2"/>
  <c r="Y14" i="2"/>
  <c r="T14" i="2"/>
  <c r="R14" i="2"/>
  <c r="P14" i="2"/>
  <c r="M14" i="2"/>
  <c r="K14" i="2"/>
  <c r="I14" i="2"/>
  <c r="G14" i="2"/>
  <c r="F14" i="2"/>
  <c r="E14" i="2"/>
  <c r="C14" i="2"/>
  <c r="DG13" i="2"/>
  <c r="CZ13" i="2"/>
  <c r="CS13" i="2"/>
  <c r="CL13" i="2"/>
  <c r="CE13" i="2"/>
  <c r="CC13" i="2"/>
  <c r="CA13" i="2"/>
  <c r="BX13" i="2"/>
  <c r="BV13" i="2"/>
  <c r="BT13" i="2"/>
  <c r="BQ13" i="2"/>
  <c r="BO13" i="2"/>
  <c r="BM13" i="2"/>
  <c r="BJ13" i="2"/>
  <c r="BK13" i="2" s="1"/>
  <c r="BH13" i="2"/>
  <c r="BF13" i="2"/>
  <c r="BC13" i="2"/>
  <c r="BA13" i="2"/>
  <c r="AY13" i="2"/>
  <c r="AV13" i="2"/>
  <c r="AT13" i="2"/>
  <c r="AR13" i="2"/>
  <c r="AO13" i="2"/>
  <c r="AM13" i="2"/>
  <c r="AK13" i="2"/>
  <c r="AH13" i="2"/>
  <c r="AF13" i="2"/>
  <c r="AD13" i="2"/>
  <c r="AA13" i="2"/>
  <c r="Y13" i="2"/>
  <c r="W13" i="2"/>
  <c r="T13" i="2"/>
  <c r="R13" i="2"/>
  <c r="P13" i="2"/>
  <c r="M13" i="2"/>
  <c r="K13" i="2"/>
  <c r="I13" i="2"/>
  <c r="F13" i="2"/>
  <c r="G13" i="2" s="1"/>
  <c r="E13" i="2"/>
  <c r="C13" i="2"/>
  <c r="DG12" i="2"/>
  <c r="CZ12" i="2"/>
  <c r="CS12" i="2"/>
  <c r="CL12" i="2"/>
  <c r="CE12" i="2"/>
  <c r="CC12" i="2"/>
  <c r="CA12" i="2"/>
  <c r="BX12" i="2"/>
  <c r="BV12" i="2"/>
  <c r="BT12" i="2"/>
  <c r="BQ12" i="2"/>
  <c r="BO12" i="2"/>
  <c r="BM12" i="2"/>
  <c r="BK12" i="2"/>
  <c r="BJ12" i="2"/>
  <c r="BH12" i="2"/>
  <c r="BF12" i="2"/>
  <c r="BC12" i="2"/>
  <c r="BD12" i="2" s="1"/>
  <c r="BA12" i="2"/>
  <c r="AY12" i="2"/>
  <c r="AV12" i="2"/>
  <c r="AT12" i="2"/>
  <c r="AR12" i="2"/>
  <c r="AO12" i="2"/>
  <c r="AM12" i="2"/>
  <c r="AK12" i="2"/>
  <c r="AH12" i="2"/>
  <c r="AF12" i="2"/>
  <c r="AD12" i="2"/>
  <c r="AA12" i="2"/>
  <c r="Y12" i="2"/>
  <c r="W12" i="2"/>
  <c r="T12" i="2"/>
  <c r="R12" i="2"/>
  <c r="P12" i="2"/>
  <c r="M12" i="2"/>
  <c r="K12" i="2"/>
  <c r="I12" i="2"/>
  <c r="G12" i="2"/>
  <c r="F12" i="2"/>
  <c r="E12" i="2"/>
  <c r="C12" i="2"/>
  <c r="DG11" i="2"/>
  <c r="CZ11" i="2"/>
  <c r="CS11" i="2"/>
  <c r="CL11" i="2"/>
  <c r="CE11" i="2"/>
  <c r="CC11" i="2"/>
  <c r="CA11" i="2"/>
  <c r="BX11" i="2"/>
  <c r="BV11" i="2"/>
  <c r="BT11" i="2"/>
  <c r="BQ11" i="2"/>
  <c r="BO11" i="2"/>
  <c r="BM11" i="2"/>
  <c r="BJ11" i="2"/>
  <c r="BK11" i="2" s="1"/>
  <c r="BH11" i="2"/>
  <c r="BF11" i="2"/>
  <c r="BC11" i="2"/>
  <c r="BA11" i="2"/>
  <c r="AY11" i="2"/>
  <c r="AV11" i="2"/>
  <c r="AW11" i="2" s="1"/>
  <c r="AT11" i="2"/>
  <c r="AR11" i="2"/>
  <c r="AO11" i="2"/>
  <c r="AM11" i="2"/>
  <c r="AK11" i="2"/>
  <c r="AH11" i="2"/>
  <c r="AF11" i="2"/>
  <c r="AD11" i="2"/>
  <c r="AA11" i="2"/>
  <c r="Y11" i="2"/>
  <c r="W11" i="2"/>
  <c r="T11" i="2"/>
  <c r="R11" i="2"/>
  <c r="P11" i="2"/>
  <c r="M11" i="2"/>
  <c r="K11" i="2"/>
  <c r="I11" i="2"/>
  <c r="F11" i="2"/>
  <c r="G11" i="2" s="1"/>
  <c r="E11" i="2"/>
  <c r="C11" i="2"/>
  <c r="DG10" i="2"/>
  <c r="DG30" i="2" s="1"/>
  <c r="DG33" i="2" s="1"/>
  <c r="CZ10" i="2"/>
  <c r="CZ30" i="2" s="1"/>
  <c r="CZ33" i="2" s="1"/>
  <c r="CS10" i="2"/>
  <c r="CL10" i="2"/>
  <c r="CE10" i="2"/>
  <c r="CC10" i="2"/>
  <c r="CC30" i="2" s="1"/>
  <c r="CA10" i="2"/>
  <c r="BX10" i="2"/>
  <c r="BV10" i="2"/>
  <c r="BT10" i="2"/>
  <c r="BT30" i="2" s="1"/>
  <c r="BQ10" i="2"/>
  <c r="BO10" i="2"/>
  <c r="BO30" i="2" s="1"/>
  <c r="BM10" i="2"/>
  <c r="BK10" i="2"/>
  <c r="BJ10" i="2"/>
  <c r="BJ30" i="2" s="1"/>
  <c r="BK18" i="2" s="1"/>
  <c r="BH10" i="2"/>
  <c r="BF10" i="2"/>
  <c r="BC10" i="2"/>
  <c r="BD10" i="2" s="1"/>
  <c r="BA10" i="2"/>
  <c r="BA30" i="2" s="1"/>
  <c r="AY10" i="2"/>
  <c r="AV10" i="2"/>
  <c r="AV30" i="2" s="1"/>
  <c r="AT10" i="2"/>
  <c r="AR10" i="2"/>
  <c r="AO10" i="2"/>
  <c r="AM10" i="2"/>
  <c r="AK10" i="2"/>
  <c r="AH10" i="2"/>
  <c r="AF10" i="2"/>
  <c r="AD10" i="2"/>
  <c r="AA10" i="2"/>
  <c r="Y10" i="2"/>
  <c r="Y30" i="2" s="1"/>
  <c r="W10" i="2"/>
  <c r="T10" i="2"/>
  <c r="R10" i="2"/>
  <c r="P10" i="2"/>
  <c r="M10" i="2"/>
  <c r="K10" i="2"/>
  <c r="K30" i="2" s="1"/>
  <c r="I10" i="2"/>
  <c r="G10" i="2"/>
  <c r="F10" i="2"/>
  <c r="F30" i="2" s="1"/>
  <c r="F33" i="2" s="1"/>
  <c r="E10" i="2"/>
  <c r="C10" i="2"/>
  <c r="AI15" i="2" l="1"/>
  <c r="BY13" i="2"/>
  <c r="BR17" i="2"/>
  <c r="AW28" i="2"/>
  <c r="AV33" i="2"/>
  <c r="G58" i="5" s="1"/>
  <c r="AW14" i="2"/>
  <c r="AW21" i="2"/>
  <c r="AW16" i="2"/>
  <c r="AW12" i="2"/>
  <c r="AW10" i="2"/>
  <c r="AW25" i="2"/>
  <c r="AW18" i="2"/>
  <c r="AW19" i="2"/>
  <c r="AW27" i="2"/>
  <c r="AW23" i="2"/>
  <c r="AW17" i="2"/>
  <c r="N19" i="2"/>
  <c r="AW26" i="2"/>
  <c r="AP12" i="2"/>
  <c r="AB12" i="2"/>
  <c r="AP17" i="2"/>
  <c r="AI27" i="2"/>
  <c r="BR12" i="2"/>
  <c r="AI13" i="2"/>
  <c r="CF12" i="2"/>
  <c r="AA33" i="3"/>
  <c r="AB26" i="3"/>
  <c r="AB18" i="3"/>
  <c r="AB21" i="3"/>
  <c r="AB24" i="3"/>
  <c r="AB19" i="3"/>
  <c r="AB11" i="3"/>
  <c r="AB10" i="3"/>
  <c r="AB17" i="3"/>
  <c r="AB20" i="3"/>
  <c r="AB12" i="3"/>
  <c r="AI18" i="2"/>
  <c r="N14" i="2"/>
  <c r="AI11" i="2"/>
  <c r="N12" i="2"/>
  <c r="AW13" i="2"/>
  <c r="AB16" i="2"/>
  <c r="AO30" i="2"/>
  <c r="BQ30" i="2"/>
  <c r="BK17" i="2"/>
  <c r="BK19" i="2"/>
  <c r="BK30" i="2" s="1"/>
  <c r="G20" i="2"/>
  <c r="BD21" i="2"/>
  <c r="AI22" i="2"/>
  <c r="N23" i="2"/>
  <c r="BM23" i="2"/>
  <c r="BK24" i="2"/>
  <c r="G25" i="2"/>
  <c r="W25" i="2"/>
  <c r="G26" i="2"/>
  <c r="BR27" i="2"/>
  <c r="BR28" i="2"/>
  <c r="M30" i="2"/>
  <c r="N10" i="2" s="1"/>
  <c r="AD27" i="2"/>
  <c r="AD26" i="2"/>
  <c r="AD28" i="2"/>
  <c r="AD25" i="2"/>
  <c r="AD23" i="2"/>
  <c r="AD21" i="2"/>
  <c r="AD19" i="2"/>
  <c r="AD17" i="2"/>
  <c r="AD30" i="2" s="1"/>
  <c r="AC33" i="2"/>
  <c r="CF13" i="3"/>
  <c r="AA30" i="2"/>
  <c r="AB14" i="2" s="1"/>
  <c r="CE30" i="2"/>
  <c r="CF25" i="2" s="1"/>
  <c r="AB10" i="2"/>
  <c r="AP10" i="2"/>
  <c r="BR10" i="2"/>
  <c r="BM17" i="2"/>
  <c r="BM30" i="2" s="1"/>
  <c r="CF19" i="2"/>
  <c r="AP21" i="2"/>
  <c r="AD24" i="2"/>
  <c r="AW24" i="2"/>
  <c r="BK25" i="2"/>
  <c r="BD26" i="2"/>
  <c r="AB27" i="2"/>
  <c r="CF16" i="3"/>
  <c r="BK19" i="3"/>
  <c r="CF27" i="3"/>
  <c r="U20" i="2"/>
  <c r="U27" i="2"/>
  <c r="CL30" i="2"/>
  <c r="CL33" i="2" s="1"/>
  <c r="G100" i="5" s="1"/>
  <c r="Q100" i="5" s="1"/>
  <c r="BK20" i="2"/>
  <c r="G21" i="2"/>
  <c r="U22" i="2"/>
  <c r="BD22" i="2"/>
  <c r="BR23" i="2"/>
  <c r="AB25" i="2"/>
  <c r="AP26" i="2"/>
  <c r="G27" i="2"/>
  <c r="AB28" i="2"/>
  <c r="BY28" i="2"/>
  <c r="BU33" i="2"/>
  <c r="BV26" i="2"/>
  <c r="BV25" i="2"/>
  <c r="BV23" i="2"/>
  <c r="BV21" i="2"/>
  <c r="BV19" i="2"/>
  <c r="BV28" i="2"/>
  <c r="BV27" i="2"/>
  <c r="BV24" i="2"/>
  <c r="BV22" i="2"/>
  <c r="BV20" i="2"/>
  <c r="BV30" i="2" s="1"/>
  <c r="U18" i="3"/>
  <c r="BR21" i="2"/>
  <c r="AR30" i="2"/>
  <c r="BR19" i="2"/>
  <c r="AW20" i="2"/>
  <c r="G22" i="2"/>
  <c r="BD23" i="2"/>
  <c r="AI24" i="2"/>
  <c r="N25" i="2"/>
  <c r="BD27" i="2"/>
  <c r="G28" i="2"/>
  <c r="E25" i="2"/>
  <c r="E23" i="2"/>
  <c r="E21" i="2"/>
  <c r="E19" i="2"/>
  <c r="E30" i="2" s="1"/>
  <c r="D33" i="2"/>
  <c r="E26" i="2"/>
  <c r="E24" i="2"/>
  <c r="E22" i="2"/>
  <c r="C30" i="2"/>
  <c r="BF30" i="2"/>
  <c r="R30" i="2"/>
  <c r="AT30" i="2"/>
  <c r="BH30" i="2"/>
  <c r="CS30" i="2"/>
  <c r="CS33" i="2" s="1"/>
  <c r="T30" i="2"/>
  <c r="U15" i="2" s="1"/>
  <c r="AH30" i="2"/>
  <c r="AI17" i="2" s="1"/>
  <c r="BK28" i="2"/>
  <c r="BK27" i="2"/>
  <c r="BJ33" i="2"/>
  <c r="G65" i="5" s="1"/>
  <c r="BX30" i="2"/>
  <c r="BY24" i="2" s="1"/>
  <c r="G19" i="2"/>
  <c r="BD19" i="2"/>
  <c r="AB21" i="2"/>
  <c r="BK21" i="2"/>
  <c r="AP23" i="2"/>
  <c r="BR25" i="2"/>
  <c r="CF27" i="2"/>
  <c r="BD28" i="2"/>
  <c r="BM28" i="2"/>
  <c r="BM26" i="2"/>
  <c r="BM24" i="2"/>
  <c r="BM22" i="2"/>
  <c r="BM20" i="2"/>
  <c r="BM18" i="2"/>
  <c r="BL33" i="2"/>
  <c r="BJ30" i="3"/>
  <c r="BK11" i="3" s="1"/>
  <c r="AB25" i="3"/>
  <c r="CF25" i="3"/>
  <c r="BY20" i="2"/>
  <c r="BD11" i="2"/>
  <c r="BD30" i="2" s="1"/>
  <c r="AP19" i="2"/>
  <c r="AI20" i="2"/>
  <c r="N21" i="2"/>
  <c r="CF21" i="2"/>
  <c r="G23" i="2"/>
  <c r="G30" i="2" s="1"/>
  <c r="U24" i="2"/>
  <c r="BD24" i="2"/>
  <c r="BD25" i="2"/>
  <c r="AP27" i="2"/>
  <c r="N28" i="2"/>
  <c r="W28" i="2"/>
  <c r="W26" i="2"/>
  <c r="V33" i="2"/>
  <c r="W24" i="2"/>
  <c r="W22" i="2"/>
  <c r="W20" i="2"/>
  <c r="W18" i="2"/>
  <c r="W27" i="2"/>
  <c r="AL33" i="2"/>
  <c r="AM24" i="2"/>
  <c r="AM22" i="2"/>
  <c r="AM20" i="2"/>
  <c r="AM18" i="2"/>
  <c r="AM30" i="2" s="1"/>
  <c r="AM27" i="2"/>
  <c r="AM26" i="2"/>
  <c r="AM25" i="2"/>
  <c r="AM23" i="2"/>
  <c r="AM21" i="2"/>
  <c r="CE33" i="3"/>
  <c r="CF26" i="3"/>
  <c r="CF18" i="3"/>
  <c r="CF21" i="3"/>
  <c r="CF24" i="3"/>
  <c r="CF19" i="3"/>
  <c r="CF11" i="3"/>
  <c r="CF20" i="3"/>
  <c r="CF17" i="3"/>
  <c r="CF12" i="3"/>
  <c r="CF10" i="3"/>
  <c r="CF28" i="3"/>
  <c r="AB23" i="2"/>
  <c r="AB26" i="2"/>
  <c r="BD13" i="2"/>
  <c r="BD15" i="2"/>
  <c r="AY30" i="2"/>
  <c r="W14" i="2"/>
  <c r="W30" i="2" s="1"/>
  <c r="W16" i="2"/>
  <c r="BD18" i="2"/>
  <c r="AW22" i="2"/>
  <c r="G24" i="2"/>
  <c r="AP25" i="2"/>
  <c r="BR26" i="2"/>
  <c r="AP28" i="2"/>
  <c r="AV30" i="3"/>
  <c r="AW10" i="3" s="1"/>
  <c r="O33" i="2"/>
  <c r="AE33" i="2"/>
  <c r="R30" i="3"/>
  <c r="AH30" i="3"/>
  <c r="AI10" i="3" s="1"/>
  <c r="BK12" i="3"/>
  <c r="BK18" i="3"/>
  <c r="AW19" i="3"/>
  <c r="BK20" i="3"/>
  <c r="AI26" i="3"/>
  <c r="T30" i="3"/>
  <c r="U10" i="3"/>
  <c r="AK30" i="3"/>
  <c r="AW12" i="3"/>
  <c r="AW20" i="3"/>
  <c r="AB23" i="3"/>
  <c r="CF23" i="3"/>
  <c r="BY26" i="3"/>
  <c r="AB27" i="3"/>
  <c r="AW27" i="3"/>
  <c r="AB28" i="3"/>
  <c r="AW28" i="3"/>
  <c r="L79" i="5"/>
  <c r="I28" i="2"/>
  <c r="I26" i="2"/>
  <c r="I30" i="2" s="1"/>
  <c r="F30" i="3"/>
  <c r="G20" i="3" s="1"/>
  <c r="W30" i="3"/>
  <c r="DC30" i="3"/>
  <c r="AI11" i="3"/>
  <c r="AB13" i="3"/>
  <c r="AB15" i="3"/>
  <c r="CF15" i="3"/>
  <c r="AB16" i="3"/>
  <c r="AI20" i="3"/>
  <c r="DA20" i="3"/>
  <c r="U26" i="3"/>
  <c r="CA28" i="2"/>
  <c r="CA26" i="2"/>
  <c r="CA30" i="2" s="1"/>
  <c r="I30" i="3"/>
  <c r="CJ30" i="3"/>
  <c r="U12" i="3"/>
  <c r="U20" i="3"/>
  <c r="AB22" i="3"/>
  <c r="CF22" i="3"/>
  <c r="BK26" i="3"/>
  <c r="AF25" i="2"/>
  <c r="AF30" i="2" s="1"/>
  <c r="BF26" i="2"/>
  <c r="P28" i="2"/>
  <c r="P30" i="2" s="1"/>
  <c r="AF28" i="2"/>
  <c r="AK28" i="2"/>
  <c r="AK30" i="2" s="1"/>
  <c r="AK26" i="2"/>
  <c r="BS33" i="2"/>
  <c r="BF30" i="3"/>
  <c r="BV30" i="3"/>
  <c r="CL30" i="3"/>
  <c r="CM13" i="3" s="1"/>
  <c r="U11" i="3"/>
  <c r="DH12" i="3"/>
  <c r="AB14" i="3"/>
  <c r="CF14" i="3"/>
  <c r="DA14" i="3"/>
  <c r="AI18" i="3"/>
  <c r="CM18" i="3"/>
  <c r="U19" i="3"/>
  <c r="H33" i="2"/>
  <c r="BE33" i="2"/>
  <c r="BH30" i="3"/>
  <c r="BX30" i="3"/>
  <c r="BY10" i="3" s="1"/>
  <c r="DA21" i="3"/>
  <c r="G26" i="3"/>
  <c r="DG30" i="3"/>
  <c r="DH13" i="3" s="1"/>
  <c r="AY21" i="3"/>
  <c r="AY30" i="3" s="1"/>
  <c r="K24" i="3"/>
  <c r="K30" i="3" s="1"/>
  <c r="BO24" i="3"/>
  <c r="BO30" i="3" s="1"/>
  <c r="CV27" i="3"/>
  <c r="CV30" i="3" s="1"/>
  <c r="CU33" i="3"/>
  <c r="L86" i="5"/>
  <c r="CO30" i="3"/>
  <c r="AY26" i="3"/>
  <c r="U28" i="3"/>
  <c r="B33" i="3"/>
  <c r="C28" i="3"/>
  <c r="C30" i="3" s="1"/>
  <c r="AQ33" i="3"/>
  <c r="AR28" i="3"/>
  <c r="AR27" i="3"/>
  <c r="Y30" i="3"/>
  <c r="AM30" i="3"/>
  <c r="BA30" i="3"/>
  <c r="CC30" i="3"/>
  <c r="CS30" i="3"/>
  <c r="CT20" i="3" s="1"/>
  <c r="BG33" i="3"/>
  <c r="BH28" i="3"/>
  <c r="BH27" i="3"/>
  <c r="L23" i="5"/>
  <c r="L58" i="5"/>
  <c r="M30" i="3"/>
  <c r="N14" i="3" s="1"/>
  <c r="AO30" i="3"/>
  <c r="AP13" i="3" s="1"/>
  <c r="BC30" i="3"/>
  <c r="BD25" i="3" s="1"/>
  <c r="BQ30" i="3"/>
  <c r="BR16" i="3" s="1"/>
  <c r="BK28" i="3"/>
  <c r="C19" i="4"/>
  <c r="AX33" i="3"/>
  <c r="AY28" i="3"/>
  <c r="P30" i="3"/>
  <c r="AD30" i="3"/>
  <c r="AR30" i="3"/>
  <c r="BT30" i="3"/>
  <c r="CH30" i="3"/>
  <c r="CZ30" i="3"/>
  <c r="DA12" i="3" s="1"/>
  <c r="AP27" i="3"/>
  <c r="C35" i="4"/>
  <c r="E27" i="3"/>
  <c r="E30" i="3" s="1"/>
  <c r="E28" i="3"/>
  <c r="BD23" i="3" l="1"/>
  <c r="G18" i="3"/>
  <c r="BY20" i="3"/>
  <c r="BR17" i="3"/>
  <c r="G19" i="3"/>
  <c r="CF10" i="2"/>
  <c r="BR14" i="3"/>
  <c r="AB30" i="3"/>
  <c r="BY15" i="2"/>
  <c r="N27" i="3"/>
  <c r="N17" i="3"/>
  <c r="DH28" i="3"/>
  <c r="DH15" i="3"/>
  <c r="G12" i="3"/>
  <c r="CM19" i="3"/>
  <c r="AW11" i="3"/>
  <c r="CM28" i="3"/>
  <c r="AI28" i="3"/>
  <c r="DH22" i="3"/>
  <c r="BR15" i="3"/>
  <c r="CT11" i="3"/>
  <c r="BR23" i="3"/>
  <c r="AI19" i="3"/>
  <c r="AI12" i="3"/>
  <c r="AI30" i="3" s="1"/>
  <c r="T33" i="3"/>
  <c r="H30" i="5" s="1"/>
  <c r="U22" i="3"/>
  <c r="U14" i="3"/>
  <c r="U30" i="3" s="1"/>
  <c r="U27" i="3"/>
  <c r="U25" i="3"/>
  <c r="U17" i="3"/>
  <c r="U23" i="3"/>
  <c r="U15" i="3"/>
  <c r="U24" i="3"/>
  <c r="U16" i="3"/>
  <c r="U21" i="3"/>
  <c r="U13" i="3"/>
  <c r="BD16" i="3"/>
  <c r="BD15" i="3"/>
  <c r="CF30" i="3"/>
  <c r="BY21" i="3"/>
  <c r="AH33" i="2"/>
  <c r="G44" i="5" s="1"/>
  <c r="AI16" i="2"/>
  <c r="AI14" i="2"/>
  <c r="AI12" i="2"/>
  <c r="AI21" i="2"/>
  <c r="AI10" i="2"/>
  <c r="AI28" i="2"/>
  <c r="AI25" i="2"/>
  <c r="AI23" i="2"/>
  <c r="AI19" i="2"/>
  <c r="AB19" i="2"/>
  <c r="CF26" i="2"/>
  <c r="CT14" i="3"/>
  <c r="AI26" i="2"/>
  <c r="CF23" i="2"/>
  <c r="BQ33" i="2"/>
  <c r="BR13" i="2"/>
  <c r="BR11" i="2"/>
  <c r="BR30" i="2" s="1"/>
  <c r="BR20" i="2"/>
  <c r="BR18" i="2"/>
  <c r="BR15" i="2"/>
  <c r="BR24" i="2"/>
  <c r="BR22" i="2"/>
  <c r="CF17" i="2"/>
  <c r="U17" i="2"/>
  <c r="BR16" i="2"/>
  <c r="M33" i="3"/>
  <c r="N26" i="3"/>
  <c r="N18" i="3"/>
  <c r="N21" i="3"/>
  <c r="N24" i="3"/>
  <c r="N19" i="3"/>
  <c r="N11" i="3"/>
  <c r="N25" i="3"/>
  <c r="N28" i="3"/>
  <c r="N20" i="3"/>
  <c r="N12" i="3"/>
  <c r="N10" i="3"/>
  <c r="AP23" i="3"/>
  <c r="DA27" i="3"/>
  <c r="CZ33" i="3"/>
  <c r="DA24" i="3"/>
  <c r="DA16" i="3"/>
  <c r="DA19" i="3"/>
  <c r="DA22" i="3"/>
  <c r="DA25" i="3"/>
  <c r="DA17" i="3"/>
  <c r="DA26" i="3"/>
  <c r="DA23" i="3"/>
  <c r="DA18" i="3"/>
  <c r="DA10" i="3"/>
  <c r="BD27" i="3"/>
  <c r="BR27" i="3"/>
  <c r="BR22" i="3"/>
  <c r="N15" i="3"/>
  <c r="BY11" i="3"/>
  <c r="BY30" i="3" s="1"/>
  <c r="N23" i="3"/>
  <c r="AW18" i="3"/>
  <c r="CM11" i="3"/>
  <c r="AP22" i="3"/>
  <c r="AP15" i="3"/>
  <c r="DH14" i="3"/>
  <c r="CM20" i="3"/>
  <c r="T33" i="2"/>
  <c r="G30" i="5" s="1"/>
  <c r="U26" i="2"/>
  <c r="U12" i="2"/>
  <c r="U10" i="2"/>
  <c r="U25" i="2"/>
  <c r="U16" i="2"/>
  <c r="U14" i="2"/>
  <c r="U23" i="2"/>
  <c r="U19" i="2"/>
  <c r="U21" i="2"/>
  <c r="CM26" i="3"/>
  <c r="BR13" i="3"/>
  <c r="DA15" i="3"/>
  <c r="DA13" i="3"/>
  <c r="N27" i="2"/>
  <c r="N26" i="2"/>
  <c r="M33" i="2"/>
  <c r="N15" i="2"/>
  <c r="N17" i="2"/>
  <c r="N13" i="2"/>
  <c r="N11" i="2"/>
  <c r="N30" i="2" s="1"/>
  <c r="N20" i="2"/>
  <c r="N24" i="2"/>
  <c r="N22" i="2"/>
  <c r="N18" i="2"/>
  <c r="AO33" i="2"/>
  <c r="G51" i="5" s="1"/>
  <c r="AP24" i="2"/>
  <c r="AP18" i="2"/>
  <c r="AP11" i="2"/>
  <c r="AP30" i="2" s="1"/>
  <c r="AP15" i="2"/>
  <c r="AP13" i="2"/>
  <c r="AP22" i="2"/>
  <c r="AP20" i="2"/>
  <c r="U13" i="2"/>
  <c r="AP16" i="2"/>
  <c r="AP14" i="2"/>
  <c r="AW30" i="2"/>
  <c r="BR14" i="2"/>
  <c r="N16" i="2"/>
  <c r="N13" i="3"/>
  <c r="CT19" i="3"/>
  <c r="BD14" i="3"/>
  <c r="AH33" i="3"/>
  <c r="AI22" i="3"/>
  <c r="AI14" i="3"/>
  <c r="AI25" i="3"/>
  <c r="AI17" i="3"/>
  <c r="AI27" i="3"/>
  <c r="AI23" i="3"/>
  <c r="AI15" i="3"/>
  <c r="AI24" i="3"/>
  <c r="AI16" i="3"/>
  <c r="AI21" i="3"/>
  <c r="AI13" i="3"/>
  <c r="BY12" i="3"/>
  <c r="H93" i="5"/>
  <c r="CM12" i="3"/>
  <c r="DA11" i="3"/>
  <c r="BK13" i="3"/>
  <c r="U11" i="2"/>
  <c r="F33" i="3"/>
  <c r="G27" i="3"/>
  <c r="G22" i="3"/>
  <c r="G14" i="3"/>
  <c r="G25" i="3"/>
  <c r="G17" i="3"/>
  <c r="G23" i="3"/>
  <c r="G15" i="3"/>
  <c r="G16" i="3"/>
  <c r="G24" i="3"/>
  <c r="G21" i="3"/>
  <c r="CT10" i="3"/>
  <c r="BQ33" i="3"/>
  <c r="BR26" i="3"/>
  <c r="BR18" i="3"/>
  <c r="BR21" i="3"/>
  <c r="BR24" i="3"/>
  <c r="BR19" i="3"/>
  <c r="BR11" i="3"/>
  <c r="BR20" i="3"/>
  <c r="BR12" i="3"/>
  <c r="BR10" i="3"/>
  <c r="BR25" i="3"/>
  <c r="BY19" i="3"/>
  <c r="CM10" i="3"/>
  <c r="AP16" i="3"/>
  <c r="G13" i="3"/>
  <c r="BK10" i="3"/>
  <c r="BR28" i="3"/>
  <c r="CE33" i="2"/>
  <c r="G93" i="5" s="1"/>
  <c r="Q93" i="5" s="1"/>
  <c r="Q86" i="5" s="1"/>
  <c r="CF22" i="2"/>
  <c r="CF18" i="2"/>
  <c r="CF11" i="2"/>
  <c r="CF28" i="2"/>
  <c r="CF15" i="2"/>
  <c r="CF13" i="2"/>
  <c r="CF20" i="2"/>
  <c r="CF24" i="2"/>
  <c r="CF14" i="2"/>
  <c r="U28" i="2"/>
  <c r="N22" i="3"/>
  <c r="BC33" i="3"/>
  <c r="H65" i="5" s="1"/>
  <c r="BD26" i="3"/>
  <c r="BD18" i="3"/>
  <c r="BD21" i="3"/>
  <c r="BD24" i="3"/>
  <c r="BD28" i="3"/>
  <c r="BD19" i="3"/>
  <c r="BD11" i="3"/>
  <c r="BD20" i="3"/>
  <c r="BD17" i="3"/>
  <c r="BD12" i="3"/>
  <c r="BD10" i="3"/>
  <c r="BY28" i="3"/>
  <c r="CL33" i="3"/>
  <c r="H100" i="5" s="1"/>
  <c r="R100" i="5" s="1"/>
  <c r="CM22" i="3"/>
  <c r="CM14" i="3"/>
  <c r="CM27" i="3"/>
  <c r="CM25" i="3"/>
  <c r="CM17" i="3"/>
  <c r="CM23" i="3"/>
  <c r="CM15" i="3"/>
  <c r="CM16" i="3"/>
  <c r="CM21" i="3"/>
  <c r="CM24" i="3"/>
  <c r="BD13" i="3"/>
  <c r="AV33" i="3"/>
  <c r="H58" i="5" s="1"/>
  <c r="AW22" i="3"/>
  <c r="AW14" i="3"/>
  <c r="AW25" i="3"/>
  <c r="AW17" i="3"/>
  <c r="AW23" i="3"/>
  <c r="AW15" i="3"/>
  <c r="AW21" i="3"/>
  <c r="AW16" i="3"/>
  <c r="AW13" i="3"/>
  <c r="AW30" i="3" s="1"/>
  <c r="AW24" i="3"/>
  <c r="BJ33" i="3"/>
  <c r="H72" i="5" s="1"/>
  <c r="BK22" i="3"/>
  <c r="BK14" i="3"/>
  <c r="BK25" i="3"/>
  <c r="BK17" i="3"/>
  <c r="BK23" i="3"/>
  <c r="BK15" i="3"/>
  <c r="BK16" i="3"/>
  <c r="BK21" i="3"/>
  <c r="BK24" i="3"/>
  <c r="BK27" i="3"/>
  <c r="BY19" i="2"/>
  <c r="BY14" i="2"/>
  <c r="BY23" i="2"/>
  <c r="BY16" i="2"/>
  <c r="BY12" i="2"/>
  <c r="BY10" i="2"/>
  <c r="BY25" i="2"/>
  <c r="BY21" i="2"/>
  <c r="BY26" i="2"/>
  <c r="BX33" i="2"/>
  <c r="G86" i="5" s="1"/>
  <c r="BY17" i="2"/>
  <c r="AW26" i="3"/>
  <c r="BY22" i="2"/>
  <c r="G11" i="3"/>
  <c r="AB17" i="2"/>
  <c r="AB15" i="2"/>
  <c r="AB13" i="2"/>
  <c r="AB11" i="2"/>
  <c r="AB30" i="2" s="1"/>
  <c r="AB22" i="2"/>
  <c r="AB20" i="2"/>
  <c r="AA33" i="2"/>
  <c r="AB18" i="2"/>
  <c r="AB24" i="2"/>
  <c r="BD22" i="3"/>
  <c r="BY11" i="2"/>
  <c r="CF16" i="2"/>
  <c r="BY18" i="2"/>
  <c r="CT27" i="3"/>
  <c r="CS33" i="3"/>
  <c r="CT28" i="3"/>
  <c r="CT23" i="3"/>
  <c r="CT15" i="3"/>
  <c r="CT26" i="3"/>
  <c r="CT18" i="3"/>
  <c r="CT21" i="3"/>
  <c r="CT24" i="3"/>
  <c r="CT16" i="3"/>
  <c r="CT22" i="3"/>
  <c r="CT17" i="3"/>
  <c r="CT25" i="3"/>
  <c r="AO33" i="3"/>
  <c r="AP28" i="3"/>
  <c r="AP26" i="3"/>
  <c r="AP18" i="3"/>
  <c r="AP21" i="3"/>
  <c r="AP24" i="3"/>
  <c r="AP19" i="3"/>
  <c r="AP11" i="3"/>
  <c r="AP10" i="3"/>
  <c r="AP25" i="3"/>
  <c r="AP17" i="3"/>
  <c r="AP12" i="3"/>
  <c r="AP20" i="3"/>
  <c r="G28" i="3"/>
  <c r="DG33" i="3"/>
  <c r="DH25" i="3"/>
  <c r="DH17" i="3"/>
  <c r="DH20" i="3"/>
  <c r="DH23" i="3"/>
  <c r="DH27" i="3"/>
  <c r="DH26" i="3"/>
  <c r="DH18" i="3"/>
  <c r="DH10" i="3"/>
  <c r="DH19" i="3"/>
  <c r="DH16" i="3"/>
  <c r="DH11" i="3"/>
  <c r="DH24" i="3"/>
  <c r="BX33" i="3"/>
  <c r="H86" i="5" s="1"/>
  <c r="BY27" i="3"/>
  <c r="BY22" i="3"/>
  <c r="BY14" i="3"/>
  <c r="BY25" i="3"/>
  <c r="BY17" i="3"/>
  <c r="BY23" i="3"/>
  <c r="BY15" i="3"/>
  <c r="BY16" i="3"/>
  <c r="BY13" i="3"/>
  <c r="BY24" i="3"/>
  <c r="CT13" i="3"/>
  <c r="N16" i="3"/>
  <c r="AP14" i="3"/>
  <c r="G10" i="3"/>
  <c r="CT12" i="3"/>
  <c r="BY18" i="3"/>
  <c r="BY27" i="2"/>
  <c r="DA28" i="3"/>
  <c r="DH21" i="3"/>
  <c r="U18" i="2"/>
  <c r="AP30" i="3" l="1"/>
  <c r="H51" i="5"/>
  <c r="CM30" i="3"/>
  <c r="N30" i="3"/>
  <c r="DH30" i="3"/>
  <c r="R93" i="5"/>
  <c r="R86" i="5" s="1"/>
  <c r="AI30" i="2"/>
  <c r="G30" i="3"/>
  <c r="BY30" i="2"/>
  <c r="BR30" i="3"/>
  <c r="H44" i="5"/>
  <c r="CF30" i="2"/>
  <c r="G37" i="5"/>
  <c r="BD30" i="3"/>
  <c r="H79" i="5"/>
  <c r="U30" i="2"/>
  <c r="DA30" i="3"/>
  <c r="H23" i="5"/>
  <c r="G79" i="5"/>
  <c r="Q79" i="5" s="1"/>
  <c r="Q72" i="5" s="1"/>
  <c r="Q65" i="5" s="1"/>
  <c r="Q58" i="5" s="1"/>
  <c r="Q51" i="5" s="1"/>
  <c r="Q44" i="5" s="1"/>
  <c r="Q37" i="5" s="1"/>
  <c r="Q30" i="5" s="1"/>
  <c r="Q23" i="5" s="1"/>
  <c r="G72" i="5"/>
  <c r="BK30" i="3"/>
  <c r="CT30" i="3"/>
  <c r="G23" i="5"/>
  <c r="H37" i="5"/>
  <c r="R79" i="5" l="1"/>
  <c r="R72" i="5" s="1"/>
  <c r="R65" i="5" s="1"/>
  <c r="R58" i="5" s="1"/>
  <c r="R51" i="5" s="1"/>
  <c r="R44" i="5" s="1"/>
  <c r="R37" i="5" s="1"/>
  <c r="R30" i="5" s="1"/>
  <c r="R23" i="5" s="1"/>
</calcChain>
</file>

<file path=xl/sharedStrings.xml><?xml version="1.0" encoding="utf-8"?>
<sst xmlns="http://schemas.openxmlformats.org/spreadsheetml/2006/main" count="711" uniqueCount="118">
  <si>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</si>
  <si>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</si>
  <si>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</si>
  <si>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</si>
  <si>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</si>
  <si>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</si>
  <si>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</si>
  <si>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</si>
  <si>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</si>
  <si>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</si>
  <si>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</si>
  <si>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</si>
  <si>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</si>
  <si>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</si>
  <si>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</si>
  <si>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</si>
  <si>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</si>
  <si>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</si>
  <si>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</si>
  <si>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</si>
  <si>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</si>
  <si>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</si>
  <si>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</si>
  <si>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</si>
  <si>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</si>
  <si>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</si>
  <si>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</si>
  <si>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</si>
  <si>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</si>
  <si>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</si>
  <si>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</si>
  <si>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</si>
  <si>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28/02/2020</t>
  </si>
  <si>
    <t>21/02/2020</t>
  </si>
  <si>
    <t>14/02/2020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</si>
  <si>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</si>
  <si>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</si>
  <si>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</si>
  <si>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</si>
  <si>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</si>
  <si>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</si>
  <si>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</si>
  <si>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</si>
  <si>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</si>
  <si>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</si>
  <si>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</si>
  <si>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</si>
  <si>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</si>
  <si>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</si>
  <si>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</si>
  <si>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</si>
  <si>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</si>
  <si>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</si>
  <si>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</si>
  <si>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</si>
  <si>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</si>
  <si>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</si>
  <si>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</si>
  <si>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</si>
  <si>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</si>
  <si>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</si>
  <si>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</si>
  <si>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</si>
  <si>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</si>
  <si>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</si>
  <si>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</si>
  <si>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publishedweek212020.xlsx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</si>
  <si>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</si>
  <si>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</si>
  <si>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4-17-2020</t>
  </si>
  <si>
    <t>publishedweek212020.xlsx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</si>
  <si>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</si>
  <si>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</si>
  <si>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</si>
  <si>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3 June 2020 </t>
  </si>
  <si>
    <t>Total</t>
  </si>
  <si>
    <t>Awaiting verification</t>
  </si>
  <si>
    <t>0-19</t>
  </si>
  <si>
    <t>20-39</t>
  </si>
  <si>
    <t>40-59</t>
  </si>
  <si>
    <t>60-79</t>
  </si>
  <si>
    <t>80+</t>
  </si>
  <si>
    <t xml:space="preserve">Cumulative deaths up to 5pm 3 June 2020 </t>
  </si>
  <si>
    <t>National Health Service (NHS)</t>
  </si>
  <si>
    <t>COVID-19-total-announced-deaths-04-June-2020-1.xlsx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</si>
  <si>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</si>
  <si>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</si>
  <si>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</si>
  <si>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</si>
  <si>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</si>
  <si>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</si>
  <si>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</si>
  <si>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</si>
  <si>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</si>
  <si>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</si>
  <si>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</si>
  <si>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</si>
  <si>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</si>
  <si>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</si>
  <si>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</si>
  <si>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</si>
  <si>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</si>
  <si>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</si>
  <si>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</si>
  <si>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</si>
  <si>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</si>
  <si>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</si>
  <si>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</si>
  <si>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</si>
  <si>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</si>
  <si>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</si>
  <si>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publishedweek212020.xlsx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</si>
  <si>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</si>
  <si>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</si>
  <si>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</si>
  <si>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data_03jun.xlsx</t>
  </si>
  <si>
    <t>https://public.tableau.com/profile/public.health.wales.health.protection#!/vizhome/RapidCOVID-19virology-Public/Headlinesummary</t>
  </si>
  <si>
    <t>For 05/05/2020, 19/05/2020, 20/05/2020 and 04/06/2020 the data were updated from the online dahsboard.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</si>
</sst>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3"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
      <sz val="10"/>
      <name val="Arial"/>
      <family val="2"/>
      <charset val="1"/>
    </font>
  </fonts>
  <fills count="6">
    <fill>
      <patternFill patternType="none"/>
    </fill>
    <fill>
      <patternFill patternType="gray125"/>
    </fill>
    <fill>
      <patternFill patternType="solid">
        <fgColor rgb="FFFFFFFF"/>
        <bgColor rgb="FFFFFFCC"/>
      </patternFill>
    </fill>
    <fill>
      <patternFill patternType="solid">
        <fgColor rgb="FFD9D9D9"/>
        <bgColor rgb="FFD0CECE"/>
      </patternFill>
    </fill>
    <fill>
      <patternFill patternType="solid">
        <fgColor theme="0"/>
        <bgColor rgb="FFFFFFCC"/>
      </patternFill>
    </fill>
    <fill>
      <patternFill patternType="solid">
        <fgColor theme="0"/>
        <bgColor indexed="64"/>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right style="hair">
        <color auto="1"/>
      </right>
      <top style="thin">
        <color auto="1"/>
      </top>
      <bottom/>
      <diagonal/>
    </border>
    <border>
      <left style="hair">
        <color auto="1"/>
      </left>
      <right style="thin">
        <color auto="1"/>
      </right>
      <top/>
      <bottom/>
      <diagonal/>
    </border>
    <border>
      <left/>
      <right style="hair">
        <color auto="1"/>
      </right>
      <top/>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2" fillId="0" borderId="0" applyBorder="0" applyProtection="0"/>
    <xf numFmtId="0" fontId="4" fillId="0" borderId="0" applyBorder="0" applyProtection="0"/>
  </cellStyleXfs>
  <cellXfs count="256">
    <xf numFmtId="0" fontId="0" fillId="0" borderId="0" xfId="0"/>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5" fontId="24" fillId="2" borderId="0" xfId="0" applyNumberFormat="1" applyFont="1" applyFill="1" applyBorder="1"/>
    <xf numFmtId="0" fontId="13"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0" fillId="0" borderId="0" xfId="0" applyFont="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 xfId="0" applyFont="1" applyFill="1" applyBorder="1" applyAlignment="1">
      <alignment horizontal="right"/>
    </xf>
    <xf numFmtId="164" fontId="21" fillId="2" borderId="7" xfId="0" applyNumberFormat="1" applyFont="1" applyFill="1" applyBorder="1" applyAlignment="1">
      <alignment horizontal="right" vertical="center"/>
    </xf>
    <xf numFmtId="164" fontId="21"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2" borderId="3" xfId="0" applyNumberFormat="1" applyFont="1" applyFill="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7" xfId="0" applyFont="1" applyFill="1" applyBorder="1"/>
    <xf numFmtId="0" fontId="21" fillId="3" borderId="3" xfId="0" applyFont="1" applyFill="1" applyBorder="1"/>
    <xf numFmtId="0" fontId="21" fillId="2" borderId="3" xfId="0" applyFont="1" applyFill="1" applyBorder="1"/>
    <xf numFmtId="0" fontId="21" fillId="2" borderId="7" xfId="0" applyFont="1" applyFill="1" applyBorder="1"/>
    <xf numFmtId="49" fontId="21"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0" fontId="21" fillId="2" borderId="3" xfId="0" applyFont="1" applyFill="1" applyBorder="1" applyAlignment="1">
      <alignment horizontal="right"/>
    </xf>
    <xf numFmtId="166"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0" fontId="21" fillId="3" borderId="7" xfId="0" applyFont="1" applyFill="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2"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21"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21"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13" fillId="2" borderId="43" xfId="0" applyFont="1" applyFill="1" applyBorder="1" applyAlignment="1">
      <alignment horizontal="right" vertical="center" wrapText="1"/>
    </xf>
    <xf numFmtId="0" fontId="21" fillId="2" borderId="41"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13" fillId="2" borderId="27" xfId="0" applyFont="1" applyFill="1" applyBorder="1" applyAlignment="1">
      <alignment horizontal="right" vertical="center" wrapText="1"/>
    </xf>
    <xf numFmtId="0" fontId="13" fillId="2" borderId="37" xfId="0" applyFont="1" applyFill="1" applyBorder="1" applyAlignment="1">
      <alignment horizontal="right" vertical="center" wrapText="1"/>
    </xf>
    <xf numFmtId="0" fontId="13" fillId="2" borderId="0" xfId="0" applyFont="1" applyFill="1" applyBorder="1" applyAlignment="1">
      <alignment horizontal="center" vertical="center"/>
    </xf>
    <xf numFmtId="0" fontId="0" fillId="2" borderId="0" xfId="0" applyFill="1" applyBorder="1"/>
    <xf numFmtId="167" fontId="13" fillId="2" borderId="0"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6"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7" xfId="0" applyNumberFormat="1" applyFont="1" applyFill="1" applyBorder="1" applyAlignment="1">
      <alignment horizontal="center"/>
    </xf>
    <xf numFmtId="49" fontId="13" fillId="2" borderId="48" xfId="0" applyNumberFormat="1" applyFont="1" applyFill="1" applyBorder="1" applyAlignment="1">
      <alignment horizontal="center"/>
    </xf>
    <xf numFmtId="0" fontId="13" fillId="2" borderId="48" xfId="0" applyFont="1" applyFill="1" applyBorder="1" applyAlignment="1">
      <alignment horizontal="center"/>
    </xf>
    <xf numFmtId="0" fontId="21" fillId="2" borderId="48" xfId="0" applyFont="1" applyFill="1" applyBorder="1" applyAlignment="1">
      <alignment horizontal="center" vertical="center" wrapText="1"/>
    </xf>
    <xf numFmtId="0" fontId="13" fillId="2" borderId="48" xfId="0" applyFont="1" applyFill="1" applyBorder="1" applyAlignment="1">
      <alignment horizontal="right" vertical="center" wrapText="1"/>
    </xf>
    <xf numFmtId="0" fontId="21" fillId="2" borderId="45" xfId="0" applyFont="1" applyFill="1" applyBorder="1" applyAlignment="1">
      <alignment horizontal="center" vertical="center" wrapText="1"/>
    </xf>
    <xf numFmtId="169" fontId="40" fillId="2" borderId="12" xfId="1" applyNumberFormat="1" applyFont="1" applyFill="1" applyBorder="1" applyAlignment="1" applyProtection="1"/>
    <xf numFmtId="169" fontId="40" fillId="2" borderId="0" xfId="1" applyNumberFormat="1" applyFont="1" applyFill="1" applyBorder="1" applyAlignment="1" applyProtection="1"/>
    <xf numFmtId="1" fontId="13" fillId="2" borderId="47" xfId="0" applyNumberFormat="1" applyFont="1" applyFill="1" applyBorder="1"/>
    <xf numFmtId="1" fontId="13" fillId="2" borderId="48" xfId="0" applyNumberFormat="1" applyFont="1" applyFill="1" applyBorder="1"/>
    <xf numFmtId="0" fontId="13" fillId="2" borderId="48" xfId="0" applyFont="1" applyFill="1" applyBorder="1" applyAlignment="1">
      <alignment horizontal="right"/>
    </xf>
    <xf numFmtId="1" fontId="13" fillId="2" borderId="45" xfId="0" applyNumberFormat="1" applyFont="1" applyFill="1" applyBorder="1"/>
    <xf numFmtId="1" fontId="13" fillId="2" borderId="46" xfId="0" applyNumberFormat="1" applyFont="1" applyFill="1" applyBorder="1"/>
    <xf numFmtId="0" fontId="13" fillId="2" borderId="48" xfId="0" applyFont="1" applyFill="1" applyBorder="1" applyAlignment="1">
      <alignment horizontal="right" vertical="center"/>
    </xf>
    <xf numFmtId="169" fontId="0" fillId="2" borderId="0" xfId="1" applyNumberFormat="1" applyFont="1" applyFill="1" applyBorder="1" applyAlignment="1" applyProtection="1"/>
    <xf numFmtId="0" fontId="13" fillId="2" borderId="48" xfId="0" applyFont="1" applyFill="1" applyBorder="1"/>
    <xf numFmtId="169" fontId="0" fillId="2" borderId="46"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8" xfId="0" applyNumberFormat="1" applyFont="1" applyFill="1" applyBorder="1" applyAlignment="1">
      <alignment horizontal="center"/>
    </xf>
    <xf numFmtId="49" fontId="13" fillId="2" borderId="47"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8" xfId="0" applyNumberFormat="1" applyFont="1" applyFill="1" applyBorder="1" applyAlignment="1">
      <alignment horizontal="right"/>
    </xf>
    <xf numFmtId="0" fontId="0" fillId="2" borderId="48" xfId="0" applyFill="1" applyBorder="1"/>
    <xf numFmtId="49" fontId="13" fillId="2" borderId="46" xfId="0" applyNumberFormat="1" applyFont="1" applyFill="1" applyBorder="1" applyAlignment="1">
      <alignment horizontal="center"/>
    </xf>
    <xf numFmtId="0" fontId="13" fillId="2" borderId="0" xfId="0" applyFont="1" applyFill="1" applyBorder="1" applyAlignment="1">
      <alignment horizontal="center"/>
    </xf>
    <xf numFmtId="0" fontId="22" fillId="2" borderId="46" xfId="0" applyFont="1" applyFill="1" applyBorder="1"/>
    <xf numFmtId="0" fontId="13" fillId="2" borderId="46" xfId="0" applyFont="1" applyFill="1" applyBorder="1" applyAlignment="1">
      <alignment horizontal="center"/>
    </xf>
    <xf numFmtId="0" fontId="21" fillId="2" borderId="46" xfId="0" applyFont="1" applyFill="1" applyBorder="1" applyAlignment="1">
      <alignment horizontal="center" vertical="center" wrapText="1"/>
    </xf>
    <xf numFmtId="167" fontId="13" fillId="2" borderId="47" xfId="0" applyNumberFormat="1" applyFont="1" applyFill="1" applyBorder="1" applyAlignment="1">
      <alignment horizontal="center"/>
    </xf>
    <xf numFmtId="0" fontId="13" fillId="2" borderId="46"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5" xfId="0" applyFont="1" applyFill="1" applyBorder="1" applyAlignment="1">
      <alignment horizontal="right"/>
    </xf>
    <xf numFmtId="0" fontId="13" fillId="2" borderId="47" xfId="0" applyFont="1" applyFill="1" applyBorder="1" applyAlignment="1">
      <alignment horizontal="right"/>
    </xf>
    <xf numFmtId="1" fontId="13" fillId="2" borderId="48" xfId="0" applyNumberFormat="1" applyFont="1" applyFill="1" applyBorder="1" applyAlignment="1">
      <alignment horizontal="right"/>
    </xf>
    <xf numFmtId="0" fontId="13" fillId="2" borderId="45" xfId="0" applyFont="1" applyFill="1" applyBorder="1"/>
    <xf numFmtId="0" fontId="22" fillId="2" borderId="48" xfId="0" applyFont="1" applyFill="1" applyBorder="1"/>
    <xf numFmtId="167" fontId="13" fillId="2" borderId="49" xfId="0" applyNumberFormat="1" applyFont="1" applyFill="1" applyBorder="1" applyAlignment="1">
      <alignment horizontal="center"/>
    </xf>
    <xf numFmtId="49" fontId="13" fillId="2" borderId="50"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51" xfId="0" applyNumberFormat="1" applyFont="1" applyFill="1" applyBorder="1" applyAlignment="1">
      <alignment horizontal="center"/>
    </xf>
    <xf numFmtId="0" fontId="13" fillId="2" borderId="51" xfId="0" applyFont="1" applyFill="1" applyBorder="1"/>
    <xf numFmtId="0" fontId="13" fillId="2" borderId="51" xfId="0" applyFont="1" applyFill="1" applyBorder="1" applyAlignment="1">
      <alignment horizontal="right"/>
    </xf>
    <xf numFmtId="0" fontId="22" fillId="2" borderId="52" xfId="0" applyFont="1" applyFill="1" applyBorder="1"/>
    <xf numFmtId="0" fontId="22" fillId="2" borderId="19" xfId="0" applyFont="1" applyFill="1" applyBorder="1"/>
    <xf numFmtId="0" fontId="13" fillId="2" borderId="50" xfId="0" applyFont="1" applyFill="1" applyBorder="1"/>
    <xf numFmtId="49" fontId="13" fillId="2" borderId="52" xfId="0" applyNumberFormat="1" applyFont="1" applyFill="1" applyBorder="1" applyAlignment="1">
      <alignment horizontal="center"/>
    </xf>
    <xf numFmtId="0" fontId="13" fillId="2" borderId="51" xfId="0" applyFont="1" applyFill="1" applyBorder="1" applyAlignment="1">
      <alignment horizontal="right" vertical="center"/>
    </xf>
    <xf numFmtId="0" fontId="13" fillId="2" borderId="52"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1" fillId="2" borderId="0" xfId="2" applyFont="1" applyFill="1" applyBorder="1" applyProtection="1"/>
    <xf numFmtId="164" fontId="13" fillId="2" borderId="0" xfId="0" applyNumberFormat="1" applyFont="1" applyFill="1"/>
    <xf numFmtId="0" fontId="0" fillId="2" borderId="0" xfId="0" applyFont="1" applyFill="1"/>
    <xf numFmtId="0" fontId="4" fillId="2" borderId="0" xfId="2" applyFont="1" applyFill="1" applyBorder="1" applyProtection="1"/>
    <xf numFmtId="14" fontId="23" fillId="2" borderId="3" xfId="0" applyNumberFormat="1" applyFont="1" applyFill="1" applyBorder="1" applyAlignment="1">
      <alignment horizontal="right"/>
    </xf>
    <xf numFmtId="14" fontId="13" fillId="2" borderId="0" xfId="0" applyNumberFormat="1" applyFont="1" applyFill="1"/>
    <xf numFmtId="14" fontId="0" fillId="2" borderId="0" xfId="0" applyNumberFormat="1" applyFill="1"/>
    <xf numFmtId="14" fontId="21" fillId="2" borderId="3" xfId="0" applyNumberFormat="1" applyFont="1" applyFill="1" applyBorder="1" applyAlignment="1">
      <alignment horizontal="right" vertical="center" wrapText="1"/>
    </xf>
    <xf numFmtId="14" fontId="21" fillId="2" borderId="25" xfId="0" applyNumberFormat="1" applyFont="1" applyFill="1" applyBorder="1" applyAlignment="1">
      <alignment horizontal="center"/>
    </xf>
    <xf numFmtId="14" fontId="21" fillId="3" borderId="6" xfId="0" applyNumberFormat="1" applyFont="1" applyFill="1" applyBorder="1" applyAlignment="1">
      <alignment horizontal="center" wrapText="1"/>
    </xf>
    <xf numFmtId="14" fontId="22" fillId="3" borderId="6" xfId="0" applyNumberFormat="1" applyFont="1" applyFill="1" applyBorder="1" applyAlignment="1">
      <alignment horizontal="center"/>
    </xf>
    <xf numFmtId="14" fontId="22" fillId="2" borderId="6" xfId="0" applyNumberFormat="1" applyFont="1" applyFill="1" applyBorder="1" applyAlignment="1">
      <alignment horizontal="center"/>
    </xf>
    <xf numFmtId="14" fontId="0" fillId="0" borderId="0" xfId="0" applyNumberFormat="1"/>
    <xf numFmtId="14" fontId="21" fillId="3" borderId="18" xfId="0" applyNumberFormat="1" applyFont="1" applyFill="1" applyBorder="1" applyAlignment="1">
      <alignment horizontal="center" wrapText="1"/>
    </xf>
    <xf numFmtId="14" fontId="22" fillId="2" borderId="18" xfId="0" applyNumberFormat="1" applyFont="1" applyFill="1" applyBorder="1" applyAlignment="1">
      <alignment horizontal="center"/>
    </xf>
    <xf numFmtId="0" fontId="13" fillId="4" borderId="0" xfId="0" applyFont="1" applyFill="1"/>
    <xf numFmtId="0" fontId="15" fillId="4" borderId="0" xfId="0" applyFont="1" applyFill="1"/>
    <xf numFmtId="0" fontId="1" fillId="4" borderId="0" xfId="0" applyFont="1" applyFill="1"/>
    <xf numFmtId="14" fontId="22" fillId="5" borderId="6" xfId="0" applyNumberFormat="1" applyFont="1" applyFill="1" applyBorder="1" applyAlignment="1">
      <alignment horizontal="center"/>
    </xf>
    <xf numFmtId="164" fontId="22" fillId="5" borderId="18" xfId="0" applyNumberFormat="1" applyFont="1" applyFill="1" applyBorder="1" applyAlignment="1">
      <alignment horizontal="center"/>
    </xf>
    <xf numFmtId="0" fontId="13" fillId="5" borderId="3" xfId="0" applyFont="1" applyFill="1" applyBorder="1"/>
    <xf numFmtId="0" fontId="13" fillId="5" borderId="18" xfId="0" applyFont="1" applyFill="1" applyBorder="1"/>
    <xf numFmtId="0" fontId="21" fillId="5" borderId="3" xfId="0" applyFont="1" applyFill="1" applyBorder="1"/>
    <xf numFmtId="3" fontId="35" fillId="5" borderId="23" xfId="0" applyNumberFormat="1" applyFont="1" applyFill="1" applyBorder="1" applyAlignment="1">
      <alignment horizontal="right"/>
    </xf>
    <xf numFmtId="0" fontId="13" fillId="4" borderId="0" xfId="0" applyFont="1" applyFill="1" applyBorder="1"/>
    <xf numFmtId="0" fontId="21" fillId="5" borderId="7" xfId="0" applyFont="1" applyFill="1" applyBorder="1"/>
    <xf numFmtId="0" fontId="36" fillId="4" borderId="0" xfId="2" applyFont="1" applyFill="1" applyBorder="1" applyProtection="1"/>
    <xf numFmtId="0" fontId="20" fillId="4" borderId="0" xfId="0" applyFont="1" applyFill="1"/>
    <xf numFmtId="0" fontId="0" fillId="4" borderId="0" xfId="0" applyFill="1"/>
    <xf numFmtId="0" fontId="5" fillId="2" borderId="0" xfId="0" applyFont="1" applyFill="1" applyBorder="1" applyAlignment="1">
      <alignment wrapText="1"/>
    </xf>
    <xf numFmtId="0" fontId="10" fillId="2" borderId="0" xfId="0" applyFont="1" applyFill="1" applyBorder="1" applyAlignment="1">
      <alignment wrapText="1"/>
    </xf>
    <xf numFmtId="14" fontId="23" fillId="2" borderId="6" xfId="0" applyNumberFormat="1" applyFont="1" applyFill="1" applyBorder="1" applyAlignment="1">
      <alignment horizontal="center"/>
    </xf>
    <xf numFmtId="0" fontId="23" fillId="2" borderId="2" xfId="0" applyFont="1" applyFill="1" applyBorder="1" applyAlignment="1">
      <alignment horizontal="center" vertical="center"/>
    </xf>
    <xf numFmtId="0" fontId="23" fillId="2" borderId="2" xfId="0" applyFont="1" applyFill="1" applyBorder="1" applyAlignment="1">
      <alignment horizontal="left" vertical="center"/>
    </xf>
    <xf numFmtId="14" fontId="23" fillId="2" borderId="4" xfId="0" applyNumberFormat="1" applyFont="1" applyFill="1" applyBorder="1" applyAlignment="1">
      <alignment horizontal="center" vertical="center"/>
    </xf>
    <xf numFmtId="14" fontId="23" fillId="2" borderId="5" xfId="0" applyNumberFormat="1" applyFont="1" applyFill="1" applyBorder="1" applyAlignment="1">
      <alignment horizontal="center"/>
    </xf>
    <xf numFmtId="0" fontId="23" fillId="2" borderId="1" xfId="0" applyFont="1" applyFill="1" applyBorder="1" applyAlignment="1">
      <alignment horizontal="left" vertical="center"/>
    </xf>
    <xf numFmtId="14" fontId="23" fillId="2" borderId="4" xfId="0" applyNumberFormat="1" applyFont="1" applyFill="1" applyBorder="1" applyAlignment="1">
      <alignment horizontal="center"/>
    </xf>
    <xf numFmtId="164" fontId="23" fillId="2" borderId="10" xfId="0" applyNumberFormat="1" applyFont="1" applyFill="1" applyBorder="1" applyAlignment="1">
      <alignment horizontal="center" vertical="center"/>
    </xf>
    <xf numFmtId="0" fontId="21" fillId="2" borderId="24" xfId="0" applyFont="1" applyFill="1" applyBorder="1" applyAlignment="1">
      <alignment horizontal="left" vertical="center"/>
    </xf>
    <xf numFmtId="164" fontId="23" fillId="2" borderId="28" xfId="0" applyNumberFormat="1" applyFont="1" applyFill="1" applyBorder="1" applyAlignment="1">
      <alignment horizontal="center" vertical="center"/>
    </xf>
    <xf numFmtId="164" fontId="1" fillId="2" borderId="0" xfId="0" applyNumberFormat="1" applyFont="1" applyFill="1" applyBorder="1" applyAlignment="1">
      <alignment wrapText="1"/>
    </xf>
    <xf numFmtId="0" fontId="39" fillId="2" borderId="38" xfId="0" applyFont="1" applyFill="1" applyBorder="1" applyAlignment="1">
      <alignment horizontal="center" vertical="center" wrapText="1"/>
    </xf>
    <xf numFmtId="0" fontId="39" fillId="2" borderId="26" xfId="0" applyFont="1" applyFill="1" applyBorder="1" applyAlignment="1">
      <alignment horizontal="center" vertical="center" wrapText="1"/>
    </xf>
    <xf numFmtId="0" fontId="21" fillId="2" borderId="33"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21" fillId="2" borderId="27" xfId="0" applyFont="1" applyFill="1" applyBorder="1" applyAlignment="1">
      <alignment horizontal="center" vertical="center" wrapText="1"/>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0" fontId="15" fillId="2" borderId="0" xfId="0" applyFont="1" applyFill="1" applyBorder="1" applyAlignment="1">
      <alignment wrapText="1"/>
    </xf>
    <xf numFmtId="0" fontId="21" fillId="2" borderId="24" xfId="0" applyFont="1" applyFill="1" applyBorder="1" applyAlignment="1">
      <alignment horizontal="center" vertical="center"/>
    </xf>
    <xf numFmtId="0" fontId="21"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20" zoomScaleNormal="120" workbookViewId="0">
      <selection activeCell="C16" sqref="C16"/>
    </sheetView>
  </sheetViews>
  <sheetFormatPr baseColWidth="10" defaultColWidth="8.7265625" defaultRowHeight="15.5" x14ac:dyDescent="0.35"/>
  <cols>
    <col min="1" max="1" width="10.08984375" style="1" customWidth="1"/>
    <col min="2" max="2" width="10.81640625" style="1" customWidth="1"/>
    <col min="3" max="3" width="9.81640625" style="1" customWidth="1"/>
    <col min="4" max="4" width="14.1796875" style="1" customWidth="1"/>
    <col min="5" max="5" width="9.54296875" style="1" customWidth="1"/>
    <col min="6" max="6" width="5.7265625" style="1" customWidth="1"/>
    <col min="7" max="8" width="10.81640625" style="1" customWidth="1"/>
    <col min="9" max="9" width="7.36328125" style="1" customWidth="1"/>
    <col min="10" max="1025" width="10.81640625" style="1" customWidth="1"/>
  </cols>
  <sheetData>
    <row r="1" spans="1:15" x14ac:dyDescent="0.35">
      <c r="A1" s="2" t="s">
        <v>0</v>
      </c>
    </row>
    <row r="3" spans="1:15" x14ac:dyDescent="0.35">
      <c r="A3" s="3" t="s">
        <v>1</v>
      </c>
    </row>
    <row r="4" spans="1:15" ht="30.75" customHeight="1" x14ac:dyDescent="0.35">
      <c r="A4" s="227" t="s">
        <v>2</v>
      </c>
      <c r="B4" s="227"/>
      <c r="C4" s="227"/>
      <c r="D4" s="227"/>
      <c r="E4" s="227"/>
      <c r="F4" s="227"/>
      <c r="G4" s="227"/>
      <c r="H4" s="227"/>
      <c r="I4" s="227"/>
      <c r="J4" s="227"/>
      <c r="K4" s="227"/>
      <c r="L4" s="227"/>
      <c r="M4" s="227"/>
      <c r="N4" s="227"/>
      <c r="O4" s="227"/>
    </row>
    <row r="5" spans="1:15" x14ac:dyDescent="0.35">
      <c r="A5" s="4" t="s">
        <v>3</v>
      </c>
    </row>
    <row r="6" spans="1:15" x14ac:dyDescent="0.35">
      <c r="A6" s="1" t="s">
        <v>4</v>
      </c>
      <c r="J6" s="3" t="s">
        <v>5</v>
      </c>
    </row>
    <row r="8" spans="1:15" x14ac:dyDescent="0.35">
      <c r="A8" s="3" t="s">
        <v>6</v>
      </c>
    </row>
    <row r="9" spans="1:15" ht="30" customHeight="1" x14ac:dyDescent="0.35">
      <c r="A9" s="227" t="s">
        <v>7</v>
      </c>
      <c r="B9" s="227"/>
      <c r="C9" s="227"/>
      <c r="D9" s="227"/>
      <c r="E9" s="227"/>
      <c r="F9" s="227"/>
      <c r="G9" s="227"/>
      <c r="H9" s="227"/>
      <c r="I9" s="227"/>
      <c r="J9" s="227"/>
      <c r="K9" s="227"/>
      <c r="L9" s="227"/>
      <c r="M9" s="227"/>
      <c r="N9" s="227"/>
      <c r="O9" s="227"/>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27" t="s">
        <v>9</v>
      </c>
      <c r="B14" s="227"/>
      <c r="C14" s="227"/>
      <c r="D14" s="227"/>
      <c r="E14" s="227"/>
      <c r="F14" s="227"/>
      <c r="G14" s="227"/>
      <c r="H14" s="227"/>
      <c r="I14" s="227"/>
      <c r="J14" s="227"/>
      <c r="K14" s="227"/>
      <c r="L14" s="227"/>
      <c r="M14" s="227"/>
      <c r="N14" s="227"/>
      <c r="O14" s="227"/>
    </row>
    <row r="15" spans="1:15" x14ac:dyDescent="0.35">
      <c r="A15" s="4" t="s">
        <v>3</v>
      </c>
    </row>
    <row r="16" spans="1:15" x14ac:dyDescent="0.35">
      <c r="A16" s="1" t="s">
        <v>10</v>
      </c>
      <c r="D16" s="3" t="s">
        <v>11</v>
      </c>
    </row>
    <row r="18" spans="1:15" x14ac:dyDescent="0.35">
      <c r="A18" s="3" t="s">
        <v>12</v>
      </c>
    </row>
    <row r="19" spans="1:15" ht="77.5" customHeight="1" x14ac:dyDescent="0.35">
      <c r="A19" s="228" t="s">
        <v>13</v>
      </c>
      <c r="B19" s="228"/>
      <c r="C19" s="228"/>
      <c r="D19" s="228"/>
      <c r="E19" s="228"/>
      <c r="F19" s="228"/>
      <c r="G19" s="228"/>
      <c r="H19" s="228"/>
      <c r="I19" s="228"/>
      <c r="J19" s="228"/>
      <c r="K19" s="228"/>
      <c r="L19" s="228"/>
      <c r="M19" s="228"/>
      <c r="N19" s="228"/>
      <c r="O19" s="228"/>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67"/>
  <sheetViews>
    <sheetView zoomScale="60" zoomScaleNormal="60" workbookViewId="0">
      <selection activeCell="A8" sqref="A8:XFD8"/>
    </sheetView>
  </sheetViews>
  <sheetFormatPr baseColWidth="10" defaultColWidth="8.7265625" defaultRowHeight="12.5" x14ac:dyDescent="0.25"/>
  <cols>
    <col min="1" max="1" width="13.453125" style="7" customWidth="1"/>
    <col min="2" max="1025" width="8.81640625" style="7" customWidth="1"/>
  </cols>
  <sheetData>
    <row r="1" spans="1:1024" s="9" customFormat="1" ht="18.5" x14ac:dyDescent="0.45">
      <c r="A1" s="8" t="s">
        <v>19</v>
      </c>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30"/>
      <c r="C7" s="230"/>
      <c r="D7" s="230"/>
      <c r="E7" s="230"/>
      <c r="F7" s="230"/>
      <c r="G7" s="230"/>
      <c r="H7" s="231" t="s">
        <v>24</v>
      </c>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31"/>
      <c r="AW7" s="231"/>
      <c r="AX7" s="231"/>
      <c r="AY7" s="231"/>
      <c r="AZ7" s="231"/>
      <c r="BA7" s="231"/>
      <c r="BB7" s="231"/>
      <c r="BC7" s="231"/>
      <c r="BD7" s="231"/>
      <c r="BE7" s="231"/>
      <c r="BF7" s="231"/>
      <c r="BG7" s="231"/>
      <c r="BH7" s="231"/>
      <c r="BI7" s="231"/>
      <c r="BJ7" s="231"/>
      <c r="BK7" s="231"/>
      <c r="BL7" s="231"/>
      <c r="BM7" s="231"/>
      <c r="BN7" s="231"/>
      <c r="BO7" s="231"/>
      <c r="BP7" s="231"/>
      <c r="BQ7" s="231"/>
      <c r="BR7" s="231"/>
      <c r="BS7" s="231"/>
      <c r="BT7" s="231"/>
      <c r="BU7" s="231"/>
      <c r="BV7" s="231"/>
      <c r="BW7" s="231"/>
      <c r="BX7" s="231"/>
      <c r="BY7" s="231"/>
      <c r="BZ7" s="231"/>
      <c r="CA7" s="231"/>
      <c r="CB7" s="231"/>
      <c r="CC7" s="231"/>
      <c r="CD7" s="231"/>
      <c r="CE7" s="231"/>
      <c r="CF7" s="231"/>
      <c r="CG7" s="231"/>
      <c r="CH7" s="231"/>
      <c r="CI7" s="231"/>
      <c r="CJ7" s="231"/>
      <c r="CK7" s="231"/>
      <c r="CL7" s="231"/>
      <c r="CM7" s="231"/>
      <c r="CN7" s="231"/>
      <c r="CO7" s="231"/>
      <c r="CP7" s="231"/>
      <c r="CQ7" s="231"/>
      <c r="CR7" s="231"/>
      <c r="CS7" s="231"/>
      <c r="CT7" s="231"/>
      <c r="CU7" s="231"/>
      <c r="CV7" s="231"/>
      <c r="CW7" s="231"/>
      <c r="CX7" s="231"/>
      <c r="CY7" s="231"/>
      <c r="CZ7" s="231"/>
      <c r="DA7" s="231"/>
      <c r="DB7" s="231"/>
      <c r="DC7" s="231"/>
      <c r="DD7" s="231"/>
      <c r="DE7" s="231"/>
      <c r="DF7" s="231"/>
      <c r="DG7" s="231"/>
      <c r="DH7" s="231"/>
      <c r="DI7" s="17"/>
      <c r="DJ7" s="17"/>
      <c r="DK7" s="17"/>
      <c r="DL7" s="17"/>
      <c r="DM7" s="17"/>
      <c r="DN7" s="17"/>
      <c r="DO7" s="17"/>
      <c r="DP7" s="17"/>
      <c r="DQ7" s="17"/>
      <c r="DR7" s="17"/>
      <c r="DS7" s="17"/>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FM7" s="18"/>
      <c r="FN7" s="18"/>
      <c r="FO7" s="18"/>
      <c r="FP7" s="18"/>
      <c r="FQ7" s="18"/>
      <c r="FR7" s="18"/>
      <c r="FS7" s="18"/>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03" customFormat="1" ht="13" x14ac:dyDescent="0.3">
      <c r="A8" s="202" t="s">
        <v>25</v>
      </c>
      <c r="B8" s="232" t="s">
        <v>26</v>
      </c>
      <c r="C8" s="232"/>
      <c r="D8" s="232"/>
      <c r="E8" s="232"/>
      <c r="F8" s="232"/>
      <c r="G8" s="232"/>
      <c r="H8" s="233">
        <v>43973</v>
      </c>
      <c r="I8" s="233"/>
      <c r="J8" s="233"/>
      <c r="K8" s="233"/>
      <c r="L8" s="233"/>
      <c r="M8" s="233"/>
      <c r="N8" s="233"/>
      <c r="O8" s="233">
        <v>43966</v>
      </c>
      <c r="P8" s="233"/>
      <c r="Q8" s="233"/>
      <c r="R8" s="233"/>
      <c r="S8" s="233"/>
      <c r="T8" s="233"/>
      <c r="U8" s="233"/>
      <c r="V8" s="233">
        <v>43959</v>
      </c>
      <c r="W8" s="233"/>
      <c r="X8" s="233"/>
      <c r="Y8" s="233"/>
      <c r="Z8" s="233"/>
      <c r="AA8" s="233"/>
      <c r="AB8" s="233"/>
      <c r="AC8" s="233">
        <v>43952</v>
      </c>
      <c r="AD8" s="233"/>
      <c r="AE8" s="233"/>
      <c r="AF8" s="233"/>
      <c r="AG8" s="233"/>
      <c r="AH8" s="233"/>
      <c r="AI8" s="233"/>
      <c r="AJ8" s="229" t="s">
        <v>27</v>
      </c>
      <c r="AK8" s="229"/>
      <c r="AL8" s="229"/>
      <c r="AM8" s="229"/>
      <c r="AN8" s="229"/>
      <c r="AO8" s="229"/>
      <c r="AP8" s="229"/>
      <c r="AQ8" s="229" t="s">
        <v>28</v>
      </c>
      <c r="AR8" s="229"/>
      <c r="AS8" s="229"/>
      <c r="AT8" s="229"/>
      <c r="AU8" s="229"/>
      <c r="AV8" s="229"/>
      <c r="AW8" s="229"/>
      <c r="AX8" s="229">
        <v>44108</v>
      </c>
      <c r="AY8" s="229"/>
      <c r="AZ8" s="229"/>
      <c r="BA8" s="229"/>
      <c r="BB8" s="229"/>
      <c r="BC8" s="229"/>
      <c r="BD8" s="229"/>
      <c r="BE8" s="229">
        <v>43894</v>
      </c>
      <c r="BF8" s="229"/>
      <c r="BG8" s="229"/>
      <c r="BH8" s="229"/>
      <c r="BI8" s="229"/>
      <c r="BJ8" s="229"/>
      <c r="BK8" s="229"/>
      <c r="BL8" s="229" t="s">
        <v>29</v>
      </c>
      <c r="BM8" s="229"/>
      <c r="BN8" s="229"/>
      <c r="BO8" s="229"/>
      <c r="BP8" s="229"/>
      <c r="BQ8" s="229"/>
      <c r="BR8" s="229"/>
      <c r="BS8" s="229" t="s">
        <v>30</v>
      </c>
      <c r="BT8" s="229"/>
      <c r="BU8" s="229"/>
      <c r="BV8" s="229"/>
      <c r="BW8" s="229"/>
      <c r="BX8" s="229"/>
      <c r="BY8" s="229"/>
      <c r="BZ8" s="229" t="s">
        <v>31</v>
      </c>
      <c r="CA8" s="229"/>
      <c r="CB8" s="229"/>
      <c r="CC8" s="229"/>
      <c r="CD8" s="229"/>
      <c r="CE8" s="229"/>
      <c r="CF8" s="229"/>
      <c r="CG8" s="229">
        <v>43985</v>
      </c>
      <c r="CH8" s="229"/>
      <c r="CI8" s="229"/>
      <c r="CJ8" s="229"/>
      <c r="CK8" s="229"/>
      <c r="CL8" s="229"/>
      <c r="CM8" s="229"/>
      <c r="CN8" s="229" t="s">
        <v>32</v>
      </c>
      <c r="CO8" s="229"/>
      <c r="CP8" s="229"/>
      <c r="CQ8" s="229"/>
      <c r="CR8" s="229"/>
      <c r="CS8" s="229"/>
      <c r="CT8" s="229"/>
      <c r="CU8" s="229" t="s">
        <v>33</v>
      </c>
      <c r="CV8" s="229"/>
      <c r="CW8" s="229"/>
      <c r="CX8" s="229"/>
      <c r="CY8" s="229"/>
      <c r="CZ8" s="229"/>
      <c r="DA8" s="229"/>
      <c r="DB8" s="229" t="s">
        <v>34</v>
      </c>
      <c r="DC8" s="229"/>
      <c r="DD8" s="229"/>
      <c r="DE8" s="229"/>
      <c r="DF8" s="229"/>
      <c r="DG8" s="229"/>
      <c r="DH8" s="229"/>
      <c r="AIJ8" s="204"/>
      <c r="AIK8" s="204"/>
      <c r="AIL8" s="204"/>
      <c r="AIM8" s="204"/>
      <c r="AIN8" s="204"/>
      <c r="AIO8" s="204"/>
      <c r="AIP8" s="204"/>
      <c r="AIQ8" s="204"/>
      <c r="AIR8" s="204"/>
      <c r="AIS8" s="204"/>
      <c r="AIT8" s="204"/>
      <c r="AIU8" s="204"/>
      <c r="AIV8" s="204"/>
      <c r="AIW8" s="204"/>
      <c r="AIX8" s="204"/>
      <c r="AIY8" s="204"/>
      <c r="AIZ8" s="204"/>
      <c r="AJA8" s="204"/>
      <c r="AJB8" s="204"/>
      <c r="AJC8" s="204"/>
      <c r="AJD8" s="204"/>
      <c r="AJE8" s="204"/>
      <c r="AJF8" s="204"/>
      <c r="AJG8" s="204"/>
      <c r="AJH8" s="204"/>
      <c r="AJI8" s="204"/>
      <c r="AJJ8" s="204"/>
      <c r="AJK8" s="204"/>
      <c r="AJL8" s="204"/>
      <c r="AJM8" s="204"/>
      <c r="AJN8" s="204"/>
      <c r="AJO8" s="204"/>
      <c r="AJP8" s="204"/>
      <c r="AJQ8" s="204"/>
      <c r="AJR8" s="204"/>
      <c r="AJS8" s="204"/>
      <c r="AJT8" s="204"/>
      <c r="AJU8" s="204"/>
      <c r="AJV8" s="204"/>
      <c r="AJW8" s="204"/>
      <c r="AJX8" s="204"/>
      <c r="AJY8" s="204"/>
      <c r="AJZ8" s="204"/>
      <c r="AKA8" s="204"/>
      <c r="AKB8" s="204"/>
      <c r="AKC8" s="204"/>
      <c r="AKD8" s="204"/>
      <c r="AKE8" s="204"/>
      <c r="AKF8" s="204"/>
      <c r="AKG8" s="204"/>
      <c r="AKH8" s="204"/>
      <c r="AKI8" s="204"/>
      <c r="AKJ8" s="204"/>
      <c r="AKK8" s="204"/>
      <c r="AKL8" s="204"/>
      <c r="AKM8" s="204"/>
      <c r="AKN8" s="204"/>
      <c r="AKO8" s="204"/>
      <c r="AKP8" s="204"/>
      <c r="AKQ8" s="204"/>
      <c r="AKR8" s="204"/>
      <c r="AKS8" s="204"/>
      <c r="AKT8" s="204"/>
      <c r="AKU8" s="204"/>
      <c r="AKV8" s="204"/>
      <c r="AKW8" s="204"/>
      <c r="AKX8" s="204"/>
      <c r="AKY8" s="204"/>
      <c r="AKZ8" s="204"/>
      <c r="ALA8" s="204"/>
      <c r="ALB8" s="204"/>
      <c r="ALC8" s="204"/>
      <c r="ALD8" s="204"/>
      <c r="ALE8" s="204"/>
      <c r="ALF8" s="204"/>
      <c r="ALG8" s="204"/>
      <c r="ALH8" s="204"/>
      <c r="ALI8" s="204"/>
      <c r="ALJ8" s="204"/>
      <c r="ALK8" s="204"/>
      <c r="ALL8" s="204"/>
      <c r="ALM8" s="204"/>
      <c r="ALN8" s="204"/>
      <c r="ALO8" s="204"/>
      <c r="ALP8" s="204"/>
      <c r="ALQ8" s="204"/>
      <c r="ALR8" s="204"/>
      <c r="ALS8" s="204"/>
      <c r="ALT8" s="204"/>
      <c r="ALU8" s="204"/>
      <c r="ALV8" s="204"/>
      <c r="ALW8" s="204"/>
      <c r="ALX8" s="204"/>
      <c r="ALY8" s="204"/>
      <c r="ALZ8" s="204"/>
      <c r="AMA8" s="204"/>
      <c r="AMB8" s="204"/>
      <c r="AMC8" s="204"/>
      <c r="AMD8" s="204"/>
      <c r="AME8" s="204"/>
      <c r="AMF8" s="204"/>
      <c r="AMG8" s="204"/>
      <c r="AMH8" s="204"/>
      <c r="AMI8" s="204"/>
      <c r="AMJ8" s="204"/>
    </row>
    <row r="9" spans="1:1024" s="9" customFormat="1" ht="13" x14ac:dyDescent="0.3">
      <c r="A9" s="19"/>
      <c r="B9" s="20" t="s">
        <v>35</v>
      </c>
      <c r="C9" s="21" t="s">
        <v>36</v>
      </c>
      <c r="D9" s="22" t="s">
        <v>37</v>
      </c>
      <c r="E9" s="21" t="s">
        <v>36</v>
      </c>
      <c r="F9" s="23" t="s">
        <v>38</v>
      </c>
      <c r="G9" s="24" t="s">
        <v>36</v>
      </c>
      <c r="H9" s="22" t="s">
        <v>35</v>
      </c>
      <c r="I9" s="21" t="s">
        <v>36</v>
      </c>
      <c r="J9" s="22" t="s">
        <v>37</v>
      </c>
      <c r="K9" s="21" t="s">
        <v>36</v>
      </c>
      <c r="L9" s="22" t="s">
        <v>39</v>
      </c>
      <c r="M9" s="22" t="s">
        <v>38</v>
      </c>
      <c r="N9" s="24" t="s">
        <v>36</v>
      </c>
      <c r="O9" s="22" t="s">
        <v>35</v>
      </c>
      <c r="P9" s="21" t="s">
        <v>36</v>
      </c>
      <c r="Q9" s="22" t="s">
        <v>37</v>
      </c>
      <c r="R9" s="21" t="s">
        <v>36</v>
      </c>
      <c r="S9" s="22" t="s">
        <v>39</v>
      </c>
      <c r="T9" s="22" t="s">
        <v>38</v>
      </c>
      <c r="U9" s="24" t="s">
        <v>36</v>
      </c>
      <c r="V9" s="22" t="s">
        <v>35</v>
      </c>
      <c r="W9" s="21" t="s">
        <v>36</v>
      </c>
      <c r="X9" s="22" t="s">
        <v>37</v>
      </c>
      <c r="Y9" s="21" t="s">
        <v>36</v>
      </c>
      <c r="Z9" s="22" t="s">
        <v>39</v>
      </c>
      <c r="AA9" s="22" t="s">
        <v>38</v>
      </c>
      <c r="AB9" s="24" t="s">
        <v>36</v>
      </c>
      <c r="AC9" s="22" t="s">
        <v>35</v>
      </c>
      <c r="AD9" s="21" t="s">
        <v>36</v>
      </c>
      <c r="AE9" s="22" t="s">
        <v>37</v>
      </c>
      <c r="AF9" s="21" t="s">
        <v>36</v>
      </c>
      <c r="AG9" s="22" t="s">
        <v>39</v>
      </c>
      <c r="AH9" s="22" t="s">
        <v>38</v>
      </c>
      <c r="AI9" s="24" t="s">
        <v>36</v>
      </c>
      <c r="AJ9" s="20" t="s">
        <v>35</v>
      </c>
      <c r="AK9" s="21" t="s">
        <v>36</v>
      </c>
      <c r="AL9" s="22" t="s">
        <v>37</v>
      </c>
      <c r="AM9" s="21" t="s">
        <v>36</v>
      </c>
      <c r="AN9" s="22" t="s">
        <v>39</v>
      </c>
      <c r="AO9" s="22" t="s">
        <v>38</v>
      </c>
      <c r="AP9" s="24" t="s">
        <v>36</v>
      </c>
      <c r="AQ9" s="20" t="s">
        <v>35</v>
      </c>
      <c r="AR9" s="21" t="s">
        <v>36</v>
      </c>
      <c r="AS9" s="22" t="s">
        <v>37</v>
      </c>
      <c r="AT9" s="21" t="s">
        <v>36</v>
      </c>
      <c r="AU9" s="22" t="s">
        <v>39</v>
      </c>
      <c r="AV9" s="22" t="s">
        <v>38</v>
      </c>
      <c r="AW9" s="24" t="s">
        <v>36</v>
      </c>
      <c r="AX9" s="20" t="s">
        <v>35</v>
      </c>
      <c r="AY9" s="21" t="s">
        <v>36</v>
      </c>
      <c r="AZ9" s="22" t="s">
        <v>37</v>
      </c>
      <c r="BA9" s="21" t="s">
        <v>36</v>
      </c>
      <c r="BB9" s="22" t="s">
        <v>39</v>
      </c>
      <c r="BC9" s="22" t="s">
        <v>38</v>
      </c>
      <c r="BD9" s="24" t="s">
        <v>36</v>
      </c>
      <c r="BE9" s="20" t="s">
        <v>35</v>
      </c>
      <c r="BF9" s="21" t="s">
        <v>36</v>
      </c>
      <c r="BG9" s="22" t="s">
        <v>37</v>
      </c>
      <c r="BH9" s="21" t="s">
        <v>36</v>
      </c>
      <c r="BI9" s="22" t="s">
        <v>39</v>
      </c>
      <c r="BJ9" s="22" t="s">
        <v>38</v>
      </c>
      <c r="BK9" s="24" t="s">
        <v>36</v>
      </c>
      <c r="BL9" s="20" t="s">
        <v>35</v>
      </c>
      <c r="BM9" s="21" t="s">
        <v>36</v>
      </c>
      <c r="BN9" s="22" t="s">
        <v>37</v>
      </c>
      <c r="BO9" s="21" t="s">
        <v>36</v>
      </c>
      <c r="BP9" s="22" t="s">
        <v>39</v>
      </c>
      <c r="BQ9" s="22" t="s">
        <v>38</v>
      </c>
      <c r="BR9" s="24" t="s">
        <v>36</v>
      </c>
      <c r="BS9" s="20" t="s">
        <v>35</v>
      </c>
      <c r="BT9" s="21" t="s">
        <v>36</v>
      </c>
      <c r="BU9" s="22" t="s">
        <v>37</v>
      </c>
      <c r="BV9" s="21" t="s">
        <v>36</v>
      </c>
      <c r="BW9" s="22" t="s">
        <v>39</v>
      </c>
      <c r="BX9" s="22" t="s">
        <v>38</v>
      </c>
      <c r="BY9" s="24" t="s">
        <v>36</v>
      </c>
      <c r="BZ9" s="20" t="s">
        <v>35</v>
      </c>
      <c r="CA9" s="21" t="s">
        <v>36</v>
      </c>
      <c r="CB9" s="22" t="s">
        <v>37</v>
      </c>
      <c r="CC9" s="21" t="s">
        <v>36</v>
      </c>
      <c r="CD9" s="22" t="s">
        <v>39</v>
      </c>
      <c r="CE9" s="22" t="s">
        <v>38</v>
      </c>
      <c r="CF9" s="24" t="s">
        <v>36</v>
      </c>
      <c r="CG9" s="20" t="s">
        <v>35</v>
      </c>
      <c r="CH9" s="21" t="s">
        <v>36</v>
      </c>
      <c r="CI9" s="22" t="s">
        <v>37</v>
      </c>
      <c r="CJ9" s="21" t="s">
        <v>36</v>
      </c>
      <c r="CK9" s="22" t="s">
        <v>39</v>
      </c>
      <c r="CL9" s="22" t="s">
        <v>38</v>
      </c>
      <c r="CM9" s="24" t="s">
        <v>36</v>
      </c>
      <c r="CN9" s="20" t="s">
        <v>35</v>
      </c>
      <c r="CO9" s="21" t="s">
        <v>36</v>
      </c>
      <c r="CP9" s="22" t="s">
        <v>37</v>
      </c>
      <c r="CQ9" s="21" t="s">
        <v>36</v>
      </c>
      <c r="CR9" s="22" t="s">
        <v>39</v>
      </c>
      <c r="CS9" s="22" t="s">
        <v>38</v>
      </c>
      <c r="CT9" s="24" t="s">
        <v>36</v>
      </c>
      <c r="CU9" s="20" t="s">
        <v>35</v>
      </c>
      <c r="CV9" s="21" t="s">
        <v>36</v>
      </c>
      <c r="CW9" s="22" t="s">
        <v>37</v>
      </c>
      <c r="CX9" s="21" t="s">
        <v>36</v>
      </c>
      <c r="CY9" s="22" t="s">
        <v>39</v>
      </c>
      <c r="CZ9" s="22" t="s">
        <v>38</v>
      </c>
      <c r="DA9" s="24" t="s">
        <v>36</v>
      </c>
      <c r="DB9" s="20" t="s">
        <v>35</v>
      </c>
      <c r="DC9" s="21" t="s">
        <v>36</v>
      </c>
      <c r="DD9" s="22" t="s">
        <v>37</v>
      </c>
      <c r="DE9" s="21" t="s">
        <v>36</v>
      </c>
      <c r="DF9" s="22" t="s">
        <v>39</v>
      </c>
      <c r="DG9" s="22" t="s">
        <v>38</v>
      </c>
      <c r="DH9" s="24" t="s">
        <v>36</v>
      </c>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5" t="s">
        <v>40</v>
      </c>
      <c r="B10" s="26">
        <v>1802527</v>
      </c>
      <c r="C10" s="27">
        <f t="shared" ref="C10:C28" si="0">B10/B$30*100</f>
        <v>6.1698152105556101</v>
      </c>
      <c r="D10" s="28">
        <v>1712903</v>
      </c>
      <c r="E10" s="27">
        <f t="shared" ref="E10:E28" si="1">D10/D$30*100</f>
        <v>5.7286656657042991</v>
      </c>
      <c r="F10" s="28">
        <f t="shared" ref="F10:F28" si="2">B10+D10</f>
        <v>3515430</v>
      </c>
      <c r="G10" s="29">
        <f t="shared" ref="G10:G28" si="3">F10/F$30*100</f>
        <v>5.9466833990210644</v>
      </c>
      <c r="H10" s="30">
        <v>2</v>
      </c>
      <c r="I10" s="31">
        <f t="shared" ref="I10:I28" si="4">H10/H$30*100</f>
        <v>8.2192906752147285E-3</v>
      </c>
      <c r="J10" s="32">
        <v>1</v>
      </c>
      <c r="K10" s="31">
        <f t="shared" ref="K10:K28" si="5">J10/J$30*100</f>
        <v>5.1650224678477345E-3</v>
      </c>
      <c r="L10" s="33">
        <v>0</v>
      </c>
      <c r="M10" s="34">
        <f t="shared" ref="M10:M28" si="6">H10+J10</f>
        <v>3</v>
      </c>
      <c r="N10" s="35">
        <f t="shared" ref="N10:N28" si="7">M10/M$30*100</f>
        <v>6.865931249141758E-3</v>
      </c>
      <c r="O10" s="30">
        <v>2</v>
      </c>
      <c r="P10" s="31">
        <f t="shared" ref="P10:P28" si="8">O10/O$30*100</f>
        <v>8.6798021005121077E-3</v>
      </c>
      <c r="Q10" s="32">
        <v>1</v>
      </c>
      <c r="R10" s="31">
        <f t="shared" ref="R10:R28" si="9">Q10/Q$30*100</f>
        <v>5.5361789293029949E-3</v>
      </c>
      <c r="S10" s="33">
        <v>0</v>
      </c>
      <c r="T10" s="34">
        <f t="shared" ref="T10:T28" si="10">O10+Q10</f>
        <v>3</v>
      </c>
      <c r="U10" s="35">
        <f t="shared" ref="U10:U28" si="11">T10/T$30*100</f>
        <v>7.2983821919474509E-3</v>
      </c>
      <c r="V10" s="30">
        <v>1</v>
      </c>
      <c r="W10" s="31">
        <f t="shared" ref="W10:W28" si="12">V10/V$30*100</f>
        <v>4.7395611166405997E-3</v>
      </c>
      <c r="X10" s="32">
        <v>1</v>
      </c>
      <c r="Y10" s="31">
        <f t="shared" ref="Y10:Y28" si="13">X10/X$30*100</f>
        <v>6.1743640405038276E-3</v>
      </c>
      <c r="Z10" s="33">
        <v>0</v>
      </c>
      <c r="AA10" s="34">
        <f t="shared" ref="AA10:AA28" si="14">V10+X10</f>
        <v>2</v>
      </c>
      <c r="AB10" s="35">
        <f t="shared" ref="AB10:AB28" si="15">AA10/AA$30*100</f>
        <v>5.3626491486794478E-3</v>
      </c>
      <c r="AC10" s="30">
        <v>0</v>
      </c>
      <c r="AD10" s="31">
        <f t="shared" ref="AD10:AD28" si="16">AC10/AC$30*100</f>
        <v>0</v>
      </c>
      <c r="AE10" s="32">
        <v>1</v>
      </c>
      <c r="AF10" s="31">
        <f t="shared" ref="AF10:AF28" si="17">AE10/AE$30*100</f>
        <v>7.0136063964090336E-3</v>
      </c>
      <c r="AG10" s="33">
        <v>0</v>
      </c>
      <c r="AH10" s="34">
        <f t="shared" ref="AH10:AH28" si="18">AC10+AE10</f>
        <v>1</v>
      </c>
      <c r="AI10" s="35">
        <f t="shared" ref="AI10:AI28" si="19">AH10/AH$30*100</f>
        <v>2.9971527049303163E-3</v>
      </c>
      <c r="AJ10" s="36">
        <v>0</v>
      </c>
      <c r="AK10" s="31">
        <f t="shared" ref="AK10:AK28" si="20">AJ10/AJ$30*100</f>
        <v>0</v>
      </c>
      <c r="AL10" s="32">
        <v>1</v>
      </c>
      <c r="AM10" s="31">
        <f t="shared" ref="AM10:AM28" si="21">AL10/AL$30*100</f>
        <v>8.7896633558934706E-3</v>
      </c>
      <c r="AN10" s="33">
        <v>0</v>
      </c>
      <c r="AO10" s="34">
        <f t="shared" ref="AO10:AO28" si="22">AJ10+AL10</f>
        <v>1</v>
      </c>
      <c r="AP10" s="35">
        <f t="shared" ref="AP10:AP28" si="23">AO10/AO$30*100</f>
        <v>3.6589828027808269E-3</v>
      </c>
      <c r="AQ10" s="36">
        <v>0</v>
      </c>
      <c r="AR10" s="31">
        <f t="shared" ref="AR10:AR28" si="24">AQ10/AQ$30*100</f>
        <v>0</v>
      </c>
      <c r="AS10" s="32">
        <v>1</v>
      </c>
      <c r="AT10" s="31">
        <f t="shared" ref="AT10:AT28" si="25">AS10/AS$30*100</f>
        <v>1.2997140629061606E-2</v>
      </c>
      <c r="AU10" s="33">
        <v>0</v>
      </c>
      <c r="AV10" s="34">
        <f t="shared" ref="AV10:AV28" si="26">AQ10+AS10</f>
        <v>1</v>
      </c>
      <c r="AW10" s="35">
        <f t="shared" ref="AW10:AW28" si="27">AV10/AV$30*100</f>
        <v>5.2375216047766196E-3</v>
      </c>
      <c r="AX10" s="36">
        <v>0</v>
      </c>
      <c r="AY10" s="31">
        <f t="shared" ref="AY10:AY28" si="28">AX10/AX$30*100</f>
        <v>0</v>
      </c>
      <c r="AZ10" s="32">
        <v>0</v>
      </c>
      <c r="BA10" s="31">
        <f t="shared" ref="BA10:BA28" si="29">AZ10/AZ$30*100</f>
        <v>0</v>
      </c>
      <c r="BB10" s="33">
        <v>0</v>
      </c>
      <c r="BC10" s="34">
        <f t="shared" ref="BC10:BC28" si="30">AX10+AZ10</f>
        <v>0</v>
      </c>
      <c r="BD10" s="35">
        <f t="shared" ref="BD10:BD28" si="31">BC10/BC$30*100</f>
        <v>0</v>
      </c>
      <c r="BE10" s="36">
        <v>0</v>
      </c>
      <c r="BF10" s="31">
        <f t="shared" ref="BF10:BF28" si="32">BE10/BE$30*100</f>
        <v>0</v>
      </c>
      <c r="BG10" s="32">
        <v>0</v>
      </c>
      <c r="BH10" s="31">
        <f t="shared" ref="BH10:BH28" si="33">BG10/BG$30*100</f>
        <v>0</v>
      </c>
      <c r="BI10" s="33">
        <v>0</v>
      </c>
      <c r="BJ10" s="34">
        <f t="shared" ref="BJ10:BJ28" si="34">BE10+BG10</f>
        <v>0</v>
      </c>
      <c r="BK10" s="35">
        <f t="shared" ref="BK10:BK28" si="35">BJ10/BJ$30*100</f>
        <v>0</v>
      </c>
      <c r="BL10" s="36">
        <v>0</v>
      </c>
      <c r="BM10" s="31">
        <f t="shared" ref="BM10:BM28" si="36">BL10/BL$30*100</f>
        <v>0</v>
      </c>
      <c r="BN10" s="32">
        <v>0</v>
      </c>
      <c r="BO10" s="31">
        <f t="shared" ref="BO10:BO28" si="37">BN10/BN$30*100</f>
        <v>0</v>
      </c>
      <c r="BP10" s="33">
        <v>0</v>
      </c>
      <c r="BQ10" s="34">
        <f t="shared" ref="BQ10:BQ28" si="38">BL10+BN10</f>
        <v>0</v>
      </c>
      <c r="BR10" s="35">
        <f t="shared" ref="BR10:BR28" si="39">BQ10/BQ$30*100</f>
        <v>0</v>
      </c>
      <c r="BS10" s="36">
        <v>0</v>
      </c>
      <c r="BT10" s="31">
        <f t="shared" ref="BT10:BT28" si="40">BS10/BS$30*100</f>
        <v>0</v>
      </c>
      <c r="BU10" s="32">
        <v>0</v>
      </c>
      <c r="BV10" s="31">
        <f t="shared" ref="BV10:BV28" si="41">BU10/BU$30*100</f>
        <v>0</v>
      </c>
      <c r="BW10" s="33">
        <v>0</v>
      </c>
      <c r="BX10" s="34">
        <f t="shared" ref="BX10:BX28" si="42">BS10+BU10</f>
        <v>0</v>
      </c>
      <c r="BY10" s="35">
        <f t="shared" ref="BY10:BY28" si="43">BX10/BX$30*100</f>
        <v>0</v>
      </c>
      <c r="BZ10" s="36">
        <v>0</v>
      </c>
      <c r="CA10" s="31">
        <f t="shared" ref="CA10:CA28" si="44">BZ10/BZ$30*100</f>
        <v>0</v>
      </c>
      <c r="CB10" s="36">
        <v>0</v>
      </c>
      <c r="CC10" s="31">
        <f t="shared" ref="CC10:CC28" si="45">CB10/CB$30*100</f>
        <v>0</v>
      </c>
      <c r="CD10" s="33">
        <v>0</v>
      </c>
      <c r="CE10" s="34">
        <f t="shared" ref="CE10:CE28" si="46">BZ10+CB10</f>
        <v>0</v>
      </c>
      <c r="CF10" s="35">
        <f t="shared" ref="CF10:CF28" si="47">CE10/CE$30*100</f>
        <v>0</v>
      </c>
      <c r="CG10" s="36">
        <v>0</v>
      </c>
      <c r="CH10" s="31"/>
      <c r="CI10" s="32">
        <v>0</v>
      </c>
      <c r="CJ10" s="31"/>
      <c r="CK10" s="33">
        <v>0</v>
      </c>
      <c r="CL10" s="34">
        <f t="shared" ref="CL10:CL28" si="48">CG10+CI10</f>
        <v>0</v>
      </c>
      <c r="CM10" s="35"/>
      <c r="CN10" s="36">
        <v>0</v>
      </c>
      <c r="CO10" s="31"/>
      <c r="CP10" s="32">
        <v>0</v>
      </c>
      <c r="CQ10" s="31"/>
      <c r="CR10" s="33">
        <v>0</v>
      </c>
      <c r="CS10" s="34">
        <f t="shared" ref="CS10:CS28" si="49">CN10+CP10</f>
        <v>0</v>
      </c>
      <c r="CT10" s="35"/>
      <c r="CU10" s="36">
        <v>0</v>
      </c>
      <c r="CV10" s="31"/>
      <c r="CW10" s="32">
        <v>0</v>
      </c>
      <c r="CX10" s="31"/>
      <c r="CY10" s="33">
        <v>0</v>
      </c>
      <c r="CZ10" s="34">
        <f t="shared" ref="CZ10:CZ28" si="50">CU10+CW10</f>
        <v>0</v>
      </c>
      <c r="DA10" s="35"/>
      <c r="DB10" s="36">
        <v>0</v>
      </c>
      <c r="DC10" s="31"/>
      <c r="DD10" s="32">
        <v>0</v>
      </c>
      <c r="DE10" s="31"/>
      <c r="DF10" s="33">
        <v>0</v>
      </c>
      <c r="DG10" s="34">
        <f t="shared" ref="DG10:DG28" si="51">DB10+DD10</f>
        <v>0</v>
      </c>
      <c r="DH10" s="35"/>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5" t="s">
        <v>41</v>
      </c>
      <c r="B11" s="26">
        <v>1898484</v>
      </c>
      <c r="C11" s="27">
        <f t="shared" si="0"/>
        <v>6.4982635268134441</v>
      </c>
      <c r="D11" s="28">
        <v>1809836</v>
      </c>
      <c r="E11" s="27">
        <f t="shared" si="1"/>
        <v>6.0528502511558484</v>
      </c>
      <c r="F11" s="28">
        <f t="shared" si="2"/>
        <v>3708320</v>
      </c>
      <c r="G11" s="29">
        <f t="shared" si="3"/>
        <v>6.2729751359742032</v>
      </c>
      <c r="H11" s="30">
        <v>0</v>
      </c>
      <c r="I11" s="31">
        <f t="shared" si="4"/>
        <v>0</v>
      </c>
      <c r="J11" s="32">
        <v>0</v>
      </c>
      <c r="K11" s="31">
        <f t="shared" si="5"/>
        <v>0</v>
      </c>
      <c r="L11" s="33">
        <v>0</v>
      </c>
      <c r="M11" s="34">
        <f t="shared" si="6"/>
        <v>0</v>
      </c>
      <c r="N11" s="35">
        <f t="shared" si="7"/>
        <v>0</v>
      </c>
      <c r="O11" s="30">
        <v>0</v>
      </c>
      <c r="P11" s="31">
        <f t="shared" si="8"/>
        <v>0</v>
      </c>
      <c r="Q11" s="32">
        <v>0</v>
      </c>
      <c r="R11" s="31">
        <f t="shared" si="9"/>
        <v>0</v>
      </c>
      <c r="S11" s="33">
        <v>0</v>
      </c>
      <c r="T11" s="34">
        <f t="shared" si="10"/>
        <v>0</v>
      </c>
      <c r="U11" s="35">
        <f t="shared" si="11"/>
        <v>0</v>
      </c>
      <c r="V11" s="30">
        <v>0</v>
      </c>
      <c r="W11" s="31">
        <f t="shared" si="12"/>
        <v>0</v>
      </c>
      <c r="X11" s="32">
        <v>0</v>
      </c>
      <c r="Y11" s="31">
        <f t="shared" si="13"/>
        <v>0</v>
      </c>
      <c r="Z11" s="33">
        <v>0</v>
      </c>
      <c r="AA11" s="34">
        <f t="shared" si="14"/>
        <v>0</v>
      </c>
      <c r="AB11" s="35">
        <f t="shared" si="15"/>
        <v>0</v>
      </c>
      <c r="AC11" s="30">
        <v>0</v>
      </c>
      <c r="AD11" s="31">
        <f t="shared" si="16"/>
        <v>0</v>
      </c>
      <c r="AE11" s="32">
        <v>0</v>
      </c>
      <c r="AF11" s="31">
        <f t="shared" si="17"/>
        <v>0</v>
      </c>
      <c r="AG11" s="33">
        <v>0</v>
      </c>
      <c r="AH11" s="34">
        <f t="shared" si="18"/>
        <v>0</v>
      </c>
      <c r="AI11" s="35">
        <f t="shared" si="19"/>
        <v>0</v>
      </c>
      <c r="AJ11" s="36">
        <v>0</v>
      </c>
      <c r="AK11" s="31">
        <f t="shared" si="20"/>
        <v>0</v>
      </c>
      <c r="AL11" s="32">
        <v>0</v>
      </c>
      <c r="AM11" s="31">
        <f t="shared" si="21"/>
        <v>0</v>
      </c>
      <c r="AN11" s="33">
        <v>0</v>
      </c>
      <c r="AO11" s="34">
        <f t="shared" si="22"/>
        <v>0</v>
      </c>
      <c r="AP11" s="35">
        <f t="shared" si="23"/>
        <v>0</v>
      </c>
      <c r="AQ11" s="36">
        <v>0</v>
      </c>
      <c r="AR11" s="31">
        <f t="shared" si="24"/>
        <v>0</v>
      </c>
      <c r="AS11" s="32">
        <v>0</v>
      </c>
      <c r="AT11" s="31">
        <f t="shared" si="25"/>
        <v>0</v>
      </c>
      <c r="AU11" s="33">
        <v>0</v>
      </c>
      <c r="AV11" s="34">
        <f t="shared" si="26"/>
        <v>0</v>
      </c>
      <c r="AW11" s="35">
        <f t="shared" si="27"/>
        <v>0</v>
      </c>
      <c r="AX11" s="36">
        <v>0</v>
      </c>
      <c r="AY11" s="31">
        <f t="shared" si="28"/>
        <v>0</v>
      </c>
      <c r="AZ11" s="32">
        <v>0</v>
      </c>
      <c r="BA11" s="31">
        <f t="shared" si="29"/>
        <v>0</v>
      </c>
      <c r="BB11" s="33">
        <v>0</v>
      </c>
      <c r="BC11" s="34">
        <f t="shared" si="30"/>
        <v>0</v>
      </c>
      <c r="BD11" s="35">
        <f t="shared" si="31"/>
        <v>0</v>
      </c>
      <c r="BE11" s="36">
        <v>0</v>
      </c>
      <c r="BF11" s="31">
        <f t="shared" si="32"/>
        <v>0</v>
      </c>
      <c r="BG11" s="32">
        <v>0</v>
      </c>
      <c r="BH11" s="31">
        <f t="shared" si="33"/>
        <v>0</v>
      </c>
      <c r="BI11" s="33">
        <v>0</v>
      </c>
      <c r="BJ11" s="34">
        <f t="shared" si="34"/>
        <v>0</v>
      </c>
      <c r="BK11" s="35">
        <f t="shared" si="35"/>
        <v>0</v>
      </c>
      <c r="BL11" s="36">
        <v>0</v>
      </c>
      <c r="BM11" s="31">
        <f t="shared" si="36"/>
        <v>0</v>
      </c>
      <c r="BN11" s="32">
        <v>0</v>
      </c>
      <c r="BO11" s="31">
        <f t="shared" si="37"/>
        <v>0</v>
      </c>
      <c r="BP11" s="33">
        <v>0</v>
      </c>
      <c r="BQ11" s="34">
        <f t="shared" si="38"/>
        <v>0</v>
      </c>
      <c r="BR11" s="35">
        <f t="shared" si="39"/>
        <v>0</v>
      </c>
      <c r="BS11" s="36">
        <v>0</v>
      </c>
      <c r="BT11" s="31">
        <f t="shared" si="40"/>
        <v>0</v>
      </c>
      <c r="BU11" s="32">
        <v>0</v>
      </c>
      <c r="BV11" s="31">
        <f t="shared" si="41"/>
        <v>0</v>
      </c>
      <c r="BW11" s="33">
        <v>0</v>
      </c>
      <c r="BX11" s="34">
        <f t="shared" si="42"/>
        <v>0</v>
      </c>
      <c r="BY11" s="35">
        <f t="shared" si="43"/>
        <v>0</v>
      </c>
      <c r="BZ11" s="36">
        <v>0</v>
      </c>
      <c r="CA11" s="31">
        <f t="shared" si="44"/>
        <v>0</v>
      </c>
      <c r="CB11" s="36">
        <v>0</v>
      </c>
      <c r="CC11" s="31">
        <f t="shared" si="45"/>
        <v>0</v>
      </c>
      <c r="CD11" s="33">
        <v>0</v>
      </c>
      <c r="CE11" s="34">
        <f t="shared" si="46"/>
        <v>0</v>
      </c>
      <c r="CF11" s="35">
        <f t="shared" si="47"/>
        <v>0</v>
      </c>
      <c r="CG11" s="36">
        <v>0</v>
      </c>
      <c r="CH11" s="31"/>
      <c r="CI11" s="30">
        <v>0</v>
      </c>
      <c r="CJ11" s="31"/>
      <c r="CK11" s="33">
        <v>0</v>
      </c>
      <c r="CL11" s="34">
        <f t="shared" si="48"/>
        <v>0</v>
      </c>
      <c r="CM11" s="35"/>
      <c r="CN11" s="36">
        <v>0</v>
      </c>
      <c r="CO11" s="31"/>
      <c r="CP11" s="30">
        <v>0</v>
      </c>
      <c r="CQ11" s="31"/>
      <c r="CR11" s="33">
        <v>0</v>
      </c>
      <c r="CS11" s="34">
        <f t="shared" si="49"/>
        <v>0</v>
      </c>
      <c r="CT11" s="35"/>
      <c r="CU11" s="36">
        <v>0</v>
      </c>
      <c r="CV11" s="31"/>
      <c r="CW11" s="30">
        <v>0</v>
      </c>
      <c r="CX11" s="31"/>
      <c r="CY11" s="33">
        <v>0</v>
      </c>
      <c r="CZ11" s="34">
        <f t="shared" si="50"/>
        <v>0</v>
      </c>
      <c r="DA11" s="35"/>
      <c r="DB11" s="36">
        <v>0</v>
      </c>
      <c r="DC11" s="31"/>
      <c r="DD11" s="30">
        <v>0</v>
      </c>
      <c r="DE11" s="31"/>
      <c r="DF11" s="33">
        <v>0</v>
      </c>
      <c r="DG11" s="34">
        <f t="shared" si="51"/>
        <v>0</v>
      </c>
      <c r="DH11" s="35"/>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5" t="s">
        <v>42</v>
      </c>
      <c r="B12" s="26">
        <v>1768144</v>
      </c>
      <c r="C12" s="27">
        <f t="shared" si="0"/>
        <v>6.052126678630966</v>
      </c>
      <c r="D12" s="28">
        <v>1682638</v>
      </c>
      <c r="E12" s="27">
        <f t="shared" si="1"/>
        <v>5.6274468188854536</v>
      </c>
      <c r="F12" s="28">
        <f t="shared" si="2"/>
        <v>3450782</v>
      </c>
      <c r="G12" s="29">
        <f t="shared" si="3"/>
        <v>5.8373251730345093</v>
      </c>
      <c r="H12" s="30">
        <v>0</v>
      </c>
      <c r="I12" s="31">
        <f t="shared" si="4"/>
        <v>0</v>
      </c>
      <c r="J12" s="32">
        <v>1</v>
      </c>
      <c r="K12" s="31">
        <f t="shared" si="5"/>
        <v>5.1650224678477345E-3</v>
      </c>
      <c r="L12" s="33">
        <v>0</v>
      </c>
      <c r="M12" s="34">
        <f t="shared" si="6"/>
        <v>1</v>
      </c>
      <c r="N12" s="35">
        <f t="shared" si="7"/>
        <v>2.2886437497139193E-3</v>
      </c>
      <c r="O12" s="30">
        <v>0</v>
      </c>
      <c r="P12" s="31">
        <f t="shared" si="8"/>
        <v>0</v>
      </c>
      <c r="Q12" s="32">
        <v>1</v>
      </c>
      <c r="R12" s="31">
        <f t="shared" si="9"/>
        <v>5.5361789293029949E-3</v>
      </c>
      <c r="S12" s="33">
        <v>0</v>
      </c>
      <c r="T12" s="34">
        <f t="shared" si="10"/>
        <v>1</v>
      </c>
      <c r="U12" s="35">
        <f t="shared" si="11"/>
        <v>2.4327940639824841E-3</v>
      </c>
      <c r="V12" s="30">
        <v>0</v>
      </c>
      <c r="W12" s="31">
        <f t="shared" si="12"/>
        <v>0</v>
      </c>
      <c r="X12" s="32">
        <v>1</v>
      </c>
      <c r="Y12" s="31">
        <f t="shared" si="13"/>
        <v>6.1743640405038276E-3</v>
      </c>
      <c r="Z12" s="33">
        <v>0</v>
      </c>
      <c r="AA12" s="34">
        <f t="shared" si="14"/>
        <v>1</v>
      </c>
      <c r="AB12" s="35">
        <f t="shared" si="15"/>
        <v>2.6813245743397239E-3</v>
      </c>
      <c r="AC12" s="30">
        <v>0</v>
      </c>
      <c r="AD12" s="31">
        <f t="shared" si="16"/>
        <v>0</v>
      </c>
      <c r="AE12" s="32">
        <v>1</v>
      </c>
      <c r="AF12" s="31">
        <f t="shared" si="17"/>
        <v>7.0136063964090336E-3</v>
      </c>
      <c r="AG12" s="33">
        <v>0</v>
      </c>
      <c r="AH12" s="34">
        <f t="shared" si="18"/>
        <v>1</v>
      </c>
      <c r="AI12" s="35">
        <f t="shared" si="19"/>
        <v>2.9971527049303163E-3</v>
      </c>
      <c r="AJ12" s="36">
        <v>0</v>
      </c>
      <c r="AK12" s="31">
        <f t="shared" si="20"/>
        <v>0</v>
      </c>
      <c r="AL12" s="32">
        <v>1</v>
      </c>
      <c r="AM12" s="31">
        <f t="shared" si="21"/>
        <v>8.7896633558934706E-3</v>
      </c>
      <c r="AN12" s="33">
        <v>0</v>
      </c>
      <c r="AO12" s="34">
        <f t="shared" si="22"/>
        <v>1</v>
      </c>
      <c r="AP12" s="35">
        <f t="shared" si="23"/>
        <v>3.6589828027808269E-3</v>
      </c>
      <c r="AQ12" s="36">
        <v>0</v>
      </c>
      <c r="AR12" s="31">
        <f t="shared" si="24"/>
        <v>0</v>
      </c>
      <c r="AS12" s="32">
        <v>1</v>
      </c>
      <c r="AT12" s="31">
        <f t="shared" si="25"/>
        <v>1.2997140629061606E-2</v>
      </c>
      <c r="AU12" s="33">
        <v>0</v>
      </c>
      <c r="AV12" s="34">
        <f t="shared" si="26"/>
        <v>1</v>
      </c>
      <c r="AW12" s="35">
        <f t="shared" si="27"/>
        <v>5.2375216047766196E-3</v>
      </c>
      <c r="AX12" s="36">
        <v>0</v>
      </c>
      <c r="AY12" s="31">
        <f t="shared" si="28"/>
        <v>0</v>
      </c>
      <c r="AZ12" s="32">
        <v>0</v>
      </c>
      <c r="BA12" s="31">
        <f t="shared" si="29"/>
        <v>0</v>
      </c>
      <c r="BB12" s="33">
        <v>0</v>
      </c>
      <c r="BC12" s="34">
        <f t="shared" si="30"/>
        <v>0</v>
      </c>
      <c r="BD12" s="35">
        <f t="shared" si="31"/>
        <v>0</v>
      </c>
      <c r="BE12" s="36">
        <v>0</v>
      </c>
      <c r="BF12" s="31">
        <f t="shared" si="32"/>
        <v>0</v>
      </c>
      <c r="BG12" s="32">
        <v>0</v>
      </c>
      <c r="BH12" s="31">
        <f t="shared" si="33"/>
        <v>0</v>
      </c>
      <c r="BI12" s="33">
        <v>0</v>
      </c>
      <c r="BJ12" s="34">
        <f t="shared" si="34"/>
        <v>0</v>
      </c>
      <c r="BK12" s="35">
        <f t="shared" si="35"/>
        <v>0</v>
      </c>
      <c r="BL12" s="36">
        <v>0</v>
      </c>
      <c r="BM12" s="31">
        <f t="shared" si="36"/>
        <v>0</v>
      </c>
      <c r="BN12" s="32">
        <v>0</v>
      </c>
      <c r="BO12" s="31">
        <f t="shared" si="37"/>
        <v>0</v>
      </c>
      <c r="BP12" s="33">
        <v>0</v>
      </c>
      <c r="BQ12" s="34">
        <f t="shared" si="38"/>
        <v>0</v>
      </c>
      <c r="BR12" s="35">
        <f t="shared" si="39"/>
        <v>0</v>
      </c>
      <c r="BS12" s="36">
        <v>0</v>
      </c>
      <c r="BT12" s="31">
        <f t="shared" si="40"/>
        <v>0</v>
      </c>
      <c r="BU12" s="32">
        <v>0</v>
      </c>
      <c r="BV12" s="31">
        <f t="shared" si="41"/>
        <v>0</v>
      </c>
      <c r="BW12" s="33">
        <v>0</v>
      </c>
      <c r="BX12" s="34">
        <f t="shared" si="42"/>
        <v>0</v>
      </c>
      <c r="BY12" s="35">
        <f t="shared" si="43"/>
        <v>0</v>
      </c>
      <c r="BZ12" s="36">
        <v>0</v>
      </c>
      <c r="CA12" s="31">
        <f t="shared" si="44"/>
        <v>0</v>
      </c>
      <c r="CB12" s="36">
        <v>0</v>
      </c>
      <c r="CC12" s="31">
        <f t="shared" si="45"/>
        <v>0</v>
      </c>
      <c r="CD12" s="33">
        <v>0</v>
      </c>
      <c r="CE12" s="34">
        <f t="shared" si="46"/>
        <v>0</v>
      </c>
      <c r="CF12" s="35">
        <f t="shared" si="47"/>
        <v>0</v>
      </c>
      <c r="CG12" s="36">
        <v>0</v>
      </c>
      <c r="CH12" s="31"/>
      <c r="CI12" s="30">
        <v>0</v>
      </c>
      <c r="CJ12" s="31"/>
      <c r="CK12" s="33">
        <v>0</v>
      </c>
      <c r="CL12" s="34">
        <f t="shared" si="48"/>
        <v>0</v>
      </c>
      <c r="CM12" s="35"/>
      <c r="CN12" s="36">
        <v>0</v>
      </c>
      <c r="CO12" s="31"/>
      <c r="CP12" s="30">
        <v>0</v>
      </c>
      <c r="CQ12" s="31"/>
      <c r="CR12" s="33">
        <v>0</v>
      </c>
      <c r="CS12" s="34">
        <f t="shared" si="49"/>
        <v>0</v>
      </c>
      <c r="CT12" s="35"/>
      <c r="CU12" s="36">
        <v>0</v>
      </c>
      <c r="CV12" s="31"/>
      <c r="CW12" s="30">
        <v>0</v>
      </c>
      <c r="CX12" s="31"/>
      <c r="CY12" s="33">
        <v>0</v>
      </c>
      <c r="CZ12" s="34">
        <f t="shared" si="50"/>
        <v>0</v>
      </c>
      <c r="DA12" s="35"/>
      <c r="DB12" s="36">
        <v>0</v>
      </c>
      <c r="DC12" s="31"/>
      <c r="DD12" s="30">
        <v>0</v>
      </c>
      <c r="DE12" s="31"/>
      <c r="DF12" s="33">
        <v>0</v>
      </c>
      <c r="DG12" s="34">
        <f t="shared" si="51"/>
        <v>0</v>
      </c>
      <c r="DH12" s="35"/>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5" t="s">
        <v>43</v>
      </c>
      <c r="B13" s="26">
        <v>1680191</v>
      </c>
      <c r="C13" s="27">
        <f t="shared" si="0"/>
        <v>5.7510750121571776</v>
      </c>
      <c r="D13" s="28">
        <v>1590604</v>
      </c>
      <c r="E13" s="27">
        <f t="shared" si="1"/>
        <v>5.3196465430511362</v>
      </c>
      <c r="F13" s="28">
        <f t="shared" si="2"/>
        <v>3270795</v>
      </c>
      <c r="G13" s="29">
        <f t="shared" si="3"/>
        <v>5.5328600848547973</v>
      </c>
      <c r="H13" s="30">
        <v>5</v>
      </c>
      <c r="I13" s="31">
        <f t="shared" si="4"/>
        <v>2.0548226688036821E-2</v>
      </c>
      <c r="J13" s="32">
        <v>4</v>
      </c>
      <c r="K13" s="31">
        <f t="shared" si="5"/>
        <v>2.0660089871390938E-2</v>
      </c>
      <c r="L13" s="33">
        <v>0</v>
      </c>
      <c r="M13" s="34">
        <f t="shared" si="6"/>
        <v>9</v>
      </c>
      <c r="N13" s="35">
        <f t="shared" si="7"/>
        <v>2.0597793747425274E-2</v>
      </c>
      <c r="O13" s="30">
        <v>5</v>
      </c>
      <c r="P13" s="31">
        <f t="shared" si="8"/>
        <v>2.1699505251280272E-2</v>
      </c>
      <c r="Q13" s="32">
        <v>4</v>
      </c>
      <c r="R13" s="31">
        <f t="shared" si="9"/>
        <v>2.214471571721198E-2</v>
      </c>
      <c r="S13" s="33">
        <v>0</v>
      </c>
      <c r="T13" s="34">
        <f t="shared" si="10"/>
        <v>9</v>
      </c>
      <c r="U13" s="35">
        <f t="shared" si="11"/>
        <v>2.1895146575842354E-2</v>
      </c>
      <c r="V13" s="30">
        <v>5</v>
      </c>
      <c r="W13" s="31">
        <f t="shared" si="12"/>
        <v>2.3697805583202995E-2</v>
      </c>
      <c r="X13" s="32">
        <v>3</v>
      </c>
      <c r="Y13" s="31">
        <f t="shared" si="13"/>
        <v>1.8523092121511483E-2</v>
      </c>
      <c r="Z13" s="33">
        <v>0</v>
      </c>
      <c r="AA13" s="34">
        <f t="shared" si="14"/>
        <v>8</v>
      </c>
      <c r="AB13" s="35">
        <f t="shared" si="15"/>
        <v>2.1450596594717791E-2</v>
      </c>
      <c r="AC13" s="30">
        <v>5</v>
      </c>
      <c r="AD13" s="31">
        <f t="shared" si="16"/>
        <v>2.6168419950803372E-2</v>
      </c>
      <c r="AE13" s="32">
        <v>3</v>
      </c>
      <c r="AF13" s="31">
        <f t="shared" si="17"/>
        <v>2.1040819189227102E-2</v>
      </c>
      <c r="AG13" s="33">
        <v>0</v>
      </c>
      <c r="AH13" s="34">
        <f t="shared" si="18"/>
        <v>8</v>
      </c>
      <c r="AI13" s="35">
        <f t="shared" si="19"/>
        <v>2.397722163944253E-2</v>
      </c>
      <c r="AJ13" s="36">
        <v>4</v>
      </c>
      <c r="AK13" s="31">
        <f t="shared" si="20"/>
        <v>2.5073653858208485E-2</v>
      </c>
      <c r="AL13" s="32">
        <v>3</v>
      </c>
      <c r="AM13" s="31">
        <f t="shared" si="21"/>
        <v>2.6368990067680408E-2</v>
      </c>
      <c r="AN13" s="33">
        <v>0</v>
      </c>
      <c r="AO13" s="34">
        <f t="shared" si="22"/>
        <v>7</v>
      </c>
      <c r="AP13" s="35">
        <f t="shared" si="23"/>
        <v>2.5612879619465789E-2</v>
      </c>
      <c r="AQ13" s="36">
        <v>4</v>
      </c>
      <c r="AR13" s="31">
        <f t="shared" si="24"/>
        <v>3.509079743837179E-2</v>
      </c>
      <c r="AS13" s="32">
        <v>3</v>
      </c>
      <c r="AT13" s="31">
        <f t="shared" si="25"/>
        <v>3.8991421887184824E-2</v>
      </c>
      <c r="AU13" s="33">
        <v>0</v>
      </c>
      <c r="AV13" s="34">
        <f t="shared" si="26"/>
        <v>7</v>
      </c>
      <c r="AW13" s="35">
        <f t="shared" si="27"/>
        <v>3.6662651233436337E-2</v>
      </c>
      <c r="AX13" s="36">
        <v>3</v>
      </c>
      <c r="AY13" s="31">
        <f t="shared" si="28"/>
        <v>4.730368968779565E-2</v>
      </c>
      <c r="AZ13" s="32">
        <v>3</v>
      </c>
      <c r="BA13" s="31">
        <f t="shared" si="29"/>
        <v>7.5131480090157785E-2</v>
      </c>
      <c r="BB13" s="33">
        <v>0</v>
      </c>
      <c r="BC13" s="34">
        <f t="shared" si="30"/>
        <v>6</v>
      </c>
      <c r="BD13" s="35">
        <f t="shared" si="31"/>
        <v>5.8055152394775031E-2</v>
      </c>
      <c r="BE13" s="36">
        <v>1</v>
      </c>
      <c r="BF13" s="31">
        <f t="shared" si="32"/>
        <v>3.9635354736424891E-2</v>
      </c>
      <c r="BG13" s="32">
        <v>2</v>
      </c>
      <c r="BH13" s="31">
        <f t="shared" si="33"/>
        <v>0.12507817385866166</v>
      </c>
      <c r="BI13" s="33">
        <v>0</v>
      </c>
      <c r="BJ13" s="34">
        <f t="shared" si="34"/>
        <v>3</v>
      </c>
      <c r="BK13" s="35">
        <f t="shared" si="35"/>
        <v>7.2780203784570605E-2</v>
      </c>
      <c r="BL13" s="36">
        <v>0</v>
      </c>
      <c r="BM13" s="31">
        <f t="shared" si="36"/>
        <v>0</v>
      </c>
      <c r="BN13" s="32">
        <v>0</v>
      </c>
      <c r="BO13" s="31">
        <f t="shared" si="37"/>
        <v>0</v>
      </c>
      <c r="BP13" s="33">
        <v>0</v>
      </c>
      <c r="BQ13" s="34">
        <f t="shared" si="38"/>
        <v>0</v>
      </c>
      <c r="BR13" s="35">
        <f t="shared" si="39"/>
        <v>0</v>
      </c>
      <c r="BS13" s="36">
        <v>0</v>
      </c>
      <c r="BT13" s="31">
        <f t="shared" si="40"/>
        <v>0</v>
      </c>
      <c r="BU13" s="32">
        <v>0</v>
      </c>
      <c r="BV13" s="31">
        <f t="shared" si="41"/>
        <v>0</v>
      </c>
      <c r="BW13" s="33">
        <v>0</v>
      </c>
      <c r="BX13" s="34">
        <f t="shared" si="42"/>
        <v>0</v>
      </c>
      <c r="BY13" s="35">
        <f t="shared" si="43"/>
        <v>0</v>
      </c>
      <c r="BZ13" s="36">
        <v>0</v>
      </c>
      <c r="CA13" s="31">
        <f t="shared" si="44"/>
        <v>0</v>
      </c>
      <c r="CB13" s="36">
        <v>0</v>
      </c>
      <c r="CC13" s="31">
        <f t="shared" si="45"/>
        <v>0</v>
      </c>
      <c r="CD13" s="33">
        <v>0</v>
      </c>
      <c r="CE13" s="34">
        <f t="shared" si="46"/>
        <v>0</v>
      </c>
      <c r="CF13" s="35">
        <f t="shared" si="47"/>
        <v>0</v>
      </c>
      <c r="CG13" s="36">
        <v>0</v>
      </c>
      <c r="CH13" s="31"/>
      <c r="CI13" s="30">
        <v>0</v>
      </c>
      <c r="CJ13" s="31"/>
      <c r="CK13" s="33">
        <v>0</v>
      </c>
      <c r="CL13" s="34">
        <f t="shared" si="48"/>
        <v>0</v>
      </c>
      <c r="CM13" s="35"/>
      <c r="CN13" s="36">
        <v>0</v>
      </c>
      <c r="CO13" s="31"/>
      <c r="CP13" s="30">
        <v>0</v>
      </c>
      <c r="CQ13" s="31"/>
      <c r="CR13" s="33">
        <v>0</v>
      </c>
      <c r="CS13" s="34">
        <f t="shared" si="49"/>
        <v>0</v>
      </c>
      <c r="CT13" s="35"/>
      <c r="CU13" s="36">
        <v>0</v>
      </c>
      <c r="CV13" s="31"/>
      <c r="CW13" s="30">
        <v>0</v>
      </c>
      <c r="CX13" s="31"/>
      <c r="CY13" s="33">
        <v>0</v>
      </c>
      <c r="CZ13" s="34">
        <f t="shared" si="50"/>
        <v>0</v>
      </c>
      <c r="DA13" s="35"/>
      <c r="DB13" s="36">
        <v>0</v>
      </c>
      <c r="DC13" s="31"/>
      <c r="DD13" s="30">
        <v>0</v>
      </c>
      <c r="DE13" s="31"/>
      <c r="DF13" s="33">
        <v>0</v>
      </c>
      <c r="DG13" s="34">
        <f t="shared" si="51"/>
        <v>0</v>
      </c>
      <c r="DH13" s="35"/>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5" t="s">
        <v>44</v>
      </c>
      <c r="B14" s="26">
        <v>1913637</v>
      </c>
      <c r="C14" s="27">
        <f t="shared" si="0"/>
        <v>6.5501302727127007</v>
      </c>
      <c r="D14" s="28">
        <v>1804323</v>
      </c>
      <c r="E14" s="27">
        <f t="shared" si="1"/>
        <v>6.0344124681552769</v>
      </c>
      <c r="F14" s="28">
        <f t="shared" si="2"/>
        <v>3717960</v>
      </c>
      <c r="G14" s="29">
        <f t="shared" si="3"/>
        <v>6.2892821106448862</v>
      </c>
      <c r="H14" s="30">
        <v>13</v>
      </c>
      <c r="I14" s="31">
        <f t="shared" si="4"/>
        <v>5.3425389388895739E-2</v>
      </c>
      <c r="J14" s="32">
        <v>9</v>
      </c>
      <c r="K14" s="31">
        <f t="shared" si="5"/>
        <v>4.6485202210629614E-2</v>
      </c>
      <c r="L14" s="33">
        <v>0</v>
      </c>
      <c r="M14" s="34">
        <f t="shared" si="6"/>
        <v>22</v>
      </c>
      <c r="N14" s="35">
        <f t="shared" si="7"/>
        <v>5.0350162493706233E-2</v>
      </c>
      <c r="O14" s="30">
        <v>12</v>
      </c>
      <c r="P14" s="31">
        <f t="shared" si="8"/>
        <v>5.2078812603072656E-2</v>
      </c>
      <c r="Q14" s="32">
        <v>9</v>
      </c>
      <c r="R14" s="31">
        <f t="shared" si="9"/>
        <v>4.9825610363726951E-2</v>
      </c>
      <c r="S14" s="33">
        <v>0</v>
      </c>
      <c r="T14" s="34">
        <f t="shared" si="10"/>
        <v>21</v>
      </c>
      <c r="U14" s="35">
        <f t="shared" si="11"/>
        <v>5.1088675343632158E-2</v>
      </c>
      <c r="V14" s="30">
        <v>11</v>
      </c>
      <c r="W14" s="31">
        <f t="shared" si="12"/>
        <v>5.2135172283046594E-2</v>
      </c>
      <c r="X14" s="32">
        <v>9</v>
      </c>
      <c r="Y14" s="31">
        <f t="shared" si="13"/>
        <v>5.5569276364534452E-2</v>
      </c>
      <c r="Z14" s="33">
        <v>0</v>
      </c>
      <c r="AA14" s="34">
        <f t="shared" si="14"/>
        <v>20</v>
      </c>
      <c r="AB14" s="35">
        <f t="shared" si="15"/>
        <v>5.3626491486794478E-2</v>
      </c>
      <c r="AC14" s="30">
        <v>10</v>
      </c>
      <c r="AD14" s="31">
        <f t="shared" si="16"/>
        <v>5.2336839901606744E-2</v>
      </c>
      <c r="AE14" s="32">
        <v>7</v>
      </c>
      <c r="AF14" s="31">
        <f t="shared" si="17"/>
        <v>4.9095244774863232E-2</v>
      </c>
      <c r="AG14" s="33">
        <v>0</v>
      </c>
      <c r="AH14" s="34">
        <f t="shared" si="18"/>
        <v>17</v>
      </c>
      <c r="AI14" s="35">
        <f t="shared" si="19"/>
        <v>5.0951595983815372E-2</v>
      </c>
      <c r="AJ14" s="36">
        <v>8</v>
      </c>
      <c r="AK14" s="31">
        <f t="shared" si="20"/>
        <v>5.0147307716416969E-2</v>
      </c>
      <c r="AL14" s="32">
        <v>7</v>
      </c>
      <c r="AM14" s="31">
        <f t="shared" si="21"/>
        <v>6.152764349125428E-2</v>
      </c>
      <c r="AN14" s="33">
        <v>0</v>
      </c>
      <c r="AO14" s="34">
        <f t="shared" si="22"/>
        <v>15</v>
      </c>
      <c r="AP14" s="35">
        <f t="shared" si="23"/>
        <v>5.4884742041712405E-2</v>
      </c>
      <c r="AQ14" s="36">
        <v>6</v>
      </c>
      <c r="AR14" s="31">
        <f t="shared" si="24"/>
        <v>5.2636196157557678E-2</v>
      </c>
      <c r="AS14" s="32">
        <v>5</v>
      </c>
      <c r="AT14" s="31">
        <f t="shared" si="25"/>
        <v>6.4985703145308035E-2</v>
      </c>
      <c r="AU14" s="33">
        <v>0</v>
      </c>
      <c r="AV14" s="34">
        <f t="shared" si="26"/>
        <v>11</v>
      </c>
      <c r="AW14" s="35">
        <f t="shared" si="27"/>
        <v>5.7612737652542823E-2</v>
      </c>
      <c r="AX14" s="36">
        <v>4</v>
      </c>
      <c r="AY14" s="31">
        <f t="shared" si="28"/>
        <v>6.307158625039419E-2</v>
      </c>
      <c r="AZ14" s="32">
        <v>4</v>
      </c>
      <c r="BA14" s="31">
        <f t="shared" si="29"/>
        <v>0.10017530678687703</v>
      </c>
      <c r="BB14" s="33">
        <v>0</v>
      </c>
      <c r="BC14" s="34">
        <f t="shared" si="30"/>
        <v>8</v>
      </c>
      <c r="BD14" s="35">
        <f t="shared" si="31"/>
        <v>7.740686985970005E-2</v>
      </c>
      <c r="BE14" s="36">
        <v>0</v>
      </c>
      <c r="BF14" s="31">
        <f t="shared" si="32"/>
        <v>0</v>
      </c>
      <c r="BG14" s="32">
        <v>3</v>
      </c>
      <c r="BH14" s="31">
        <f t="shared" si="33"/>
        <v>0.18761726078799248</v>
      </c>
      <c r="BI14" s="33">
        <v>0</v>
      </c>
      <c r="BJ14" s="34">
        <f t="shared" si="34"/>
        <v>3</v>
      </c>
      <c r="BK14" s="35">
        <f t="shared" si="35"/>
        <v>7.2780203784570605E-2</v>
      </c>
      <c r="BL14" s="36">
        <v>0</v>
      </c>
      <c r="BM14" s="31">
        <f t="shared" si="36"/>
        <v>0</v>
      </c>
      <c r="BN14" s="32">
        <v>0</v>
      </c>
      <c r="BO14" s="31">
        <f t="shared" si="37"/>
        <v>0</v>
      </c>
      <c r="BP14" s="33">
        <v>0</v>
      </c>
      <c r="BQ14" s="34">
        <f t="shared" si="38"/>
        <v>0</v>
      </c>
      <c r="BR14" s="35">
        <f t="shared" si="39"/>
        <v>0</v>
      </c>
      <c r="BS14" s="36">
        <v>0</v>
      </c>
      <c r="BT14" s="31">
        <f t="shared" si="40"/>
        <v>0</v>
      </c>
      <c r="BU14" s="32">
        <v>0</v>
      </c>
      <c r="BV14" s="31">
        <f t="shared" si="41"/>
        <v>0</v>
      </c>
      <c r="BW14" s="33">
        <v>0</v>
      </c>
      <c r="BX14" s="34">
        <f t="shared" si="42"/>
        <v>0</v>
      </c>
      <c r="BY14" s="35">
        <f t="shared" si="43"/>
        <v>0</v>
      </c>
      <c r="BZ14" s="36">
        <v>0</v>
      </c>
      <c r="CA14" s="31">
        <f t="shared" si="44"/>
        <v>0</v>
      </c>
      <c r="CB14" s="36">
        <v>0</v>
      </c>
      <c r="CC14" s="31">
        <f t="shared" si="45"/>
        <v>0</v>
      </c>
      <c r="CD14" s="33">
        <v>0</v>
      </c>
      <c r="CE14" s="34">
        <f t="shared" si="46"/>
        <v>0</v>
      </c>
      <c r="CF14" s="35">
        <f t="shared" si="47"/>
        <v>0</v>
      </c>
      <c r="CG14" s="36">
        <v>0</v>
      </c>
      <c r="CH14" s="31"/>
      <c r="CI14" s="30">
        <v>0</v>
      </c>
      <c r="CJ14" s="31"/>
      <c r="CK14" s="33">
        <v>0</v>
      </c>
      <c r="CL14" s="34">
        <f t="shared" si="48"/>
        <v>0</v>
      </c>
      <c r="CM14" s="35"/>
      <c r="CN14" s="36">
        <v>0</v>
      </c>
      <c r="CO14" s="31"/>
      <c r="CP14" s="30">
        <v>0</v>
      </c>
      <c r="CQ14" s="31"/>
      <c r="CR14" s="33">
        <v>0</v>
      </c>
      <c r="CS14" s="34">
        <f t="shared" si="49"/>
        <v>0</v>
      </c>
      <c r="CT14" s="35"/>
      <c r="CU14" s="36">
        <v>0</v>
      </c>
      <c r="CV14" s="31"/>
      <c r="CW14" s="30">
        <v>0</v>
      </c>
      <c r="CX14" s="31"/>
      <c r="CY14" s="33">
        <v>0</v>
      </c>
      <c r="CZ14" s="34">
        <f t="shared" si="50"/>
        <v>0</v>
      </c>
      <c r="DA14" s="35"/>
      <c r="DB14" s="36">
        <v>0</v>
      </c>
      <c r="DC14" s="31"/>
      <c r="DD14" s="30">
        <v>0</v>
      </c>
      <c r="DE14" s="31"/>
      <c r="DF14" s="33">
        <v>0</v>
      </c>
      <c r="DG14" s="34">
        <f t="shared" si="51"/>
        <v>0</v>
      </c>
      <c r="DH14" s="35"/>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5" t="s">
        <v>45</v>
      </c>
      <c r="B15" s="26">
        <v>2040911</v>
      </c>
      <c r="C15" s="27">
        <f t="shared" si="0"/>
        <v>6.985772602124829</v>
      </c>
      <c r="D15" s="28">
        <v>1981361</v>
      </c>
      <c r="E15" s="27">
        <f t="shared" si="1"/>
        <v>6.6265017529104311</v>
      </c>
      <c r="F15" s="28">
        <f t="shared" si="2"/>
        <v>4022272</v>
      </c>
      <c r="G15" s="29">
        <f t="shared" si="3"/>
        <v>6.8040547326350547</v>
      </c>
      <c r="H15" s="30">
        <v>29</v>
      </c>
      <c r="I15" s="31">
        <f t="shared" si="4"/>
        <v>0.11917971479061358</v>
      </c>
      <c r="J15" s="32">
        <v>16</v>
      </c>
      <c r="K15" s="31">
        <f t="shared" si="5"/>
        <v>8.2640359485563752E-2</v>
      </c>
      <c r="L15" s="33">
        <v>0</v>
      </c>
      <c r="M15" s="34">
        <f t="shared" si="6"/>
        <v>45</v>
      </c>
      <c r="N15" s="35">
        <f t="shared" si="7"/>
        <v>0.10298896873712639</v>
      </c>
      <c r="O15" s="30">
        <v>27</v>
      </c>
      <c r="P15" s="31">
        <f t="shared" si="8"/>
        <v>0.11717732835691347</v>
      </c>
      <c r="Q15" s="32">
        <v>16</v>
      </c>
      <c r="R15" s="31">
        <f t="shared" si="9"/>
        <v>8.8578862868847918E-2</v>
      </c>
      <c r="S15" s="33">
        <v>0</v>
      </c>
      <c r="T15" s="34">
        <f t="shared" si="10"/>
        <v>43</v>
      </c>
      <c r="U15" s="35">
        <f t="shared" si="11"/>
        <v>0.1046101447512468</v>
      </c>
      <c r="V15" s="30">
        <v>22</v>
      </c>
      <c r="W15" s="31">
        <f t="shared" si="12"/>
        <v>0.10427034456609319</v>
      </c>
      <c r="X15" s="32">
        <v>15</v>
      </c>
      <c r="Y15" s="31">
        <f t="shared" si="13"/>
        <v>9.2615460607557418E-2</v>
      </c>
      <c r="Z15" s="33">
        <v>0</v>
      </c>
      <c r="AA15" s="34">
        <f t="shared" si="14"/>
        <v>37</v>
      </c>
      <c r="AB15" s="35">
        <f t="shared" si="15"/>
        <v>9.9209009250569788E-2</v>
      </c>
      <c r="AC15" s="30">
        <v>18</v>
      </c>
      <c r="AD15" s="31">
        <f t="shared" si="16"/>
        <v>9.420631182289213E-2</v>
      </c>
      <c r="AE15" s="32">
        <v>15</v>
      </c>
      <c r="AF15" s="31">
        <f t="shared" si="17"/>
        <v>0.1052040959461355</v>
      </c>
      <c r="AG15" s="33">
        <v>0</v>
      </c>
      <c r="AH15" s="34">
        <f t="shared" si="18"/>
        <v>33</v>
      </c>
      <c r="AI15" s="35">
        <f t="shared" si="19"/>
        <v>9.8906039262700446E-2</v>
      </c>
      <c r="AJ15" s="36">
        <v>17</v>
      </c>
      <c r="AK15" s="31">
        <f t="shared" si="20"/>
        <v>0.10656302889738609</v>
      </c>
      <c r="AL15" s="32">
        <v>14</v>
      </c>
      <c r="AM15" s="31">
        <f t="shared" si="21"/>
        <v>0.12305528698250856</v>
      </c>
      <c r="AN15" s="33">
        <v>0</v>
      </c>
      <c r="AO15" s="34">
        <f t="shared" si="22"/>
        <v>31</v>
      </c>
      <c r="AP15" s="35">
        <f t="shared" si="23"/>
        <v>0.11342846688620564</v>
      </c>
      <c r="AQ15" s="36">
        <v>12</v>
      </c>
      <c r="AR15" s="31">
        <f t="shared" si="24"/>
        <v>0.10527239231511536</v>
      </c>
      <c r="AS15" s="32">
        <v>10</v>
      </c>
      <c r="AT15" s="31">
        <f t="shared" si="25"/>
        <v>0.12997140629061607</v>
      </c>
      <c r="AU15" s="33">
        <v>0</v>
      </c>
      <c r="AV15" s="34">
        <f t="shared" si="26"/>
        <v>22</v>
      </c>
      <c r="AW15" s="35">
        <f t="shared" si="27"/>
        <v>0.11522547530508565</v>
      </c>
      <c r="AX15" s="36">
        <v>7</v>
      </c>
      <c r="AY15" s="31">
        <f t="shared" si="28"/>
        <v>0.11037527593818984</v>
      </c>
      <c r="AZ15" s="32">
        <v>7</v>
      </c>
      <c r="BA15" s="31">
        <f t="shared" si="29"/>
        <v>0.1753067868770348</v>
      </c>
      <c r="BB15" s="33">
        <v>0</v>
      </c>
      <c r="BC15" s="34">
        <f t="shared" si="30"/>
        <v>14</v>
      </c>
      <c r="BD15" s="35">
        <f t="shared" si="31"/>
        <v>0.13546202225447507</v>
      </c>
      <c r="BE15" s="36">
        <v>2</v>
      </c>
      <c r="BF15" s="31">
        <f t="shared" si="32"/>
        <v>7.9270709472849782E-2</v>
      </c>
      <c r="BG15" s="32">
        <v>4</v>
      </c>
      <c r="BH15" s="31">
        <f t="shared" si="33"/>
        <v>0.25015634771732331</v>
      </c>
      <c r="BI15" s="33">
        <v>0</v>
      </c>
      <c r="BJ15" s="34">
        <f t="shared" si="34"/>
        <v>6</v>
      </c>
      <c r="BK15" s="35">
        <f t="shared" si="35"/>
        <v>0.14556040756914121</v>
      </c>
      <c r="BL15" s="36">
        <v>0</v>
      </c>
      <c r="BM15" s="31">
        <f t="shared" si="36"/>
        <v>0</v>
      </c>
      <c r="BN15" s="32">
        <v>1</v>
      </c>
      <c r="BO15" s="31">
        <f t="shared" si="37"/>
        <v>0.4</v>
      </c>
      <c r="BP15" s="33">
        <v>0</v>
      </c>
      <c r="BQ15" s="34">
        <f t="shared" si="38"/>
        <v>1</v>
      </c>
      <c r="BR15" s="35">
        <f t="shared" si="39"/>
        <v>0.15455950540958269</v>
      </c>
      <c r="BS15" s="36">
        <v>0</v>
      </c>
      <c r="BT15" s="31">
        <f t="shared" si="40"/>
        <v>0</v>
      </c>
      <c r="BU15" s="32">
        <v>0</v>
      </c>
      <c r="BV15" s="31">
        <f t="shared" si="41"/>
        <v>0</v>
      </c>
      <c r="BW15" s="33">
        <v>0</v>
      </c>
      <c r="BX15" s="34">
        <f t="shared" si="42"/>
        <v>0</v>
      </c>
      <c r="BY15" s="35">
        <f t="shared" si="43"/>
        <v>0</v>
      </c>
      <c r="BZ15" s="36">
        <v>0</v>
      </c>
      <c r="CA15" s="31">
        <f t="shared" si="44"/>
        <v>0</v>
      </c>
      <c r="CB15" s="36">
        <v>0</v>
      </c>
      <c r="CC15" s="31">
        <f t="shared" si="45"/>
        <v>0</v>
      </c>
      <c r="CD15" s="33">
        <v>0</v>
      </c>
      <c r="CE15" s="34">
        <f t="shared" si="46"/>
        <v>0</v>
      </c>
      <c r="CF15" s="35">
        <f t="shared" si="47"/>
        <v>0</v>
      </c>
      <c r="CG15" s="36">
        <v>0</v>
      </c>
      <c r="CH15" s="31"/>
      <c r="CI15" s="30">
        <v>0</v>
      </c>
      <c r="CJ15" s="31"/>
      <c r="CK15" s="33">
        <v>0</v>
      </c>
      <c r="CL15" s="34">
        <f t="shared" si="48"/>
        <v>0</v>
      </c>
      <c r="CM15" s="35"/>
      <c r="CN15" s="36">
        <v>0</v>
      </c>
      <c r="CO15" s="31"/>
      <c r="CP15" s="30">
        <v>0</v>
      </c>
      <c r="CQ15" s="31"/>
      <c r="CR15" s="33">
        <v>0</v>
      </c>
      <c r="CS15" s="34">
        <f t="shared" si="49"/>
        <v>0</v>
      </c>
      <c r="CT15" s="35"/>
      <c r="CU15" s="36">
        <v>0</v>
      </c>
      <c r="CV15" s="31"/>
      <c r="CW15" s="30">
        <v>0</v>
      </c>
      <c r="CX15" s="31"/>
      <c r="CY15" s="33">
        <v>0</v>
      </c>
      <c r="CZ15" s="34">
        <f t="shared" si="50"/>
        <v>0</v>
      </c>
      <c r="DA15" s="35"/>
      <c r="DB15" s="36">
        <v>0</v>
      </c>
      <c r="DC15" s="31"/>
      <c r="DD15" s="30">
        <v>0</v>
      </c>
      <c r="DE15" s="31"/>
      <c r="DF15" s="33">
        <v>0</v>
      </c>
      <c r="DG15" s="34">
        <f t="shared" si="51"/>
        <v>0</v>
      </c>
      <c r="DH15" s="35"/>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5" t="s">
        <v>46</v>
      </c>
      <c r="B16" s="26">
        <v>1983871</v>
      </c>
      <c r="C16" s="27">
        <f t="shared" si="0"/>
        <v>6.7905321094109379</v>
      </c>
      <c r="D16" s="28">
        <v>1992159</v>
      </c>
      <c r="E16" s="27">
        <f t="shared" si="1"/>
        <v>6.6626147913360008</v>
      </c>
      <c r="F16" s="28">
        <f t="shared" si="2"/>
        <v>3976030</v>
      </c>
      <c r="G16" s="29">
        <f t="shared" si="3"/>
        <v>6.7258320020622566</v>
      </c>
      <c r="H16" s="30">
        <v>46</v>
      </c>
      <c r="I16" s="31">
        <f t="shared" si="4"/>
        <v>0.18904368552993878</v>
      </c>
      <c r="J16" s="32">
        <v>29</v>
      </c>
      <c r="K16" s="31">
        <f t="shared" si="5"/>
        <v>0.14978565156758433</v>
      </c>
      <c r="L16" s="33">
        <v>0</v>
      </c>
      <c r="M16" s="34">
        <f t="shared" si="6"/>
        <v>75</v>
      </c>
      <c r="N16" s="35">
        <f t="shared" si="7"/>
        <v>0.17164828122854398</v>
      </c>
      <c r="O16" s="30">
        <v>43</v>
      </c>
      <c r="P16" s="31">
        <f t="shared" si="8"/>
        <v>0.18661574516101032</v>
      </c>
      <c r="Q16" s="32">
        <v>28</v>
      </c>
      <c r="R16" s="31">
        <f t="shared" si="9"/>
        <v>0.15501301002048387</v>
      </c>
      <c r="S16" s="33">
        <v>0</v>
      </c>
      <c r="T16" s="34">
        <f t="shared" si="10"/>
        <v>71</v>
      </c>
      <c r="U16" s="35">
        <f t="shared" si="11"/>
        <v>0.17272837854275636</v>
      </c>
      <c r="V16" s="30">
        <v>41</v>
      </c>
      <c r="W16" s="31">
        <f t="shared" si="12"/>
        <v>0.19432200578226455</v>
      </c>
      <c r="X16" s="32">
        <v>26</v>
      </c>
      <c r="Y16" s="31">
        <f t="shared" si="13"/>
        <v>0.16053346505309954</v>
      </c>
      <c r="Z16" s="33">
        <v>0</v>
      </c>
      <c r="AA16" s="34">
        <f t="shared" si="14"/>
        <v>67</v>
      </c>
      <c r="AB16" s="35">
        <f t="shared" si="15"/>
        <v>0.17964874648076148</v>
      </c>
      <c r="AC16" s="30">
        <v>38</v>
      </c>
      <c r="AD16" s="31">
        <f t="shared" si="16"/>
        <v>0.19887999162610559</v>
      </c>
      <c r="AE16" s="32">
        <v>21</v>
      </c>
      <c r="AF16" s="31">
        <f t="shared" si="17"/>
        <v>0.14728573432458972</v>
      </c>
      <c r="AG16" s="33">
        <v>0</v>
      </c>
      <c r="AH16" s="34">
        <f t="shared" si="18"/>
        <v>59</v>
      </c>
      <c r="AI16" s="35">
        <f t="shared" si="19"/>
        <v>0.17683200959088866</v>
      </c>
      <c r="AJ16" s="36">
        <v>33</v>
      </c>
      <c r="AK16" s="31">
        <f t="shared" si="20"/>
        <v>0.20685764433022005</v>
      </c>
      <c r="AL16" s="32">
        <v>20</v>
      </c>
      <c r="AM16" s="31">
        <f t="shared" si="21"/>
        <v>0.17579326711786938</v>
      </c>
      <c r="AN16" s="33">
        <v>0</v>
      </c>
      <c r="AO16" s="34">
        <f t="shared" si="22"/>
        <v>53</v>
      </c>
      <c r="AP16" s="35">
        <f t="shared" si="23"/>
        <v>0.19392608854738383</v>
      </c>
      <c r="AQ16" s="36">
        <v>21</v>
      </c>
      <c r="AR16" s="31">
        <f t="shared" si="24"/>
        <v>0.18422668655145188</v>
      </c>
      <c r="AS16" s="32">
        <v>12</v>
      </c>
      <c r="AT16" s="31">
        <f t="shared" si="25"/>
        <v>0.1559656875487393</v>
      </c>
      <c r="AU16" s="33">
        <v>0</v>
      </c>
      <c r="AV16" s="34">
        <f t="shared" si="26"/>
        <v>33</v>
      </c>
      <c r="AW16" s="35">
        <f t="shared" si="27"/>
        <v>0.17283821295762844</v>
      </c>
      <c r="AX16" s="36">
        <v>14</v>
      </c>
      <c r="AY16" s="31">
        <f t="shared" si="28"/>
        <v>0.22075055187637968</v>
      </c>
      <c r="AZ16" s="32">
        <v>6</v>
      </c>
      <c r="BA16" s="31">
        <f t="shared" si="29"/>
        <v>0.15026296018031557</v>
      </c>
      <c r="BB16" s="33">
        <v>0</v>
      </c>
      <c r="BC16" s="34">
        <f t="shared" si="30"/>
        <v>20</v>
      </c>
      <c r="BD16" s="35">
        <f t="shared" si="31"/>
        <v>0.19351717464925011</v>
      </c>
      <c r="BE16" s="36">
        <v>10</v>
      </c>
      <c r="BF16" s="31">
        <f t="shared" si="32"/>
        <v>0.39635354736424888</v>
      </c>
      <c r="BG16" s="32">
        <v>3</v>
      </c>
      <c r="BH16" s="31">
        <f t="shared" si="33"/>
        <v>0.18761726078799248</v>
      </c>
      <c r="BI16" s="33">
        <v>0</v>
      </c>
      <c r="BJ16" s="34">
        <f t="shared" si="34"/>
        <v>13</v>
      </c>
      <c r="BK16" s="35">
        <f t="shared" si="35"/>
        <v>0.31538088306647261</v>
      </c>
      <c r="BL16" s="36">
        <v>4</v>
      </c>
      <c r="BM16" s="31">
        <f t="shared" si="36"/>
        <v>1.0075566750629723</v>
      </c>
      <c r="BN16" s="32">
        <v>0</v>
      </c>
      <c r="BO16" s="31">
        <f t="shared" si="37"/>
        <v>0</v>
      </c>
      <c r="BP16" s="33">
        <v>0</v>
      </c>
      <c r="BQ16" s="34">
        <f t="shared" si="38"/>
        <v>4</v>
      </c>
      <c r="BR16" s="35">
        <f t="shared" si="39"/>
        <v>0.61823802163833075</v>
      </c>
      <c r="BS16" s="36">
        <v>0</v>
      </c>
      <c r="BT16" s="31">
        <f t="shared" si="40"/>
        <v>0</v>
      </c>
      <c r="BU16" s="32">
        <v>0</v>
      </c>
      <c r="BV16" s="31">
        <f t="shared" si="41"/>
        <v>0</v>
      </c>
      <c r="BW16" s="33">
        <v>0</v>
      </c>
      <c r="BX16" s="34">
        <f t="shared" si="42"/>
        <v>0</v>
      </c>
      <c r="BY16" s="35">
        <f t="shared" si="43"/>
        <v>0</v>
      </c>
      <c r="BZ16" s="36">
        <v>0</v>
      </c>
      <c r="CA16" s="31">
        <f t="shared" si="44"/>
        <v>0</v>
      </c>
      <c r="CB16" s="36">
        <v>0</v>
      </c>
      <c r="CC16" s="31">
        <f t="shared" si="45"/>
        <v>0</v>
      </c>
      <c r="CD16" s="33">
        <v>0</v>
      </c>
      <c r="CE16" s="34">
        <f t="shared" si="46"/>
        <v>0</v>
      </c>
      <c r="CF16" s="35">
        <f t="shared" si="47"/>
        <v>0</v>
      </c>
      <c r="CG16" s="36">
        <v>0</v>
      </c>
      <c r="CH16" s="31"/>
      <c r="CI16" s="30">
        <v>0</v>
      </c>
      <c r="CJ16" s="31"/>
      <c r="CK16" s="33">
        <v>0</v>
      </c>
      <c r="CL16" s="34">
        <f t="shared" si="48"/>
        <v>0</v>
      </c>
      <c r="CM16" s="35"/>
      <c r="CN16" s="36">
        <v>0</v>
      </c>
      <c r="CO16" s="31"/>
      <c r="CP16" s="30">
        <v>0</v>
      </c>
      <c r="CQ16" s="31"/>
      <c r="CR16" s="33">
        <v>0</v>
      </c>
      <c r="CS16" s="34">
        <f t="shared" si="49"/>
        <v>0</v>
      </c>
      <c r="CT16" s="35"/>
      <c r="CU16" s="36">
        <v>0</v>
      </c>
      <c r="CV16" s="31"/>
      <c r="CW16" s="30">
        <v>0</v>
      </c>
      <c r="CX16" s="31"/>
      <c r="CY16" s="33">
        <v>0</v>
      </c>
      <c r="CZ16" s="34">
        <f t="shared" si="50"/>
        <v>0</v>
      </c>
      <c r="DA16" s="35"/>
      <c r="DB16" s="36">
        <v>0</v>
      </c>
      <c r="DC16" s="31"/>
      <c r="DD16" s="30">
        <v>0</v>
      </c>
      <c r="DE16" s="31"/>
      <c r="DF16" s="33">
        <v>0</v>
      </c>
      <c r="DG16" s="34">
        <f t="shared" si="51"/>
        <v>0</v>
      </c>
      <c r="DH16" s="35"/>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5" t="s">
        <v>47</v>
      </c>
      <c r="B17" s="26">
        <v>1936734</v>
      </c>
      <c r="C17" s="27">
        <f t="shared" si="0"/>
        <v>6.6291882962087172</v>
      </c>
      <c r="D17" s="28">
        <v>1964167</v>
      </c>
      <c r="E17" s="27">
        <f t="shared" si="1"/>
        <v>6.5689978093385424</v>
      </c>
      <c r="F17" s="28">
        <f t="shared" si="2"/>
        <v>3900901</v>
      </c>
      <c r="G17" s="29">
        <f t="shared" si="3"/>
        <v>6.5987441701085405</v>
      </c>
      <c r="H17" s="30">
        <v>65</v>
      </c>
      <c r="I17" s="31">
        <f t="shared" si="4"/>
        <v>0.26712694694447869</v>
      </c>
      <c r="J17" s="32">
        <v>49</v>
      </c>
      <c r="K17" s="31">
        <f t="shared" si="5"/>
        <v>0.25308610092453904</v>
      </c>
      <c r="L17" s="33">
        <v>0</v>
      </c>
      <c r="M17" s="34">
        <f t="shared" si="6"/>
        <v>114</v>
      </c>
      <c r="N17" s="35">
        <f t="shared" si="7"/>
        <v>0.26090538746738678</v>
      </c>
      <c r="O17" s="30">
        <v>61</v>
      </c>
      <c r="P17" s="31">
        <f t="shared" si="8"/>
        <v>0.26473396406561928</v>
      </c>
      <c r="Q17" s="32">
        <v>49</v>
      </c>
      <c r="R17" s="31">
        <f t="shared" si="9"/>
        <v>0.27127276753584678</v>
      </c>
      <c r="S17" s="33">
        <v>0</v>
      </c>
      <c r="T17" s="34">
        <f t="shared" si="10"/>
        <v>110</v>
      </c>
      <c r="U17" s="35">
        <f t="shared" si="11"/>
        <v>0.26760734703807326</v>
      </c>
      <c r="V17" s="30">
        <v>56</v>
      </c>
      <c r="W17" s="31">
        <f t="shared" si="12"/>
        <v>0.26541542253187356</v>
      </c>
      <c r="X17" s="32">
        <v>47</v>
      </c>
      <c r="Y17" s="31">
        <f t="shared" si="13"/>
        <v>0.29019510990367992</v>
      </c>
      <c r="Z17" s="33">
        <v>0</v>
      </c>
      <c r="AA17" s="34">
        <f t="shared" si="14"/>
        <v>103</v>
      </c>
      <c r="AB17" s="35">
        <f t="shared" si="15"/>
        <v>0.27617643115699153</v>
      </c>
      <c r="AC17" s="30">
        <v>54</v>
      </c>
      <c r="AD17" s="31">
        <f t="shared" si="16"/>
        <v>0.28261893546867639</v>
      </c>
      <c r="AE17" s="32">
        <v>42</v>
      </c>
      <c r="AF17" s="31">
        <f t="shared" si="17"/>
        <v>0.29457146864917944</v>
      </c>
      <c r="AG17" s="33">
        <v>0</v>
      </c>
      <c r="AH17" s="34">
        <f t="shared" si="18"/>
        <v>96</v>
      </c>
      <c r="AI17" s="35">
        <f t="shared" si="19"/>
        <v>0.28772665967331035</v>
      </c>
      <c r="AJ17" s="36">
        <v>44</v>
      </c>
      <c r="AK17" s="31">
        <f t="shared" si="20"/>
        <v>0.27581019244029337</v>
      </c>
      <c r="AL17" s="32">
        <v>34</v>
      </c>
      <c r="AM17" s="31">
        <f t="shared" si="21"/>
        <v>0.29884855410037797</v>
      </c>
      <c r="AN17" s="33">
        <v>0</v>
      </c>
      <c r="AO17" s="34">
        <f t="shared" si="22"/>
        <v>78</v>
      </c>
      <c r="AP17" s="35">
        <f t="shared" si="23"/>
        <v>0.2854006586169045</v>
      </c>
      <c r="AQ17" s="36">
        <v>37</v>
      </c>
      <c r="AR17" s="31">
        <f t="shared" si="24"/>
        <v>0.32458987630493902</v>
      </c>
      <c r="AS17" s="32">
        <v>24</v>
      </c>
      <c r="AT17" s="31">
        <f t="shared" si="25"/>
        <v>0.31193137509747859</v>
      </c>
      <c r="AU17" s="33">
        <v>0</v>
      </c>
      <c r="AV17" s="34">
        <f t="shared" si="26"/>
        <v>61</v>
      </c>
      <c r="AW17" s="35">
        <f t="shared" si="27"/>
        <v>0.31948881789137379</v>
      </c>
      <c r="AX17" s="36">
        <v>22</v>
      </c>
      <c r="AY17" s="31">
        <f t="shared" si="28"/>
        <v>0.34689372437716809</v>
      </c>
      <c r="AZ17" s="32">
        <v>12</v>
      </c>
      <c r="BA17" s="31">
        <f t="shared" si="29"/>
        <v>0.30052592036063114</v>
      </c>
      <c r="BB17" s="33">
        <v>0</v>
      </c>
      <c r="BC17" s="34">
        <f t="shared" si="30"/>
        <v>34</v>
      </c>
      <c r="BD17" s="35">
        <f t="shared" si="31"/>
        <v>0.32897919690372524</v>
      </c>
      <c r="BE17" s="36">
        <v>9</v>
      </c>
      <c r="BF17" s="31">
        <f t="shared" si="32"/>
        <v>0.356718192627824</v>
      </c>
      <c r="BG17" s="32">
        <v>6</v>
      </c>
      <c r="BH17" s="31">
        <f t="shared" si="33"/>
        <v>0.37523452157598497</v>
      </c>
      <c r="BI17" s="33">
        <v>0</v>
      </c>
      <c r="BJ17" s="34">
        <f t="shared" si="34"/>
        <v>15</v>
      </c>
      <c r="BK17" s="35">
        <f t="shared" si="35"/>
        <v>0.36390101892285298</v>
      </c>
      <c r="BL17" s="36">
        <v>2</v>
      </c>
      <c r="BM17" s="31">
        <f t="shared" si="36"/>
        <v>0.50377833753148615</v>
      </c>
      <c r="BN17" s="32">
        <v>1</v>
      </c>
      <c r="BO17" s="31">
        <f t="shared" si="37"/>
        <v>0.4</v>
      </c>
      <c r="BP17" s="33">
        <v>0</v>
      </c>
      <c r="BQ17" s="34">
        <f t="shared" si="38"/>
        <v>3</v>
      </c>
      <c r="BR17" s="35">
        <f t="shared" si="39"/>
        <v>0.46367851622874806</v>
      </c>
      <c r="BS17" s="36">
        <v>0</v>
      </c>
      <c r="BT17" s="31">
        <f t="shared" si="40"/>
        <v>0</v>
      </c>
      <c r="BU17" s="32">
        <v>0</v>
      </c>
      <c r="BV17" s="31">
        <f t="shared" si="41"/>
        <v>0</v>
      </c>
      <c r="BW17" s="33">
        <v>0</v>
      </c>
      <c r="BX17" s="34">
        <f t="shared" si="42"/>
        <v>0</v>
      </c>
      <c r="BY17" s="35">
        <f t="shared" si="43"/>
        <v>0</v>
      </c>
      <c r="BZ17" s="36">
        <v>0</v>
      </c>
      <c r="CA17" s="31">
        <f t="shared" si="44"/>
        <v>0</v>
      </c>
      <c r="CB17" s="36">
        <v>0</v>
      </c>
      <c r="CC17" s="31">
        <f t="shared" si="45"/>
        <v>0</v>
      </c>
      <c r="CD17" s="33">
        <v>0</v>
      </c>
      <c r="CE17" s="34">
        <f t="shared" si="46"/>
        <v>0</v>
      </c>
      <c r="CF17" s="35">
        <f t="shared" si="47"/>
        <v>0</v>
      </c>
      <c r="CG17" s="36">
        <v>0</v>
      </c>
      <c r="CH17" s="31"/>
      <c r="CI17" s="30">
        <v>0</v>
      </c>
      <c r="CJ17" s="31"/>
      <c r="CK17" s="33">
        <v>0</v>
      </c>
      <c r="CL17" s="34">
        <f t="shared" si="48"/>
        <v>0</v>
      </c>
      <c r="CM17" s="35"/>
      <c r="CN17" s="36">
        <v>0</v>
      </c>
      <c r="CO17" s="31"/>
      <c r="CP17" s="30">
        <v>0</v>
      </c>
      <c r="CQ17" s="31"/>
      <c r="CR17" s="33">
        <v>0</v>
      </c>
      <c r="CS17" s="34">
        <f t="shared" si="49"/>
        <v>0</v>
      </c>
      <c r="CT17" s="35"/>
      <c r="CU17" s="36">
        <v>0</v>
      </c>
      <c r="CV17" s="31"/>
      <c r="CW17" s="30">
        <v>0</v>
      </c>
      <c r="CX17" s="31"/>
      <c r="CY17" s="33">
        <v>0</v>
      </c>
      <c r="CZ17" s="34">
        <f t="shared" si="50"/>
        <v>0</v>
      </c>
      <c r="DA17" s="35"/>
      <c r="DB17" s="36">
        <v>0</v>
      </c>
      <c r="DC17" s="31"/>
      <c r="DD17" s="30">
        <v>0</v>
      </c>
      <c r="DE17" s="31"/>
      <c r="DF17" s="33">
        <v>0</v>
      </c>
      <c r="DG17" s="34">
        <f t="shared" si="51"/>
        <v>0</v>
      </c>
      <c r="DH17" s="35"/>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5" t="s">
        <v>48</v>
      </c>
      <c r="B18" s="26">
        <v>1769761</v>
      </c>
      <c r="C18" s="27">
        <f t="shared" si="0"/>
        <v>6.057661459078342</v>
      </c>
      <c r="D18" s="28">
        <v>1790194</v>
      </c>
      <c r="E18" s="27">
        <f t="shared" si="1"/>
        <v>5.98715916940413</v>
      </c>
      <c r="F18" s="28">
        <f t="shared" si="2"/>
        <v>3559955</v>
      </c>
      <c r="G18" s="29">
        <f t="shared" si="3"/>
        <v>6.0220016611800071</v>
      </c>
      <c r="H18" s="30">
        <v>139</v>
      </c>
      <c r="I18" s="31">
        <f t="shared" si="4"/>
        <v>0.57124070192742371</v>
      </c>
      <c r="J18" s="32">
        <v>81</v>
      </c>
      <c r="K18" s="31">
        <f t="shared" si="5"/>
        <v>0.41836681989566649</v>
      </c>
      <c r="L18" s="33">
        <v>0</v>
      </c>
      <c r="M18" s="34">
        <f t="shared" si="6"/>
        <v>220</v>
      </c>
      <c r="N18" s="35">
        <f t="shared" si="7"/>
        <v>0.5035016249370623</v>
      </c>
      <c r="O18" s="30">
        <v>128</v>
      </c>
      <c r="P18" s="31">
        <f t="shared" si="8"/>
        <v>0.55550733443277489</v>
      </c>
      <c r="Q18" s="32">
        <v>73</v>
      </c>
      <c r="R18" s="31">
        <f t="shared" si="9"/>
        <v>0.40414106183911869</v>
      </c>
      <c r="S18" s="33">
        <v>0</v>
      </c>
      <c r="T18" s="34">
        <f t="shared" si="10"/>
        <v>201</v>
      </c>
      <c r="U18" s="35">
        <f t="shared" si="11"/>
        <v>0.48899160686047921</v>
      </c>
      <c r="V18" s="30">
        <v>121</v>
      </c>
      <c r="W18" s="31">
        <f t="shared" si="12"/>
        <v>0.57348689511351247</v>
      </c>
      <c r="X18" s="32">
        <v>66</v>
      </c>
      <c r="Y18" s="31">
        <f t="shared" si="13"/>
        <v>0.4075080266732527</v>
      </c>
      <c r="Z18" s="33">
        <v>0</v>
      </c>
      <c r="AA18" s="34">
        <f t="shared" si="14"/>
        <v>187</v>
      </c>
      <c r="AB18" s="35">
        <f t="shared" si="15"/>
        <v>0.50140769540152841</v>
      </c>
      <c r="AC18" s="30">
        <v>111</v>
      </c>
      <c r="AD18" s="31">
        <f t="shared" si="16"/>
        <v>0.58093892290783478</v>
      </c>
      <c r="AE18" s="32">
        <v>58</v>
      </c>
      <c r="AF18" s="31">
        <f t="shared" si="17"/>
        <v>0.4067891709917239</v>
      </c>
      <c r="AG18" s="33">
        <v>0</v>
      </c>
      <c r="AH18" s="34">
        <f t="shared" si="18"/>
        <v>169</v>
      </c>
      <c r="AI18" s="35">
        <f t="shared" si="19"/>
        <v>0.50651880713322339</v>
      </c>
      <c r="AJ18" s="36">
        <v>95</v>
      </c>
      <c r="AK18" s="31">
        <f t="shared" si="20"/>
        <v>0.5954992791324516</v>
      </c>
      <c r="AL18" s="32">
        <v>51</v>
      </c>
      <c r="AM18" s="31">
        <f t="shared" si="21"/>
        <v>0.44827283115056693</v>
      </c>
      <c r="AN18" s="33">
        <v>0</v>
      </c>
      <c r="AO18" s="34">
        <f t="shared" si="22"/>
        <v>146</v>
      </c>
      <c r="AP18" s="35">
        <f t="shared" si="23"/>
        <v>0.53421148920600081</v>
      </c>
      <c r="AQ18" s="36">
        <v>57</v>
      </c>
      <c r="AR18" s="31">
        <f t="shared" si="24"/>
        <v>0.50004386349679797</v>
      </c>
      <c r="AS18" s="32">
        <v>36</v>
      </c>
      <c r="AT18" s="31">
        <f t="shared" si="25"/>
        <v>0.46789706264621783</v>
      </c>
      <c r="AU18" s="33">
        <v>0</v>
      </c>
      <c r="AV18" s="34">
        <f t="shared" si="26"/>
        <v>93</v>
      </c>
      <c r="AW18" s="35">
        <f t="shared" si="27"/>
        <v>0.48708950924422562</v>
      </c>
      <c r="AX18" s="36">
        <v>26</v>
      </c>
      <c r="AY18" s="31">
        <f t="shared" si="28"/>
        <v>0.40996531062756231</v>
      </c>
      <c r="AZ18" s="32">
        <v>18</v>
      </c>
      <c r="BA18" s="31">
        <f t="shared" si="29"/>
        <v>0.45078888054094662</v>
      </c>
      <c r="BB18" s="33">
        <v>0</v>
      </c>
      <c r="BC18" s="34">
        <f t="shared" si="30"/>
        <v>44</v>
      </c>
      <c r="BD18" s="35">
        <f t="shared" si="31"/>
        <v>0.42573778422835029</v>
      </c>
      <c r="BE18" s="36">
        <v>7</v>
      </c>
      <c r="BF18" s="31">
        <f t="shared" si="32"/>
        <v>0.27744748315497425</v>
      </c>
      <c r="BG18" s="32">
        <v>5</v>
      </c>
      <c r="BH18" s="31">
        <f t="shared" si="33"/>
        <v>0.31269543464665417</v>
      </c>
      <c r="BI18" s="33">
        <v>0</v>
      </c>
      <c r="BJ18" s="34">
        <f t="shared" si="34"/>
        <v>12</v>
      </c>
      <c r="BK18" s="35">
        <f t="shared" si="35"/>
        <v>0.29112081513828242</v>
      </c>
      <c r="BL18" s="36">
        <v>0</v>
      </c>
      <c r="BM18" s="31">
        <f t="shared" si="36"/>
        <v>0</v>
      </c>
      <c r="BN18" s="32">
        <v>1</v>
      </c>
      <c r="BO18" s="31">
        <f t="shared" si="37"/>
        <v>0.4</v>
      </c>
      <c r="BP18" s="33">
        <v>0</v>
      </c>
      <c r="BQ18" s="34">
        <f t="shared" si="38"/>
        <v>1</v>
      </c>
      <c r="BR18" s="35">
        <f t="shared" si="39"/>
        <v>0.15455950540958269</v>
      </c>
      <c r="BS18" s="36">
        <v>0</v>
      </c>
      <c r="BT18" s="31">
        <f t="shared" si="40"/>
        <v>0</v>
      </c>
      <c r="BU18" s="32">
        <v>1</v>
      </c>
      <c r="BV18" s="31">
        <f t="shared" si="41"/>
        <v>2.2727272727272729</v>
      </c>
      <c r="BW18" s="33">
        <v>0</v>
      </c>
      <c r="BX18" s="34">
        <f t="shared" si="42"/>
        <v>1</v>
      </c>
      <c r="BY18" s="35">
        <f t="shared" si="43"/>
        <v>0.92592592592592582</v>
      </c>
      <c r="BZ18" s="36">
        <v>0</v>
      </c>
      <c r="CA18" s="31">
        <f t="shared" si="44"/>
        <v>0</v>
      </c>
      <c r="CB18" s="36">
        <v>0</v>
      </c>
      <c r="CC18" s="31">
        <f t="shared" si="45"/>
        <v>0</v>
      </c>
      <c r="CD18" s="33">
        <v>0</v>
      </c>
      <c r="CE18" s="34">
        <f t="shared" si="46"/>
        <v>0</v>
      </c>
      <c r="CF18" s="35">
        <f t="shared" si="47"/>
        <v>0</v>
      </c>
      <c r="CG18" s="36">
        <v>0</v>
      </c>
      <c r="CH18" s="31"/>
      <c r="CI18" s="30">
        <v>0</v>
      </c>
      <c r="CJ18" s="31"/>
      <c r="CK18" s="33">
        <v>0</v>
      </c>
      <c r="CL18" s="34">
        <f t="shared" si="48"/>
        <v>0</v>
      </c>
      <c r="CM18" s="35"/>
      <c r="CN18" s="36">
        <v>0</v>
      </c>
      <c r="CO18" s="31"/>
      <c r="CP18" s="30">
        <v>0</v>
      </c>
      <c r="CQ18" s="31"/>
      <c r="CR18" s="33">
        <v>0</v>
      </c>
      <c r="CS18" s="34">
        <f t="shared" si="49"/>
        <v>0</v>
      </c>
      <c r="CT18" s="35"/>
      <c r="CU18" s="36">
        <v>0</v>
      </c>
      <c r="CV18" s="31"/>
      <c r="CW18" s="30">
        <v>0</v>
      </c>
      <c r="CX18" s="31"/>
      <c r="CY18" s="33">
        <v>0</v>
      </c>
      <c r="CZ18" s="34">
        <f t="shared" si="50"/>
        <v>0</v>
      </c>
      <c r="DA18" s="35"/>
      <c r="DB18" s="36">
        <v>0</v>
      </c>
      <c r="DC18" s="31"/>
      <c r="DD18" s="30">
        <v>0</v>
      </c>
      <c r="DE18" s="31"/>
      <c r="DF18" s="33">
        <v>0</v>
      </c>
      <c r="DG18" s="34">
        <f t="shared" si="51"/>
        <v>0</v>
      </c>
      <c r="DH18" s="35"/>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5" t="s">
        <v>49</v>
      </c>
      <c r="B19" s="26">
        <v>1980181</v>
      </c>
      <c r="C19" s="27">
        <f t="shared" si="0"/>
        <v>6.7779017198928049</v>
      </c>
      <c r="D19" s="28">
        <v>2025216</v>
      </c>
      <c r="E19" s="27">
        <f t="shared" si="1"/>
        <v>6.7731712565364175</v>
      </c>
      <c r="F19" s="28">
        <f t="shared" si="2"/>
        <v>4005397</v>
      </c>
      <c r="G19" s="29">
        <f t="shared" si="3"/>
        <v>6.7755090689869446</v>
      </c>
      <c r="H19" s="30">
        <v>256</v>
      </c>
      <c r="I19" s="31">
        <f t="shared" si="4"/>
        <v>1.0520692064274852</v>
      </c>
      <c r="J19" s="32">
        <v>153</v>
      </c>
      <c r="K19" s="31">
        <f t="shared" si="5"/>
        <v>0.7902484375807034</v>
      </c>
      <c r="L19" s="33">
        <v>0</v>
      </c>
      <c r="M19" s="34">
        <f t="shared" si="6"/>
        <v>409</v>
      </c>
      <c r="N19" s="35">
        <f t="shared" si="7"/>
        <v>0.93605529363299311</v>
      </c>
      <c r="O19" s="30">
        <v>244</v>
      </c>
      <c r="P19" s="31">
        <f t="shared" si="8"/>
        <v>1.0589358562624771</v>
      </c>
      <c r="Q19" s="32">
        <v>146</v>
      </c>
      <c r="R19" s="31">
        <f t="shared" si="9"/>
        <v>0.80828212367823737</v>
      </c>
      <c r="S19" s="33">
        <v>0</v>
      </c>
      <c r="T19" s="34">
        <f t="shared" si="10"/>
        <v>390</v>
      </c>
      <c r="U19" s="35">
        <f t="shared" si="11"/>
        <v>0.94878968495316873</v>
      </c>
      <c r="V19" s="30">
        <v>231</v>
      </c>
      <c r="W19" s="31">
        <f t="shared" si="12"/>
        <v>1.0948386179439784</v>
      </c>
      <c r="X19" s="32">
        <v>134</v>
      </c>
      <c r="Y19" s="31">
        <f t="shared" si="13"/>
        <v>0.82736478142751302</v>
      </c>
      <c r="Z19" s="33">
        <v>0</v>
      </c>
      <c r="AA19" s="34">
        <f t="shared" si="14"/>
        <v>365</v>
      </c>
      <c r="AB19" s="35">
        <f t="shared" si="15"/>
        <v>0.97868346963399921</v>
      </c>
      <c r="AC19" s="30">
        <v>212</v>
      </c>
      <c r="AD19" s="31">
        <f t="shared" si="16"/>
        <v>1.1095410059140629</v>
      </c>
      <c r="AE19" s="32">
        <v>127</v>
      </c>
      <c r="AF19" s="31">
        <f t="shared" si="17"/>
        <v>0.89072801234394727</v>
      </c>
      <c r="AG19" s="33">
        <v>0</v>
      </c>
      <c r="AH19" s="34">
        <f t="shared" si="18"/>
        <v>339</v>
      </c>
      <c r="AI19" s="35">
        <f t="shared" si="19"/>
        <v>1.0160347669713772</v>
      </c>
      <c r="AJ19" s="36">
        <v>179</v>
      </c>
      <c r="AK19" s="31">
        <f t="shared" si="20"/>
        <v>1.1220460101548297</v>
      </c>
      <c r="AL19" s="32">
        <v>104</v>
      </c>
      <c r="AM19" s="31">
        <f t="shared" si="21"/>
        <v>0.91412498901292083</v>
      </c>
      <c r="AN19" s="33">
        <v>0</v>
      </c>
      <c r="AO19" s="34">
        <f t="shared" si="22"/>
        <v>283</v>
      </c>
      <c r="AP19" s="35">
        <f t="shared" si="23"/>
        <v>1.035492133186974</v>
      </c>
      <c r="AQ19" s="36">
        <v>122</v>
      </c>
      <c r="AR19" s="31">
        <f t="shared" si="24"/>
        <v>1.0702693218703394</v>
      </c>
      <c r="AS19" s="32">
        <v>79</v>
      </c>
      <c r="AT19" s="31">
        <f t="shared" si="25"/>
        <v>1.0267741096958669</v>
      </c>
      <c r="AU19" s="33">
        <v>0</v>
      </c>
      <c r="AV19" s="34">
        <f t="shared" si="26"/>
        <v>201</v>
      </c>
      <c r="AW19" s="35">
        <f t="shared" si="27"/>
        <v>1.0527418425601005</v>
      </c>
      <c r="AX19" s="36">
        <v>68</v>
      </c>
      <c r="AY19" s="31">
        <f t="shared" si="28"/>
        <v>1.0722169662567014</v>
      </c>
      <c r="AZ19" s="32">
        <v>57</v>
      </c>
      <c r="BA19" s="31">
        <f t="shared" si="29"/>
        <v>1.4274981217129978</v>
      </c>
      <c r="BB19" s="33">
        <v>0</v>
      </c>
      <c r="BC19" s="34">
        <f t="shared" si="30"/>
        <v>125</v>
      </c>
      <c r="BD19" s="35">
        <f t="shared" si="31"/>
        <v>1.2094823415578131</v>
      </c>
      <c r="BE19" s="36">
        <v>22</v>
      </c>
      <c r="BF19" s="31">
        <f t="shared" si="32"/>
        <v>0.87197780420134752</v>
      </c>
      <c r="BG19" s="32">
        <v>28</v>
      </c>
      <c r="BH19" s="31">
        <f t="shared" si="33"/>
        <v>1.7510944340212633</v>
      </c>
      <c r="BI19" s="33">
        <v>0</v>
      </c>
      <c r="BJ19" s="34">
        <f t="shared" si="34"/>
        <v>50</v>
      </c>
      <c r="BK19" s="35">
        <f t="shared" si="35"/>
        <v>1.2130033964095099</v>
      </c>
      <c r="BL19" s="36">
        <v>4</v>
      </c>
      <c r="BM19" s="31">
        <f t="shared" si="36"/>
        <v>1.0075566750629723</v>
      </c>
      <c r="BN19" s="32">
        <v>4</v>
      </c>
      <c r="BO19" s="31">
        <f t="shared" si="37"/>
        <v>1.6</v>
      </c>
      <c r="BP19" s="33">
        <v>0</v>
      </c>
      <c r="BQ19" s="34">
        <f t="shared" si="38"/>
        <v>8</v>
      </c>
      <c r="BR19" s="35">
        <f t="shared" si="39"/>
        <v>1.2364760432766615</v>
      </c>
      <c r="BS19" s="36">
        <v>0</v>
      </c>
      <c r="BT19" s="31">
        <f t="shared" si="40"/>
        <v>0</v>
      </c>
      <c r="BU19" s="32">
        <v>0</v>
      </c>
      <c r="BV19" s="31">
        <f t="shared" si="41"/>
        <v>0</v>
      </c>
      <c r="BW19" s="33">
        <v>0</v>
      </c>
      <c r="BX19" s="34">
        <f t="shared" si="42"/>
        <v>0</v>
      </c>
      <c r="BY19" s="35">
        <f t="shared" si="43"/>
        <v>0</v>
      </c>
      <c r="BZ19" s="36">
        <v>0</v>
      </c>
      <c r="CA19" s="31">
        <f t="shared" si="44"/>
        <v>0</v>
      </c>
      <c r="CB19" s="36">
        <v>0</v>
      </c>
      <c r="CC19" s="31">
        <f t="shared" si="45"/>
        <v>0</v>
      </c>
      <c r="CD19" s="33">
        <v>0</v>
      </c>
      <c r="CE19" s="34">
        <f t="shared" si="46"/>
        <v>0</v>
      </c>
      <c r="CF19" s="35">
        <f t="shared" si="47"/>
        <v>0</v>
      </c>
      <c r="CG19" s="36">
        <v>0</v>
      </c>
      <c r="CH19" s="31"/>
      <c r="CI19" s="30">
        <v>0</v>
      </c>
      <c r="CJ19" s="31"/>
      <c r="CK19" s="33">
        <v>0</v>
      </c>
      <c r="CL19" s="34">
        <f t="shared" si="48"/>
        <v>0</v>
      </c>
      <c r="CM19" s="35"/>
      <c r="CN19" s="36">
        <v>0</v>
      </c>
      <c r="CO19" s="31"/>
      <c r="CP19" s="30">
        <v>0</v>
      </c>
      <c r="CQ19" s="31"/>
      <c r="CR19" s="33">
        <v>0</v>
      </c>
      <c r="CS19" s="34">
        <f t="shared" si="49"/>
        <v>0</v>
      </c>
      <c r="CT19" s="35"/>
      <c r="CU19" s="36">
        <v>0</v>
      </c>
      <c r="CV19" s="31"/>
      <c r="CW19" s="30">
        <v>0</v>
      </c>
      <c r="CX19" s="31"/>
      <c r="CY19" s="33">
        <v>0</v>
      </c>
      <c r="CZ19" s="34">
        <f t="shared" si="50"/>
        <v>0</v>
      </c>
      <c r="DA19" s="35"/>
      <c r="DB19" s="36">
        <v>0</v>
      </c>
      <c r="DC19" s="31"/>
      <c r="DD19" s="30">
        <v>0</v>
      </c>
      <c r="DE19" s="31"/>
      <c r="DF19" s="33">
        <v>0</v>
      </c>
      <c r="DG19" s="34">
        <f t="shared" si="51"/>
        <v>0</v>
      </c>
      <c r="DH19" s="35"/>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5" t="s">
        <v>50</v>
      </c>
      <c r="B20" s="26">
        <v>2039373</v>
      </c>
      <c r="C20" s="27">
        <f t="shared" si="0"/>
        <v>6.9805082283907121</v>
      </c>
      <c r="D20" s="28">
        <v>2097758</v>
      </c>
      <c r="E20" s="27">
        <f t="shared" si="1"/>
        <v>7.0157821134976821</v>
      </c>
      <c r="F20" s="28">
        <f t="shared" si="2"/>
        <v>4137131</v>
      </c>
      <c r="G20" s="29">
        <f t="shared" si="3"/>
        <v>6.9983496292844434</v>
      </c>
      <c r="H20" s="30">
        <v>476</v>
      </c>
      <c r="I20" s="31">
        <f t="shared" si="4"/>
        <v>1.9561911807011056</v>
      </c>
      <c r="J20" s="32">
        <v>277</v>
      </c>
      <c r="K20" s="31">
        <f t="shared" si="5"/>
        <v>1.4307112235938226</v>
      </c>
      <c r="L20" s="33">
        <v>0</v>
      </c>
      <c r="M20" s="34">
        <f t="shared" si="6"/>
        <v>753</v>
      </c>
      <c r="N20" s="35">
        <f t="shared" si="7"/>
        <v>1.7233487435345813</v>
      </c>
      <c r="O20" s="30">
        <v>452</v>
      </c>
      <c r="P20" s="31">
        <f t="shared" si="8"/>
        <v>1.9616352747157364</v>
      </c>
      <c r="Q20" s="32">
        <v>270</v>
      </c>
      <c r="R20" s="31">
        <f t="shared" si="9"/>
        <v>1.4947683109118086</v>
      </c>
      <c r="S20" s="33">
        <v>0</v>
      </c>
      <c r="T20" s="34">
        <f t="shared" si="10"/>
        <v>722</v>
      </c>
      <c r="U20" s="35">
        <f t="shared" si="11"/>
        <v>1.7564773141953534</v>
      </c>
      <c r="V20" s="30">
        <v>428</v>
      </c>
      <c r="W20" s="31">
        <f t="shared" si="12"/>
        <v>2.0285321579221764</v>
      </c>
      <c r="X20" s="32">
        <v>255</v>
      </c>
      <c r="Y20" s="31">
        <f t="shared" si="13"/>
        <v>1.5744628303284762</v>
      </c>
      <c r="Z20" s="33">
        <v>0</v>
      </c>
      <c r="AA20" s="34">
        <f t="shared" si="14"/>
        <v>683</v>
      </c>
      <c r="AB20" s="35">
        <f t="shared" si="15"/>
        <v>1.8313446842740313</v>
      </c>
      <c r="AC20" s="30">
        <v>394</v>
      </c>
      <c r="AD20" s="31">
        <f t="shared" si="16"/>
        <v>2.0620714921233056</v>
      </c>
      <c r="AE20" s="32">
        <v>230</v>
      </c>
      <c r="AF20" s="31">
        <f t="shared" si="17"/>
        <v>1.6131294711740778</v>
      </c>
      <c r="AG20" s="33">
        <v>0</v>
      </c>
      <c r="AH20" s="34">
        <f t="shared" si="18"/>
        <v>624</v>
      </c>
      <c r="AI20" s="35">
        <f t="shared" si="19"/>
        <v>1.8702232878765175</v>
      </c>
      <c r="AJ20" s="36">
        <v>332</v>
      </c>
      <c r="AK20" s="31">
        <f t="shared" si="20"/>
        <v>2.0811132702313042</v>
      </c>
      <c r="AL20" s="32">
        <v>198</v>
      </c>
      <c r="AM20" s="31">
        <f t="shared" si="21"/>
        <v>1.7403533444669068</v>
      </c>
      <c r="AN20" s="33">
        <v>0</v>
      </c>
      <c r="AO20" s="34">
        <f t="shared" si="22"/>
        <v>530</v>
      </c>
      <c r="AP20" s="35">
        <f t="shared" si="23"/>
        <v>1.9392608854738382</v>
      </c>
      <c r="AQ20" s="36">
        <v>237</v>
      </c>
      <c r="AR20" s="31">
        <f t="shared" si="24"/>
        <v>2.0791297482235285</v>
      </c>
      <c r="AS20" s="32">
        <v>154</v>
      </c>
      <c r="AT20" s="31">
        <f t="shared" si="25"/>
        <v>2.0015596568754872</v>
      </c>
      <c r="AU20" s="33">
        <v>0</v>
      </c>
      <c r="AV20" s="34">
        <f t="shared" si="26"/>
        <v>391</v>
      </c>
      <c r="AW20" s="35">
        <f t="shared" si="27"/>
        <v>2.0478709474676582</v>
      </c>
      <c r="AX20" s="36">
        <v>126</v>
      </c>
      <c r="AY20" s="31">
        <f t="shared" si="28"/>
        <v>1.9867549668874174</v>
      </c>
      <c r="AZ20" s="32">
        <v>75</v>
      </c>
      <c r="BA20" s="31">
        <f t="shared" si="29"/>
        <v>1.8782870022539442</v>
      </c>
      <c r="BB20" s="33">
        <v>0</v>
      </c>
      <c r="BC20" s="34">
        <f t="shared" si="30"/>
        <v>201</v>
      </c>
      <c r="BD20" s="35">
        <f t="shared" si="31"/>
        <v>1.9448476052249637</v>
      </c>
      <c r="BE20" s="36">
        <v>50</v>
      </c>
      <c r="BF20" s="31">
        <f t="shared" si="32"/>
        <v>1.9817677368212445</v>
      </c>
      <c r="BG20" s="32">
        <v>25</v>
      </c>
      <c r="BH20" s="31">
        <f t="shared" si="33"/>
        <v>1.5634771732332706</v>
      </c>
      <c r="BI20" s="33">
        <v>0</v>
      </c>
      <c r="BJ20" s="34">
        <f t="shared" si="34"/>
        <v>75</v>
      </c>
      <c r="BK20" s="35">
        <f t="shared" si="35"/>
        <v>1.8195050946142648</v>
      </c>
      <c r="BL20" s="36">
        <v>7</v>
      </c>
      <c r="BM20" s="31">
        <f t="shared" si="36"/>
        <v>1.7632241813602016</v>
      </c>
      <c r="BN20" s="32">
        <v>4</v>
      </c>
      <c r="BO20" s="31">
        <f t="shared" si="37"/>
        <v>1.6</v>
      </c>
      <c r="BP20" s="33">
        <v>0</v>
      </c>
      <c r="BQ20" s="34">
        <f t="shared" si="38"/>
        <v>11</v>
      </c>
      <c r="BR20" s="35">
        <f t="shared" si="39"/>
        <v>1.7001545595054095</v>
      </c>
      <c r="BS20" s="36">
        <v>2</v>
      </c>
      <c r="BT20" s="31">
        <f t="shared" si="40"/>
        <v>3.125</v>
      </c>
      <c r="BU20" s="32">
        <v>0</v>
      </c>
      <c r="BV20" s="31">
        <f t="shared" si="41"/>
        <v>0</v>
      </c>
      <c r="BW20" s="33">
        <v>0</v>
      </c>
      <c r="BX20" s="34">
        <f t="shared" si="42"/>
        <v>2</v>
      </c>
      <c r="BY20" s="35">
        <f t="shared" si="43"/>
        <v>1.8518518518518516</v>
      </c>
      <c r="BZ20" s="36">
        <v>0</v>
      </c>
      <c r="CA20" s="31">
        <f t="shared" si="44"/>
        <v>0</v>
      </c>
      <c r="CB20" s="36">
        <v>0</v>
      </c>
      <c r="CC20" s="31">
        <f t="shared" si="45"/>
        <v>0</v>
      </c>
      <c r="CD20" s="33">
        <v>0</v>
      </c>
      <c r="CE20" s="34">
        <f t="shared" si="46"/>
        <v>0</v>
      </c>
      <c r="CF20" s="35">
        <f t="shared" si="47"/>
        <v>0</v>
      </c>
      <c r="CG20" s="36">
        <v>0</v>
      </c>
      <c r="CH20" s="31"/>
      <c r="CI20" s="30">
        <v>0</v>
      </c>
      <c r="CJ20" s="31"/>
      <c r="CK20" s="33">
        <v>0</v>
      </c>
      <c r="CL20" s="34">
        <f t="shared" si="48"/>
        <v>0</v>
      </c>
      <c r="CM20" s="35"/>
      <c r="CN20" s="36">
        <v>0</v>
      </c>
      <c r="CO20" s="31"/>
      <c r="CP20" s="30">
        <v>0</v>
      </c>
      <c r="CQ20" s="31"/>
      <c r="CR20" s="33">
        <v>0</v>
      </c>
      <c r="CS20" s="34">
        <f t="shared" si="49"/>
        <v>0</v>
      </c>
      <c r="CT20" s="35"/>
      <c r="CU20" s="36">
        <v>0</v>
      </c>
      <c r="CV20" s="31"/>
      <c r="CW20" s="30">
        <v>0</v>
      </c>
      <c r="CX20" s="31"/>
      <c r="CY20" s="33">
        <v>0</v>
      </c>
      <c r="CZ20" s="34">
        <f t="shared" si="50"/>
        <v>0</v>
      </c>
      <c r="DA20" s="35"/>
      <c r="DB20" s="36">
        <v>0</v>
      </c>
      <c r="DC20" s="31"/>
      <c r="DD20" s="30">
        <v>0</v>
      </c>
      <c r="DE20" s="31"/>
      <c r="DF20" s="33">
        <v>0</v>
      </c>
      <c r="DG20" s="34">
        <f t="shared" si="51"/>
        <v>0</v>
      </c>
      <c r="DH20" s="35"/>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5" t="s">
        <v>51</v>
      </c>
      <c r="B21" s="26">
        <v>1866897</v>
      </c>
      <c r="C21" s="27">
        <f t="shared" si="0"/>
        <v>6.3901453388163594</v>
      </c>
      <c r="D21" s="28">
        <v>1918667</v>
      </c>
      <c r="E21" s="27">
        <f t="shared" si="1"/>
        <v>6.4168267361431841</v>
      </c>
      <c r="F21" s="28">
        <f t="shared" si="2"/>
        <v>3785564</v>
      </c>
      <c r="G21" s="29">
        <f t="shared" si="3"/>
        <v>6.4036406911051484</v>
      </c>
      <c r="H21" s="30">
        <v>876</v>
      </c>
      <c r="I21" s="31">
        <f t="shared" si="4"/>
        <v>3.6000493157440512</v>
      </c>
      <c r="J21" s="32">
        <v>417</v>
      </c>
      <c r="K21" s="31">
        <f t="shared" si="5"/>
        <v>2.1538143690925056</v>
      </c>
      <c r="L21" s="33">
        <v>0</v>
      </c>
      <c r="M21" s="34">
        <f t="shared" si="6"/>
        <v>1293</v>
      </c>
      <c r="N21" s="35">
        <f t="shared" si="7"/>
        <v>2.9592163683800981</v>
      </c>
      <c r="O21" s="30">
        <v>835</v>
      </c>
      <c r="P21" s="31">
        <f t="shared" si="8"/>
        <v>3.6238173769638053</v>
      </c>
      <c r="Q21" s="32">
        <v>396</v>
      </c>
      <c r="R21" s="31">
        <f t="shared" si="9"/>
        <v>2.1923268560039859</v>
      </c>
      <c r="S21" s="33">
        <v>0</v>
      </c>
      <c r="T21" s="34">
        <f t="shared" si="10"/>
        <v>1231</v>
      </c>
      <c r="U21" s="35">
        <f t="shared" si="11"/>
        <v>2.9947694927624378</v>
      </c>
      <c r="V21" s="30">
        <v>780</v>
      </c>
      <c r="W21" s="31">
        <f t="shared" si="12"/>
        <v>3.6968576709796674</v>
      </c>
      <c r="X21" s="32">
        <v>371</v>
      </c>
      <c r="Y21" s="31">
        <f t="shared" si="13"/>
        <v>2.2906890590269202</v>
      </c>
      <c r="Z21" s="33">
        <v>0</v>
      </c>
      <c r="AA21" s="34">
        <f t="shared" si="14"/>
        <v>1151</v>
      </c>
      <c r="AB21" s="35">
        <f t="shared" si="15"/>
        <v>3.0862045850650222</v>
      </c>
      <c r="AC21" s="30">
        <v>711</v>
      </c>
      <c r="AD21" s="31">
        <f t="shared" si="16"/>
        <v>3.7211493170042393</v>
      </c>
      <c r="AE21" s="32">
        <v>343</v>
      </c>
      <c r="AF21" s="31">
        <f t="shared" si="17"/>
        <v>2.4056669939682984</v>
      </c>
      <c r="AG21" s="33">
        <v>0</v>
      </c>
      <c r="AH21" s="34">
        <f t="shared" si="18"/>
        <v>1054</v>
      </c>
      <c r="AI21" s="35">
        <f t="shared" si="19"/>
        <v>3.1589989509965535</v>
      </c>
      <c r="AJ21" s="36">
        <v>599</v>
      </c>
      <c r="AK21" s="31">
        <f t="shared" si="20"/>
        <v>3.7547796652667214</v>
      </c>
      <c r="AL21" s="32">
        <v>291</v>
      </c>
      <c r="AM21" s="31">
        <f t="shared" si="21"/>
        <v>2.5577920365649995</v>
      </c>
      <c r="AN21" s="33">
        <v>0</v>
      </c>
      <c r="AO21" s="34">
        <f t="shared" si="22"/>
        <v>890</v>
      </c>
      <c r="AP21" s="35">
        <f t="shared" si="23"/>
        <v>3.2564946944749358</v>
      </c>
      <c r="AQ21" s="36">
        <v>437</v>
      </c>
      <c r="AR21" s="31">
        <f t="shared" si="24"/>
        <v>3.8336696201421177</v>
      </c>
      <c r="AS21" s="32">
        <v>213</v>
      </c>
      <c r="AT21" s="31">
        <f t="shared" si="25"/>
        <v>2.7683909539901221</v>
      </c>
      <c r="AU21" s="33">
        <v>0</v>
      </c>
      <c r="AV21" s="34">
        <f t="shared" si="26"/>
        <v>650</v>
      </c>
      <c r="AW21" s="35">
        <f t="shared" si="27"/>
        <v>3.4043890431048029</v>
      </c>
      <c r="AX21" s="36">
        <v>234</v>
      </c>
      <c r="AY21" s="31">
        <f t="shared" si="28"/>
        <v>3.6896877956480605</v>
      </c>
      <c r="AZ21" s="32">
        <v>129</v>
      </c>
      <c r="BA21" s="31">
        <f t="shared" si="29"/>
        <v>3.2306536438767846</v>
      </c>
      <c r="BB21" s="33">
        <v>0</v>
      </c>
      <c r="BC21" s="34">
        <f t="shared" si="30"/>
        <v>363</v>
      </c>
      <c r="BD21" s="35">
        <f t="shared" si="31"/>
        <v>3.5123367198838897</v>
      </c>
      <c r="BE21" s="36">
        <v>99</v>
      </c>
      <c r="BF21" s="31">
        <f t="shared" si="32"/>
        <v>3.9239001189060643</v>
      </c>
      <c r="BG21" s="32">
        <v>56</v>
      </c>
      <c r="BH21" s="31">
        <f t="shared" si="33"/>
        <v>3.5021888680425266</v>
      </c>
      <c r="BI21" s="33">
        <v>0</v>
      </c>
      <c r="BJ21" s="34">
        <f t="shared" si="34"/>
        <v>155</v>
      </c>
      <c r="BK21" s="35">
        <f t="shared" si="35"/>
        <v>3.7603105288694807</v>
      </c>
      <c r="BL21" s="36">
        <v>13</v>
      </c>
      <c r="BM21" s="31">
        <f t="shared" si="36"/>
        <v>3.2745591939546599</v>
      </c>
      <c r="BN21" s="32">
        <v>5</v>
      </c>
      <c r="BO21" s="31">
        <f t="shared" si="37"/>
        <v>2</v>
      </c>
      <c r="BP21" s="33">
        <v>0</v>
      </c>
      <c r="BQ21" s="34">
        <f t="shared" si="38"/>
        <v>18</v>
      </c>
      <c r="BR21" s="35">
        <f t="shared" si="39"/>
        <v>2.7820710973724885</v>
      </c>
      <c r="BS21" s="36">
        <v>1</v>
      </c>
      <c r="BT21" s="31">
        <f t="shared" si="40"/>
        <v>1.5625</v>
      </c>
      <c r="BU21" s="32">
        <v>1</v>
      </c>
      <c r="BV21" s="31">
        <f t="shared" si="41"/>
        <v>2.2727272727272729</v>
      </c>
      <c r="BW21" s="33">
        <v>0</v>
      </c>
      <c r="BX21" s="34">
        <f t="shared" si="42"/>
        <v>2</v>
      </c>
      <c r="BY21" s="35">
        <f t="shared" si="43"/>
        <v>1.8518518518518516</v>
      </c>
      <c r="BZ21" s="36">
        <v>0</v>
      </c>
      <c r="CA21" s="31">
        <f t="shared" si="44"/>
        <v>0</v>
      </c>
      <c r="CB21" s="36">
        <v>0</v>
      </c>
      <c r="CC21" s="31">
        <f t="shared" si="45"/>
        <v>0</v>
      </c>
      <c r="CD21" s="33">
        <v>0</v>
      </c>
      <c r="CE21" s="34">
        <f t="shared" si="46"/>
        <v>0</v>
      </c>
      <c r="CF21" s="35">
        <f t="shared" si="47"/>
        <v>0</v>
      </c>
      <c r="CG21" s="36">
        <v>0</v>
      </c>
      <c r="CH21" s="31"/>
      <c r="CI21" s="30">
        <v>0</v>
      </c>
      <c r="CJ21" s="31"/>
      <c r="CK21" s="33">
        <v>0</v>
      </c>
      <c r="CL21" s="34">
        <f t="shared" si="48"/>
        <v>0</v>
      </c>
      <c r="CM21" s="35"/>
      <c r="CN21" s="36">
        <v>0</v>
      </c>
      <c r="CO21" s="31"/>
      <c r="CP21" s="30">
        <v>0</v>
      </c>
      <c r="CQ21" s="31"/>
      <c r="CR21" s="33">
        <v>0</v>
      </c>
      <c r="CS21" s="34">
        <f t="shared" si="49"/>
        <v>0</v>
      </c>
      <c r="CT21" s="35"/>
      <c r="CU21" s="36">
        <v>0</v>
      </c>
      <c r="CV21" s="31"/>
      <c r="CW21" s="30">
        <v>0</v>
      </c>
      <c r="CX21" s="31"/>
      <c r="CY21" s="33">
        <v>0</v>
      </c>
      <c r="CZ21" s="34">
        <f t="shared" si="50"/>
        <v>0</v>
      </c>
      <c r="DA21" s="35"/>
      <c r="DB21" s="36">
        <v>0</v>
      </c>
      <c r="DC21" s="31"/>
      <c r="DD21" s="30">
        <v>0</v>
      </c>
      <c r="DE21" s="31"/>
      <c r="DF21" s="33">
        <v>0</v>
      </c>
      <c r="DG21" s="34">
        <f t="shared" si="51"/>
        <v>0</v>
      </c>
      <c r="DH21" s="35"/>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5" t="s">
        <v>52</v>
      </c>
      <c r="B22" s="26">
        <v>1585580</v>
      </c>
      <c r="C22" s="27">
        <f t="shared" si="0"/>
        <v>5.4272338786341416</v>
      </c>
      <c r="D22" s="28">
        <v>1648446</v>
      </c>
      <c r="E22" s="27">
        <f t="shared" si="1"/>
        <v>5.5130944379031321</v>
      </c>
      <c r="F22" s="28">
        <f t="shared" si="2"/>
        <v>3234026</v>
      </c>
      <c r="G22" s="29">
        <f t="shared" si="3"/>
        <v>5.4706618326072469</v>
      </c>
      <c r="H22" s="30">
        <v>1234</v>
      </c>
      <c r="I22" s="31">
        <f t="shared" si="4"/>
        <v>5.0713023466074878</v>
      </c>
      <c r="J22" s="32">
        <v>617</v>
      </c>
      <c r="K22" s="31">
        <f t="shared" si="5"/>
        <v>3.1868188626620526</v>
      </c>
      <c r="L22" s="33">
        <v>0</v>
      </c>
      <c r="M22" s="34">
        <f t="shared" si="6"/>
        <v>1851</v>
      </c>
      <c r="N22" s="35">
        <f t="shared" si="7"/>
        <v>4.2362795807204652</v>
      </c>
      <c r="O22" s="30">
        <v>1181</v>
      </c>
      <c r="P22" s="31">
        <f t="shared" si="8"/>
        <v>5.1254231403523995</v>
      </c>
      <c r="Q22" s="32">
        <v>584</v>
      </c>
      <c r="R22" s="31">
        <f t="shared" si="9"/>
        <v>3.2331284947129495</v>
      </c>
      <c r="S22" s="33">
        <v>0</v>
      </c>
      <c r="T22" s="34">
        <f t="shared" si="10"/>
        <v>1765</v>
      </c>
      <c r="U22" s="35">
        <f t="shared" si="11"/>
        <v>4.2938815229290839</v>
      </c>
      <c r="V22" s="30">
        <v>1102</v>
      </c>
      <c r="W22" s="31">
        <f t="shared" si="12"/>
        <v>5.2229963505379402</v>
      </c>
      <c r="X22" s="32">
        <v>541</v>
      </c>
      <c r="Y22" s="31">
        <f t="shared" si="13"/>
        <v>3.3403309459125707</v>
      </c>
      <c r="Z22" s="33">
        <v>0</v>
      </c>
      <c r="AA22" s="34">
        <f t="shared" si="14"/>
        <v>1643</v>
      </c>
      <c r="AB22" s="35">
        <f t="shared" si="15"/>
        <v>4.4054162756401665</v>
      </c>
      <c r="AC22" s="30">
        <v>1011</v>
      </c>
      <c r="AD22" s="31">
        <f t="shared" si="16"/>
        <v>5.2912545140524418</v>
      </c>
      <c r="AE22" s="32">
        <v>497</v>
      </c>
      <c r="AF22" s="31">
        <f t="shared" si="17"/>
        <v>3.4857623790152901</v>
      </c>
      <c r="AG22" s="33">
        <v>0</v>
      </c>
      <c r="AH22" s="34">
        <f t="shared" si="18"/>
        <v>1508</v>
      </c>
      <c r="AI22" s="35">
        <f t="shared" si="19"/>
        <v>4.5197062790349172</v>
      </c>
      <c r="AJ22" s="36">
        <v>874</v>
      </c>
      <c r="AK22" s="31">
        <f t="shared" si="20"/>
        <v>5.4785933680185543</v>
      </c>
      <c r="AL22" s="32">
        <v>436</v>
      </c>
      <c r="AM22" s="31">
        <f t="shared" si="21"/>
        <v>3.832293223169553</v>
      </c>
      <c r="AN22" s="33">
        <v>0</v>
      </c>
      <c r="AO22" s="34">
        <f t="shared" si="22"/>
        <v>1310</v>
      </c>
      <c r="AP22" s="35">
        <f t="shared" si="23"/>
        <v>4.7932674716428831</v>
      </c>
      <c r="AQ22" s="36">
        <v>635</v>
      </c>
      <c r="AR22" s="31">
        <f t="shared" si="24"/>
        <v>5.5706640933415219</v>
      </c>
      <c r="AS22" s="32">
        <v>313</v>
      </c>
      <c r="AT22" s="31">
        <f t="shared" si="25"/>
        <v>4.0681050168962827</v>
      </c>
      <c r="AU22" s="33">
        <v>0</v>
      </c>
      <c r="AV22" s="34">
        <f t="shared" si="26"/>
        <v>948</v>
      </c>
      <c r="AW22" s="35">
        <f t="shared" si="27"/>
        <v>4.9651704813282356</v>
      </c>
      <c r="AX22" s="36">
        <v>363</v>
      </c>
      <c r="AY22" s="31">
        <f t="shared" si="28"/>
        <v>5.7237464522232733</v>
      </c>
      <c r="AZ22" s="32">
        <v>172</v>
      </c>
      <c r="BA22" s="31">
        <f t="shared" si="29"/>
        <v>4.3075381918357118</v>
      </c>
      <c r="BB22" s="33">
        <v>0</v>
      </c>
      <c r="BC22" s="34">
        <f t="shared" si="30"/>
        <v>535</v>
      </c>
      <c r="BD22" s="35">
        <f t="shared" si="31"/>
        <v>5.1765844218674406</v>
      </c>
      <c r="BE22" s="36">
        <v>138</v>
      </c>
      <c r="BF22" s="31">
        <f t="shared" si="32"/>
        <v>5.4696789536266346</v>
      </c>
      <c r="BG22" s="32">
        <v>64</v>
      </c>
      <c r="BH22" s="31">
        <f t="shared" si="33"/>
        <v>4.002501563477173</v>
      </c>
      <c r="BI22" s="33">
        <v>0</v>
      </c>
      <c r="BJ22" s="34">
        <f t="shared" si="34"/>
        <v>202</v>
      </c>
      <c r="BK22" s="35">
        <f t="shared" si="35"/>
        <v>4.90053372149442</v>
      </c>
      <c r="BL22" s="36">
        <v>20</v>
      </c>
      <c r="BM22" s="31">
        <f t="shared" si="36"/>
        <v>5.037783375314862</v>
      </c>
      <c r="BN22" s="32">
        <v>13</v>
      </c>
      <c r="BO22" s="31">
        <f t="shared" si="37"/>
        <v>5.2</v>
      </c>
      <c r="BP22" s="33">
        <v>0</v>
      </c>
      <c r="BQ22" s="34">
        <f t="shared" si="38"/>
        <v>33</v>
      </c>
      <c r="BR22" s="35">
        <f t="shared" si="39"/>
        <v>5.1004636785162285</v>
      </c>
      <c r="BS22" s="36">
        <v>1</v>
      </c>
      <c r="BT22" s="31">
        <f t="shared" si="40"/>
        <v>1.5625</v>
      </c>
      <c r="BU22" s="32">
        <v>2</v>
      </c>
      <c r="BV22" s="31">
        <f t="shared" si="41"/>
        <v>4.5454545454545459</v>
      </c>
      <c r="BW22" s="33">
        <v>0</v>
      </c>
      <c r="BX22" s="34">
        <f t="shared" si="42"/>
        <v>3</v>
      </c>
      <c r="BY22" s="35">
        <f t="shared" si="43"/>
        <v>2.7777777777777777</v>
      </c>
      <c r="BZ22" s="36">
        <v>1</v>
      </c>
      <c r="CA22" s="31">
        <f t="shared" si="44"/>
        <v>50</v>
      </c>
      <c r="CB22" s="36">
        <v>0</v>
      </c>
      <c r="CC22" s="31">
        <f t="shared" si="45"/>
        <v>0</v>
      </c>
      <c r="CD22" s="33">
        <v>0</v>
      </c>
      <c r="CE22" s="34">
        <f t="shared" si="46"/>
        <v>1</v>
      </c>
      <c r="CF22" s="35">
        <f t="shared" si="47"/>
        <v>20</v>
      </c>
      <c r="CG22" s="36">
        <v>0</v>
      </c>
      <c r="CH22" s="31"/>
      <c r="CI22" s="30">
        <v>0</v>
      </c>
      <c r="CJ22" s="31"/>
      <c r="CK22" s="33">
        <v>0</v>
      </c>
      <c r="CL22" s="34">
        <f t="shared" si="48"/>
        <v>0</v>
      </c>
      <c r="CM22" s="35"/>
      <c r="CN22" s="36">
        <v>0</v>
      </c>
      <c r="CO22" s="31"/>
      <c r="CP22" s="30">
        <v>0</v>
      </c>
      <c r="CQ22" s="31"/>
      <c r="CR22" s="33">
        <v>0</v>
      </c>
      <c r="CS22" s="34">
        <f t="shared" si="49"/>
        <v>0</v>
      </c>
      <c r="CT22" s="35"/>
      <c r="CU22" s="36">
        <v>0</v>
      </c>
      <c r="CV22" s="31"/>
      <c r="CW22" s="30">
        <v>0</v>
      </c>
      <c r="CX22" s="31"/>
      <c r="CY22" s="33">
        <v>0</v>
      </c>
      <c r="CZ22" s="34">
        <f t="shared" si="50"/>
        <v>0</v>
      </c>
      <c r="DA22" s="35"/>
      <c r="DB22" s="36">
        <v>0</v>
      </c>
      <c r="DC22" s="31"/>
      <c r="DD22" s="30">
        <v>0</v>
      </c>
      <c r="DE22" s="31"/>
      <c r="DF22" s="33">
        <v>0</v>
      </c>
      <c r="DG22" s="34">
        <f t="shared" si="51"/>
        <v>0</v>
      </c>
      <c r="DH22" s="35"/>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5" t="s">
        <v>53</v>
      </c>
      <c r="B23" s="26">
        <v>1455983</v>
      </c>
      <c r="C23" s="27">
        <f t="shared" si="0"/>
        <v>4.9836402227042313</v>
      </c>
      <c r="D23" s="28">
        <v>1550793</v>
      </c>
      <c r="E23" s="27">
        <f t="shared" si="1"/>
        <v>5.186501870633986</v>
      </c>
      <c r="F23" s="28">
        <f t="shared" si="2"/>
        <v>3006776</v>
      </c>
      <c r="G23" s="29">
        <f t="shared" si="3"/>
        <v>5.0862468954793458</v>
      </c>
      <c r="H23" s="30">
        <v>1643</v>
      </c>
      <c r="I23" s="31">
        <f t="shared" si="4"/>
        <v>6.7521472896888994</v>
      </c>
      <c r="J23" s="32">
        <v>845</v>
      </c>
      <c r="K23" s="31">
        <f t="shared" si="5"/>
        <v>4.3644439853313362</v>
      </c>
      <c r="L23" s="33">
        <v>0</v>
      </c>
      <c r="M23" s="34">
        <f t="shared" si="6"/>
        <v>2488</v>
      </c>
      <c r="N23" s="35">
        <f t="shared" si="7"/>
        <v>5.6941456492882319</v>
      </c>
      <c r="O23" s="30">
        <v>1577</v>
      </c>
      <c r="P23" s="31">
        <f t="shared" si="8"/>
        <v>6.8440239562537979</v>
      </c>
      <c r="Q23" s="32">
        <v>808</v>
      </c>
      <c r="R23" s="31">
        <f t="shared" si="9"/>
        <v>4.4732325748768202</v>
      </c>
      <c r="S23" s="33">
        <v>0</v>
      </c>
      <c r="T23" s="34">
        <f t="shared" si="10"/>
        <v>2385</v>
      </c>
      <c r="U23" s="35">
        <f t="shared" si="11"/>
        <v>5.8022138425982241</v>
      </c>
      <c r="V23" s="30">
        <v>1466</v>
      </c>
      <c r="W23" s="31">
        <f t="shared" si="12"/>
        <v>6.9481965969951185</v>
      </c>
      <c r="X23" s="32">
        <v>738</v>
      </c>
      <c r="Y23" s="31">
        <f t="shared" si="13"/>
        <v>4.556680661891825</v>
      </c>
      <c r="Z23" s="33">
        <v>0</v>
      </c>
      <c r="AA23" s="34">
        <f t="shared" si="14"/>
        <v>2204</v>
      </c>
      <c r="AB23" s="35">
        <f t="shared" si="15"/>
        <v>5.9096393618447509</v>
      </c>
      <c r="AC23" s="30">
        <v>1355</v>
      </c>
      <c r="AD23" s="31">
        <f t="shared" si="16"/>
        <v>7.0916418066677132</v>
      </c>
      <c r="AE23" s="32">
        <v>670</v>
      </c>
      <c r="AF23" s="31">
        <f t="shared" si="17"/>
        <v>4.6991162855940525</v>
      </c>
      <c r="AG23" s="33">
        <v>0</v>
      </c>
      <c r="AH23" s="34">
        <f t="shared" si="18"/>
        <v>2025</v>
      </c>
      <c r="AI23" s="35">
        <f t="shared" si="19"/>
        <v>6.0692342274838902</v>
      </c>
      <c r="AJ23" s="36">
        <v>1146</v>
      </c>
      <c r="AK23" s="31">
        <f t="shared" si="20"/>
        <v>7.1836018303767322</v>
      </c>
      <c r="AL23" s="32">
        <v>569</v>
      </c>
      <c r="AM23" s="31">
        <f t="shared" si="21"/>
        <v>5.0013184495033842</v>
      </c>
      <c r="AN23" s="33">
        <v>0</v>
      </c>
      <c r="AO23" s="34">
        <f t="shared" si="22"/>
        <v>1715</v>
      </c>
      <c r="AP23" s="35">
        <f t="shared" si="23"/>
        <v>6.2751555067691189</v>
      </c>
      <c r="AQ23" s="36">
        <v>839</v>
      </c>
      <c r="AR23" s="31">
        <f t="shared" si="24"/>
        <v>7.3602947626984827</v>
      </c>
      <c r="AS23" s="32">
        <v>418</v>
      </c>
      <c r="AT23" s="31">
        <f t="shared" si="25"/>
        <v>5.432804782947751</v>
      </c>
      <c r="AU23" s="33">
        <v>0</v>
      </c>
      <c r="AV23" s="34">
        <f t="shared" si="26"/>
        <v>1257</v>
      </c>
      <c r="AW23" s="35">
        <f t="shared" si="27"/>
        <v>6.5835646572042101</v>
      </c>
      <c r="AX23" s="36">
        <v>469</v>
      </c>
      <c r="AY23" s="31">
        <f t="shared" si="28"/>
        <v>7.3951434878587197</v>
      </c>
      <c r="AZ23" s="32">
        <v>235</v>
      </c>
      <c r="BA23" s="31">
        <f t="shared" si="29"/>
        <v>5.8852992737290259</v>
      </c>
      <c r="BB23" s="33">
        <v>0</v>
      </c>
      <c r="BC23" s="34">
        <f t="shared" si="30"/>
        <v>704</v>
      </c>
      <c r="BD23" s="35">
        <f t="shared" si="31"/>
        <v>6.8118045476536047</v>
      </c>
      <c r="BE23" s="36">
        <v>190</v>
      </c>
      <c r="BF23" s="31">
        <f t="shared" si="32"/>
        <v>7.5307173999207295</v>
      </c>
      <c r="BG23" s="32">
        <v>87</v>
      </c>
      <c r="BH23" s="31">
        <f t="shared" si="33"/>
        <v>5.4409005628517821</v>
      </c>
      <c r="BI23" s="33">
        <v>0</v>
      </c>
      <c r="BJ23" s="34">
        <f t="shared" si="34"/>
        <v>277</v>
      </c>
      <c r="BK23" s="35">
        <f t="shared" si="35"/>
        <v>6.7200388161086853</v>
      </c>
      <c r="BL23" s="36">
        <v>37</v>
      </c>
      <c r="BM23" s="31">
        <f t="shared" si="36"/>
        <v>9.3198992443324933</v>
      </c>
      <c r="BN23" s="32">
        <v>16</v>
      </c>
      <c r="BO23" s="31">
        <f t="shared" si="37"/>
        <v>6.4</v>
      </c>
      <c r="BP23" s="33">
        <v>0</v>
      </c>
      <c r="BQ23" s="34">
        <f t="shared" si="38"/>
        <v>53</v>
      </c>
      <c r="BR23" s="35">
        <f t="shared" si="39"/>
        <v>8.1916537867078816</v>
      </c>
      <c r="BS23" s="36">
        <v>7</v>
      </c>
      <c r="BT23" s="31">
        <f t="shared" si="40"/>
        <v>10.9375</v>
      </c>
      <c r="BU23" s="32">
        <v>4</v>
      </c>
      <c r="BV23" s="31">
        <f t="shared" si="41"/>
        <v>9.0909090909090917</v>
      </c>
      <c r="BW23" s="33">
        <v>0</v>
      </c>
      <c r="BX23" s="34">
        <f t="shared" si="42"/>
        <v>11</v>
      </c>
      <c r="BY23" s="35">
        <f t="shared" si="43"/>
        <v>10.185185185185185</v>
      </c>
      <c r="BZ23" s="36">
        <v>0</v>
      </c>
      <c r="CA23" s="31">
        <f t="shared" si="44"/>
        <v>0</v>
      </c>
      <c r="CB23" s="36">
        <v>0</v>
      </c>
      <c r="CC23" s="31">
        <f t="shared" si="45"/>
        <v>0</v>
      </c>
      <c r="CD23" s="33">
        <v>0</v>
      </c>
      <c r="CE23" s="34">
        <f t="shared" si="46"/>
        <v>0</v>
      </c>
      <c r="CF23" s="35">
        <f t="shared" si="47"/>
        <v>0</v>
      </c>
      <c r="CG23" s="36">
        <v>0</v>
      </c>
      <c r="CH23" s="31"/>
      <c r="CI23" s="30">
        <v>0</v>
      </c>
      <c r="CJ23" s="31"/>
      <c r="CK23" s="33">
        <v>0</v>
      </c>
      <c r="CL23" s="34">
        <f t="shared" si="48"/>
        <v>0</v>
      </c>
      <c r="CM23" s="35"/>
      <c r="CN23" s="36">
        <v>0</v>
      </c>
      <c r="CO23" s="31"/>
      <c r="CP23" s="30">
        <v>0</v>
      </c>
      <c r="CQ23" s="31"/>
      <c r="CR23" s="33">
        <v>0</v>
      </c>
      <c r="CS23" s="34">
        <f t="shared" si="49"/>
        <v>0</v>
      </c>
      <c r="CT23" s="35"/>
      <c r="CU23" s="36">
        <v>0</v>
      </c>
      <c r="CV23" s="31"/>
      <c r="CW23" s="30">
        <v>0</v>
      </c>
      <c r="CX23" s="31"/>
      <c r="CY23" s="33">
        <v>0</v>
      </c>
      <c r="CZ23" s="34">
        <f t="shared" si="50"/>
        <v>0</v>
      </c>
      <c r="DA23" s="35"/>
      <c r="DB23" s="36">
        <v>0</v>
      </c>
      <c r="DC23" s="31"/>
      <c r="DD23" s="30">
        <v>0</v>
      </c>
      <c r="DE23" s="31"/>
      <c r="DF23" s="33">
        <v>0</v>
      </c>
      <c r="DG23" s="34">
        <f t="shared" si="51"/>
        <v>0</v>
      </c>
      <c r="DH23" s="35"/>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5" t="s">
        <v>54</v>
      </c>
      <c r="B24" s="26">
        <v>1389405</v>
      </c>
      <c r="C24" s="27">
        <f t="shared" si="0"/>
        <v>4.7557523979513299</v>
      </c>
      <c r="D24" s="28">
        <v>1510747</v>
      </c>
      <c r="E24" s="27">
        <f t="shared" si="1"/>
        <v>5.0525712597069257</v>
      </c>
      <c r="F24" s="28">
        <f t="shared" si="2"/>
        <v>2900152</v>
      </c>
      <c r="G24" s="29">
        <f t="shared" si="3"/>
        <v>4.9058822826902357</v>
      </c>
      <c r="H24" s="30">
        <v>2665</v>
      </c>
      <c r="I24" s="31">
        <f t="shared" si="4"/>
        <v>10.952204824723626</v>
      </c>
      <c r="J24" s="32">
        <v>1406</v>
      </c>
      <c r="K24" s="31">
        <f t="shared" si="5"/>
        <v>7.2620215897939158</v>
      </c>
      <c r="L24" s="33">
        <v>0</v>
      </c>
      <c r="M24" s="34">
        <f t="shared" si="6"/>
        <v>4071</v>
      </c>
      <c r="N24" s="35">
        <f t="shared" si="7"/>
        <v>9.3170687050853669</v>
      </c>
      <c r="O24" s="30">
        <v>2527</v>
      </c>
      <c r="P24" s="31">
        <f t="shared" si="8"/>
        <v>10.966929953997049</v>
      </c>
      <c r="Q24" s="32">
        <v>1345</v>
      </c>
      <c r="R24" s="31">
        <f t="shared" si="9"/>
        <v>7.4461606599125281</v>
      </c>
      <c r="S24" s="33">
        <v>0</v>
      </c>
      <c r="T24" s="34">
        <f t="shared" si="10"/>
        <v>3872</v>
      </c>
      <c r="U24" s="35">
        <f t="shared" si="11"/>
        <v>9.4197786157401779</v>
      </c>
      <c r="V24" s="30">
        <v>2333</v>
      </c>
      <c r="W24" s="31">
        <f t="shared" si="12"/>
        <v>11.057396085122518</v>
      </c>
      <c r="X24" s="32">
        <v>1235</v>
      </c>
      <c r="Y24" s="31">
        <f t="shared" si="13"/>
        <v>7.6253395900222269</v>
      </c>
      <c r="Z24" s="33">
        <v>0</v>
      </c>
      <c r="AA24" s="34">
        <f t="shared" si="14"/>
        <v>3568</v>
      </c>
      <c r="AB24" s="35">
        <f t="shared" si="15"/>
        <v>9.5669660812441339</v>
      </c>
      <c r="AC24" s="30">
        <v>2144</v>
      </c>
      <c r="AD24" s="31">
        <f t="shared" si="16"/>
        <v>11.221018474904486</v>
      </c>
      <c r="AE24" s="32">
        <v>1117</v>
      </c>
      <c r="AF24" s="31">
        <f t="shared" si="17"/>
        <v>7.8341983447888914</v>
      </c>
      <c r="AG24" s="33">
        <v>0</v>
      </c>
      <c r="AH24" s="34">
        <f t="shared" si="18"/>
        <v>3261</v>
      </c>
      <c r="AI24" s="35">
        <f t="shared" si="19"/>
        <v>9.7737149707777604</v>
      </c>
      <c r="AJ24" s="36">
        <v>1817</v>
      </c>
      <c r="AK24" s="31">
        <f t="shared" si="20"/>
        <v>11.389707265091205</v>
      </c>
      <c r="AL24" s="32">
        <v>949</v>
      </c>
      <c r="AM24" s="31">
        <f t="shared" si="21"/>
        <v>8.3413905247429021</v>
      </c>
      <c r="AN24" s="33">
        <v>0</v>
      </c>
      <c r="AO24" s="34">
        <f t="shared" si="22"/>
        <v>2766</v>
      </c>
      <c r="AP24" s="35">
        <f t="shared" si="23"/>
        <v>10.120746432491767</v>
      </c>
      <c r="AQ24" s="36">
        <v>1347</v>
      </c>
      <c r="AR24" s="31">
        <f t="shared" si="24"/>
        <v>11.816826037371699</v>
      </c>
      <c r="AS24" s="32">
        <v>688</v>
      </c>
      <c r="AT24" s="31">
        <f t="shared" si="25"/>
        <v>8.9420327527943844</v>
      </c>
      <c r="AU24" s="33">
        <v>0</v>
      </c>
      <c r="AV24" s="34">
        <f t="shared" si="26"/>
        <v>2035</v>
      </c>
      <c r="AW24" s="35">
        <f t="shared" si="27"/>
        <v>10.658356465720422</v>
      </c>
      <c r="AX24" s="36">
        <v>756</v>
      </c>
      <c r="AY24" s="31">
        <f t="shared" si="28"/>
        <v>11.920529801324504</v>
      </c>
      <c r="AZ24" s="32">
        <v>390</v>
      </c>
      <c r="BA24" s="31">
        <f t="shared" si="29"/>
        <v>9.7670924117205118</v>
      </c>
      <c r="BB24" s="33">
        <v>0</v>
      </c>
      <c r="BC24" s="34">
        <f t="shared" si="30"/>
        <v>1146</v>
      </c>
      <c r="BD24" s="35">
        <f t="shared" si="31"/>
        <v>11.088534107402031</v>
      </c>
      <c r="BE24" s="36">
        <v>310</v>
      </c>
      <c r="BF24" s="31">
        <f t="shared" si="32"/>
        <v>12.286959968291717</v>
      </c>
      <c r="BG24" s="32">
        <v>159</v>
      </c>
      <c r="BH24" s="31">
        <f t="shared" si="33"/>
        <v>9.9437148217636029</v>
      </c>
      <c r="BI24" s="33">
        <v>0</v>
      </c>
      <c r="BJ24" s="34">
        <f t="shared" si="34"/>
        <v>469</v>
      </c>
      <c r="BK24" s="35">
        <f t="shared" si="35"/>
        <v>11.377971858321203</v>
      </c>
      <c r="BL24" s="36">
        <v>44</v>
      </c>
      <c r="BM24" s="31">
        <f t="shared" si="36"/>
        <v>11.083123425692696</v>
      </c>
      <c r="BN24" s="32">
        <v>23</v>
      </c>
      <c r="BO24" s="31">
        <f t="shared" si="37"/>
        <v>9.1999999999999993</v>
      </c>
      <c r="BP24" s="33">
        <v>0</v>
      </c>
      <c r="BQ24" s="34">
        <f t="shared" si="38"/>
        <v>67</v>
      </c>
      <c r="BR24" s="35">
        <f t="shared" si="39"/>
        <v>10.35548686244204</v>
      </c>
      <c r="BS24" s="36">
        <v>6</v>
      </c>
      <c r="BT24" s="31">
        <f t="shared" si="40"/>
        <v>9.375</v>
      </c>
      <c r="BU24" s="32">
        <v>4</v>
      </c>
      <c r="BV24" s="31">
        <f t="shared" si="41"/>
        <v>9.0909090909090917</v>
      </c>
      <c r="BW24" s="33">
        <v>0</v>
      </c>
      <c r="BX24" s="34">
        <f t="shared" si="42"/>
        <v>10</v>
      </c>
      <c r="BY24" s="35">
        <f t="shared" si="43"/>
        <v>9.2592592592592595</v>
      </c>
      <c r="BZ24" s="36">
        <v>0</v>
      </c>
      <c r="CA24" s="31">
        <f t="shared" si="44"/>
        <v>0</v>
      </c>
      <c r="CB24" s="36">
        <v>1</v>
      </c>
      <c r="CC24" s="31">
        <f t="shared" si="45"/>
        <v>33.333333333333329</v>
      </c>
      <c r="CD24" s="33">
        <v>0</v>
      </c>
      <c r="CE24" s="34">
        <f t="shared" si="46"/>
        <v>1</v>
      </c>
      <c r="CF24" s="35">
        <f t="shared" si="47"/>
        <v>20</v>
      </c>
      <c r="CG24" s="36">
        <v>0</v>
      </c>
      <c r="CH24" s="31"/>
      <c r="CI24" s="30">
        <v>0</v>
      </c>
      <c r="CJ24" s="31"/>
      <c r="CK24" s="33">
        <v>0</v>
      </c>
      <c r="CL24" s="34">
        <f t="shared" si="48"/>
        <v>0</v>
      </c>
      <c r="CM24" s="35"/>
      <c r="CN24" s="36">
        <v>0</v>
      </c>
      <c r="CO24" s="31"/>
      <c r="CP24" s="30">
        <v>0</v>
      </c>
      <c r="CQ24" s="31"/>
      <c r="CR24" s="33">
        <v>0</v>
      </c>
      <c r="CS24" s="34">
        <f t="shared" si="49"/>
        <v>0</v>
      </c>
      <c r="CT24" s="35"/>
      <c r="CU24" s="36">
        <v>0</v>
      </c>
      <c r="CV24" s="31"/>
      <c r="CW24" s="30">
        <v>0</v>
      </c>
      <c r="CX24" s="31"/>
      <c r="CY24" s="33">
        <v>0</v>
      </c>
      <c r="CZ24" s="34">
        <f t="shared" si="50"/>
        <v>0</v>
      </c>
      <c r="DA24" s="35"/>
      <c r="DB24" s="36">
        <v>0</v>
      </c>
      <c r="DC24" s="31"/>
      <c r="DD24" s="30">
        <v>0</v>
      </c>
      <c r="DE24" s="31"/>
      <c r="DF24" s="33">
        <v>0</v>
      </c>
      <c r="DG24" s="34">
        <f t="shared" si="51"/>
        <v>0</v>
      </c>
      <c r="DH24" s="35"/>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5" t="s">
        <v>55</v>
      </c>
      <c r="B25" s="26">
        <v>918891</v>
      </c>
      <c r="C25" s="27">
        <f t="shared" si="0"/>
        <v>3.1452442424677445</v>
      </c>
      <c r="D25" s="28">
        <v>1066234</v>
      </c>
      <c r="E25" s="27">
        <f t="shared" si="1"/>
        <v>3.5659334518104977</v>
      </c>
      <c r="F25" s="28">
        <f t="shared" si="2"/>
        <v>1985125</v>
      </c>
      <c r="G25" s="29">
        <f t="shared" si="3"/>
        <v>3.3580272918196887</v>
      </c>
      <c r="H25" s="30">
        <v>3640</v>
      </c>
      <c r="I25" s="31">
        <f t="shared" si="4"/>
        <v>14.959109028890808</v>
      </c>
      <c r="J25" s="32">
        <v>2235</v>
      </c>
      <c r="K25" s="31">
        <f t="shared" si="5"/>
        <v>11.543825215639689</v>
      </c>
      <c r="L25" s="33">
        <v>0</v>
      </c>
      <c r="M25" s="34">
        <f t="shared" si="6"/>
        <v>5875</v>
      </c>
      <c r="N25" s="35">
        <f t="shared" si="7"/>
        <v>13.445782029569278</v>
      </c>
      <c r="O25" s="30">
        <v>3466</v>
      </c>
      <c r="P25" s="31">
        <f t="shared" si="8"/>
        <v>15.042097040187482</v>
      </c>
      <c r="Q25" s="32">
        <v>2093</v>
      </c>
      <c r="R25" s="31">
        <f t="shared" si="9"/>
        <v>11.587222499031169</v>
      </c>
      <c r="S25" s="33">
        <v>0</v>
      </c>
      <c r="T25" s="34">
        <f t="shared" si="10"/>
        <v>5559</v>
      </c>
      <c r="U25" s="35">
        <f t="shared" si="11"/>
        <v>13.523902201678627</v>
      </c>
      <c r="V25" s="30">
        <v>3165</v>
      </c>
      <c r="W25" s="31">
        <f t="shared" si="12"/>
        <v>15.000710934167497</v>
      </c>
      <c r="X25" s="32">
        <v>1925</v>
      </c>
      <c r="Y25" s="31">
        <f t="shared" si="13"/>
        <v>11.88565077796987</v>
      </c>
      <c r="Z25" s="33">
        <v>0</v>
      </c>
      <c r="AA25" s="34">
        <f t="shared" si="14"/>
        <v>5090</v>
      </c>
      <c r="AB25" s="35">
        <f t="shared" si="15"/>
        <v>13.647942083389195</v>
      </c>
      <c r="AC25" s="30">
        <v>2889</v>
      </c>
      <c r="AD25" s="31">
        <f t="shared" si="16"/>
        <v>15.120113047574188</v>
      </c>
      <c r="AE25" s="32">
        <v>1737</v>
      </c>
      <c r="AF25" s="31">
        <f t="shared" si="17"/>
        <v>12.182634310562491</v>
      </c>
      <c r="AG25" s="33">
        <v>0</v>
      </c>
      <c r="AH25" s="34">
        <f t="shared" si="18"/>
        <v>4626</v>
      </c>
      <c r="AI25" s="35">
        <f t="shared" si="19"/>
        <v>13.864828413007643</v>
      </c>
      <c r="AJ25" s="36">
        <v>2451</v>
      </c>
      <c r="AK25" s="31">
        <f t="shared" si="20"/>
        <v>15.363881401617252</v>
      </c>
      <c r="AL25" s="32">
        <v>1405</v>
      </c>
      <c r="AM25" s="31">
        <f t="shared" si="21"/>
        <v>12.349477015030324</v>
      </c>
      <c r="AN25" s="33">
        <v>0</v>
      </c>
      <c r="AO25" s="34">
        <f t="shared" si="22"/>
        <v>3856</v>
      </c>
      <c r="AP25" s="35">
        <f t="shared" si="23"/>
        <v>14.109037687522868</v>
      </c>
      <c r="AQ25" s="36">
        <v>1794</v>
      </c>
      <c r="AR25" s="31">
        <f t="shared" si="24"/>
        <v>15.738222651109746</v>
      </c>
      <c r="AS25" s="32">
        <v>1022</v>
      </c>
      <c r="AT25" s="31">
        <f t="shared" si="25"/>
        <v>13.283077722900963</v>
      </c>
      <c r="AU25" s="33">
        <v>0</v>
      </c>
      <c r="AV25" s="34">
        <f t="shared" si="26"/>
        <v>2816</v>
      </c>
      <c r="AW25" s="35">
        <f t="shared" si="27"/>
        <v>14.748860839050963</v>
      </c>
      <c r="AX25" s="36">
        <v>1062</v>
      </c>
      <c r="AY25" s="31">
        <f t="shared" si="28"/>
        <v>16.74550614947966</v>
      </c>
      <c r="AZ25" s="32">
        <v>557</v>
      </c>
      <c r="BA25" s="31">
        <f t="shared" si="29"/>
        <v>13.949411470072626</v>
      </c>
      <c r="BB25" s="33">
        <v>0</v>
      </c>
      <c r="BC25" s="34">
        <f t="shared" si="30"/>
        <v>1619</v>
      </c>
      <c r="BD25" s="35">
        <f t="shared" si="31"/>
        <v>15.665215287856798</v>
      </c>
      <c r="BE25" s="36">
        <v>421</v>
      </c>
      <c r="BF25" s="31">
        <f t="shared" si="32"/>
        <v>16.686484344034881</v>
      </c>
      <c r="BG25" s="32">
        <v>225</v>
      </c>
      <c r="BH25" s="31">
        <f t="shared" si="33"/>
        <v>14.071294559099437</v>
      </c>
      <c r="BI25" s="33">
        <v>0</v>
      </c>
      <c r="BJ25" s="34">
        <f t="shared" si="34"/>
        <v>646</v>
      </c>
      <c r="BK25" s="35">
        <f t="shared" si="35"/>
        <v>15.672003881610868</v>
      </c>
      <c r="BL25" s="36">
        <v>69</v>
      </c>
      <c r="BM25" s="31">
        <f t="shared" si="36"/>
        <v>17.380352644836272</v>
      </c>
      <c r="BN25" s="32">
        <v>28</v>
      </c>
      <c r="BO25" s="31">
        <f t="shared" si="37"/>
        <v>11.200000000000001</v>
      </c>
      <c r="BP25" s="33">
        <v>0</v>
      </c>
      <c r="BQ25" s="34">
        <f t="shared" si="38"/>
        <v>97</v>
      </c>
      <c r="BR25" s="35">
        <f t="shared" si="39"/>
        <v>14.992272024729521</v>
      </c>
      <c r="BS25" s="36">
        <v>6</v>
      </c>
      <c r="BT25" s="31">
        <f t="shared" si="40"/>
        <v>9.375</v>
      </c>
      <c r="BU25" s="32">
        <v>7</v>
      </c>
      <c r="BV25" s="31">
        <f t="shared" si="41"/>
        <v>15.909090909090908</v>
      </c>
      <c r="BW25" s="33">
        <v>0</v>
      </c>
      <c r="BX25" s="34">
        <f t="shared" si="42"/>
        <v>13</v>
      </c>
      <c r="BY25" s="35">
        <f t="shared" si="43"/>
        <v>12.037037037037036</v>
      </c>
      <c r="BZ25" s="36">
        <v>0</v>
      </c>
      <c r="CA25" s="31">
        <f t="shared" si="44"/>
        <v>0</v>
      </c>
      <c r="CB25" s="36">
        <v>2</v>
      </c>
      <c r="CC25" s="31">
        <f t="shared" si="45"/>
        <v>66.666666666666657</v>
      </c>
      <c r="CD25" s="33">
        <v>0</v>
      </c>
      <c r="CE25" s="34">
        <f t="shared" si="46"/>
        <v>2</v>
      </c>
      <c r="CF25" s="35">
        <f t="shared" si="47"/>
        <v>40</v>
      </c>
      <c r="CG25" s="36">
        <v>0</v>
      </c>
      <c r="CH25" s="31"/>
      <c r="CI25" s="30">
        <v>0</v>
      </c>
      <c r="CJ25" s="31"/>
      <c r="CK25" s="33">
        <v>0</v>
      </c>
      <c r="CL25" s="34">
        <f t="shared" si="48"/>
        <v>0</v>
      </c>
      <c r="CM25" s="35"/>
      <c r="CN25" s="36">
        <v>0</v>
      </c>
      <c r="CO25" s="31"/>
      <c r="CP25" s="30">
        <v>0</v>
      </c>
      <c r="CQ25" s="31"/>
      <c r="CR25" s="33">
        <v>0</v>
      </c>
      <c r="CS25" s="34">
        <f t="shared" si="49"/>
        <v>0</v>
      </c>
      <c r="CT25" s="35"/>
      <c r="CU25" s="36">
        <v>0</v>
      </c>
      <c r="CV25" s="31"/>
      <c r="CW25" s="30">
        <v>0</v>
      </c>
      <c r="CX25" s="31"/>
      <c r="CY25" s="33">
        <v>0</v>
      </c>
      <c r="CZ25" s="34">
        <f t="shared" si="50"/>
        <v>0</v>
      </c>
      <c r="DA25" s="35"/>
      <c r="DB25" s="36">
        <v>0</v>
      </c>
      <c r="DC25" s="31"/>
      <c r="DD25" s="30">
        <v>0</v>
      </c>
      <c r="DE25" s="31"/>
      <c r="DF25" s="33">
        <v>0</v>
      </c>
      <c r="DG25" s="34">
        <f t="shared" si="51"/>
        <v>0</v>
      </c>
      <c r="DH25" s="35"/>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5" t="s">
        <v>56</v>
      </c>
      <c r="B26" s="26">
        <v>655504</v>
      </c>
      <c r="C26" s="27">
        <f t="shared" si="0"/>
        <v>2.2437048375863688</v>
      </c>
      <c r="D26" s="28">
        <v>836293</v>
      </c>
      <c r="E26" s="27">
        <f t="shared" si="1"/>
        <v>2.7969143585882246</v>
      </c>
      <c r="F26" s="28">
        <f t="shared" si="2"/>
        <v>1491797</v>
      </c>
      <c r="G26" s="29">
        <f t="shared" si="3"/>
        <v>2.5235161714525467</v>
      </c>
      <c r="H26" s="30">
        <v>4782</v>
      </c>
      <c r="I26" s="31">
        <f t="shared" si="4"/>
        <v>19.65232400443842</v>
      </c>
      <c r="J26" s="32">
        <v>3478</v>
      </c>
      <c r="K26" s="31">
        <f t="shared" si="5"/>
        <v>17.963948143174424</v>
      </c>
      <c r="L26" s="33">
        <v>0</v>
      </c>
      <c r="M26" s="34">
        <f t="shared" si="6"/>
        <v>8260</v>
      </c>
      <c r="N26" s="35">
        <f t="shared" si="7"/>
        <v>18.904197372636975</v>
      </c>
      <c r="O26" s="30">
        <v>4536</v>
      </c>
      <c r="P26" s="31">
        <f t="shared" si="8"/>
        <v>19.685791163961461</v>
      </c>
      <c r="Q26" s="32">
        <v>3267</v>
      </c>
      <c r="R26" s="31">
        <f t="shared" si="9"/>
        <v>18.086696562032888</v>
      </c>
      <c r="S26" s="33">
        <v>0</v>
      </c>
      <c r="T26" s="34">
        <f t="shared" si="10"/>
        <v>7803</v>
      </c>
      <c r="U26" s="35">
        <f t="shared" si="11"/>
        <v>18.983092081255322</v>
      </c>
      <c r="V26" s="30">
        <v>4161</v>
      </c>
      <c r="W26" s="31">
        <f t="shared" si="12"/>
        <v>19.721313806341534</v>
      </c>
      <c r="X26" s="32">
        <v>2956</v>
      </c>
      <c r="Y26" s="31">
        <f t="shared" si="13"/>
        <v>18.251420103729316</v>
      </c>
      <c r="Z26" s="33">
        <v>0</v>
      </c>
      <c r="AA26" s="34">
        <f t="shared" si="14"/>
        <v>7117</v>
      </c>
      <c r="AB26" s="35">
        <f t="shared" si="15"/>
        <v>19.082986995575816</v>
      </c>
      <c r="AC26" s="30">
        <v>3728</v>
      </c>
      <c r="AD26" s="31">
        <f t="shared" si="16"/>
        <v>19.511173915318995</v>
      </c>
      <c r="AE26" s="32">
        <v>2617</v>
      </c>
      <c r="AF26" s="31">
        <f t="shared" si="17"/>
        <v>18.354607939402438</v>
      </c>
      <c r="AG26" s="33">
        <v>0</v>
      </c>
      <c r="AH26" s="34">
        <f t="shared" si="18"/>
        <v>6345</v>
      </c>
      <c r="AI26" s="35">
        <f t="shared" si="19"/>
        <v>19.016933912782857</v>
      </c>
      <c r="AJ26" s="36">
        <v>3149</v>
      </c>
      <c r="AK26" s="31">
        <f t="shared" si="20"/>
        <v>19.739233999874632</v>
      </c>
      <c r="AL26" s="32">
        <v>2100</v>
      </c>
      <c r="AM26" s="31">
        <f t="shared" si="21"/>
        <v>18.458293047376287</v>
      </c>
      <c r="AN26" s="33">
        <v>0</v>
      </c>
      <c r="AO26" s="34">
        <f t="shared" si="22"/>
        <v>5249</v>
      </c>
      <c r="AP26" s="35">
        <f t="shared" si="23"/>
        <v>19.206000731796561</v>
      </c>
      <c r="AQ26" s="36">
        <v>2267</v>
      </c>
      <c r="AR26" s="31">
        <f t="shared" si="24"/>
        <v>19.88770944819721</v>
      </c>
      <c r="AS26" s="32">
        <v>1407</v>
      </c>
      <c r="AT26" s="31">
        <f t="shared" si="25"/>
        <v>18.286976865089681</v>
      </c>
      <c r="AU26" s="33">
        <v>0</v>
      </c>
      <c r="AV26" s="34">
        <f t="shared" si="26"/>
        <v>3674</v>
      </c>
      <c r="AW26" s="35">
        <f t="shared" si="27"/>
        <v>19.2426543759493</v>
      </c>
      <c r="AX26" s="36">
        <v>1282</v>
      </c>
      <c r="AY26" s="31">
        <f t="shared" si="28"/>
        <v>20.21444339325134</v>
      </c>
      <c r="AZ26" s="32">
        <v>755</v>
      </c>
      <c r="BA26" s="31">
        <f t="shared" si="29"/>
        <v>18.908089156023038</v>
      </c>
      <c r="BB26" s="33">
        <v>0</v>
      </c>
      <c r="BC26" s="34">
        <f t="shared" si="30"/>
        <v>2037</v>
      </c>
      <c r="BD26" s="35">
        <f t="shared" si="31"/>
        <v>19.709724238026123</v>
      </c>
      <c r="BE26" s="36">
        <v>510</v>
      </c>
      <c r="BF26" s="31">
        <f t="shared" si="32"/>
        <v>20.214030915576693</v>
      </c>
      <c r="BG26" s="32">
        <v>290</v>
      </c>
      <c r="BH26" s="31">
        <f t="shared" si="33"/>
        <v>18.13633520950594</v>
      </c>
      <c r="BI26" s="33">
        <v>0</v>
      </c>
      <c r="BJ26" s="34">
        <f t="shared" si="34"/>
        <v>800</v>
      </c>
      <c r="BK26" s="35">
        <f t="shared" si="35"/>
        <v>19.408054342552159</v>
      </c>
      <c r="BL26" s="36">
        <v>69</v>
      </c>
      <c r="BM26" s="31">
        <f t="shared" si="36"/>
        <v>17.380352644836272</v>
      </c>
      <c r="BN26" s="32">
        <v>49</v>
      </c>
      <c r="BO26" s="31">
        <f t="shared" si="37"/>
        <v>19.600000000000001</v>
      </c>
      <c r="BP26" s="33">
        <v>0</v>
      </c>
      <c r="BQ26" s="34">
        <f t="shared" si="38"/>
        <v>118</v>
      </c>
      <c r="BR26" s="35">
        <f t="shared" si="39"/>
        <v>18.238021638330757</v>
      </c>
      <c r="BS26" s="36">
        <v>14</v>
      </c>
      <c r="BT26" s="31">
        <f t="shared" si="40"/>
        <v>21.875</v>
      </c>
      <c r="BU26" s="32">
        <v>7</v>
      </c>
      <c r="BV26" s="31">
        <f t="shared" si="41"/>
        <v>15.909090909090908</v>
      </c>
      <c r="BW26" s="33">
        <v>0</v>
      </c>
      <c r="BX26" s="34">
        <f t="shared" si="42"/>
        <v>21</v>
      </c>
      <c r="BY26" s="35">
        <f t="shared" si="43"/>
        <v>19.444444444444446</v>
      </c>
      <c r="BZ26" s="36">
        <v>1</v>
      </c>
      <c r="CA26" s="31">
        <f t="shared" si="44"/>
        <v>50</v>
      </c>
      <c r="CB26" s="36">
        <v>0</v>
      </c>
      <c r="CC26" s="31">
        <f t="shared" si="45"/>
        <v>0</v>
      </c>
      <c r="CD26" s="33">
        <v>0</v>
      </c>
      <c r="CE26" s="34">
        <f t="shared" si="46"/>
        <v>1</v>
      </c>
      <c r="CF26" s="35">
        <f t="shared" si="47"/>
        <v>20</v>
      </c>
      <c r="CG26" s="36">
        <v>0</v>
      </c>
      <c r="CH26" s="31"/>
      <c r="CI26" s="30">
        <v>0</v>
      </c>
      <c r="CJ26" s="31"/>
      <c r="CK26" s="33">
        <v>0</v>
      </c>
      <c r="CL26" s="34">
        <f t="shared" si="48"/>
        <v>0</v>
      </c>
      <c r="CM26" s="35"/>
      <c r="CN26" s="36">
        <v>0</v>
      </c>
      <c r="CO26" s="31"/>
      <c r="CP26" s="30">
        <v>0</v>
      </c>
      <c r="CQ26" s="31"/>
      <c r="CR26" s="33">
        <v>0</v>
      </c>
      <c r="CS26" s="34">
        <f t="shared" si="49"/>
        <v>0</v>
      </c>
      <c r="CT26" s="35"/>
      <c r="CU26" s="36">
        <v>0</v>
      </c>
      <c r="CV26" s="31"/>
      <c r="CW26" s="30">
        <v>0</v>
      </c>
      <c r="CX26" s="31"/>
      <c r="CY26" s="33">
        <v>0</v>
      </c>
      <c r="CZ26" s="34">
        <f t="shared" si="50"/>
        <v>0</v>
      </c>
      <c r="DA26" s="35"/>
      <c r="DB26" s="36">
        <v>0</v>
      </c>
      <c r="DC26" s="31"/>
      <c r="DD26" s="30">
        <v>0</v>
      </c>
      <c r="DE26" s="31"/>
      <c r="DF26" s="33">
        <v>0</v>
      </c>
      <c r="DG26" s="34">
        <f t="shared" si="51"/>
        <v>0</v>
      </c>
      <c r="DH26" s="35"/>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5" t="s">
        <v>57</v>
      </c>
      <c r="B27" s="26">
        <v>362168</v>
      </c>
      <c r="C27" s="27">
        <f t="shared" si="0"/>
        <v>1.2396539054208364</v>
      </c>
      <c r="D27" s="28">
        <v>556269</v>
      </c>
      <c r="E27" s="27">
        <f t="shared" si="1"/>
        <v>1.8603967190177522</v>
      </c>
      <c r="F27" s="28">
        <f t="shared" si="2"/>
        <v>918437</v>
      </c>
      <c r="G27" s="29">
        <f t="shared" si="3"/>
        <v>1.5536233294210691</v>
      </c>
      <c r="H27" s="30">
        <v>4650</v>
      </c>
      <c r="I27" s="31">
        <f t="shared" si="4"/>
        <v>19.109850819874243</v>
      </c>
      <c r="J27" s="32">
        <v>4234</v>
      </c>
      <c r="K27" s="31">
        <f t="shared" si="5"/>
        <v>21.868705128867312</v>
      </c>
      <c r="L27" s="33">
        <v>0</v>
      </c>
      <c r="M27" s="34">
        <f t="shared" si="6"/>
        <v>8884</v>
      </c>
      <c r="N27" s="35">
        <f t="shared" si="7"/>
        <v>20.332311072458463</v>
      </c>
      <c r="O27" s="30">
        <v>4365</v>
      </c>
      <c r="P27" s="31">
        <f t="shared" si="8"/>
        <v>18.943668084367676</v>
      </c>
      <c r="Q27" s="32">
        <v>3926</v>
      </c>
      <c r="R27" s="31">
        <f t="shared" si="9"/>
        <v>21.735038476443556</v>
      </c>
      <c r="S27" s="33">
        <v>0</v>
      </c>
      <c r="T27" s="34">
        <f t="shared" si="10"/>
        <v>8291</v>
      </c>
      <c r="U27" s="35">
        <f t="shared" si="11"/>
        <v>20.170295584478772</v>
      </c>
      <c r="V27" s="30">
        <v>3969</v>
      </c>
      <c r="W27" s="31">
        <f t="shared" si="12"/>
        <v>18.811318071946538</v>
      </c>
      <c r="X27" s="32">
        <v>3454</v>
      </c>
      <c r="Y27" s="31">
        <f t="shared" si="13"/>
        <v>21.326253395900221</v>
      </c>
      <c r="Z27" s="33">
        <v>0</v>
      </c>
      <c r="AA27" s="34">
        <f t="shared" si="14"/>
        <v>7423</v>
      </c>
      <c r="AB27" s="35">
        <f t="shared" si="15"/>
        <v>19.903472315323771</v>
      </c>
      <c r="AC27" s="30">
        <v>3589</v>
      </c>
      <c r="AD27" s="31">
        <f t="shared" si="16"/>
        <v>18.783691840686657</v>
      </c>
      <c r="AE27" s="32">
        <v>2999</v>
      </c>
      <c r="AF27" s="31">
        <f t="shared" si="17"/>
        <v>21.033805582830691</v>
      </c>
      <c r="AG27" s="33">
        <v>0</v>
      </c>
      <c r="AH27" s="34">
        <f t="shared" si="18"/>
        <v>6588</v>
      </c>
      <c r="AI27" s="35">
        <f t="shared" si="19"/>
        <v>19.745242020080923</v>
      </c>
      <c r="AJ27" s="36">
        <v>2951</v>
      </c>
      <c r="AK27" s="31">
        <f t="shared" si="20"/>
        <v>18.498088133893312</v>
      </c>
      <c r="AL27" s="32">
        <v>2331</v>
      </c>
      <c r="AM27" s="31">
        <f t="shared" si="21"/>
        <v>20.488705282587677</v>
      </c>
      <c r="AN27" s="33">
        <v>0</v>
      </c>
      <c r="AO27" s="34">
        <f t="shared" si="22"/>
        <v>5282</v>
      </c>
      <c r="AP27" s="35">
        <f t="shared" si="23"/>
        <v>19.326747164288328</v>
      </c>
      <c r="AQ27" s="36">
        <v>2055</v>
      </c>
      <c r="AR27" s="31">
        <f t="shared" si="24"/>
        <v>18.027897183963507</v>
      </c>
      <c r="AS27" s="32">
        <v>1518</v>
      </c>
      <c r="AT27" s="31">
        <f t="shared" si="25"/>
        <v>19.729659474915518</v>
      </c>
      <c r="AU27" s="33">
        <v>0</v>
      </c>
      <c r="AV27" s="34">
        <f t="shared" si="26"/>
        <v>3573</v>
      </c>
      <c r="AW27" s="35">
        <f t="shared" si="27"/>
        <v>18.713664693866864</v>
      </c>
      <c r="AX27" s="36">
        <v>1097</v>
      </c>
      <c r="AY27" s="31">
        <f t="shared" si="28"/>
        <v>17.297382529170608</v>
      </c>
      <c r="AZ27" s="32">
        <v>737</v>
      </c>
      <c r="BA27" s="31">
        <f t="shared" si="29"/>
        <v>18.457300275482094</v>
      </c>
      <c r="BB27" s="33">
        <v>0</v>
      </c>
      <c r="BC27" s="34">
        <f t="shared" si="30"/>
        <v>1834</v>
      </c>
      <c r="BD27" s="35">
        <f t="shared" si="31"/>
        <v>17.745524915336237</v>
      </c>
      <c r="BE27" s="36">
        <v>429</v>
      </c>
      <c r="BF27" s="31">
        <f t="shared" si="32"/>
        <v>17.003567181926279</v>
      </c>
      <c r="BG27" s="32">
        <v>314</v>
      </c>
      <c r="BH27" s="31">
        <f t="shared" si="33"/>
        <v>19.63727329580988</v>
      </c>
      <c r="BI27" s="33">
        <v>0</v>
      </c>
      <c r="BJ27" s="34">
        <f t="shared" si="34"/>
        <v>743</v>
      </c>
      <c r="BK27" s="35">
        <f t="shared" si="35"/>
        <v>18.025230470645319</v>
      </c>
      <c r="BL27" s="36">
        <v>75</v>
      </c>
      <c r="BM27" s="31">
        <f t="shared" si="36"/>
        <v>18.89168765743073</v>
      </c>
      <c r="BN27" s="32">
        <v>51</v>
      </c>
      <c r="BO27" s="31">
        <f t="shared" si="37"/>
        <v>20.399999999999999</v>
      </c>
      <c r="BP27" s="33">
        <v>0</v>
      </c>
      <c r="BQ27" s="34">
        <f t="shared" si="38"/>
        <v>126</v>
      </c>
      <c r="BR27" s="35">
        <f t="shared" si="39"/>
        <v>19.474497681607421</v>
      </c>
      <c r="BS27" s="36">
        <v>16</v>
      </c>
      <c r="BT27" s="31">
        <f t="shared" si="40"/>
        <v>25</v>
      </c>
      <c r="BU27" s="32">
        <v>8</v>
      </c>
      <c r="BV27" s="31">
        <f t="shared" si="41"/>
        <v>18.181818181818183</v>
      </c>
      <c r="BW27" s="33">
        <v>0</v>
      </c>
      <c r="BX27" s="34">
        <f t="shared" si="42"/>
        <v>24</v>
      </c>
      <c r="BY27" s="35">
        <f t="shared" si="43"/>
        <v>22.222222222222221</v>
      </c>
      <c r="BZ27" s="36">
        <v>0</v>
      </c>
      <c r="CA27" s="31">
        <f t="shared" si="44"/>
        <v>0</v>
      </c>
      <c r="CB27" s="36">
        <v>0</v>
      </c>
      <c r="CC27" s="31">
        <f t="shared" si="45"/>
        <v>0</v>
      </c>
      <c r="CD27" s="33">
        <v>0</v>
      </c>
      <c r="CE27" s="34">
        <f t="shared" si="46"/>
        <v>0</v>
      </c>
      <c r="CF27" s="35">
        <f t="shared" si="47"/>
        <v>0</v>
      </c>
      <c r="CG27" s="36">
        <v>0</v>
      </c>
      <c r="CH27" s="31"/>
      <c r="CI27" s="30">
        <v>0</v>
      </c>
      <c r="CJ27" s="31"/>
      <c r="CK27" s="33">
        <v>0</v>
      </c>
      <c r="CL27" s="34">
        <f t="shared" si="48"/>
        <v>0</v>
      </c>
      <c r="CM27" s="35"/>
      <c r="CN27" s="36">
        <v>0</v>
      </c>
      <c r="CO27" s="31"/>
      <c r="CP27" s="30">
        <v>0</v>
      </c>
      <c r="CQ27" s="31"/>
      <c r="CR27" s="33">
        <v>0</v>
      </c>
      <c r="CS27" s="34">
        <f t="shared" si="49"/>
        <v>0</v>
      </c>
      <c r="CT27" s="35"/>
      <c r="CU27" s="36">
        <v>0</v>
      </c>
      <c r="CV27" s="31"/>
      <c r="CW27" s="30">
        <v>0</v>
      </c>
      <c r="CX27" s="31"/>
      <c r="CY27" s="33">
        <v>0</v>
      </c>
      <c r="CZ27" s="34">
        <f t="shared" si="50"/>
        <v>0</v>
      </c>
      <c r="DA27" s="35"/>
      <c r="DB27" s="36">
        <v>0</v>
      </c>
      <c r="DC27" s="31"/>
      <c r="DD27" s="30">
        <v>0</v>
      </c>
      <c r="DE27" s="31"/>
      <c r="DF27" s="33">
        <v>0</v>
      </c>
      <c r="DG27" s="34">
        <f t="shared" si="51"/>
        <v>0</v>
      </c>
      <c r="DH27" s="35"/>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5" t="s">
        <v>58</v>
      </c>
      <c r="B28" s="26">
        <v>167009</v>
      </c>
      <c r="C28" s="27">
        <f t="shared" si="0"/>
        <v>0.57165006044274613</v>
      </c>
      <c r="D28" s="28">
        <v>361950</v>
      </c>
      <c r="E28" s="27">
        <f t="shared" si="1"/>
        <v>1.2105125262210825</v>
      </c>
      <c r="F28" s="28">
        <f t="shared" si="2"/>
        <v>528959</v>
      </c>
      <c r="G28" s="29">
        <f t="shared" si="3"/>
        <v>0.89478433763800824</v>
      </c>
      <c r="H28" s="30">
        <v>3812</v>
      </c>
      <c r="I28" s="31">
        <f t="shared" si="4"/>
        <v>15.665968026959273</v>
      </c>
      <c r="J28" s="32">
        <v>5509</v>
      </c>
      <c r="K28" s="31">
        <f t="shared" si="5"/>
        <v>28.454108775373172</v>
      </c>
      <c r="L28" s="33">
        <v>0</v>
      </c>
      <c r="M28" s="34">
        <f t="shared" si="6"/>
        <v>9321</v>
      </c>
      <c r="N28" s="35">
        <f t="shared" si="7"/>
        <v>21.332448391083446</v>
      </c>
      <c r="O28" s="30">
        <v>3581</v>
      </c>
      <c r="P28" s="31">
        <f t="shared" si="8"/>
        <v>15.54118566096693</v>
      </c>
      <c r="Q28" s="32">
        <v>5047</v>
      </c>
      <c r="R28" s="31">
        <f t="shared" si="9"/>
        <v>27.941095056192218</v>
      </c>
      <c r="S28" s="33">
        <v>0</v>
      </c>
      <c r="T28" s="34">
        <f t="shared" si="10"/>
        <v>8628</v>
      </c>
      <c r="U28" s="35">
        <f t="shared" si="11"/>
        <v>20.990147184040872</v>
      </c>
      <c r="V28" s="30">
        <v>3207</v>
      </c>
      <c r="W28" s="31">
        <f t="shared" si="12"/>
        <v>15.199772501066402</v>
      </c>
      <c r="X28" s="32">
        <v>4419</v>
      </c>
      <c r="Y28" s="31">
        <f t="shared" si="13"/>
        <v>27.284514694986417</v>
      </c>
      <c r="Z28" s="33">
        <v>0</v>
      </c>
      <c r="AA28" s="34">
        <f t="shared" si="14"/>
        <v>7626</v>
      </c>
      <c r="AB28" s="35">
        <f t="shared" si="15"/>
        <v>20.447781203914733</v>
      </c>
      <c r="AC28" s="30">
        <v>2838</v>
      </c>
      <c r="AD28" s="31">
        <f t="shared" si="16"/>
        <v>14.853195164075995</v>
      </c>
      <c r="AE28" s="32">
        <v>3773</v>
      </c>
      <c r="AF28" s="31">
        <f t="shared" si="17"/>
        <v>26.462336933651283</v>
      </c>
      <c r="AG28" s="33">
        <v>0</v>
      </c>
      <c r="AH28" s="34">
        <f t="shared" si="18"/>
        <v>6611</v>
      </c>
      <c r="AI28" s="35">
        <f t="shared" si="19"/>
        <v>19.814176532294319</v>
      </c>
      <c r="AJ28" s="36">
        <v>2254</v>
      </c>
      <c r="AK28" s="31">
        <f t="shared" si="20"/>
        <v>14.129003949100483</v>
      </c>
      <c r="AL28" s="32">
        <v>2863</v>
      </c>
      <c r="AM28" s="31">
        <f t="shared" si="21"/>
        <v>25.164806187922999</v>
      </c>
      <c r="AN28" s="33">
        <v>0</v>
      </c>
      <c r="AO28" s="34">
        <f t="shared" si="22"/>
        <v>5117</v>
      </c>
      <c r="AP28" s="35">
        <f t="shared" si="23"/>
        <v>18.723015001829491</v>
      </c>
      <c r="AQ28" s="36">
        <v>1529</v>
      </c>
      <c r="AR28" s="31">
        <f t="shared" si="24"/>
        <v>13.413457320817615</v>
      </c>
      <c r="AS28" s="32">
        <v>1790</v>
      </c>
      <c r="AT28" s="31">
        <f t="shared" si="25"/>
        <v>23.264881726020274</v>
      </c>
      <c r="AU28" s="33">
        <v>0</v>
      </c>
      <c r="AV28" s="34">
        <f t="shared" si="26"/>
        <v>3319</v>
      </c>
      <c r="AW28" s="35">
        <f t="shared" si="27"/>
        <v>17.3833342062536</v>
      </c>
      <c r="AX28" s="36">
        <v>809</v>
      </c>
      <c r="AY28" s="31">
        <f t="shared" si="28"/>
        <v>12.756228319142227</v>
      </c>
      <c r="AZ28" s="32">
        <v>836</v>
      </c>
      <c r="BA28" s="31">
        <f t="shared" si="29"/>
        <v>20.9366391184573</v>
      </c>
      <c r="BB28" s="33">
        <v>0</v>
      </c>
      <c r="BC28" s="34">
        <f t="shared" si="30"/>
        <v>1645</v>
      </c>
      <c r="BD28" s="35">
        <f t="shared" si="31"/>
        <v>15.916787614900823</v>
      </c>
      <c r="BE28" s="36">
        <v>325</v>
      </c>
      <c r="BF28" s="31">
        <f t="shared" si="32"/>
        <v>12.881490289338091</v>
      </c>
      <c r="BG28" s="32">
        <v>328</v>
      </c>
      <c r="BH28" s="31">
        <f t="shared" si="33"/>
        <v>20.512820512820511</v>
      </c>
      <c r="BI28" s="33">
        <v>0</v>
      </c>
      <c r="BJ28" s="34">
        <f t="shared" si="34"/>
        <v>653</v>
      </c>
      <c r="BK28" s="35">
        <f t="shared" si="35"/>
        <v>15.8418243571082</v>
      </c>
      <c r="BL28" s="36">
        <v>53</v>
      </c>
      <c r="BM28" s="31">
        <f t="shared" si="36"/>
        <v>13.350125944584383</v>
      </c>
      <c r="BN28" s="32">
        <v>54</v>
      </c>
      <c r="BO28" s="31">
        <f t="shared" si="37"/>
        <v>21.6</v>
      </c>
      <c r="BP28" s="33">
        <v>0</v>
      </c>
      <c r="BQ28" s="34">
        <f t="shared" si="38"/>
        <v>107</v>
      </c>
      <c r="BR28" s="35">
        <f t="shared" si="39"/>
        <v>16.537867078825347</v>
      </c>
      <c r="BS28" s="36">
        <v>11</v>
      </c>
      <c r="BT28" s="31">
        <f t="shared" si="40"/>
        <v>17.1875</v>
      </c>
      <c r="BU28" s="32">
        <v>10</v>
      </c>
      <c r="BV28" s="31">
        <f t="shared" si="41"/>
        <v>22.727272727272727</v>
      </c>
      <c r="BW28" s="33">
        <v>0</v>
      </c>
      <c r="BX28" s="34">
        <f t="shared" si="42"/>
        <v>21</v>
      </c>
      <c r="BY28" s="35">
        <f t="shared" si="43"/>
        <v>19.444444444444446</v>
      </c>
      <c r="BZ28" s="36">
        <v>0</v>
      </c>
      <c r="CA28" s="31">
        <f t="shared" si="44"/>
        <v>0</v>
      </c>
      <c r="CB28" s="36">
        <v>0</v>
      </c>
      <c r="CC28" s="31">
        <f t="shared" si="45"/>
        <v>0</v>
      </c>
      <c r="CD28" s="33">
        <v>0</v>
      </c>
      <c r="CE28" s="34">
        <f t="shared" si="46"/>
        <v>0</v>
      </c>
      <c r="CF28" s="35">
        <f t="shared" si="47"/>
        <v>0</v>
      </c>
      <c r="CG28" s="36">
        <v>0</v>
      </c>
      <c r="CH28" s="31"/>
      <c r="CI28" s="30">
        <v>0</v>
      </c>
      <c r="CJ28" s="31"/>
      <c r="CK28" s="33">
        <v>0</v>
      </c>
      <c r="CL28" s="34">
        <f t="shared" si="48"/>
        <v>0</v>
      </c>
      <c r="CM28" s="35"/>
      <c r="CN28" s="36">
        <v>0</v>
      </c>
      <c r="CO28" s="31"/>
      <c r="CP28" s="30">
        <v>0</v>
      </c>
      <c r="CQ28" s="31"/>
      <c r="CR28" s="33">
        <v>0</v>
      </c>
      <c r="CS28" s="34">
        <f t="shared" si="49"/>
        <v>0</v>
      </c>
      <c r="CT28" s="35"/>
      <c r="CU28" s="36">
        <v>0</v>
      </c>
      <c r="CV28" s="31"/>
      <c r="CW28" s="30">
        <v>0</v>
      </c>
      <c r="CX28" s="31"/>
      <c r="CY28" s="33">
        <v>0</v>
      </c>
      <c r="CZ28" s="34">
        <f t="shared" si="50"/>
        <v>0</v>
      </c>
      <c r="DA28" s="35"/>
      <c r="DB28" s="36">
        <v>0</v>
      </c>
      <c r="DC28" s="31"/>
      <c r="DD28" s="30">
        <v>0</v>
      </c>
      <c r="DE28" s="31"/>
      <c r="DF28" s="33">
        <v>0</v>
      </c>
      <c r="DG28" s="34">
        <f t="shared" si="51"/>
        <v>0</v>
      </c>
      <c r="DH28" s="35"/>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37"/>
      <c r="B29" s="38"/>
      <c r="C29" s="39"/>
      <c r="D29" s="40"/>
      <c r="E29" s="39"/>
      <c r="F29" s="40"/>
      <c r="G29" s="41"/>
      <c r="H29" s="34"/>
      <c r="I29" s="42"/>
      <c r="J29" s="34"/>
      <c r="K29" s="42"/>
      <c r="L29" s="43"/>
      <c r="M29" s="34"/>
      <c r="N29" s="44"/>
      <c r="O29" s="34"/>
      <c r="P29" s="42"/>
      <c r="Q29" s="34"/>
      <c r="R29" s="42"/>
      <c r="S29" s="43"/>
      <c r="T29" s="34"/>
      <c r="U29" s="44"/>
      <c r="V29" s="34"/>
      <c r="W29" s="42"/>
      <c r="X29" s="34"/>
      <c r="Y29" s="42"/>
      <c r="Z29" s="43"/>
      <c r="AA29" s="34"/>
      <c r="AB29" s="44"/>
      <c r="AC29" s="34"/>
      <c r="AD29" s="42"/>
      <c r="AE29" s="34"/>
      <c r="AF29" s="42"/>
      <c r="AG29" s="43"/>
      <c r="AH29" s="34"/>
      <c r="AI29" s="44"/>
      <c r="AJ29" s="45"/>
      <c r="AK29" s="42"/>
      <c r="AL29" s="34"/>
      <c r="AM29" s="42"/>
      <c r="AN29" s="43"/>
      <c r="AO29" s="34"/>
      <c r="AP29" s="44"/>
      <c r="AQ29" s="45"/>
      <c r="AR29" s="42"/>
      <c r="AS29" s="34"/>
      <c r="AT29" s="42"/>
      <c r="AU29" s="43"/>
      <c r="AV29" s="34"/>
      <c r="AW29" s="44"/>
      <c r="AX29" s="45"/>
      <c r="AY29" s="42"/>
      <c r="AZ29" s="34"/>
      <c r="BA29" s="42"/>
      <c r="BB29" s="43"/>
      <c r="BC29" s="34"/>
      <c r="BD29" s="44"/>
      <c r="BE29" s="45"/>
      <c r="BF29" s="42"/>
      <c r="BG29" s="34"/>
      <c r="BH29" s="42"/>
      <c r="BI29" s="43"/>
      <c r="BJ29" s="34"/>
      <c r="BK29" s="44"/>
      <c r="BL29" s="45"/>
      <c r="BM29" s="42"/>
      <c r="BN29" s="34"/>
      <c r="BO29" s="42"/>
      <c r="BP29" s="43"/>
      <c r="BQ29" s="34"/>
      <c r="BR29" s="44"/>
      <c r="BS29" s="45"/>
      <c r="BT29" s="42"/>
      <c r="BU29" s="34"/>
      <c r="BV29" s="42"/>
      <c r="BW29" s="43"/>
      <c r="BX29" s="34"/>
      <c r="BY29" s="44"/>
      <c r="BZ29" s="45"/>
      <c r="CA29" s="42"/>
      <c r="CB29" s="34"/>
      <c r="CC29" s="42"/>
      <c r="CD29" s="43"/>
      <c r="CE29" s="34"/>
      <c r="CF29" s="44"/>
      <c r="CG29" s="45"/>
      <c r="CH29" s="42"/>
      <c r="CI29" s="34"/>
      <c r="CJ29" s="42"/>
      <c r="CK29" s="43"/>
      <c r="CL29" s="34"/>
      <c r="CM29" s="44"/>
      <c r="CN29" s="45"/>
      <c r="CO29" s="42"/>
      <c r="CP29" s="34"/>
      <c r="CQ29" s="42"/>
      <c r="CR29" s="43"/>
      <c r="CS29" s="34"/>
      <c r="CT29" s="44"/>
      <c r="CU29" s="45"/>
      <c r="CV29" s="42"/>
      <c r="CW29" s="34"/>
      <c r="CX29" s="42"/>
      <c r="CY29" s="43"/>
      <c r="CZ29" s="34"/>
      <c r="DA29" s="44"/>
      <c r="DB29" s="45"/>
      <c r="DC29" s="42"/>
      <c r="DD29" s="34"/>
      <c r="DE29" s="42"/>
      <c r="DF29" s="43"/>
      <c r="DG29" s="34"/>
      <c r="DH29" s="44"/>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6" t="s">
        <v>59</v>
      </c>
      <c r="B30" s="26">
        <f t="shared" ref="B30:AG30" si="52">SUM(B10:B28)</f>
        <v>29215251</v>
      </c>
      <c r="C30" s="47">
        <f t="shared" si="52"/>
        <v>99.999999999999986</v>
      </c>
      <c r="D30" s="28">
        <f t="shared" si="52"/>
        <v>29900558</v>
      </c>
      <c r="E30" s="47">
        <f t="shared" si="52"/>
        <v>100</v>
      </c>
      <c r="F30" s="28">
        <f t="shared" si="52"/>
        <v>59115809</v>
      </c>
      <c r="G30" s="48">
        <f t="shared" si="52"/>
        <v>100</v>
      </c>
      <c r="H30" s="49">
        <f t="shared" si="52"/>
        <v>24333</v>
      </c>
      <c r="I30" s="50">
        <f t="shared" si="52"/>
        <v>100</v>
      </c>
      <c r="J30" s="49">
        <f t="shared" si="52"/>
        <v>19361</v>
      </c>
      <c r="K30" s="51">
        <f t="shared" si="52"/>
        <v>100</v>
      </c>
      <c r="L30" s="52">
        <f t="shared" si="52"/>
        <v>0</v>
      </c>
      <c r="M30" s="49">
        <f t="shared" si="52"/>
        <v>43694</v>
      </c>
      <c r="N30" s="53">
        <f t="shared" si="52"/>
        <v>100.00000000000001</v>
      </c>
      <c r="O30" s="49">
        <f t="shared" si="52"/>
        <v>23042</v>
      </c>
      <c r="P30" s="50">
        <f t="shared" si="52"/>
        <v>99.999999999999986</v>
      </c>
      <c r="Q30" s="49">
        <f t="shared" si="52"/>
        <v>18063</v>
      </c>
      <c r="R30" s="51">
        <f t="shared" si="52"/>
        <v>100</v>
      </c>
      <c r="S30" s="52">
        <f t="shared" si="52"/>
        <v>0</v>
      </c>
      <c r="T30" s="49">
        <f t="shared" si="52"/>
        <v>41105</v>
      </c>
      <c r="U30" s="53">
        <f t="shared" si="52"/>
        <v>100</v>
      </c>
      <c r="V30" s="49">
        <f t="shared" si="52"/>
        <v>21099</v>
      </c>
      <c r="W30" s="50">
        <f t="shared" si="52"/>
        <v>100.00000000000003</v>
      </c>
      <c r="X30" s="49">
        <f t="shared" si="52"/>
        <v>16196</v>
      </c>
      <c r="Y30" s="51">
        <f t="shared" si="52"/>
        <v>100</v>
      </c>
      <c r="Z30" s="52">
        <f t="shared" si="52"/>
        <v>0</v>
      </c>
      <c r="AA30" s="49">
        <f t="shared" si="52"/>
        <v>37295</v>
      </c>
      <c r="AB30" s="53">
        <f t="shared" si="52"/>
        <v>100</v>
      </c>
      <c r="AC30" s="49">
        <f t="shared" si="52"/>
        <v>19107</v>
      </c>
      <c r="AD30" s="50">
        <f t="shared" si="52"/>
        <v>100.00000000000001</v>
      </c>
      <c r="AE30" s="49">
        <f t="shared" si="52"/>
        <v>14258</v>
      </c>
      <c r="AF30" s="51">
        <f t="shared" si="52"/>
        <v>100.00000000000001</v>
      </c>
      <c r="AG30" s="52">
        <f t="shared" si="52"/>
        <v>0</v>
      </c>
      <c r="AH30" s="49">
        <f t="shared" ref="AH30:BM30" si="53">SUM(AH10:AH28)</f>
        <v>33365</v>
      </c>
      <c r="AI30" s="53">
        <f t="shared" si="53"/>
        <v>100</v>
      </c>
      <c r="AJ30" s="54">
        <f t="shared" si="53"/>
        <v>15953</v>
      </c>
      <c r="AK30" s="50">
        <f t="shared" si="53"/>
        <v>100</v>
      </c>
      <c r="AL30" s="49">
        <f t="shared" si="53"/>
        <v>11377</v>
      </c>
      <c r="AM30" s="51">
        <f t="shared" si="53"/>
        <v>100</v>
      </c>
      <c r="AN30" s="52">
        <f t="shared" si="53"/>
        <v>0</v>
      </c>
      <c r="AO30" s="49">
        <f t="shared" si="53"/>
        <v>27330</v>
      </c>
      <c r="AP30" s="53">
        <f t="shared" si="53"/>
        <v>100.00000000000001</v>
      </c>
      <c r="AQ30" s="54">
        <f t="shared" si="53"/>
        <v>11399</v>
      </c>
      <c r="AR30" s="50">
        <f t="shared" si="53"/>
        <v>100</v>
      </c>
      <c r="AS30" s="49">
        <f t="shared" si="53"/>
        <v>7694</v>
      </c>
      <c r="AT30" s="51">
        <f t="shared" si="53"/>
        <v>100</v>
      </c>
      <c r="AU30" s="52">
        <f t="shared" si="53"/>
        <v>0</v>
      </c>
      <c r="AV30" s="49">
        <f t="shared" si="53"/>
        <v>19093</v>
      </c>
      <c r="AW30" s="53">
        <f t="shared" si="53"/>
        <v>100</v>
      </c>
      <c r="AX30" s="54">
        <f t="shared" si="53"/>
        <v>6342</v>
      </c>
      <c r="AY30" s="50">
        <f t="shared" si="53"/>
        <v>100</v>
      </c>
      <c r="AZ30" s="49">
        <f t="shared" si="53"/>
        <v>3993</v>
      </c>
      <c r="BA30" s="51">
        <f t="shared" si="53"/>
        <v>100</v>
      </c>
      <c r="BB30" s="52">
        <f t="shared" si="53"/>
        <v>0</v>
      </c>
      <c r="BC30" s="49">
        <f t="shared" si="53"/>
        <v>10335</v>
      </c>
      <c r="BD30" s="53">
        <f t="shared" si="53"/>
        <v>100</v>
      </c>
      <c r="BE30" s="54">
        <f t="shared" si="53"/>
        <v>2523</v>
      </c>
      <c r="BF30" s="50">
        <f t="shared" si="53"/>
        <v>100.00000000000001</v>
      </c>
      <c r="BG30" s="49">
        <f t="shared" si="53"/>
        <v>1599</v>
      </c>
      <c r="BH30" s="51">
        <f t="shared" si="53"/>
        <v>100</v>
      </c>
      <c r="BI30" s="52">
        <f t="shared" si="53"/>
        <v>0</v>
      </c>
      <c r="BJ30" s="49">
        <f t="shared" si="53"/>
        <v>4122</v>
      </c>
      <c r="BK30" s="53">
        <f t="shared" si="53"/>
        <v>99.999999999999986</v>
      </c>
      <c r="BL30" s="54">
        <f t="shared" si="53"/>
        <v>397</v>
      </c>
      <c r="BM30" s="50">
        <f t="shared" si="53"/>
        <v>99.999999999999986</v>
      </c>
      <c r="BN30" s="49">
        <f t="shared" ref="BN30:CG30" si="54">SUM(BN10:BN28)</f>
        <v>250</v>
      </c>
      <c r="BO30" s="51">
        <f t="shared" si="54"/>
        <v>100</v>
      </c>
      <c r="BP30" s="52">
        <f t="shared" si="54"/>
        <v>0</v>
      </c>
      <c r="BQ30" s="49">
        <f t="shared" si="54"/>
        <v>647</v>
      </c>
      <c r="BR30" s="53">
        <f t="shared" si="54"/>
        <v>100</v>
      </c>
      <c r="BS30" s="54">
        <f t="shared" si="54"/>
        <v>64</v>
      </c>
      <c r="BT30" s="50">
        <f t="shared" si="54"/>
        <v>100</v>
      </c>
      <c r="BU30" s="49">
        <f t="shared" si="54"/>
        <v>44</v>
      </c>
      <c r="BV30" s="51">
        <f t="shared" si="54"/>
        <v>100</v>
      </c>
      <c r="BW30" s="52">
        <f t="shared" si="54"/>
        <v>0</v>
      </c>
      <c r="BX30" s="49">
        <f t="shared" si="54"/>
        <v>108</v>
      </c>
      <c r="BY30" s="53">
        <f t="shared" si="54"/>
        <v>99.999999999999986</v>
      </c>
      <c r="BZ30" s="54">
        <f t="shared" si="54"/>
        <v>2</v>
      </c>
      <c r="CA30" s="50">
        <f t="shared" si="54"/>
        <v>100</v>
      </c>
      <c r="CB30" s="49">
        <f t="shared" si="54"/>
        <v>3</v>
      </c>
      <c r="CC30" s="51">
        <f t="shared" si="54"/>
        <v>99.999999999999986</v>
      </c>
      <c r="CD30" s="52">
        <f t="shared" si="54"/>
        <v>0</v>
      </c>
      <c r="CE30" s="49">
        <f t="shared" si="54"/>
        <v>5</v>
      </c>
      <c r="CF30" s="53">
        <f t="shared" si="54"/>
        <v>100</v>
      </c>
      <c r="CG30" s="54">
        <f t="shared" si="54"/>
        <v>0</v>
      </c>
      <c r="CH30" s="50"/>
      <c r="CI30" s="49">
        <f>SUM(CI10:CI28)</f>
        <v>0</v>
      </c>
      <c r="CJ30" s="51"/>
      <c r="CK30" s="52">
        <f>SUM(CK10:CK28)</f>
        <v>0</v>
      </c>
      <c r="CL30" s="49">
        <f>SUM(CL10:CL28)</f>
        <v>0</v>
      </c>
      <c r="CM30" s="53"/>
      <c r="CN30" s="54">
        <f>SUM(CN10:CN28)</f>
        <v>0</v>
      </c>
      <c r="CO30" s="50"/>
      <c r="CP30" s="49">
        <f>SUM(CP10:CP28)</f>
        <v>0</v>
      </c>
      <c r="CQ30" s="51"/>
      <c r="CR30" s="52">
        <f>SUM(CR10:CR28)</f>
        <v>0</v>
      </c>
      <c r="CS30" s="49">
        <f>SUM(CS10:CS28)</f>
        <v>0</v>
      </c>
      <c r="CT30" s="53"/>
      <c r="CU30" s="54">
        <f>SUM(CU10:CU28)</f>
        <v>0</v>
      </c>
      <c r="CV30" s="50"/>
      <c r="CW30" s="49">
        <f>SUM(CW10:CW28)</f>
        <v>0</v>
      </c>
      <c r="CX30" s="51"/>
      <c r="CY30" s="52">
        <f>SUM(CY10:CY28)</f>
        <v>0</v>
      </c>
      <c r="CZ30" s="49">
        <f>SUM(CZ10:CZ28)</f>
        <v>0</v>
      </c>
      <c r="DA30" s="53"/>
      <c r="DB30" s="54">
        <f>SUM(DB10:DB28)</f>
        <v>0</v>
      </c>
      <c r="DC30" s="50"/>
      <c r="DD30" s="49">
        <f>SUM(DD10:DD28)</f>
        <v>0</v>
      </c>
      <c r="DE30" s="51"/>
      <c r="DF30" s="52">
        <f>SUM(DF10:DF28)</f>
        <v>0</v>
      </c>
      <c r="DG30" s="49">
        <f>SUM(DG10:DG28)</f>
        <v>0</v>
      </c>
      <c r="DH30" s="53"/>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5"/>
      <c r="B31" s="56"/>
      <c r="C31" s="57"/>
      <c r="D31" s="57"/>
      <c r="E31" s="57"/>
      <c r="F31" s="57"/>
      <c r="G31" s="58"/>
      <c r="H31" s="34"/>
      <c r="I31" s="34"/>
      <c r="J31" s="34"/>
      <c r="K31" s="34"/>
      <c r="L31" s="43"/>
      <c r="M31" s="34"/>
      <c r="N31" s="59"/>
      <c r="O31" s="34"/>
      <c r="P31" s="34"/>
      <c r="Q31" s="34"/>
      <c r="R31" s="34"/>
      <c r="S31" s="43"/>
      <c r="T31" s="34"/>
      <c r="U31" s="59"/>
      <c r="V31" s="34"/>
      <c r="W31" s="34"/>
      <c r="X31" s="34"/>
      <c r="Y31" s="34"/>
      <c r="Z31" s="43"/>
      <c r="AA31" s="34"/>
      <c r="AB31" s="59"/>
      <c r="AC31" s="34"/>
      <c r="AD31" s="34"/>
      <c r="AE31" s="34"/>
      <c r="AF31" s="34"/>
      <c r="AG31" s="43"/>
      <c r="AH31" s="34"/>
      <c r="AI31" s="59"/>
      <c r="AJ31" s="45"/>
      <c r="AK31" s="34"/>
      <c r="AL31" s="34"/>
      <c r="AM31" s="34"/>
      <c r="AN31" s="43"/>
      <c r="AO31" s="34"/>
      <c r="AP31" s="59"/>
      <c r="AQ31" s="45"/>
      <c r="AR31" s="34"/>
      <c r="AS31" s="34"/>
      <c r="AT31" s="34"/>
      <c r="AU31" s="43"/>
      <c r="AV31" s="34"/>
      <c r="AW31" s="59"/>
      <c r="AX31" s="45"/>
      <c r="AY31" s="34"/>
      <c r="AZ31" s="34"/>
      <c r="BA31" s="34"/>
      <c r="BB31" s="43"/>
      <c r="BC31" s="34"/>
      <c r="BD31" s="59"/>
      <c r="BE31" s="45"/>
      <c r="BF31" s="34"/>
      <c r="BG31" s="34"/>
      <c r="BH31" s="34"/>
      <c r="BI31" s="43"/>
      <c r="BJ31" s="34"/>
      <c r="BK31" s="59"/>
      <c r="BL31" s="45"/>
      <c r="BM31" s="34"/>
      <c r="BN31" s="34"/>
      <c r="BO31" s="34"/>
      <c r="BP31" s="43"/>
      <c r="BQ31" s="34"/>
      <c r="BR31" s="59"/>
      <c r="BS31" s="45"/>
      <c r="BT31" s="34"/>
      <c r="BU31" s="34"/>
      <c r="BV31" s="34"/>
      <c r="BW31" s="43"/>
      <c r="BX31" s="34"/>
      <c r="BY31" s="59"/>
      <c r="BZ31" s="45"/>
      <c r="CA31" s="34"/>
      <c r="CB31" s="34"/>
      <c r="CC31" s="34"/>
      <c r="CD31" s="43"/>
      <c r="CE31" s="34"/>
      <c r="CF31" s="59"/>
      <c r="CG31" s="45"/>
      <c r="CH31" s="34"/>
      <c r="CI31" s="34"/>
      <c r="CJ31" s="34"/>
      <c r="CK31" s="43"/>
      <c r="CL31" s="34"/>
      <c r="CM31" s="59"/>
      <c r="CN31" s="45"/>
      <c r="CO31" s="34"/>
      <c r="CP31" s="34"/>
      <c r="CQ31" s="34"/>
      <c r="CR31" s="43"/>
      <c r="CS31" s="34"/>
      <c r="CT31" s="59"/>
      <c r="CU31" s="45"/>
      <c r="CV31" s="34"/>
      <c r="CW31" s="34"/>
      <c r="CX31" s="34"/>
      <c r="CY31" s="43"/>
      <c r="CZ31" s="34"/>
      <c r="DA31" s="59"/>
      <c r="DB31" s="45"/>
      <c r="DC31" s="34"/>
      <c r="DD31" s="34"/>
      <c r="DE31" s="34"/>
      <c r="DF31" s="43"/>
      <c r="DG31" s="34"/>
      <c r="DH31" s="59"/>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60" t="s">
        <v>39</v>
      </c>
      <c r="B32" s="61"/>
      <c r="C32" s="61"/>
      <c r="D32" s="61"/>
      <c r="E32" s="61"/>
      <c r="F32" s="61"/>
      <c r="G32" s="61"/>
      <c r="H32" s="62">
        <v>0</v>
      </c>
      <c r="I32" s="63"/>
      <c r="J32" s="63">
        <v>0</v>
      </c>
      <c r="K32" s="63"/>
      <c r="L32" s="64"/>
      <c r="M32" s="63">
        <v>0</v>
      </c>
      <c r="N32" s="65"/>
      <c r="O32" s="62">
        <v>0</v>
      </c>
      <c r="P32" s="63"/>
      <c r="Q32" s="63">
        <v>0</v>
      </c>
      <c r="R32" s="63"/>
      <c r="S32" s="64"/>
      <c r="T32" s="63">
        <v>0</v>
      </c>
      <c r="U32" s="65"/>
      <c r="V32" s="62">
        <v>0</v>
      </c>
      <c r="W32" s="63"/>
      <c r="X32" s="63">
        <v>0</v>
      </c>
      <c r="Y32" s="63"/>
      <c r="Z32" s="64"/>
      <c r="AA32" s="63">
        <v>0</v>
      </c>
      <c r="AB32" s="65"/>
      <c r="AC32" s="62">
        <v>0</v>
      </c>
      <c r="AD32" s="63"/>
      <c r="AE32" s="63">
        <v>0</v>
      </c>
      <c r="AF32" s="63"/>
      <c r="AG32" s="64"/>
      <c r="AH32" s="63">
        <v>0</v>
      </c>
      <c r="AI32" s="65"/>
      <c r="AJ32" s="62">
        <v>0</v>
      </c>
      <c r="AK32" s="63"/>
      <c r="AL32" s="63">
        <v>0</v>
      </c>
      <c r="AM32" s="63"/>
      <c r="AN32" s="64"/>
      <c r="AO32" s="63">
        <v>0</v>
      </c>
      <c r="AP32" s="65"/>
      <c r="AQ32" s="62">
        <v>0</v>
      </c>
      <c r="AR32" s="63"/>
      <c r="AS32" s="63">
        <v>0</v>
      </c>
      <c r="AT32" s="63"/>
      <c r="AU32" s="64"/>
      <c r="AV32" s="63">
        <v>0</v>
      </c>
      <c r="AW32" s="65"/>
      <c r="AX32" s="62">
        <v>0</v>
      </c>
      <c r="AY32" s="63"/>
      <c r="AZ32" s="63">
        <v>0</v>
      </c>
      <c r="BA32" s="63"/>
      <c r="BB32" s="64"/>
      <c r="BC32" s="63">
        <v>0</v>
      </c>
      <c r="BD32" s="65"/>
      <c r="BE32" s="62">
        <v>0</v>
      </c>
      <c r="BF32" s="63"/>
      <c r="BG32" s="63">
        <v>0</v>
      </c>
      <c r="BH32" s="63"/>
      <c r="BI32" s="64"/>
      <c r="BJ32" s="63">
        <v>0</v>
      </c>
      <c r="BK32" s="65"/>
      <c r="BL32" s="62">
        <v>0</v>
      </c>
      <c r="BM32" s="63"/>
      <c r="BN32" s="63">
        <v>0</v>
      </c>
      <c r="BO32" s="63"/>
      <c r="BP32" s="64"/>
      <c r="BQ32" s="63">
        <v>0</v>
      </c>
      <c r="BR32" s="65"/>
      <c r="BS32" s="62">
        <v>0</v>
      </c>
      <c r="BT32" s="63"/>
      <c r="BU32" s="63">
        <v>0</v>
      </c>
      <c r="BV32" s="63"/>
      <c r="BW32" s="64"/>
      <c r="BX32" s="63">
        <v>0</v>
      </c>
      <c r="BY32" s="65"/>
      <c r="BZ32" s="62">
        <v>0</v>
      </c>
      <c r="CA32" s="63"/>
      <c r="CB32" s="63">
        <v>0</v>
      </c>
      <c r="CC32" s="63"/>
      <c r="CD32" s="64"/>
      <c r="CE32" s="63">
        <v>0</v>
      </c>
      <c r="CF32" s="65"/>
      <c r="CG32" s="62">
        <v>0</v>
      </c>
      <c r="CH32" s="63"/>
      <c r="CI32" s="63">
        <v>0</v>
      </c>
      <c r="CJ32" s="63"/>
      <c r="CK32" s="64"/>
      <c r="CL32" s="63">
        <v>0</v>
      </c>
      <c r="CM32" s="65"/>
      <c r="CN32" s="62">
        <v>0</v>
      </c>
      <c r="CO32" s="63"/>
      <c r="CP32" s="63">
        <v>0</v>
      </c>
      <c r="CQ32" s="63"/>
      <c r="CR32" s="64"/>
      <c r="CS32" s="63">
        <v>0</v>
      </c>
      <c r="CT32" s="65"/>
      <c r="CU32" s="62">
        <v>0</v>
      </c>
      <c r="CV32" s="63"/>
      <c r="CW32" s="63">
        <v>0</v>
      </c>
      <c r="CX32" s="63"/>
      <c r="CY32" s="64"/>
      <c r="CZ32" s="63">
        <v>0</v>
      </c>
      <c r="DA32" s="65"/>
      <c r="DB32" s="62">
        <v>0</v>
      </c>
      <c r="DC32" s="63"/>
      <c r="DD32" s="63">
        <v>0</v>
      </c>
      <c r="DE32" s="63"/>
      <c r="DF32" s="64"/>
      <c r="DG32" s="63">
        <v>0</v>
      </c>
      <c r="DH32" s="65"/>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19" t="s">
        <v>60</v>
      </c>
      <c r="B33" s="66">
        <f>B30+B32</f>
        <v>29215251</v>
      </c>
      <c r="C33" s="66"/>
      <c r="D33" s="66">
        <f>D30+D32</f>
        <v>29900558</v>
      </c>
      <c r="E33" s="66"/>
      <c r="F33" s="67">
        <f>F30+F32</f>
        <v>59115809</v>
      </c>
      <c r="G33" s="66"/>
      <c r="H33" s="68">
        <f>H30+H32</f>
        <v>24333</v>
      </c>
      <c r="I33" s="69"/>
      <c r="J33" s="69">
        <f>J30+J32</f>
        <v>19361</v>
      </c>
      <c r="K33" s="69"/>
      <c r="L33" s="70">
        <f>L30+L32</f>
        <v>0</v>
      </c>
      <c r="M33" s="70">
        <f>M30+M32</f>
        <v>43694</v>
      </c>
      <c r="N33" s="71"/>
      <c r="O33" s="68">
        <f>O30+O32</f>
        <v>23042</v>
      </c>
      <c r="P33" s="69"/>
      <c r="Q33" s="69">
        <f>Q30+Q32</f>
        <v>18063</v>
      </c>
      <c r="R33" s="69"/>
      <c r="S33" s="70">
        <f>S30+S32</f>
        <v>0</v>
      </c>
      <c r="T33" s="70">
        <f>T30+T32</f>
        <v>41105</v>
      </c>
      <c r="U33" s="71"/>
      <c r="V33" s="68">
        <f>V30+V32</f>
        <v>21099</v>
      </c>
      <c r="W33" s="69"/>
      <c r="X33" s="69">
        <f>X30+X32</f>
        <v>16196</v>
      </c>
      <c r="Y33" s="69"/>
      <c r="Z33" s="70">
        <f>Z30+Z32</f>
        <v>0</v>
      </c>
      <c r="AA33" s="70">
        <f>AA30+AA32</f>
        <v>37295</v>
      </c>
      <c r="AB33" s="71"/>
      <c r="AC33" s="68">
        <f>AC30+AC32</f>
        <v>19107</v>
      </c>
      <c r="AD33" s="69"/>
      <c r="AE33" s="69">
        <f>AE30+AE32</f>
        <v>14258</v>
      </c>
      <c r="AF33" s="69"/>
      <c r="AG33" s="70">
        <f>AG30+AG32</f>
        <v>0</v>
      </c>
      <c r="AH33" s="70">
        <f>AH30+AH32</f>
        <v>33365</v>
      </c>
      <c r="AI33" s="71"/>
      <c r="AJ33" s="68">
        <f>AJ30+AJ32</f>
        <v>15953</v>
      </c>
      <c r="AK33" s="69"/>
      <c r="AL33" s="69">
        <f>AL30+AL32</f>
        <v>11377</v>
      </c>
      <c r="AM33" s="69"/>
      <c r="AN33" s="70">
        <f>AN30+AN32</f>
        <v>0</v>
      </c>
      <c r="AO33" s="70">
        <f>AO30+AO32</f>
        <v>27330</v>
      </c>
      <c r="AP33" s="71"/>
      <c r="AQ33" s="68">
        <f>AQ30+AQ32</f>
        <v>11399</v>
      </c>
      <c r="AR33" s="69"/>
      <c r="AS33" s="69">
        <f>AS30+AS32</f>
        <v>7694</v>
      </c>
      <c r="AT33" s="69"/>
      <c r="AU33" s="70">
        <f>AU30+AU32</f>
        <v>0</v>
      </c>
      <c r="AV33" s="70">
        <f>AV30+AV32</f>
        <v>19093</v>
      </c>
      <c r="AW33" s="71"/>
      <c r="AX33" s="68">
        <f>AX30+AX32</f>
        <v>6342</v>
      </c>
      <c r="AY33" s="69"/>
      <c r="AZ33" s="69">
        <f>AZ30+AZ32</f>
        <v>3993</v>
      </c>
      <c r="BA33" s="69"/>
      <c r="BB33" s="70">
        <f>BB30+BB32</f>
        <v>0</v>
      </c>
      <c r="BC33" s="70">
        <f>BC30+BC32</f>
        <v>10335</v>
      </c>
      <c r="BD33" s="71"/>
      <c r="BE33" s="68">
        <f>BE30+BE32</f>
        <v>2523</v>
      </c>
      <c r="BF33" s="69"/>
      <c r="BG33" s="69">
        <f>BG30+BG32</f>
        <v>1599</v>
      </c>
      <c r="BH33" s="69"/>
      <c r="BI33" s="70">
        <f>BI30+BI32</f>
        <v>0</v>
      </c>
      <c r="BJ33" s="70">
        <f>BJ30+BJ32</f>
        <v>4122</v>
      </c>
      <c r="BK33" s="71"/>
      <c r="BL33" s="68">
        <f>BL30+BL32</f>
        <v>397</v>
      </c>
      <c r="BM33" s="69"/>
      <c r="BN33" s="69">
        <f>BN30+BN32</f>
        <v>250</v>
      </c>
      <c r="BO33" s="69"/>
      <c r="BP33" s="70">
        <f>BP30+BP32</f>
        <v>0</v>
      </c>
      <c r="BQ33" s="70">
        <f>BQ30+BQ32</f>
        <v>647</v>
      </c>
      <c r="BR33" s="71"/>
      <c r="BS33" s="68">
        <f>BS30+BS32</f>
        <v>64</v>
      </c>
      <c r="BT33" s="69"/>
      <c r="BU33" s="69">
        <f>BU30+BU32</f>
        <v>44</v>
      </c>
      <c r="BV33" s="69"/>
      <c r="BW33" s="70">
        <f>BW30+BW32</f>
        <v>0</v>
      </c>
      <c r="BX33" s="70">
        <f>BX30+BX32</f>
        <v>108</v>
      </c>
      <c r="BY33" s="71"/>
      <c r="BZ33" s="68">
        <f>BZ30+BZ32</f>
        <v>2</v>
      </c>
      <c r="CA33" s="69"/>
      <c r="CB33" s="69">
        <f>CB30+CB32</f>
        <v>3</v>
      </c>
      <c r="CC33" s="69"/>
      <c r="CD33" s="70">
        <f>CD30+CD32</f>
        <v>0</v>
      </c>
      <c r="CE33" s="70">
        <f>CE30+CE32</f>
        <v>5</v>
      </c>
      <c r="CF33" s="71"/>
      <c r="CG33" s="68">
        <f>CG30+CG32</f>
        <v>0</v>
      </c>
      <c r="CH33" s="69"/>
      <c r="CI33" s="69">
        <f>CI30+CI32</f>
        <v>0</v>
      </c>
      <c r="CJ33" s="69"/>
      <c r="CK33" s="70">
        <f>CK30+CK32</f>
        <v>0</v>
      </c>
      <c r="CL33" s="70">
        <f>CL30+CL32</f>
        <v>0</v>
      </c>
      <c r="CM33" s="71"/>
      <c r="CN33" s="68">
        <f>CN30+CN32</f>
        <v>0</v>
      </c>
      <c r="CO33" s="69"/>
      <c r="CP33" s="69">
        <f>CP30+CP32</f>
        <v>0</v>
      </c>
      <c r="CQ33" s="69"/>
      <c r="CR33" s="70">
        <f>CR30+CR32</f>
        <v>0</v>
      </c>
      <c r="CS33" s="70">
        <f>CS30+CS32</f>
        <v>0</v>
      </c>
      <c r="CT33" s="71"/>
      <c r="CU33" s="68">
        <f>CU30+CU32</f>
        <v>0</v>
      </c>
      <c r="CV33" s="69"/>
      <c r="CW33" s="69">
        <f>CW30+CW32</f>
        <v>0</v>
      </c>
      <c r="CX33" s="69"/>
      <c r="CY33" s="70">
        <f>CY30+CY32</f>
        <v>0</v>
      </c>
      <c r="CZ33" s="70">
        <f>CZ30+CZ32</f>
        <v>0</v>
      </c>
      <c r="DA33" s="71"/>
      <c r="DB33" s="68">
        <f>DB30+DB32</f>
        <v>0</v>
      </c>
      <c r="DC33" s="69"/>
      <c r="DD33" s="69">
        <f>DD30+DD32</f>
        <v>0</v>
      </c>
      <c r="DE33" s="69"/>
      <c r="DF33" s="70">
        <f>DF30+DF32</f>
        <v>0</v>
      </c>
      <c r="DG33" s="70">
        <f>DG30+DG32</f>
        <v>0</v>
      </c>
      <c r="DH33" s="71"/>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AV34" s="72"/>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3"/>
      <c r="C36" s="73"/>
      <c r="D36" s="73"/>
      <c r="E36" s="73"/>
      <c r="F36" s="73"/>
      <c r="BG36" s="32"/>
      <c r="BH36" s="32"/>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3" t="s">
        <v>61</v>
      </c>
      <c r="B37" s="7" t="s">
        <v>62</v>
      </c>
      <c r="C37" s="7"/>
      <c r="D37" s="7"/>
      <c r="E37" s="74"/>
      <c r="F37" s="74"/>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3" t="s">
        <v>63</v>
      </c>
      <c r="B38" s="7"/>
      <c r="C38" s="7"/>
      <c r="D38" s="7"/>
      <c r="E38" s="7"/>
      <c r="F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5" t="s">
        <v>5</v>
      </c>
    </row>
    <row r="40" spans="1:1024" ht="13" x14ac:dyDescent="0.3">
      <c r="A40" s="9" t="s">
        <v>65</v>
      </c>
      <c r="B40" s="7" t="s">
        <v>66</v>
      </c>
    </row>
    <row r="49" spans="10:11" x14ac:dyDescent="0.25">
      <c r="J49" s="76">
        <v>0</v>
      </c>
      <c r="K49" s="7">
        <f t="shared" ref="K49:K67" si="55">J49+Q10</f>
        <v>1</v>
      </c>
    </row>
    <row r="50" spans="10:11" x14ac:dyDescent="0.25">
      <c r="J50" s="76">
        <v>0</v>
      </c>
      <c r="K50" s="7">
        <f t="shared" si="55"/>
        <v>0</v>
      </c>
    </row>
    <row r="51" spans="10:11" x14ac:dyDescent="0.25">
      <c r="J51" s="76">
        <v>0</v>
      </c>
      <c r="K51" s="7">
        <f t="shared" si="55"/>
        <v>1</v>
      </c>
    </row>
    <row r="52" spans="10:11" x14ac:dyDescent="0.25">
      <c r="J52" s="76">
        <v>0</v>
      </c>
      <c r="K52" s="7">
        <f t="shared" si="55"/>
        <v>4</v>
      </c>
    </row>
    <row r="53" spans="10:11" x14ac:dyDescent="0.25">
      <c r="J53" s="76">
        <v>0</v>
      </c>
      <c r="K53" s="7">
        <f t="shared" si="55"/>
        <v>9</v>
      </c>
    </row>
    <row r="54" spans="10:11" x14ac:dyDescent="0.25">
      <c r="J54" s="76">
        <v>0</v>
      </c>
      <c r="K54" s="7">
        <f t="shared" si="55"/>
        <v>16</v>
      </c>
    </row>
    <row r="55" spans="10:11" x14ac:dyDescent="0.25">
      <c r="J55" s="76">
        <v>1</v>
      </c>
      <c r="K55" s="7">
        <f t="shared" si="55"/>
        <v>29</v>
      </c>
    </row>
    <row r="56" spans="10:11" x14ac:dyDescent="0.25">
      <c r="J56" s="76">
        <v>0</v>
      </c>
      <c r="K56" s="7">
        <f t="shared" si="55"/>
        <v>49</v>
      </c>
    </row>
    <row r="57" spans="10:11" x14ac:dyDescent="0.25">
      <c r="J57" s="76">
        <v>8</v>
      </c>
      <c r="K57" s="7">
        <f t="shared" si="55"/>
        <v>81</v>
      </c>
    </row>
    <row r="58" spans="10:11" x14ac:dyDescent="0.25">
      <c r="J58" s="76">
        <v>7</v>
      </c>
      <c r="K58" s="7">
        <f t="shared" si="55"/>
        <v>153</v>
      </c>
    </row>
    <row r="59" spans="10:11" x14ac:dyDescent="0.25">
      <c r="J59" s="76">
        <v>7</v>
      </c>
      <c r="K59" s="7">
        <f t="shared" si="55"/>
        <v>277</v>
      </c>
    </row>
    <row r="60" spans="10:11" x14ac:dyDescent="0.25">
      <c r="J60" s="76">
        <v>21</v>
      </c>
      <c r="K60" s="7">
        <f t="shared" si="55"/>
        <v>417</v>
      </c>
    </row>
    <row r="61" spans="10:11" x14ac:dyDescent="0.25">
      <c r="J61" s="76">
        <v>33</v>
      </c>
      <c r="K61" s="7">
        <f t="shared" si="55"/>
        <v>617</v>
      </c>
    </row>
    <row r="62" spans="10:11" x14ac:dyDescent="0.25">
      <c r="J62" s="76">
        <v>37</v>
      </c>
      <c r="K62" s="7">
        <f t="shared" si="55"/>
        <v>845</v>
      </c>
    </row>
    <row r="63" spans="10:11" x14ac:dyDescent="0.25">
      <c r="J63" s="76">
        <v>61</v>
      </c>
      <c r="K63" s="7">
        <f t="shared" si="55"/>
        <v>1406</v>
      </c>
    </row>
    <row r="64" spans="10:11" x14ac:dyDescent="0.25">
      <c r="J64" s="76">
        <v>142</v>
      </c>
      <c r="K64" s="7">
        <f t="shared" si="55"/>
        <v>2235</v>
      </c>
    </row>
    <row r="65" spans="10:11" x14ac:dyDescent="0.25">
      <c r="J65" s="76">
        <v>211</v>
      </c>
      <c r="K65" s="7">
        <f t="shared" si="55"/>
        <v>3478</v>
      </c>
    </row>
    <row r="66" spans="10:11" x14ac:dyDescent="0.25">
      <c r="J66" s="76">
        <v>308</v>
      </c>
      <c r="K66" s="7">
        <f t="shared" si="55"/>
        <v>4234</v>
      </c>
    </row>
    <row r="67" spans="10:11" x14ac:dyDescent="0.25">
      <c r="J67" s="76">
        <v>462</v>
      </c>
      <c r="K67" s="7">
        <f t="shared" si="55"/>
        <v>5509</v>
      </c>
    </row>
  </sheetData>
  <mergeCells count="18">
    <mergeCell ref="CG8:CM8"/>
    <mergeCell ref="CN8:CT8"/>
    <mergeCell ref="CU8:DA8"/>
    <mergeCell ref="DB8:DH8"/>
    <mergeCell ref="B7:G7"/>
    <mergeCell ref="H7:DH7"/>
    <mergeCell ref="B8:G8"/>
    <mergeCell ref="H8:N8"/>
    <mergeCell ref="O8:U8"/>
    <mergeCell ref="V8:AB8"/>
    <mergeCell ref="AC8:AI8"/>
    <mergeCell ref="AJ8:AP8"/>
    <mergeCell ref="AQ8:AW8"/>
    <mergeCell ref="AX8:BD8"/>
    <mergeCell ref="BE8:BK8"/>
    <mergeCell ref="BL8:BR8"/>
    <mergeCell ref="BS8:BY8"/>
    <mergeCell ref="BZ8:CF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r:id="rId2"/>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60" zoomScaleNormal="60" workbookViewId="0">
      <selection activeCell="A8" sqref="A8:XFD8"/>
    </sheetView>
  </sheetViews>
  <sheetFormatPr baseColWidth="10" defaultColWidth="8.7265625" defaultRowHeight="12.5" x14ac:dyDescent="0.25"/>
  <cols>
    <col min="1" max="1" width="11.81640625" style="7" customWidth="1"/>
    <col min="2" max="1025" width="8.81640625" style="7" customWidth="1"/>
  </cols>
  <sheetData>
    <row r="1" spans="1:123"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row>
    <row r="2" spans="1:123" s="12" customFormat="1" ht="18.5" x14ac:dyDescent="0.45">
      <c r="A2" s="10" t="s">
        <v>20</v>
      </c>
      <c r="B2" s="11" t="s">
        <v>67</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row>
    <row r="3" spans="1:123"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row>
    <row r="4" spans="1:123"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row>
    <row r="5" spans="1:123"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row>
    <row r="6" spans="1:123"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row>
    <row r="7" spans="1:123" ht="13" x14ac:dyDescent="0.3">
      <c r="A7" s="16"/>
      <c r="B7" s="77"/>
      <c r="C7" s="78"/>
      <c r="D7" s="78"/>
      <c r="E7" s="78"/>
      <c r="F7" s="78"/>
      <c r="G7" s="79"/>
      <c r="H7" s="234" t="s">
        <v>68</v>
      </c>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c r="AW7" s="234"/>
      <c r="AX7" s="234"/>
      <c r="AY7" s="234"/>
      <c r="AZ7" s="234"/>
      <c r="BA7" s="234"/>
      <c r="BB7" s="234"/>
      <c r="BC7" s="234"/>
      <c r="BD7" s="234"/>
      <c r="BE7" s="234"/>
      <c r="BF7" s="234"/>
      <c r="BG7" s="234"/>
      <c r="BH7" s="234"/>
      <c r="BI7" s="234"/>
      <c r="BJ7" s="234"/>
      <c r="BK7" s="234"/>
      <c r="BL7" s="234"/>
      <c r="BM7" s="234"/>
      <c r="BN7" s="234"/>
      <c r="BO7" s="234"/>
      <c r="BP7" s="234"/>
      <c r="BQ7" s="234"/>
      <c r="BR7" s="234"/>
      <c r="BS7" s="234"/>
      <c r="BT7" s="234"/>
      <c r="BU7" s="234"/>
      <c r="BV7" s="234"/>
      <c r="BW7" s="234"/>
      <c r="BX7" s="234"/>
      <c r="BY7" s="234"/>
      <c r="BZ7" s="234"/>
      <c r="CA7" s="234"/>
      <c r="CB7" s="234"/>
      <c r="CC7" s="234"/>
      <c r="CD7" s="234"/>
      <c r="CE7" s="234"/>
      <c r="CF7" s="234"/>
      <c r="CG7" s="234"/>
      <c r="CH7" s="234"/>
      <c r="CI7" s="234"/>
      <c r="CJ7" s="234"/>
      <c r="CK7" s="234"/>
      <c r="CL7" s="234"/>
      <c r="CM7" s="234"/>
      <c r="CN7" s="234"/>
      <c r="CO7" s="234"/>
      <c r="CP7" s="234"/>
      <c r="CQ7" s="234"/>
      <c r="CR7" s="234"/>
      <c r="CS7" s="234"/>
      <c r="CT7" s="234"/>
      <c r="CU7" s="234"/>
      <c r="CV7" s="234"/>
      <c r="CW7" s="234"/>
      <c r="CX7" s="234"/>
      <c r="CY7" s="234"/>
      <c r="CZ7" s="234"/>
      <c r="DA7" s="234"/>
      <c r="DB7" s="234"/>
      <c r="DC7" s="234"/>
      <c r="DD7" s="234"/>
      <c r="DE7" s="234"/>
      <c r="DF7" s="234"/>
      <c r="DG7" s="234"/>
      <c r="DH7" s="234"/>
      <c r="DI7" s="17"/>
      <c r="DJ7" s="17"/>
      <c r="DK7" s="17"/>
      <c r="DL7" s="17"/>
      <c r="DM7" s="17"/>
      <c r="DN7" s="17"/>
      <c r="DO7" s="17"/>
      <c r="DP7" s="17"/>
      <c r="DQ7" s="17"/>
      <c r="DR7" s="17"/>
      <c r="DS7" s="17"/>
    </row>
    <row r="8" spans="1:123" s="204" customFormat="1" ht="13" x14ac:dyDescent="0.3">
      <c r="A8" s="202" t="s">
        <v>25</v>
      </c>
      <c r="B8" s="235" t="s">
        <v>26</v>
      </c>
      <c r="C8" s="235"/>
      <c r="D8" s="235"/>
      <c r="E8" s="235"/>
      <c r="F8" s="235"/>
      <c r="G8" s="235"/>
      <c r="H8" s="233">
        <v>43973</v>
      </c>
      <c r="I8" s="233"/>
      <c r="J8" s="233"/>
      <c r="K8" s="233"/>
      <c r="L8" s="233"/>
      <c r="M8" s="233"/>
      <c r="N8" s="233"/>
      <c r="O8" s="233">
        <v>43966</v>
      </c>
      <c r="P8" s="233"/>
      <c r="Q8" s="233"/>
      <c r="R8" s="233"/>
      <c r="S8" s="233"/>
      <c r="T8" s="233"/>
      <c r="U8" s="233"/>
      <c r="V8" s="233">
        <v>44048</v>
      </c>
      <c r="W8" s="233"/>
      <c r="X8" s="233"/>
      <c r="Y8" s="233"/>
      <c r="Z8" s="233"/>
      <c r="AA8" s="233"/>
      <c r="AB8" s="233"/>
      <c r="AC8" s="233">
        <v>43835</v>
      </c>
      <c r="AD8" s="233"/>
      <c r="AE8" s="233"/>
      <c r="AF8" s="233"/>
      <c r="AG8" s="233"/>
      <c r="AH8" s="233"/>
      <c r="AI8" s="233"/>
      <c r="AJ8" s="233">
        <v>43945</v>
      </c>
      <c r="AK8" s="233"/>
      <c r="AL8" s="233"/>
      <c r="AM8" s="233"/>
      <c r="AN8" s="233"/>
      <c r="AO8" s="233"/>
      <c r="AP8" s="233"/>
      <c r="AQ8" s="229" t="s">
        <v>69</v>
      </c>
      <c r="AR8" s="229"/>
      <c r="AS8" s="229"/>
      <c r="AT8" s="229"/>
      <c r="AU8" s="229"/>
      <c r="AV8" s="229"/>
      <c r="AW8" s="229"/>
      <c r="AX8" s="229">
        <v>43931</v>
      </c>
      <c r="AY8" s="229"/>
      <c r="AZ8" s="229"/>
      <c r="BA8" s="229"/>
      <c r="BB8" s="229"/>
      <c r="BC8" s="229"/>
      <c r="BD8" s="229"/>
      <c r="BE8" s="229">
        <v>43924</v>
      </c>
      <c r="BF8" s="229"/>
      <c r="BG8" s="229"/>
      <c r="BH8" s="229"/>
      <c r="BI8" s="229"/>
      <c r="BJ8" s="229"/>
      <c r="BK8" s="229"/>
      <c r="BL8" s="229">
        <v>43917</v>
      </c>
      <c r="BM8" s="229"/>
      <c r="BN8" s="229"/>
      <c r="BO8" s="229"/>
      <c r="BP8" s="229"/>
      <c r="BQ8" s="229"/>
      <c r="BR8" s="229"/>
      <c r="BS8" s="229">
        <v>43910</v>
      </c>
      <c r="BT8" s="229"/>
      <c r="BU8" s="229"/>
      <c r="BV8" s="229"/>
      <c r="BW8" s="229"/>
      <c r="BX8" s="229"/>
      <c r="BY8" s="229"/>
      <c r="BZ8" s="229">
        <v>43903</v>
      </c>
      <c r="CA8" s="229"/>
      <c r="CB8" s="229"/>
      <c r="CC8" s="229"/>
      <c r="CD8" s="229"/>
      <c r="CE8" s="229"/>
      <c r="CF8" s="229"/>
      <c r="CG8" s="229">
        <v>43896</v>
      </c>
      <c r="CH8" s="229"/>
      <c r="CI8" s="229"/>
      <c r="CJ8" s="229"/>
      <c r="CK8" s="229"/>
      <c r="CL8" s="229"/>
      <c r="CM8" s="229"/>
      <c r="CN8" s="229">
        <v>43889</v>
      </c>
      <c r="CO8" s="229"/>
      <c r="CP8" s="229"/>
      <c r="CQ8" s="229"/>
      <c r="CR8" s="229"/>
      <c r="CS8" s="229"/>
      <c r="CT8" s="229"/>
      <c r="CU8" s="229">
        <v>43882</v>
      </c>
      <c r="CV8" s="229"/>
      <c r="CW8" s="229"/>
      <c r="CX8" s="229"/>
      <c r="CY8" s="229"/>
      <c r="CZ8" s="229"/>
      <c r="DA8" s="229"/>
      <c r="DB8" s="229">
        <v>43875</v>
      </c>
      <c r="DC8" s="229"/>
      <c r="DD8" s="229"/>
      <c r="DE8" s="229"/>
      <c r="DF8" s="229"/>
      <c r="DG8" s="229"/>
      <c r="DH8" s="229"/>
    </row>
    <row r="9" spans="1:123" ht="13" x14ac:dyDescent="0.3">
      <c r="A9" s="19"/>
      <c r="B9" s="20" t="s">
        <v>35</v>
      </c>
      <c r="C9" s="21" t="s">
        <v>36</v>
      </c>
      <c r="D9" s="22" t="s">
        <v>37</v>
      </c>
      <c r="E9" s="21" t="s">
        <v>36</v>
      </c>
      <c r="F9" s="23" t="s">
        <v>38</v>
      </c>
      <c r="G9" s="24" t="s">
        <v>36</v>
      </c>
      <c r="H9" s="22" t="s">
        <v>35</v>
      </c>
      <c r="I9" s="21" t="s">
        <v>36</v>
      </c>
      <c r="J9" s="22" t="s">
        <v>37</v>
      </c>
      <c r="K9" s="21" t="s">
        <v>36</v>
      </c>
      <c r="L9" s="22" t="s">
        <v>39</v>
      </c>
      <c r="M9" s="22" t="s">
        <v>38</v>
      </c>
      <c r="N9" s="24" t="s">
        <v>36</v>
      </c>
      <c r="O9" s="22" t="s">
        <v>35</v>
      </c>
      <c r="P9" s="21" t="s">
        <v>36</v>
      </c>
      <c r="Q9" s="22" t="s">
        <v>37</v>
      </c>
      <c r="R9" s="21" t="s">
        <v>36</v>
      </c>
      <c r="S9" s="22" t="s">
        <v>39</v>
      </c>
      <c r="T9" s="22" t="s">
        <v>38</v>
      </c>
      <c r="U9" s="24" t="s">
        <v>36</v>
      </c>
      <c r="V9" s="22" t="s">
        <v>35</v>
      </c>
      <c r="W9" s="21" t="s">
        <v>36</v>
      </c>
      <c r="X9" s="22" t="s">
        <v>37</v>
      </c>
      <c r="Y9" s="21" t="s">
        <v>36</v>
      </c>
      <c r="Z9" s="22" t="s">
        <v>39</v>
      </c>
      <c r="AA9" s="22" t="s">
        <v>38</v>
      </c>
      <c r="AB9" s="24" t="s">
        <v>36</v>
      </c>
      <c r="AC9" s="22" t="s">
        <v>35</v>
      </c>
      <c r="AD9" s="21" t="s">
        <v>36</v>
      </c>
      <c r="AE9" s="22" t="s">
        <v>37</v>
      </c>
      <c r="AF9" s="21" t="s">
        <v>36</v>
      </c>
      <c r="AG9" s="22" t="s">
        <v>39</v>
      </c>
      <c r="AH9" s="22" t="s">
        <v>38</v>
      </c>
      <c r="AI9" s="24" t="s">
        <v>36</v>
      </c>
      <c r="AJ9" s="20" t="s">
        <v>35</v>
      </c>
      <c r="AK9" s="21" t="s">
        <v>36</v>
      </c>
      <c r="AL9" s="22" t="s">
        <v>37</v>
      </c>
      <c r="AM9" s="21" t="s">
        <v>36</v>
      </c>
      <c r="AN9" s="22" t="s">
        <v>39</v>
      </c>
      <c r="AO9" s="22" t="s">
        <v>38</v>
      </c>
      <c r="AP9" s="24" t="s">
        <v>36</v>
      </c>
      <c r="AQ9" s="20" t="s">
        <v>35</v>
      </c>
      <c r="AR9" s="21" t="s">
        <v>36</v>
      </c>
      <c r="AS9" s="22" t="s">
        <v>37</v>
      </c>
      <c r="AT9" s="21" t="s">
        <v>36</v>
      </c>
      <c r="AU9" s="22" t="s">
        <v>39</v>
      </c>
      <c r="AV9" s="22" t="s">
        <v>38</v>
      </c>
      <c r="AW9" s="24" t="s">
        <v>36</v>
      </c>
      <c r="AX9" s="20" t="s">
        <v>35</v>
      </c>
      <c r="AY9" s="21" t="s">
        <v>36</v>
      </c>
      <c r="AZ9" s="22" t="s">
        <v>37</v>
      </c>
      <c r="BA9" s="21" t="s">
        <v>36</v>
      </c>
      <c r="BB9" s="22" t="s">
        <v>39</v>
      </c>
      <c r="BC9" s="22" t="s">
        <v>38</v>
      </c>
      <c r="BD9" s="24" t="s">
        <v>36</v>
      </c>
      <c r="BE9" s="20" t="s">
        <v>35</v>
      </c>
      <c r="BF9" s="21" t="s">
        <v>36</v>
      </c>
      <c r="BG9" s="22" t="s">
        <v>37</v>
      </c>
      <c r="BH9" s="21" t="s">
        <v>36</v>
      </c>
      <c r="BI9" s="22" t="s">
        <v>39</v>
      </c>
      <c r="BJ9" s="22" t="s">
        <v>38</v>
      </c>
      <c r="BK9" s="24" t="s">
        <v>36</v>
      </c>
      <c r="BL9" s="20" t="s">
        <v>35</v>
      </c>
      <c r="BM9" s="21" t="s">
        <v>36</v>
      </c>
      <c r="BN9" s="22" t="s">
        <v>37</v>
      </c>
      <c r="BO9" s="21" t="s">
        <v>36</v>
      </c>
      <c r="BP9" s="22" t="s">
        <v>39</v>
      </c>
      <c r="BQ9" s="22" t="s">
        <v>38</v>
      </c>
      <c r="BR9" s="24" t="s">
        <v>36</v>
      </c>
      <c r="BS9" s="20" t="s">
        <v>35</v>
      </c>
      <c r="BT9" s="21" t="s">
        <v>36</v>
      </c>
      <c r="BU9" s="22" t="s">
        <v>37</v>
      </c>
      <c r="BV9" s="21" t="s">
        <v>36</v>
      </c>
      <c r="BW9" s="22" t="s">
        <v>39</v>
      </c>
      <c r="BX9" s="22" t="s">
        <v>38</v>
      </c>
      <c r="BY9" s="24" t="s">
        <v>36</v>
      </c>
      <c r="BZ9" s="20" t="s">
        <v>35</v>
      </c>
      <c r="CA9" s="21" t="s">
        <v>36</v>
      </c>
      <c r="CB9" s="22" t="s">
        <v>37</v>
      </c>
      <c r="CC9" s="21" t="s">
        <v>36</v>
      </c>
      <c r="CD9" s="22" t="s">
        <v>39</v>
      </c>
      <c r="CE9" s="22" t="s">
        <v>38</v>
      </c>
      <c r="CF9" s="24" t="s">
        <v>36</v>
      </c>
      <c r="CG9" s="20" t="s">
        <v>35</v>
      </c>
      <c r="CH9" s="21" t="s">
        <v>36</v>
      </c>
      <c r="CI9" s="22" t="s">
        <v>37</v>
      </c>
      <c r="CJ9" s="21" t="s">
        <v>36</v>
      </c>
      <c r="CK9" s="22" t="s">
        <v>39</v>
      </c>
      <c r="CL9" s="22" t="s">
        <v>38</v>
      </c>
      <c r="CM9" s="24" t="s">
        <v>36</v>
      </c>
      <c r="CN9" s="20" t="s">
        <v>35</v>
      </c>
      <c r="CO9" s="21" t="s">
        <v>36</v>
      </c>
      <c r="CP9" s="22" t="s">
        <v>37</v>
      </c>
      <c r="CQ9" s="21" t="s">
        <v>36</v>
      </c>
      <c r="CR9" s="22" t="s">
        <v>39</v>
      </c>
      <c r="CS9" s="22" t="s">
        <v>38</v>
      </c>
      <c r="CT9" s="24" t="s">
        <v>36</v>
      </c>
      <c r="CU9" s="20" t="s">
        <v>35</v>
      </c>
      <c r="CV9" s="21" t="s">
        <v>36</v>
      </c>
      <c r="CW9" s="22" t="s">
        <v>37</v>
      </c>
      <c r="CX9" s="21" t="s">
        <v>36</v>
      </c>
      <c r="CY9" s="22" t="s">
        <v>39</v>
      </c>
      <c r="CZ9" s="22" t="s">
        <v>38</v>
      </c>
      <c r="DA9" s="24" t="s">
        <v>36</v>
      </c>
      <c r="DB9" s="20" t="s">
        <v>35</v>
      </c>
      <c r="DC9" s="21" t="s">
        <v>36</v>
      </c>
      <c r="DD9" s="22" t="s">
        <v>37</v>
      </c>
      <c r="DE9" s="21" t="s">
        <v>36</v>
      </c>
      <c r="DF9" s="22" t="s">
        <v>39</v>
      </c>
      <c r="DG9" s="22" t="s">
        <v>38</v>
      </c>
      <c r="DH9" s="24" t="s">
        <v>36</v>
      </c>
    </row>
    <row r="10" spans="1:123" ht="13" x14ac:dyDescent="0.3">
      <c r="A10" s="25" t="s">
        <v>40</v>
      </c>
      <c r="B10" s="26">
        <v>1802527</v>
      </c>
      <c r="C10" s="27">
        <f t="shared" ref="C10:C28" si="0">B10/B$30*100</f>
        <v>6.1698152105556101</v>
      </c>
      <c r="D10" s="28">
        <v>1712903</v>
      </c>
      <c r="E10" s="27">
        <f t="shared" ref="E10:E28" si="1">D10/D$30*100</f>
        <v>5.7286656657042991</v>
      </c>
      <c r="F10" s="28">
        <f t="shared" ref="F10:F28" si="2">B10+D10</f>
        <v>3515430</v>
      </c>
      <c r="G10" s="29">
        <f t="shared" ref="G10:G28" si="3">F10/F$30*100</f>
        <v>5.9466833990210644</v>
      </c>
      <c r="H10" s="30">
        <v>2</v>
      </c>
      <c r="I10" s="31">
        <f t="shared" ref="I10:I28" si="4">H10/H$30*100</f>
        <v>8.1011017498379776E-3</v>
      </c>
      <c r="J10" s="32">
        <v>1</v>
      </c>
      <c r="K10" s="31">
        <f t="shared" ref="K10:K28" si="5">J10/J$30*100</f>
        <v>5.0727946025465424E-3</v>
      </c>
      <c r="L10" s="33">
        <v>0</v>
      </c>
      <c r="M10" s="34">
        <f t="shared" ref="M10:M28" si="6">H10+J10</f>
        <v>3</v>
      </c>
      <c r="N10" s="35">
        <f t="shared" ref="N10:N28" si="7">M10/M$30*100</f>
        <v>6.7566045809779058E-3</v>
      </c>
      <c r="O10" s="30">
        <v>2</v>
      </c>
      <c r="P10" s="31">
        <f t="shared" ref="P10:P28" si="8">O10/O$30*100</f>
        <v>8.4277948674729257E-3</v>
      </c>
      <c r="Q10" s="32">
        <v>1</v>
      </c>
      <c r="R10" s="31">
        <f t="shared" ref="R10:R28" si="9">Q10/Q$30*100</f>
        <v>5.3513137475250175E-3</v>
      </c>
      <c r="S10" s="33">
        <v>0</v>
      </c>
      <c r="T10" s="34">
        <f t="shared" ref="T10:T28" si="10">O10+Q10</f>
        <v>3</v>
      </c>
      <c r="U10" s="35">
        <f t="shared" ref="U10:U28" si="11">T10/T$30*100</f>
        <v>7.0724692347588283E-3</v>
      </c>
      <c r="V10" s="30">
        <v>1</v>
      </c>
      <c r="W10" s="31">
        <f t="shared" ref="W10:W28" si="12">V10/V$30*100</f>
        <v>4.4742729306487695E-3</v>
      </c>
      <c r="X10" s="32">
        <v>1</v>
      </c>
      <c r="Y10" s="31">
        <f t="shared" ref="Y10:Y28" si="13">X10/X$30*100</f>
        <v>5.7796786498670672E-3</v>
      </c>
      <c r="Z10" s="33">
        <v>0</v>
      </c>
      <c r="AA10" s="34">
        <f t="shared" ref="AA10:AA28" si="14">V10+X10</f>
        <v>2</v>
      </c>
      <c r="AB10" s="35">
        <f t="shared" ref="AB10:AB28" si="15">AA10/AA$30*100</f>
        <v>5.0438817714112778E-3</v>
      </c>
      <c r="AC10" s="30">
        <v>0</v>
      </c>
      <c r="AD10" s="31">
        <f t="shared" ref="AD10:AD28" si="16">AC10/AC$30*100</f>
        <v>0</v>
      </c>
      <c r="AE10" s="32">
        <v>1</v>
      </c>
      <c r="AF10" s="31">
        <f t="shared" ref="AF10:AF28" si="17">AE10/AE$30*100</f>
        <v>6.5078745281790971E-3</v>
      </c>
      <c r="AG10" s="33">
        <v>0</v>
      </c>
      <c r="AH10" s="34">
        <f t="shared" ref="AH10:AH28" si="18">AC10+AE10</f>
        <v>1</v>
      </c>
      <c r="AI10" s="35">
        <f t="shared" ref="AI10:AI28" si="19">AH10/AH$30*100</f>
        <v>2.796968086594132E-3</v>
      </c>
      <c r="AJ10" s="36">
        <v>0</v>
      </c>
      <c r="AK10" s="31">
        <f t="shared" ref="AK10:AK28" si="20">AJ10/AJ$30*100</f>
        <v>0</v>
      </c>
      <c r="AL10" s="32">
        <v>1</v>
      </c>
      <c r="AM10" s="31">
        <f t="shared" ref="AM10:AM28" si="21">AL10/AL$30*100</f>
        <v>7.763975155279503E-3</v>
      </c>
      <c r="AN10" s="33">
        <v>0</v>
      </c>
      <c r="AO10" s="34">
        <f t="shared" ref="AO10:AO28" si="22">AJ10+AL10</f>
        <v>1</v>
      </c>
      <c r="AP10" s="35">
        <f t="shared" ref="AP10:AP28" si="23">AO10/AO$30*100</f>
        <v>3.2647730982696705E-3</v>
      </c>
      <c r="AQ10" s="36">
        <v>0</v>
      </c>
      <c r="AR10" s="31">
        <f t="shared" ref="AR10:AR28" si="24">AQ10/AQ$30*100</f>
        <v>0</v>
      </c>
      <c r="AS10" s="32">
        <v>1</v>
      </c>
      <c r="AT10" s="31">
        <f t="shared" ref="AT10:AT28" si="25">AS10/AS$30*100</f>
        <v>1.0290183165260341E-2</v>
      </c>
      <c r="AU10" s="33">
        <v>0</v>
      </c>
      <c r="AV10" s="34">
        <f t="shared" ref="AV10:AV28" si="26">AQ10+AS10</f>
        <v>1</v>
      </c>
      <c r="AW10" s="35">
        <f t="shared" ref="AW10:AW28" si="27">AV10/AV$30*100</f>
        <v>4.202563563773902E-3</v>
      </c>
      <c r="AX10" s="36">
        <v>0</v>
      </c>
      <c r="AY10" s="31">
        <f t="shared" ref="AY10:AY28" si="28">AX10/AX$30*100</f>
        <v>0</v>
      </c>
      <c r="AZ10" s="32">
        <v>0</v>
      </c>
      <c r="BA10" s="31">
        <f t="shared" ref="BA10:BA28" si="29">AZ10/AZ$30*100</f>
        <v>0</v>
      </c>
      <c r="BB10" s="33">
        <v>0</v>
      </c>
      <c r="BC10" s="34">
        <f t="shared" ref="BC10:BC28" si="30">AX10+AZ10</f>
        <v>0</v>
      </c>
      <c r="BD10" s="35">
        <f t="shared" ref="BD10:BD28" si="31">BC10/BC$30*100</f>
        <v>0</v>
      </c>
      <c r="BE10" s="36">
        <v>0</v>
      </c>
      <c r="BF10" s="31">
        <f t="shared" ref="BF10:BF28" si="32">BE10/BE$30*100</f>
        <v>0</v>
      </c>
      <c r="BG10" s="32">
        <v>0</v>
      </c>
      <c r="BH10" s="31">
        <f t="shared" ref="BH10:BH28" si="33">BG10/BG$30*100</f>
        <v>0</v>
      </c>
      <c r="BI10" s="33">
        <v>0</v>
      </c>
      <c r="BJ10" s="34">
        <f t="shared" ref="BJ10:BJ28" si="34">BE10+BG10</f>
        <v>0</v>
      </c>
      <c r="BK10" s="35">
        <f t="shared" ref="BK10:BK28" si="35">BJ10/BJ$30*100</f>
        <v>0</v>
      </c>
      <c r="BL10" s="36">
        <v>0</v>
      </c>
      <c r="BM10" s="31">
        <f t="shared" ref="BM10:BM28" si="36">BL10/BL$30*100</f>
        <v>0</v>
      </c>
      <c r="BN10" s="32">
        <v>0</v>
      </c>
      <c r="BO10" s="31">
        <f t="shared" ref="BO10:BO28" si="37">BN10/BN$30*100</f>
        <v>0</v>
      </c>
      <c r="BP10" s="33">
        <v>0</v>
      </c>
      <c r="BQ10" s="34">
        <f t="shared" ref="BQ10:BQ28" si="38">BL10+BN10</f>
        <v>0</v>
      </c>
      <c r="BR10" s="35">
        <f t="shared" ref="BR10:BR28" si="39">BQ10/BQ$30*100</f>
        <v>0</v>
      </c>
      <c r="BS10" s="36">
        <v>0</v>
      </c>
      <c r="BT10" s="31">
        <f t="shared" ref="BT10:BT28" si="40">BS10/BS$30*100</f>
        <v>0</v>
      </c>
      <c r="BU10" s="32">
        <v>0</v>
      </c>
      <c r="BV10" s="31">
        <f t="shared" ref="BV10:BV28" si="41">BU10/BU$30*100</f>
        <v>0</v>
      </c>
      <c r="BW10" s="33">
        <v>0</v>
      </c>
      <c r="BX10" s="34">
        <f t="shared" ref="BX10:BX28" si="42">BS10+BU10</f>
        <v>0</v>
      </c>
      <c r="BY10" s="35">
        <f t="shared" ref="BY10:BY28" si="43">BX10/BX$30*100</f>
        <v>0</v>
      </c>
      <c r="BZ10" s="36">
        <v>0</v>
      </c>
      <c r="CA10" s="31">
        <f t="shared" ref="CA10:CA28" si="44">BZ10/BZ$30*100</f>
        <v>0</v>
      </c>
      <c r="CB10" s="32">
        <v>0</v>
      </c>
      <c r="CC10" s="31">
        <f t="shared" ref="CC10:CC28" si="45">CB10/CB$30*100</f>
        <v>0</v>
      </c>
      <c r="CD10" s="33">
        <v>0</v>
      </c>
      <c r="CE10" s="34">
        <f t="shared" ref="CE10:CE28" si="46">BZ10+CB10</f>
        <v>0</v>
      </c>
      <c r="CF10" s="35">
        <f t="shared" ref="CF10:CF28" si="47">CE10/CE$30*100</f>
        <v>0</v>
      </c>
      <c r="CG10" s="36">
        <v>0</v>
      </c>
      <c r="CH10" s="31">
        <f t="shared" ref="CH10:CH28" si="48">CG10/CG$30*100</f>
        <v>0</v>
      </c>
      <c r="CI10" s="32">
        <v>0</v>
      </c>
      <c r="CJ10" s="31">
        <f t="shared" ref="CJ10:CJ28" si="49">CI10/CI$30*100</f>
        <v>0</v>
      </c>
      <c r="CK10" s="33">
        <v>0</v>
      </c>
      <c r="CL10" s="34">
        <f t="shared" ref="CL10:CL28" si="50">CG10+CI10</f>
        <v>0</v>
      </c>
      <c r="CM10" s="35">
        <f t="shared" ref="CM10:CM28" si="51">CL10/CL$30*100</f>
        <v>0</v>
      </c>
      <c r="CN10" s="36">
        <v>0</v>
      </c>
      <c r="CO10" s="31">
        <f t="shared" ref="CO10:CO28" si="52">CN10/CN$30*100</f>
        <v>0</v>
      </c>
      <c r="CP10" s="32">
        <v>0</v>
      </c>
      <c r="CQ10" s="31"/>
      <c r="CR10" s="33">
        <v>0</v>
      </c>
      <c r="CS10" s="34">
        <f t="shared" ref="CS10:CS28" si="53">CN10+CP10</f>
        <v>0</v>
      </c>
      <c r="CT10" s="35">
        <f t="shared" ref="CT10:CT28" si="54">CS10/CS$30*100</f>
        <v>0</v>
      </c>
      <c r="CU10" s="36">
        <v>0</v>
      </c>
      <c r="CV10" s="31">
        <f t="shared" ref="CV10:CV28" si="55">CU10/CU$30*100</f>
        <v>0</v>
      </c>
      <c r="CW10" s="32">
        <v>0</v>
      </c>
      <c r="CX10" s="31"/>
      <c r="CY10" s="33">
        <v>0</v>
      </c>
      <c r="CZ10" s="34">
        <f t="shared" ref="CZ10:CZ28" si="56">CU10+CW10</f>
        <v>0</v>
      </c>
      <c r="DA10" s="35">
        <f t="shared" ref="DA10:DA28" si="57">CZ10/CZ$30*100</f>
        <v>0</v>
      </c>
      <c r="DB10" s="36">
        <v>0</v>
      </c>
      <c r="DC10" s="31">
        <f t="shared" ref="DC10:DC28" si="58">DB10/DB$30*100</f>
        <v>0</v>
      </c>
      <c r="DD10" s="32">
        <v>0</v>
      </c>
      <c r="DE10" s="31"/>
      <c r="DF10" s="33">
        <v>0</v>
      </c>
      <c r="DG10" s="34">
        <f t="shared" ref="DG10:DG28" si="59">DB10+DD10</f>
        <v>0</v>
      </c>
      <c r="DH10" s="35">
        <f t="shared" ref="DH10:DH28" si="60">DG10/DG$30*100</f>
        <v>0</v>
      </c>
    </row>
    <row r="11" spans="1:123" ht="13" x14ac:dyDescent="0.3">
      <c r="A11" s="25" t="s">
        <v>41</v>
      </c>
      <c r="B11" s="26">
        <v>1898484</v>
      </c>
      <c r="C11" s="27">
        <f t="shared" si="0"/>
        <v>6.4982635268134441</v>
      </c>
      <c r="D11" s="28">
        <v>1809836</v>
      </c>
      <c r="E11" s="27">
        <f t="shared" si="1"/>
        <v>6.0528502511558484</v>
      </c>
      <c r="F11" s="28">
        <f t="shared" si="2"/>
        <v>3708320</v>
      </c>
      <c r="G11" s="29">
        <f t="shared" si="3"/>
        <v>6.2729751359742032</v>
      </c>
      <c r="H11" s="30">
        <v>0</v>
      </c>
      <c r="I11" s="31">
        <f t="shared" si="4"/>
        <v>0</v>
      </c>
      <c r="J11" s="32">
        <v>0</v>
      </c>
      <c r="K11" s="31">
        <f t="shared" si="5"/>
        <v>0</v>
      </c>
      <c r="L11" s="33">
        <v>0</v>
      </c>
      <c r="M11" s="34">
        <f t="shared" si="6"/>
        <v>0</v>
      </c>
      <c r="N11" s="35">
        <f t="shared" si="7"/>
        <v>0</v>
      </c>
      <c r="O11" s="30">
        <v>0</v>
      </c>
      <c r="P11" s="31">
        <f t="shared" si="8"/>
        <v>0</v>
      </c>
      <c r="Q11" s="32">
        <v>0</v>
      </c>
      <c r="R11" s="31">
        <f t="shared" si="9"/>
        <v>0</v>
      </c>
      <c r="S11" s="33">
        <v>0</v>
      </c>
      <c r="T11" s="34">
        <f t="shared" si="10"/>
        <v>0</v>
      </c>
      <c r="U11" s="35">
        <f t="shared" si="11"/>
        <v>0</v>
      </c>
      <c r="V11" s="30">
        <v>0</v>
      </c>
      <c r="W11" s="31">
        <f t="shared" si="12"/>
        <v>0</v>
      </c>
      <c r="X11" s="32">
        <v>0</v>
      </c>
      <c r="Y11" s="31">
        <f t="shared" si="13"/>
        <v>0</v>
      </c>
      <c r="Z11" s="33">
        <v>0</v>
      </c>
      <c r="AA11" s="34">
        <f t="shared" si="14"/>
        <v>0</v>
      </c>
      <c r="AB11" s="35">
        <f t="shared" si="15"/>
        <v>0</v>
      </c>
      <c r="AC11" s="30">
        <v>0</v>
      </c>
      <c r="AD11" s="31">
        <f t="shared" si="16"/>
        <v>0</v>
      </c>
      <c r="AE11" s="32">
        <v>0</v>
      </c>
      <c r="AF11" s="31">
        <f t="shared" si="17"/>
        <v>0</v>
      </c>
      <c r="AG11" s="33">
        <v>0</v>
      </c>
      <c r="AH11" s="34">
        <f t="shared" si="18"/>
        <v>0</v>
      </c>
      <c r="AI11" s="35">
        <f t="shared" si="19"/>
        <v>0</v>
      </c>
      <c r="AJ11" s="36">
        <v>0</v>
      </c>
      <c r="AK11" s="31">
        <f t="shared" si="20"/>
        <v>0</v>
      </c>
      <c r="AL11" s="32">
        <v>0</v>
      </c>
      <c r="AM11" s="31">
        <f t="shared" si="21"/>
        <v>0</v>
      </c>
      <c r="AN11" s="33">
        <v>0</v>
      </c>
      <c r="AO11" s="34">
        <f t="shared" si="22"/>
        <v>0</v>
      </c>
      <c r="AP11" s="35">
        <f t="shared" si="23"/>
        <v>0</v>
      </c>
      <c r="AQ11" s="36">
        <v>0</v>
      </c>
      <c r="AR11" s="31">
        <f t="shared" si="24"/>
        <v>0</v>
      </c>
      <c r="AS11" s="32">
        <v>0</v>
      </c>
      <c r="AT11" s="31">
        <f t="shared" si="25"/>
        <v>0</v>
      </c>
      <c r="AU11" s="33">
        <v>0</v>
      </c>
      <c r="AV11" s="34">
        <f t="shared" si="26"/>
        <v>0</v>
      </c>
      <c r="AW11" s="35">
        <f t="shared" si="27"/>
        <v>0</v>
      </c>
      <c r="AX11" s="36">
        <v>0</v>
      </c>
      <c r="AY11" s="31">
        <f t="shared" si="28"/>
        <v>0</v>
      </c>
      <c r="AZ11" s="32">
        <v>0</v>
      </c>
      <c r="BA11" s="31">
        <f t="shared" si="29"/>
        <v>0</v>
      </c>
      <c r="BB11" s="33">
        <v>0</v>
      </c>
      <c r="BC11" s="34">
        <f t="shared" si="30"/>
        <v>0</v>
      </c>
      <c r="BD11" s="35">
        <f t="shared" si="31"/>
        <v>0</v>
      </c>
      <c r="BE11" s="36">
        <v>0</v>
      </c>
      <c r="BF11" s="31">
        <f t="shared" si="32"/>
        <v>0</v>
      </c>
      <c r="BG11" s="32">
        <v>0</v>
      </c>
      <c r="BH11" s="31">
        <f t="shared" si="33"/>
        <v>0</v>
      </c>
      <c r="BI11" s="33">
        <v>0</v>
      </c>
      <c r="BJ11" s="34">
        <f t="shared" si="34"/>
        <v>0</v>
      </c>
      <c r="BK11" s="35">
        <f t="shared" si="35"/>
        <v>0</v>
      </c>
      <c r="BL11" s="36">
        <v>0</v>
      </c>
      <c r="BM11" s="31">
        <f t="shared" si="36"/>
        <v>0</v>
      </c>
      <c r="BN11" s="32">
        <v>0</v>
      </c>
      <c r="BO11" s="31">
        <f t="shared" si="37"/>
        <v>0</v>
      </c>
      <c r="BP11" s="33">
        <v>0</v>
      </c>
      <c r="BQ11" s="34">
        <f t="shared" si="38"/>
        <v>0</v>
      </c>
      <c r="BR11" s="35">
        <f t="shared" si="39"/>
        <v>0</v>
      </c>
      <c r="BS11" s="36">
        <v>0</v>
      </c>
      <c r="BT11" s="31">
        <f t="shared" si="40"/>
        <v>0</v>
      </c>
      <c r="BU11" s="32">
        <v>0</v>
      </c>
      <c r="BV11" s="31">
        <f t="shared" si="41"/>
        <v>0</v>
      </c>
      <c r="BW11" s="33">
        <v>0</v>
      </c>
      <c r="BX11" s="34">
        <f t="shared" si="42"/>
        <v>0</v>
      </c>
      <c r="BY11" s="35">
        <f t="shared" si="43"/>
        <v>0</v>
      </c>
      <c r="BZ11" s="36">
        <v>0</v>
      </c>
      <c r="CA11" s="31">
        <f t="shared" si="44"/>
        <v>0</v>
      </c>
      <c r="CB11" s="32">
        <v>0</v>
      </c>
      <c r="CC11" s="31">
        <f t="shared" si="45"/>
        <v>0</v>
      </c>
      <c r="CD11" s="33">
        <v>0</v>
      </c>
      <c r="CE11" s="34">
        <f t="shared" si="46"/>
        <v>0</v>
      </c>
      <c r="CF11" s="35">
        <f t="shared" si="47"/>
        <v>0</v>
      </c>
      <c r="CG11" s="80">
        <v>0</v>
      </c>
      <c r="CH11" s="31">
        <f t="shared" si="48"/>
        <v>0</v>
      </c>
      <c r="CI11" s="80">
        <v>0</v>
      </c>
      <c r="CJ11" s="31">
        <f t="shared" si="49"/>
        <v>0</v>
      </c>
      <c r="CK11" s="33">
        <v>0</v>
      </c>
      <c r="CL11" s="34">
        <f t="shared" si="50"/>
        <v>0</v>
      </c>
      <c r="CM11" s="35">
        <f t="shared" si="51"/>
        <v>0</v>
      </c>
      <c r="CN11" s="80">
        <v>0</v>
      </c>
      <c r="CO11" s="31">
        <f t="shared" si="52"/>
        <v>0</v>
      </c>
      <c r="CP11" s="80">
        <v>0</v>
      </c>
      <c r="CQ11" s="31"/>
      <c r="CR11" s="33">
        <v>0</v>
      </c>
      <c r="CS11" s="34">
        <f t="shared" si="53"/>
        <v>0</v>
      </c>
      <c r="CT11" s="35">
        <f t="shared" si="54"/>
        <v>0</v>
      </c>
      <c r="CU11" s="80">
        <v>0</v>
      </c>
      <c r="CV11" s="31">
        <f t="shared" si="55"/>
        <v>0</v>
      </c>
      <c r="CW11" s="80">
        <v>0</v>
      </c>
      <c r="CX11" s="31"/>
      <c r="CY11" s="33">
        <v>0</v>
      </c>
      <c r="CZ11" s="34">
        <f t="shared" si="56"/>
        <v>0</v>
      </c>
      <c r="DA11" s="35">
        <f t="shared" si="57"/>
        <v>0</v>
      </c>
      <c r="DB11" s="80">
        <v>0</v>
      </c>
      <c r="DC11" s="31">
        <f t="shared" si="58"/>
        <v>0</v>
      </c>
      <c r="DD11" s="80">
        <v>0</v>
      </c>
      <c r="DE11" s="31"/>
      <c r="DF11" s="33">
        <v>0</v>
      </c>
      <c r="DG11" s="34">
        <f t="shared" si="59"/>
        <v>0</v>
      </c>
      <c r="DH11" s="35">
        <f t="shared" si="60"/>
        <v>0</v>
      </c>
    </row>
    <row r="12" spans="1:123" ht="13" x14ac:dyDescent="0.3">
      <c r="A12" s="25" t="s">
        <v>42</v>
      </c>
      <c r="B12" s="26">
        <v>1768144</v>
      </c>
      <c r="C12" s="27">
        <f t="shared" si="0"/>
        <v>6.052126678630966</v>
      </c>
      <c r="D12" s="28">
        <v>1682638</v>
      </c>
      <c r="E12" s="27">
        <f t="shared" si="1"/>
        <v>5.6274468188854536</v>
      </c>
      <c r="F12" s="28">
        <f t="shared" si="2"/>
        <v>3450782</v>
      </c>
      <c r="G12" s="29">
        <f t="shared" si="3"/>
        <v>5.8373251730345093</v>
      </c>
      <c r="H12" s="30">
        <v>1</v>
      </c>
      <c r="I12" s="31">
        <f t="shared" si="4"/>
        <v>4.0505508749189888E-3</v>
      </c>
      <c r="J12" s="32">
        <v>1</v>
      </c>
      <c r="K12" s="31">
        <f t="shared" si="5"/>
        <v>5.0727946025465424E-3</v>
      </c>
      <c r="L12" s="33">
        <v>0</v>
      </c>
      <c r="M12" s="34">
        <f t="shared" si="6"/>
        <v>2</v>
      </c>
      <c r="N12" s="35">
        <f t="shared" si="7"/>
        <v>4.5044030539852708E-3</v>
      </c>
      <c r="O12" s="30">
        <v>0</v>
      </c>
      <c r="P12" s="31">
        <f t="shared" si="8"/>
        <v>0</v>
      </c>
      <c r="Q12" s="32">
        <v>1</v>
      </c>
      <c r="R12" s="31">
        <f t="shared" si="9"/>
        <v>5.3513137475250175E-3</v>
      </c>
      <c r="S12" s="33">
        <v>0</v>
      </c>
      <c r="T12" s="34">
        <f t="shared" si="10"/>
        <v>1</v>
      </c>
      <c r="U12" s="35">
        <f t="shared" si="11"/>
        <v>2.3574897449196094E-3</v>
      </c>
      <c r="V12" s="30">
        <v>0</v>
      </c>
      <c r="W12" s="31">
        <f t="shared" si="12"/>
        <v>0</v>
      </c>
      <c r="X12" s="32">
        <v>1</v>
      </c>
      <c r="Y12" s="31">
        <f t="shared" si="13"/>
        <v>5.7796786498670672E-3</v>
      </c>
      <c r="Z12" s="33">
        <v>0</v>
      </c>
      <c r="AA12" s="34">
        <f t="shared" si="14"/>
        <v>1</v>
      </c>
      <c r="AB12" s="35">
        <f t="shared" si="15"/>
        <v>2.5219408857056389E-3</v>
      </c>
      <c r="AC12" s="30">
        <v>0</v>
      </c>
      <c r="AD12" s="31">
        <f t="shared" si="16"/>
        <v>0</v>
      </c>
      <c r="AE12" s="32">
        <v>1</v>
      </c>
      <c r="AF12" s="31">
        <f t="shared" si="17"/>
        <v>6.5078745281790971E-3</v>
      </c>
      <c r="AG12" s="33">
        <v>0</v>
      </c>
      <c r="AH12" s="34">
        <f t="shared" si="18"/>
        <v>1</v>
      </c>
      <c r="AI12" s="35">
        <f t="shared" si="19"/>
        <v>2.796968086594132E-3</v>
      </c>
      <c r="AJ12" s="36">
        <v>0</v>
      </c>
      <c r="AK12" s="31">
        <f t="shared" si="20"/>
        <v>0</v>
      </c>
      <c r="AL12" s="32">
        <v>1</v>
      </c>
      <c r="AM12" s="31">
        <f t="shared" si="21"/>
        <v>7.763975155279503E-3</v>
      </c>
      <c r="AN12" s="33">
        <v>0</v>
      </c>
      <c r="AO12" s="34">
        <f t="shared" si="22"/>
        <v>1</v>
      </c>
      <c r="AP12" s="35">
        <f t="shared" si="23"/>
        <v>3.2647730982696705E-3</v>
      </c>
      <c r="AQ12" s="36">
        <v>0</v>
      </c>
      <c r="AR12" s="31">
        <f t="shared" si="24"/>
        <v>0</v>
      </c>
      <c r="AS12" s="32">
        <v>1</v>
      </c>
      <c r="AT12" s="31">
        <f t="shared" si="25"/>
        <v>1.0290183165260341E-2</v>
      </c>
      <c r="AU12" s="33">
        <v>0</v>
      </c>
      <c r="AV12" s="34">
        <f t="shared" si="26"/>
        <v>1</v>
      </c>
      <c r="AW12" s="35">
        <f t="shared" si="27"/>
        <v>4.202563563773902E-3</v>
      </c>
      <c r="AX12" s="36">
        <v>0</v>
      </c>
      <c r="AY12" s="31">
        <f t="shared" si="28"/>
        <v>0</v>
      </c>
      <c r="AZ12" s="32">
        <v>1</v>
      </c>
      <c r="BA12" s="31">
        <f t="shared" si="29"/>
        <v>1.6337199803953602E-2</v>
      </c>
      <c r="BB12" s="33">
        <v>0</v>
      </c>
      <c r="BC12" s="34">
        <f t="shared" si="30"/>
        <v>1</v>
      </c>
      <c r="BD12" s="35">
        <f t="shared" si="31"/>
        <v>6.4151911726969468E-3</v>
      </c>
      <c r="BE12" s="36">
        <v>0</v>
      </c>
      <c r="BF12" s="31">
        <f t="shared" si="32"/>
        <v>0</v>
      </c>
      <c r="BG12" s="32">
        <v>0</v>
      </c>
      <c r="BH12" s="31">
        <f t="shared" si="33"/>
        <v>0</v>
      </c>
      <c r="BI12" s="33">
        <v>0</v>
      </c>
      <c r="BJ12" s="34">
        <f t="shared" si="34"/>
        <v>0</v>
      </c>
      <c r="BK12" s="35">
        <f t="shared" si="35"/>
        <v>0</v>
      </c>
      <c r="BL12" s="36">
        <v>0</v>
      </c>
      <c r="BM12" s="31">
        <f t="shared" si="36"/>
        <v>0</v>
      </c>
      <c r="BN12" s="32">
        <v>0</v>
      </c>
      <c r="BO12" s="31">
        <f t="shared" si="37"/>
        <v>0</v>
      </c>
      <c r="BP12" s="33">
        <v>0</v>
      </c>
      <c r="BQ12" s="34">
        <f t="shared" si="38"/>
        <v>0</v>
      </c>
      <c r="BR12" s="35">
        <f t="shared" si="39"/>
        <v>0</v>
      </c>
      <c r="BS12" s="36">
        <v>0</v>
      </c>
      <c r="BT12" s="31">
        <f t="shared" si="40"/>
        <v>0</v>
      </c>
      <c r="BU12" s="32">
        <v>0</v>
      </c>
      <c r="BV12" s="31">
        <f t="shared" si="41"/>
        <v>0</v>
      </c>
      <c r="BW12" s="33">
        <v>0</v>
      </c>
      <c r="BX12" s="34">
        <f t="shared" si="42"/>
        <v>0</v>
      </c>
      <c r="BY12" s="35">
        <f t="shared" si="43"/>
        <v>0</v>
      </c>
      <c r="BZ12" s="36">
        <v>0</v>
      </c>
      <c r="CA12" s="31">
        <f t="shared" si="44"/>
        <v>0</v>
      </c>
      <c r="CB12" s="32">
        <v>0</v>
      </c>
      <c r="CC12" s="31">
        <f t="shared" si="45"/>
        <v>0</v>
      </c>
      <c r="CD12" s="33">
        <v>0</v>
      </c>
      <c r="CE12" s="34">
        <f t="shared" si="46"/>
        <v>0</v>
      </c>
      <c r="CF12" s="35">
        <f t="shared" si="47"/>
        <v>0</v>
      </c>
      <c r="CG12" s="80">
        <v>0</v>
      </c>
      <c r="CH12" s="31">
        <f t="shared" si="48"/>
        <v>0</v>
      </c>
      <c r="CI12" s="80">
        <v>0</v>
      </c>
      <c r="CJ12" s="31">
        <f t="shared" si="49"/>
        <v>0</v>
      </c>
      <c r="CK12" s="33">
        <v>0</v>
      </c>
      <c r="CL12" s="34">
        <f t="shared" si="50"/>
        <v>0</v>
      </c>
      <c r="CM12" s="35">
        <f t="shared" si="51"/>
        <v>0</v>
      </c>
      <c r="CN12" s="80">
        <v>0</v>
      </c>
      <c r="CO12" s="31">
        <f t="shared" si="52"/>
        <v>0</v>
      </c>
      <c r="CP12" s="80">
        <v>0</v>
      </c>
      <c r="CQ12" s="31"/>
      <c r="CR12" s="33">
        <v>0</v>
      </c>
      <c r="CS12" s="34">
        <f t="shared" si="53"/>
        <v>0</v>
      </c>
      <c r="CT12" s="35">
        <f t="shared" si="54"/>
        <v>0</v>
      </c>
      <c r="CU12" s="80">
        <v>0</v>
      </c>
      <c r="CV12" s="31">
        <f t="shared" si="55"/>
        <v>0</v>
      </c>
      <c r="CW12" s="80">
        <v>0</v>
      </c>
      <c r="CX12" s="31"/>
      <c r="CY12" s="33">
        <v>0</v>
      </c>
      <c r="CZ12" s="34">
        <f t="shared" si="56"/>
        <v>0</v>
      </c>
      <c r="DA12" s="35">
        <f t="shared" si="57"/>
        <v>0</v>
      </c>
      <c r="DB12" s="80">
        <v>0</v>
      </c>
      <c r="DC12" s="31">
        <f t="shared" si="58"/>
        <v>0</v>
      </c>
      <c r="DD12" s="80">
        <v>0</v>
      </c>
      <c r="DE12" s="31"/>
      <c r="DF12" s="33">
        <v>0</v>
      </c>
      <c r="DG12" s="34">
        <f t="shared" si="59"/>
        <v>0</v>
      </c>
      <c r="DH12" s="35">
        <f t="shared" si="60"/>
        <v>0</v>
      </c>
    </row>
    <row r="13" spans="1:123" ht="13" x14ac:dyDescent="0.3">
      <c r="A13" s="25" t="s">
        <v>43</v>
      </c>
      <c r="B13" s="26">
        <v>1680191</v>
      </c>
      <c r="C13" s="27">
        <f t="shared" si="0"/>
        <v>5.7510750121571776</v>
      </c>
      <c r="D13" s="28">
        <v>1590604</v>
      </c>
      <c r="E13" s="27">
        <f t="shared" si="1"/>
        <v>5.3196465430511362</v>
      </c>
      <c r="F13" s="28">
        <f t="shared" si="2"/>
        <v>3270795</v>
      </c>
      <c r="G13" s="29">
        <f t="shared" si="3"/>
        <v>5.5328600848547973</v>
      </c>
      <c r="H13" s="30">
        <v>5</v>
      </c>
      <c r="I13" s="31">
        <f t="shared" si="4"/>
        <v>2.0252754374594947E-2</v>
      </c>
      <c r="J13" s="32">
        <v>4</v>
      </c>
      <c r="K13" s="31">
        <f t="shared" si="5"/>
        <v>2.029117841018617E-2</v>
      </c>
      <c r="L13" s="33">
        <v>0</v>
      </c>
      <c r="M13" s="34">
        <f t="shared" si="6"/>
        <v>9</v>
      </c>
      <c r="N13" s="35">
        <f t="shared" si="7"/>
        <v>2.0269813742933719E-2</v>
      </c>
      <c r="O13" s="30">
        <v>5</v>
      </c>
      <c r="P13" s="31">
        <f t="shared" si="8"/>
        <v>2.1069487168682313E-2</v>
      </c>
      <c r="Q13" s="32">
        <v>4</v>
      </c>
      <c r="R13" s="31">
        <f t="shared" si="9"/>
        <v>2.140525499010007E-2</v>
      </c>
      <c r="S13" s="33">
        <v>0</v>
      </c>
      <c r="T13" s="34">
        <f t="shared" si="10"/>
        <v>9</v>
      </c>
      <c r="U13" s="35">
        <f t="shared" si="11"/>
        <v>2.1217407704276485E-2</v>
      </c>
      <c r="V13" s="30">
        <v>5</v>
      </c>
      <c r="W13" s="31">
        <f t="shared" si="12"/>
        <v>2.2371364653243849E-2</v>
      </c>
      <c r="X13" s="32">
        <v>3</v>
      </c>
      <c r="Y13" s="31">
        <f t="shared" si="13"/>
        <v>1.7339035949601202E-2</v>
      </c>
      <c r="Z13" s="33">
        <v>0</v>
      </c>
      <c r="AA13" s="34">
        <f t="shared" si="14"/>
        <v>8</v>
      </c>
      <c r="AB13" s="35">
        <f t="shared" si="15"/>
        <v>2.0175527085645111E-2</v>
      </c>
      <c r="AC13" s="30">
        <v>5</v>
      </c>
      <c r="AD13" s="31">
        <f t="shared" si="16"/>
        <v>2.4525432873890224E-2</v>
      </c>
      <c r="AE13" s="32">
        <v>3</v>
      </c>
      <c r="AF13" s="31">
        <f t="shared" si="17"/>
        <v>1.952362358453729E-2</v>
      </c>
      <c r="AG13" s="33">
        <v>0</v>
      </c>
      <c r="AH13" s="34">
        <f t="shared" si="18"/>
        <v>8</v>
      </c>
      <c r="AI13" s="35">
        <f t="shared" si="19"/>
        <v>2.2375744692753056E-2</v>
      </c>
      <c r="AJ13" s="36">
        <v>5</v>
      </c>
      <c r="AK13" s="31">
        <f t="shared" si="20"/>
        <v>2.8169014084507043E-2</v>
      </c>
      <c r="AL13" s="32">
        <v>3</v>
      </c>
      <c r="AM13" s="31">
        <f t="shared" si="21"/>
        <v>2.3291925465838508E-2</v>
      </c>
      <c r="AN13" s="33">
        <v>0</v>
      </c>
      <c r="AO13" s="34">
        <f t="shared" si="22"/>
        <v>8</v>
      </c>
      <c r="AP13" s="35">
        <f t="shared" si="23"/>
        <v>2.6118184786157364E-2</v>
      </c>
      <c r="AQ13" s="36">
        <v>5</v>
      </c>
      <c r="AR13" s="31">
        <f t="shared" si="24"/>
        <v>3.5518931590537754E-2</v>
      </c>
      <c r="AS13" s="32">
        <v>3</v>
      </c>
      <c r="AT13" s="31">
        <f t="shared" si="25"/>
        <v>3.0870549495781024E-2</v>
      </c>
      <c r="AU13" s="33">
        <v>0</v>
      </c>
      <c r="AV13" s="34">
        <f t="shared" si="26"/>
        <v>8</v>
      </c>
      <c r="AW13" s="35">
        <f t="shared" si="27"/>
        <v>3.3620508510191216E-2</v>
      </c>
      <c r="AX13" s="36">
        <v>3</v>
      </c>
      <c r="AY13" s="31">
        <f t="shared" si="28"/>
        <v>3.1689025034329778E-2</v>
      </c>
      <c r="AZ13" s="32">
        <v>3</v>
      </c>
      <c r="BA13" s="31">
        <f t="shared" si="29"/>
        <v>4.9011599411860805E-2</v>
      </c>
      <c r="BB13" s="33">
        <v>0</v>
      </c>
      <c r="BC13" s="34">
        <f t="shared" si="30"/>
        <v>6</v>
      </c>
      <c r="BD13" s="35">
        <f t="shared" si="31"/>
        <v>3.8491147036181679E-2</v>
      </c>
      <c r="BE13" s="36">
        <v>2</v>
      </c>
      <c r="BF13" s="31">
        <f t="shared" si="32"/>
        <v>4.3563493792202139E-2</v>
      </c>
      <c r="BG13" s="32">
        <v>3</v>
      </c>
      <c r="BH13" s="31">
        <f t="shared" si="33"/>
        <v>0.10541110330288123</v>
      </c>
      <c r="BI13" s="33">
        <v>0</v>
      </c>
      <c r="BJ13" s="34">
        <f t="shared" si="34"/>
        <v>5</v>
      </c>
      <c r="BK13" s="35">
        <f t="shared" si="35"/>
        <v>6.7231410514992596E-2</v>
      </c>
      <c r="BL13" s="36">
        <v>1</v>
      </c>
      <c r="BM13" s="31">
        <f t="shared" si="36"/>
        <v>7.1377587437544618E-2</v>
      </c>
      <c r="BN13" s="32">
        <v>1</v>
      </c>
      <c r="BO13" s="31">
        <f t="shared" si="37"/>
        <v>0.11074197120708748</v>
      </c>
      <c r="BP13" s="33">
        <v>0</v>
      </c>
      <c r="BQ13" s="34">
        <f t="shared" si="38"/>
        <v>2</v>
      </c>
      <c r="BR13" s="35">
        <f t="shared" si="39"/>
        <v>8.6805555555555552E-2</v>
      </c>
      <c r="BS13" s="36">
        <v>0</v>
      </c>
      <c r="BT13" s="31">
        <f t="shared" si="40"/>
        <v>0</v>
      </c>
      <c r="BU13" s="32">
        <v>0</v>
      </c>
      <c r="BV13" s="31">
        <f t="shared" si="41"/>
        <v>0</v>
      </c>
      <c r="BW13" s="33">
        <v>0</v>
      </c>
      <c r="BX13" s="34">
        <f t="shared" si="42"/>
        <v>0</v>
      </c>
      <c r="BY13" s="35">
        <f t="shared" si="43"/>
        <v>0</v>
      </c>
      <c r="BZ13" s="36">
        <v>0</v>
      </c>
      <c r="CA13" s="31">
        <f t="shared" si="44"/>
        <v>0</v>
      </c>
      <c r="CB13" s="32">
        <v>0</v>
      </c>
      <c r="CC13" s="31">
        <f t="shared" si="45"/>
        <v>0</v>
      </c>
      <c r="CD13" s="33">
        <v>0</v>
      </c>
      <c r="CE13" s="34">
        <f t="shared" si="46"/>
        <v>0</v>
      </c>
      <c r="CF13" s="35">
        <f t="shared" si="47"/>
        <v>0</v>
      </c>
      <c r="CG13" s="7">
        <v>0</v>
      </c>
      <c r="CH13" s="31">
        <f t="shared" si="48"/>
        <v>0</v>
      </c>
      <c r="CI13" s="7">
        <v>0</v>
      </c>
      <c r="CJ13" s="31">
        <f t="shared" si="49"/>
        <v>0</v>
      </c>
      <c r="CK13" s="33">
        <v>0</v>
      </c>
      <c r="CL13" s="34">
        <f t="shared" si="50"/>
        <v>0</v>
      </c>
      <c r="CM13" s="35">
        <f t="shared" si="51"/>
        <v>0</v>
      </c>
      <c r="CN13" s="7">
        <v>0</v>
      </c>
      <c r="CO13" s="31">
        <f t="shared" si="52"/>
        <v>0</v>
      </c>
      <c r="CP13" s="7">
        <v>0</v>
      </c>
      <c r="CQ13" s="31"/>
      <c r="CR13" s="33">
        <v>0</v>
      </c>
      <c r="CS13" s="34">
        <f t="shared" si="53"/>
        <v>0</v>
      </c>
      <c r="CT13" s="35">
        <f t="shared" si="54"/>
        <v>0</v>
      </c>
      <c r="CU13" s="7">
        <v>0</v>
      </c>
      <c r="CV13" s="31">
        <f t="shared" si="55"/>
        <v>0</v>
      </c>
      <c r="CW13" s="7">
        <v>0</v>
      </c>
      <c r="CX13" s="31"/>
      <c r="CY13" s="33">
        <v>0</v>
      </c>
      <c r="CZ13" s="34">
        <f t="shared" si="56"/>
        <v>0</v>
      </c>
      <c r="DA13" s="35">
        <f t="shared" si="57"/>
        <v>0</v>
      </c>
      <c r="DB13" s="7">
        <v>0</v>
      </c>
      <c r="DC13" s="31">
        <f t="shared" si="58"/>
        <v>0</v>
      </c>
      <c r="DD13" s="7">
        <v>0</v>
      </c>
      <c r="DE13" s="31"/>
      <c r="DF13" s="33">
        <v>0</v>
      </c>
      <c r="DG13" s="34">
        <f t="shared" si="59"/>
        <v>0</v>
      </c>
      <c r="DH13" s="35">
        <f t="shared" si="60"/>
        <v>0</v>
      </c>
    </row>
    <row r="14" spans="1:123" ht="13" x14ac:dyDescent="0.3">
      <c r="A14" s="25" t="s">
        <v>44</v>
      </c>
      <c r="B14" s="26">
        <v>1913637</v>
      </c>
      <c r="C14" s="27">
        <f t="shared" si="0"/>
        <v>6.5501302727127007</v>
      </c>
      <c r="D14" s="28">
        <v>1804323</v>
      </c>
      <c r="E14" s="27">
        <f t="shared" si="1"/>
        <v>6.0344124681552769</v>
      </c>
      <c r="F14" s="28">
        <f t="shared" si="2"/>
        <v>3717960</v>
      </c>
      <c r="G14" s="29">
        <f t="shared" si="3"/>
        <v>6.2892821106448862</v>
      </c>
      <c r="H14" s="30">
        <v>13</v>
      </c>
      <c r="I14" s="31">
        <f t="shared" si="4"/>
        <v>5.2657161373946854E-2</v>
      </c>
      <c r="J14" s="32">
        <v>9</v>
      </c>
      <c r="K14" s="31">
        <f t="shared" si="5"/>
        <v>4.5655151422918885E-2</v>
      </c>
      <c r="L14" s="33">
        <v>0</v>
      </c>
      <c r="M14" s="34">
        <f t="shared" si="6"/>
        <v>22</v>
      </c>
      <c r="N14" s="35">
        <f t="shared" si="7"/>
        <v>4.9548433593837982E-2</v>
      </c>
      <c r="O14" s="30">
        <v>13</v>
      </c>
      <c r="P14" s="31">
        <f t="shared" si="8"/>
        <v>5.4780666638574019E-2</v>
      </c>
      <c r="Q14" s="32">
        <v>9</v>
      </c>
      <c r="R14" s="31">
        <f t="shared" si="9"/>
        <v>4.8161823727725157E-2</v>
      </c>
      <c r="S14" s="33">
        <v>0</v>
      </c>
      <c r="T14" s="34">
        <f t="shared" si="10"/>
        <v>22</v>
      </c>
      <c r="U14" s="35">
        <f t="shared" si="11"/>
        <v>5.1864774388231415E-2</v>
      </c>
      <c r="V14" s="30">
        <v>13</v>
      </c>
      <c r="W14" s="31">
        <f t="shared" si="12"/>
        <v>5.8165548098434008E-2</v>
      </c>
      <c r="X14" s="32">
        <v>9</v>
      </c>
      <c r="Y14" s="31">
        <f t="shared" si="13"/>
        <v>5.2017107848803611E-2</v>
      </c>
      <c r="Z14" s="33">
        <v>0</v>
      </c>
      <c r="AA14" s="34">
        <f t="shared" si="14"/>
        <v>22</v>
      </c>
      <c r="AB14" s="35">
        <f t="shared" si="15"/>
        <v>5.5482699485524062E-2</v>
      </c>
      <c r="AC14" s="30">
        <v>11</v>
      </c>
      <c r="AD14" s="31">
        <f t="shared" si="16"/>
        <v>5.3955952322558495E-2</v>
      </c>
      <c r="AE14" s="32">
        <v>8</v>
      </c>
      <c r="AF14" s="31">
        <f t="shared" si="17"/>
        <v>5.2062996225432777E-2</v>
      </c>
      <c r="AG14" s="33">
        <v>0</v>
      </c>
      <c r="AH14" s="34">
        <f t="shared" si="18"/>
        <v>19</v>
      </c>
      <c r="AI14" s="35">
        <f t="shared" si="19"/>
        <v>5.3142393645288513E-2</v>
      </c>
      <c r="AJ14" s="36">
        <v>9</v>
      </c>
      <c r="AK14" s="31">
        <f t="shared" si="20"/>
        <v>5.0704225352112678E-2</v>
      </c>
      <c r="AL14" s="32">
        <v>7</v>
      </c>
      <c r="AM14" s="31">
        <f t="shared" si="21"/>
        <v>5.434782608695652E-2</v>
      </c>
      <c r="AN14" s="33">
        <v>0</v>
      </c>
      <c r="AO14" s="34">
        <f t="shared" si="22"/>
        <v>16</v>
      </c>
      <c r="AP14" s="35">
        <f t="shared" si="23"/>
        <v>5.2236369572314728E-2</v>
      </c>
      <c r="AQ14" s="36">
        <v>6</v>
      </c>
      <c r="AR14" s="31">
        <f t="shared" si="24"/>
        <v>4.2622717908645309E-2</v>
      </c>
      <c r="AS14" s="32">
        <v>6</v>
      </c>
      <c r="AT14" s="31">
        <f t="shared" si="25"/>
        <v>6.1741098991562049E-2</v>
      </c>
      <c r="AU14" s="33">
        <v>0</v>
      </c>
      <c r="AV14" s="34">
        <f t="shared" si="26"/>
        <v>12</v>
      </c>
      <c r="AW14" s="35">
        <f t="shared" si="27"/>
        <v>5.0430762765286824E-2</v>
      </c>
      <c r="AX14" s="36">
        <v>5</v>
      </c>
      <c r="AY14" s="31">
        <f t="shared" si="28"/>
        <v>5.2815041723882968E-2</v>
      </c>
      <c r="AZ14" s="32">
        <v>4</v>
      </c>
      <c r="BA14" s="31">
        <f t="shared" si="29"/>
        <v>6.5348799215814407E-2</v>
      </c>
      <c r="BB14" s="33">
        <v>0</v>
      </c>
      <c r="BC14" s="34">
        <f t="shared" si="30"/>
        <v>9</v>
      </c>
      <c r="BD14" s="35">
        <f t="shared" si="31"/>
        <v>5.7736720554272515E-2</v>
      </c>
      <c r="BE14" s="36">
        <v>3</v>
      </c>
      <c r="BF14" s="31">
        <f t="shared" si="32"/>
        <v>6.5345240688303205E-2</v>
      </c>
      <c r="BG14" s="32">
        <v>4</v>
      </c>
      <c r="BH14" s="31">
        <f t="shared" si="33"/>
        <v>0.14054813773717498</v>
      </c>
      <c r="BI14" s="33">
        <v>0</v>
      </c>
      <c r="BJ14" s="34">
        <f t="shared" si="34"/>
        <v>7</v>
      </c>
      <c r="BK14" s="35">
        <f t="shared" si="35"/>
        <v>9.4123974720989642E-2</v>
      </c>
      <c r="BL14" s="36">
        <v>0</v>
      </c>
      <c r="BM14" s="31">
        <f t="shared" si="36"/>
        <v>0</v>
      </c>
      <c r="BN14" s="32">
        <v>2</v>
      </c>
      <c r="BO14" s="31">
        <f t="shared" si="37"/>
        <v>0.22148394241417496</v>
      </c>
      <c r="BP14" s="33">
        <v>0</v>
      </c>
      <c r="BQ14" s="34">
        <f t="shared" si="38"/>
        <v>2</v>
      </c>
      <c r="BR14" s="35">
        <f t="shared" si="39"/>
        <v>8.6805555555555552E-2</v>
      </c>
      <c r="BS14" s="36">
        <v>0</v>
      </c>
      <c r="BT14" s="31">
        <f t="shared" si="40"/>
        <v>0</v>
      </c>
      <c r="BU14" s="32">
        <v>1</v>
      </c>
      <c r="BV14" s="31">
        <f t="shared" si="41"/>
        <v>0.5181347150259068</v>
      </c>
      <c r="BW14" s="33">
        <v>0</v>
      </c>
      <c r="BX14" s="34">
        <f t="shared" si="42"/>
        <v>1</v>
      </c>
      <c r="BY14" s="35">
        <f t="shared" si="43"/>
        <v>0.22421524663677131</v>
      </c>
      <c r="BZ14" s="36">
        <v>0</v>
      </c>
      <c r="CA14" s="31">
        <f t="shared" si="44"/>
        <v>0</v>
      </c>
      <c r="CB14" s="32">
        <v>0</v>
      </c>
      <c r="CC14" s="31">
        <f t="shared" si="45"/>
        <v>0</v>
      </c>
      <c r="CD14" s="33">
        <v>0</v>
      </c>
      <c r="CE14" s="34">
        <f t="shared" si="46"/>
        <v>0</v>
      </c>
      <c r="CF14" s="35">
        <f t="shared" si="47"/>
        <v>0</v>
      </c>
      <c r="CG14" s="7">
        <v>0</v>
      </c>
      <c r="CH14" s="31">
        <f t="shared" si="48"/>
        <v>0</v>
      </c>
      <c r="CI14" s="7">
        <v>0</v>
      </c>
      <c r="CJ14" s="31">
        <f t="shared" si="49"/>
        <v>0</v>
      </c>
      <c r="CK14" s="33">
        <v>0</v>
      </c>
      <c r="CL14" s="34">
        <f t="shared" si="50"/>
        <v>0</v>
      </c>
      <c r="CM14" s="35">
        <f t="shared" si="51"/>
        <v>0</v>
      </c>
      <c r="CN14" s="7">
        <v>0</v>
      </c>
      <c r="CO14" s="31">
        <f t="shared" si="52"/>
        <v>0</v>
      </c>
      <c r="CP14" s="7">
        <v>0</v>
      </c>
      <c r="CQ14" s="31"/>
      <c r="CR14" s="33">
        <v>0</v>
      </c>
      <c r="CS14" s="34">
        <f t="shared" si="53"/>
        <v>0</v>
      </c>
      <c r="CT14" s="35">
        <f t="shared" si="54"/>
        <v>0</v>
      </c>
      <c r="CU14" s="7">
        <v>0</v>
      </c>
      <c r="CV14" s="31">
        <f t="shared" si="55"/>
        <v>0</v>
      </c>
      <c r="CW14" s="7">
        <v>0</v>
      </c>
      <c r="CX14" s="31"/>
      <c r="CY14" s="33">
        <v>0</v>
      </c>
      <c r="CZ14" s="34">
        <f t="shared" si="56"/>
        <v>0</v>
      </c>
      <c r="DA14" s="35">
        <f t="shared" si="57"/>
        <v>0</v>
      </c>
      <c r="DB14" s="7">
        <v>0</v>
      </c>
      <c r="DC14" s="31">
        <f t="shared" si="58"/>
        <v>0</v>
      </c>
      <c r="DD14" s="7">
        <v>0</v>
      </c>
      <c r="DE14" s="31"/>
      <c r="DF14" s="33">
        <v>0</v>
      </c>
      <c r="DG14" s="34">
        <f t="shared" si="59"/>
        <v>0</v>
      </c>
      <c r="DH14" s="35">
        <f t="shared" si="60"/>
        <v>0</v>
      </c>
    </row>
    <row r="15" spans="1:123" ht="13" x14ac:dyDescent="0.3">
      <c r="A15" s="25" t="s">
        <v>45</v>
      </c>
      <c r="B15" s="26">
        <v>2040911</v>
      </c>
      <c r="C15" s="27">
        <f t="shared" si="0"/>
        <v>6.985772602124829</v>
      </c>
      <c r="D15" s="28">
        <v>1981361</v>
      </c>
      <c r="E15" s="27">
        <f t="shared" si="1"/>
        <v>6.6265017529104311</v>
      </c>
      <c r="F15" s="28">
        <f t="shared" si="2"/>
        <v>4022272</v>
      </c>
      <c r="G15" s="29">
        <f t="shared" si="3"/>
        <v>6.8040547326350547</v>
      </c>
      <c r="H15" s="30">
        <v>29</v>
      </c>
      <c r="I15" s="31">
        <f t="shared" si="4"/>
        <v>0.11746597537265067</v>
      </c>
      <c r="J15" s="32">
        <v>16</v>
      </c>
      <c r="K15" s="31">
        <f t="shared" si="5"/>
        <v>8.1164713640744679E-2</v>
      </c>
      <c r="L15" s="33">
        <v>0</v>
      </c>
      <c r="M15" s="34">
        <f t="shared" si="6"/>
        <v>45</v>
      </c>
      <c r="N15" s="35">
        <f t="shared" si="7"/>
        <v>0.10134906871466859</v>
      </c>
      <c r="O15" s="30">
        <v>29</v>
      </c>
      <c r="P15" s="31">
        <f t="shared" si="8"/>
        <v>0.12220302557835742</v>
      </c>
      <c r="Q15" s="32">
        <v>16</v>
      </c>
      <c r="R15" s="31">
        <f t="shared" si="9"/>
        <v>8.562101996040028E-2</v>
      </c>
      <c r="S15" s="33">
        <v>0</v>
      </c>
      <c r="T15" s="34">
        <f t="shared" si="10"/>
        <v>45</v>
      </c>
      <c r="U15" s="35">
        <f t="shared" si="11"/>
        <v>0.10608703852138243</v>
      </c>
      <c r="V15" s="30">
        <v>27</v>
      </c>
      <c r="W15" s="31">
        <f t="shared" si="12"/>
        <v>0.12080536912751677</v>
      </c>
      <c r="X15" s="32">
        <v>16</v>
      </c>
      <c r="Y15" s="31">
        <f t="shared" si="13"/>
        <v>9.2474858397873075E-2</v>
      </c>
      <c r="Z15" s="33">
        <v>0</v>
      </c>
      <c r="AA15" s="34">
        <f t="shared" si="14"/>
        <v>43</v>
      </c>
      <c r="AB15" s="35">
        <f t="shared" si="15"/>
        <v>0.10844345808534248</v>
      </c>
      <c r="AC15" s="30">
        <v>24</v>
      </c>
      <c r="AD15" s="31">
        <f t="shared" si="16"/>
        <v>0.11772207779467307</v>
      </c>
      <c r="AE15" s="32">
        <v>16</v>
      </c>
      <c r="AF15" s="31">
        <f t="shared" si="17"/>
        <v>0.10412599245086555</v>
      </c>
      <c r="AG15" s="33">
        <v>0</v>
      </c>
      <c r="AH15" s="34">
        <f t="shared" si="18"/>
        <v>40</v>
      </c>
      <c r="AI15" s="35">
        <f t="shared" si="19"/>
        <v>0.11187872346376529</v>
      </c>
      <c r="AJ15" s="36">
        <v>22</v>
      </c>
      <c r="AK15" s="31">
        <f t="shared" si="20"/>
        <v>0.12394366197183099</v>
      </c>
      <c r="AL15" s="32">
        <v>16</v>
      </c>
      <c r="AM15" s="31">
        <f t="shared" si="21"/>
        <v>0.12422360248447205</v>
      </c>
      <c r="AN15" s="33">
        <v>0</v>
      </c>
      <c r="AO15" s="34">
        <f t="shared" si="22"/>
        <v>38</v>
      </c>
      <c r="AP15" s="35">
        <f t="shared" si="23"/>
        <v>0.12406137773424747</v>
      </c>
      <c r="AQ15" s="36">
        <v>17</v>
      </c>
      <c r="AR15" s="31">
        <f t="shared" si="24"/>
        <v>0.12076436740782837</v>
      </c>
      <c r="AS15" s="32">
        <v>13</v>
      </c>
      <c r="AT15" s="31">
        <f t="shared" si="25"/>
        <v>0.13377238114838444</v>
      </c>
      <c r="AU15" s="33">
        <v>0</v>
      </c>
      <c r="AV15" s="34">
        <f t="shared" si="26"/>
        <v>30</v>
      </c>
      <c r="AW15" s="35">
        <f t="shared" si="27"/>
        <v>0.12607690691321705</v>
      </c>
      <c r="AX15" s="36">
        <v>13</v>
      </c>
      <c r="AY15" s="31">
        <f t="shared" si="28"/>
        <v>0.13731910848209572</v>
      </c>
      <c r="AZ15" s="32">
        <v>11</v>
      </c>
      <c r="BA15" s="31">
        <f t="shared" si="29"/>
        <v>0.17970919784348963</v>
      </c>
      <c r="BB15" s="33">
        <v>0</v>
      </c>
      <c r="BC15" s="34">
        <f t="shared" si="30"/>
        <v>24</v>
      </c>
      <c r="BD15" s="35">
        <f t="shared" si="31"/>
        <v>0.15396458814472672</v>
      </c>
      <c r="BE15" s="36">
        <v>5</v>
      </c>
      <c r="BF15" s="31">
        <f t="shared" si="32"/>
        <v>0.10890873448050534</v>
      </c>
      <c r="BG15" s="32">
        <v>6</v>
      </c>
      <c r="BH15" s="31">
        <f t="shared" si="33"/>
        <v>0.21082220660576245</v>
      </c>
      <c r="BI15" s="33">
        <v>0</v>
      </c>
      <c r="BJ15" s="34">
        <f t="shared" si="34"/>
        <v>11</v>
      </c>
      <c r="BK15" s="35">
        <f t="shared" si="35"/>
        <v>0.14790910313298372</v>
      </c>
      <c r="BL15" s="36">
        <v>2</v>
      </c>
      <c r="BM15" s="31">
        <f t="shared" si="36"/>
        <v>0.14275517487508924</v>
      </c>
      <c r="BN15" s="32">
        <v>3</v>
      </c>
      <c r="BO15" s="31">
        <f t="shared" si="37"/>
        <v>0.33222591362126247</v>
      </c>
      <c r="BP15" s="33">
        <v>0</v>
      </c>
      <c r="BQ15" s="34">
        <f t="shared" si="38"/>
        <v>5</v>
      </c>
      <c r="BR15" s="35">
        <f t="shared" si="39"/>
        <v>0.2170138888888889</v>
      </c>
      <c r="BS15" s="36">
        <v>1</v>
      </c>
      <c r="BT15" s="31">
        <f t="shared" si="40"/>
        <v>0.39525691699604742</v>
      </c>
      <c r="BU15" s="32">
        <v>1</v>
      </c>
      <c r="BV15" s="31">
        <f t="shared" si="41"/>
        <v>0.5181347150259068</v>
      </c>
      <c r="BW15" s="33">
        <v>0</v>
      </c>
      <c r="BX15" s="34">
        <f t="shared" si="42"/>
        <v>2</v>
      </c>
      <c r="BY15" s="35">
        <f t="shared" si="43"/>
        <v>0.44843049327354262</v>
      </c>
      <c r="BZ15" s="36">
        <v>0</v>
      </c>
      <c r="CA15" s="31">
        <f t="shared" si="44"/>
        <v>0</v>
      </c>
      <c r="CB15" s="32">
        <v>0</v>
      </c>
      <c r="CC15" s="31">
        <f t="shared" si="45"/>
        <v>0</v>
      </c>
      <c r="CD15" s="33">
        <v>0</v>
      </c>
      <c r="CE15" s="34">
        <f t="shared" si="46"/>
        <v>0</v>
      </c>
      <c r="CF15" s="35">
        <f t="shared" si="47"/>
        <v>0</v>
      </c>
      <c r="CG15" s="7">
        <v>0</v>
      </c>
      <c r="CH15" s="31">
        <f t="shared" si="48"/>
        <v>0</v>
      </c>
      <c r="CI15" s="7">
        <v>0</v>
      </c>
      <c r="CJ15" s="31">
        <f t="shared" si="49"/>
        <v>0</v>
      </c>
      <c r="CK15" s="33">
        <v>0</v>
      </c>
      <c r="CL15" s="34">
        <f t="shared" si="50"/>
        <v>0</v>
      </c>
      <c r="CM15" s="35">
        <f t="shared" si="51"/>
        <v>0</v>
      </c>
      <c r="CN15" s="7">
        <v>0</v>
      </c>
      <c r="CO15" s="31">
        <f t="shared" si="52"/>
        <v>0</v>
      </c>
      <c r="CP15" s="7">
        <v>0</v>
      </c>
      <c r="CQ15" s="31"/>
      <c r="CR15" s="33">
        <v>0</v>
      </c>
      <c r="CS15" s="34">
        <f t="shared" si="53"/>
        <v>0</v>
      </c>
      <c r="CT15" s="35">
        <f t="shared" si="54"/>
        <v>0</v>
      </c>
      <c r="CU15" s="7">
        <v>0</v>
      </c>
      <c r="CV15" s="31">
        <f t="shared" si="55"/>
        <v>0</v>
      </c>
      <c r="CW15" s="7">
        <v>0</v>
      </c>
      <c r="CX15" s="31"/>
      <c r="CY15" s="33">
        <v>0</v>
      </c>
      <c r="CZ15" s="34">
        <f t="shared" si="56"/>
        <v>0</v>
      </c>
      <c r="DA15" s="35">
        <f t="shared" si="57"/>
        <v>0</v>
      </c>
      <c r="DB15" s="7">
        <v>0</v>
      </c>
      <c r="DC15" s="31">
        <f t="shared" si="58"/>
        <v>0</v>
      </c>
      <c r="DD15" s="7">
        <v>0</v>
      </c>
      <c r="DE15" s="31"/>
      <c r="DF15" s="33">
        <v>0</v>
      </c>
      <c r="DG15" s="34">
        <f t="shared" si="59"/>
        <v>0</v>
      </c>
      <c r="DH15" s="35">
        <f t="shared" si="60"/>
        <v>0</v>
      </c>
    </row>
    <row r="16" spans="1:123" ht="13" x14ac:dyDescent="0.3">
      <c r="A16" s="25" t="s">
        <v>46</v>
      </c>
      <c r="B16" s="26">
        <v>1983871</v>
      </c>
      <c r="C16" s="27">
        <f t="shared" si="0"/>
        <v>6.7905321094109379</v>
      </c>
      <c r="D16" s="28">
        <v>1992159</v>
      </c>
      <c r="E16" s="27">
        <f t="shared" si="1"/>
        <v>6.6626147913360008</v>
      </c>
      <c r="F16" s="28">
        <f t="shared" si="2"/>
        <v>3976030</v>
      </c>
      <c r="G16" s="29">
        <f t="shared" si="3"/>
        <v>6.7258320020622566</v>
      </c>
      <c r="H16" s="30">
        <v>46</v>
      </c>
      <c r="I16" s="31">
        <f t="shared" si="4"/>
        <v>0.18632534024627348</v>
      </c>
      <c r="J16" s="32">
        <v>29</v>
      </c>
      <c r="K16" s="31">
        <f t="shared" si="5"/>
        <v>0.14711104347384973</v>
      </c>
      <c r="L16" s="33">
        <v>0</v>
      </c>
      <c r="M16" s="34">
        <f t="shared" si="6"/>
        <v>75</v>
      </c>
      <c r="N16" s="35">
        <f t="shared" si="7"/>
        <v>0.16891511452444766</v>
      </c>
      <c r="O16" s="30">
        <v>44</v>
      </c>
      <c r="P16" s="31">
        <f t="shared" si="8"/>
        <v>0.18541148708440436</v>
      </c>
      <c r="Q16" s="32">
        <v>29</v>
      </c>
      <c r="R16" s="31">
        <f t="shared" si="9"/>
        <v>0.15518809867822553</v>
      </c>
      <c r="S16" s="33">
        <v>0</v>
      </c>
      <c r="T16" s="34">
        <f t="shared" si="10"/>
        <v>73</v>
      </c>
      <c r="U16" s="35">
        <f t="shared" si="11"/>
        <v>0.1720967513791315</v>
      </c>
      <c r="V16" s="30">
        <v>42</v>
      </c>
      <c r="W16" s="31">
        <f t="shared" si="12"/>
        <v>0.18791946308724833</v>
      </c>
      <c r="X16" s="32">
        <v>27</v>
      </c>
      <c r="Y16" s="31">
        <f t="shared" si="13"/>
        <v>0.15605132354641083</v>
      </c>
      <c r="Z16" s="33">
        <v>0</v>
      </c>
      <c r="AA16" s="34">
        <f t="shared" si="14"/>
        <v>69</v>
      </c>
      <c r="AB16" s="35">
        <f t="shared" si="15"/>
        <v>0.17401392111368907</v>
      </c>
      <c r="AC16" s="30">
        <v>42</v>
      </c>
      <c r="AD16" s="31">
        <f t="shared" si="16"/>
        <v>0.20601363614067789</v>
      </c>
      <c r="AE16" s="32">
        <v>24</v>
      </c>
      <c r="AF16" s="31">
        <f t="shared" si="17"/>
        <v>0.15618898867629832</v>
      </c>
      <c r="AG16" s="33">
        <v>0</v>
      </c>
      <c r="AH16" s="34">
        <f t="shared" si="18"/>
        <v>66</v>
      </c>
      <c r="AI16" s="35">
        <f t="shared" si="19"/>
        <v>0.18459989371521271</v>
      </c>
      <c r="AJ16" s="36">
        <v>36</v>
      </c>
      <c r="AK16" s="31">
        <f t="shared" si="20"/>
        <v>0.20281690140845071</v>
      </c>
      <c r="AL16" s="32">
        <v>21</v>
      </c>
      <c r="AM16" s="31">
        <f t="shared" si="21"/>
        <v>0.16304347826086957</v>
      </c>
      <c r="AN16" s="33">
        <v>0</v>
      </c>
      <c r="AO16" s="34">
        <f t="shared" si="22"/>
        <v>57</v>
      </c>
      <c r="AP16" s="35">
        <f t="shared" si="23"/>
        <v>0.1860920666013712</v>
      </c>
      <c r="AQ16" s="36">
        <v>29</v>
      </c>
      <c r="AR16" s="31">
        <f t="shared" si="24"/>
        <v>0.20600980322511897</v>
      </c>
      <c r="AS16" s="32">
        <v>16</v>
      </c>
      <c r="AT16" s="31">
        <f t="shared" si="25"/>
        <v>0.16464293064416546</v>
      </c>
      <c r="AU16" s="33">
        <v>0</v>
      </c>
      <c r="AV16" s="34">
        <f t="shared" si="26"/>
        <v>45</v>
      </c>
      <c r="AW16" s="35">
        <f t="shared" si="27"/>
        <v>0.1891153603698256</v>
      </c>
      <c r="AX16" s="36">
        <v>21</v>
      </c>
      <c r="AY16" s="31">
        <f t="shared" si="28"/>
        <v>0.22182317524030845</v>
      </c>
      <c r="AZ16" s="32">
        <v>14</v>
      </c>
      <c r="BA16" s="31">
        <f t="shared" si="29"/>
        <v>0.22872079725535041</v>
      </c>
      <c r="BB16" s="33">
        <v>0</v>
      </c>
      <c r="BC16" s="34">
        <f t="shared" si="30"/>
        <v>35</v>
      </c>
      <c r="BD16" s="35">
        <f t="shared" si="31"/>
        <v>0.22453169104439313</v>
      </c>
      <c r="BE16" s="36">
        <v>17</v>
      </c>
      <c r="BF16" s="31">
        <f t="shared" si="32"/>
        <v>0.37028969723371813</v>
      </c>
      <c r="BG16" s="32">
        <v>8</v>
      </c>
      <c r="BH16" s="31">
        <f t="shared" si="33"/>
        <v>0.28109627547434995</v>
      </c>
      <c r="BI16" s="33">
        <v>0</v>
      </c>
      <c r="BJ16" s="34">
        <f t="shared" si="34"/>
        <v>25</v>
      </c>
      <c r="BK16" s="35">
        <f t="shared" si="35"/>
        <v>0.33615705257496303</v>
      </c>
      <c r="BL16" s="36">
        <v>9</v>
      </c>
      <c r="BM16" s="31">
        <f t="shared" si="36"/>
        <v>0.64239828693790146</v>
      </c>
      <c r="BN16" s="32">
        <v>3</v>
      </c>
      <c r="BO16" s="31">
        <f t="shared" si="37"/>
        <v>0.33222591362126247</v>
      </c>
      <c r="BP16" s="33">
        <v>0</v>
      </c>
      <c r="BQ16" s="34">
        <f t="shared" si="38"/>
        <v>12</v>
      </c>
      <c r="BR16" s="35">
        <f t="shared" si="39"/>
        <v>0.52083333333333326</v>
      </c>
      <c r="BS16" s="36">
        <v>0</v>
      </c>
      <c r="BT16" s="31">
        <f t="shared" si="40"/>
        <v>0</v>
      </c>
      <c r="BU16" s="32">
        <v>0</v>
      </c>
      <c r="BV16" s="31">
        <f t="shared" si="41"/>
        <v>0</v>
      </c>
      <c r="BW16" s="33">
        <v>0</v>
      </c>
      <c r="BX16" s="34">
        <f t="shared" si="42"/>
        <v>0</v>
      </c>
      <c r="BY16" s="35">
        <f t="shared" si="43"/>
        <v>0</v>
      </c>
      <c r="BZ16" s="36">
        <v>0</v>
      </c>
      <c r="CA16" s="31">
        <f t="shared" si="44"/>
        <v>0</v>
      </c>
      <c r="CB16" s="32">
        <v>0</v>
      </c>
      <c r="CC16" s="31">
        <f t="shared" si="45"/>
        <v>0</v>
      </c>
      <c r="CD16" s="33">
        <v>0</v>
      </c>
      <c r="CE16" s="34">
        <f t="shared" si="46"/>
        <v>0</v>
      </c>
      <c r="CF16" s="35">
        <f t="shared" si="47"/>
        <v>0</v>
      </c>
      <c r="CG16" s="7">
        <v>0</v>
      </c>
      <c r="CH16" s="31">
        <f t="shared" si="48"/>
        <v>0</v>
      </c>
      <c r="CI16" s="7">
        <v>0</v>
      </c>
      <c r="CJ16" s="31">
        <f t="shared" si="49"/>
        <v>0</v>
      </c>
      <c r="CK16" s="33">
        <v>0</v>
      </c>
      <c r="CL16" s="34">
        <f t="shared" si="50"/>
        <v>0</v>
      </c>
      <c r="CM16" s="35">
        <f t="shared" si="51"/>
        <v>0</v>
      </c>
      <c r="CN16" s="7">
        <v>0</v>
      </c>
      <c r="CO16" s="31">
        <f t="shared" si="52"/>
        <v>0</v>
      </c>
      <c r="CP16" s="7">
        <v>0</v>
      </c>
      <c r="CQ16" s="31"/>
      <c r="CR16" s="33">
        <v>0</v>
      </c>
      <c r="CS16" s="34">
        <f t="shared" si="53"/>
        <v>0</v>
      </c>
      <c r="CT16" s="35">
        <f t="shared" si="54"/>
        <v>0</v>
      </c>
      <c r="CU16" s="7">
        <v>0</v>
      </c>
      <c r="CV16" s="31">
        <f t="shared" si="55"/>
        <v>0</v>
      </c>
      <c r="CW16" s="7">
        <v>0</v>
      </c>
      <c r="CX16" s="31"/>
      <c r="CY16" s="33">
        <v>0</v>
      </c>
      <c r="CZ16" s="34">
        <f t="shared" si="56"/>
        <v>0</v>
      </c>
      <c r="DA16" s="35">
        <f t="shared" si="57"/>
        <v>0</v>
      </c>
      <c r="DB16" s="7">
        <v>0</v>
      </c>
      <c r="DC16" s="31">
        <f t="shared" si="58"/>
        <v>0</v>
      </c>
      <c r="DD16" s="7">
        <v>0</v>
      </c>
      <c r="DE16" s="31"/>
      <c r="DF16" s="33">
        <v>0</v>
      </c>
      <c r="DG16" s="34">
        <f t="shared" si="59"/>
        <v>0</v>
      </c>
      <c r="DH16" s="35">
        <f t="shared" si="60"/>
        <v>0</v>
      </c>
    </row>
    <row r="17" spans="1:112" ht="13" x14ac:dyDescent="0.3">
      <c r="A17" s="25" t="s">
        <v>47</v>
      </c>
      <c r="B17" s="26">
        <v>1936734</v>
      </c>
      <c r="C17" s="27">
        <f t="shared" si="0"/>
        <v>6.6291882962087172</v>
      </c>
      <c r="D17" s="28">
        <v>1964167</v>
      </c>
      <c r="E17" s="27">
        <f t="shared" si="1"/>
        <v>6.5689978093385424</v>
      </c>
      <c r="F17" s="28">
        <f t="shared" si="2"/>
        <v>3900901</v>
      </c>
      <c r="G17" s="29">
        <f t="shared" si="3"/>
        <v>6.5987441701085405</v>
      </c>
      <c r="H17" s="30">
        <v>66</v>
      </c>
      <c r="I17" s="31">
        <f t="shared" si="4"/>
        <v>0.26733635774465325</v>
      </c>
      <c r="J17" s="32">
        <v>49</v>
      </c>
      <c r="K17" s="31">
        <f t="shared" si="5"/>
        <v>0.24856693552478057</v>
      </c>
      <c r="L17" s="33">
        <v>0</v>
      </c>
      <c r="M17" s="34">
        <f t="shared" si="6"/>
        <v>115</v>
      </c>
      <c r="N17" s="35">
        <f t="shared" si="7"/>
        <v>0.25900317560415304</v>
      </c>
      <c r="O17" s="30">
        <v>66</v>
      </c>
      <c r="P17" s="31">
        <f t="shared" si="8"/>
        <v>0.27811723062660654</v>
      </c>
      <c r="Q17" s="32">
        <v>49</v>
      </c>
      <c r="R17" s="31">
        <f t="shared" si="9"/>
        <v>0.26221437362872585</v>
      </c>
      <c r="S17" s="33">
        <v>0</v>
      </c>
      <c r="T17" s="34">
        <f t="shared" si="10"/>
        <v>115</v>
      </c>
      <c r="U17" s="35">
        <f t="shared" si="11"/>
        <v>0.27111132066575511</v>
      </c>
      <c r="V17" s="30">
        <v>63</v>
      </c>
      <c r="W17" s="31">
        <f t="shared" si="12"/>
        <v>0.28187919463087246</v>
      </c>
      <c r="X17" s="32">
        <v>47</v>
      </c>
      <c r="Y17" s="31">
        <f t="shared" si="13"/>
        <v>0.27164489654375218</v>
      </c>
      <c r="Z17" s="33">
        <v>0</v>
      </c>
      <c r="AA17" s="34">
        <f t="shared" si="14"/>
        <v>110</v>
      </c>
      <c r="AB17" s="35">
        <f t="shared" si="15"/>
        <v>0.27741349742762028</v>
      </c>
      <c r="AC17" s="30">
        <v>58</v>
      </c>
      <c r="AD17" s="31">
        <f t="shared" si="16"/>
        <v>0.28449502133712662</v>
      </c>
      <c r="AE17" s="32">
        <v>44</v>
      </c>
      <c r="AF17" s="31">
        <f t="shared" si="17"/>
        <v>0.28634647923988021</v>
      </c>
      <c r="AG17" s="33">
        <v>0</v>
      </c>
      <c r="AH17" s="34">
        <f t="shared" si="18"/>
        <v>102</v>
      </c>
      <c r="AI17" s="35">
        <f t="shared" si="19"/>
        <v>0.28529074483260147</v>
      </c>
      <c r="AJ17" s="36">
        <v>53</v>
      </c>
      <c r="AK17" s="31">
        <f t="shared" si="20"/>
        <v>0.29859154929577469</v>
      </c>
      <c r="AL17" s="32">
        <v>39</v>
      </c>
      <c r="AM17" s="31">
        <f t="shared" si="21"/>
        <v>0.30279503105590061</v>
      </c>
      <c r="AN17" s="33">
        <v>0</v>
      </c>
      <c r="AO17" s="34">
        <f t="shared" si="22"/>
        <v>92</v>
      </c>
      <c r="AP17" s="35">
        <f t="shared" si="23"/>
        <v>0.30035912504080964</v>
      </c>
      <c r="AQ17" s="36">
        <v>47</v>
      </c>
      <c r="AR17" s="31">
        <f t="shared" si="24"/>
        <v>0.33387795695105488</v>
      </c>
      <c r="AS17" s="32">
        <v>30</v>
      </c>
      <c r="AT17" s="31">
        <f t="shared" si="25"/>
        <v>0.30870549495781024</v>
      </c>
      <c r="AU17" s="33">
        <v>0</v>
      </c>
      <c r="AV17" s="34">
        <f t="shared" si="26"/>
        <v>77</v>
      </c>
      <c r="AW17" s="35">
        <f t="shared" si="27"/>
        <v>0.32359739441059049</v>
      </c>
      <c r="AX17" s="36">
        <v>34</v>
      </c>
      <c r="AY17" s="31">
        <f t="shared" si="28"/>
        <v>0.35914228372240414</v>
      </c>
      <c r="AZ17" s="32">
        <v>18</v>
      </c>
      <c r="BA17" s="31">
        <f t="shared" si="29"/>
        <v>0.29406959647116482</v>
      </c>
      <c r="BB17" s="33">
        <v>0</v>
      </c>
      <c r="BC17" s="34">
        <f t="shared" si="30"/>
        <v>52</v>
      </c>
      <c r="BD17" s="35">
        <f t="shared" si="31"/>
        <v>0.33358994098024125</v>
      </c>
      <c r="BE17" s="36">
        <v>16</v>
      </c>
      <c r="BF17" s="31">
        <f t="shared" si="32"/>
        <v>0.34850795033761711</v>
      </c>
      <c r="BG17" s="32">
        <v>8</v>
      </c>
      <c r="BH17" s="31">
        <f t="shared" si="33"/>
        <v>0.28109627547434995</v>
      </c>
      <c r="BI17" s="33">
        <v>0</v>
      </c>
      <c r="BJ17" s="34">
        <f t="shared" si="34"/>
        <v>24</v>
      </c>
      <c r="BK17" s="35">
        <f t="shared" si="35"/>
        <v>0.3227107704719645</v>
      </c>
      <c r="BL17" s="36">
        <v>5</v>
      </c>
      <c r="BM17" s="31">
        <f t="shared" si="36"/>
        <v>0.35688793718772305</v>
      </c>
      <c r="BN17" s="32">
        <v>4</v>
      </c>
      <c r="BO17" s="31">
        <f t="shared" si="37"/>
        <v>0.44296788482834992</v>
      </c>
      <c r="BP17" s="33">
        <v>0</v>
      </c>
      <c r="BQ17" s="34">
        <f t="shared" si="38"/>
        <v>9</v>
      </c>
      <c r="BR17" s="35">
        <f t="shared" si="39"/>
        <v>0.390625</v>
      </c>
      <c r="BS17" s="36">
        <v>0</v>
      </c>
      <c r="BT17" s="31">
        <f t="shared" si="40"/>
        <v>0</v>
      </c>
      <c r="BU17" s="32">
        <v>0</v>
      </c>
      <c r="BV17" s="31">
        <f t="shared" si="41"/>
        <v>0</v>
      </c>
      <c r="BW17" s="33">
        <v>0</v>
      </c>
      <c r="BX17" s="34">
        <f t="shared" si="42"/>
        <v>0</v>
      </c>
      <c r="BY17" s="35">
        <f t="shared" si="43"/>
        <v>0</v>
      </c>
      <c r="BZ17" s="36">
        <v>0</v>
      </c>
      <c r="CA17" s="31">
        <f t="shared" si="44"/>
        <v>0</v>
      </c>
      <c r="CB17" s="32">
        <v>0</v>
      </c>
      <c r="CC17" s="31">
        <f t="shared" si="45"/>
        <v>0</v>
      </c>
      <c r="CD17" s="33">
        <v>0</v>
      </c>
      <c r="CE17" s="34">
        <f t="shared" si="46"/>
        <v>0</v>
      </c>
      <c r="CF17" s="35">
        <f t="shared" si="47"/>
        <v>0</v>
      </c>
      <c r="CG17" s="7">
        <v>0</v>
      </c>
      <c r="CH17" s="31">
        <f t="shared" si="48"/>
        <v>0</v>
      </c>
      <c r="CI17" s="7">
        <v>0</v>
      </c>
      <c r="CJ17" s="31">
        <f t="shared" si="49"/>
        <v>0</v>
      </c>
      <c r="CK17" s="33">
        <v>0</v>
      </c>
      <c r="CL17" s="34">
        <f t="shared" si="50"/>
        <v>0</v>
      </c>
      <c r="CM17" s="35">
        <f t="shared" si="51"/>
        <v>0</v>
      </c>
      <c r="CN17" s="7">
        <v>0</v>
      </c>
      <c r="CO17" s="31">
        <f t="shared" si="52"/>
        <v>0</v>
      </c>
      <c r="CP17" s="7">
        <v>0</v>
      </c>
      <c r="CQ17" s="31"/>
      <c r="CR17" s="33">
        <v>0</v>
      </c>
      <c r="CS17" s="34">
        <f t="shared" si="53"/>
        <v>0</v>
      </c>
      <c r="CT17" s="35">
        <f t="shared" si="54"/>
        <v>0</v>
      </c>
      <c r="CU17" s="7">
        <v>0</v>
      </c>
      <c r="CV17" s="31">
        <f t="shared" si="55"/>
        <v>0</v>
      </c>
      <c r="CW17" s="7">
        <v>0</v>
      </c>
      <c r="CX17" s="31"/>
      <c r="CY17" s="33">
        <v>0</v>
      </c>
      <c r="CZ17" s="34">
        <f t="shared" si="56"/>
        <v>0</v>
      </c>
      <c r="DA17" s="35">
        <f t="shared" si="57"/>
        <v>0</v>
      </c>
      <c r="DB17" s="7">
        <v>0</v>
      </c>
      <c r="DC17" s="31">
        <f t="shared" si="58"/>
        <v>0</v>
      </c>
      <c r="DD17" s="7">
        <v>0</v>
      </c>
      <c r="DE17" s="31"/>
      <c r="DF17" s="33">
        <v>0</v>
      </c>
      <c r="DG17" s="34">
        <f t="shared" si="59"/>
        <v>0</v>
      </c>
      <c r="DH17" s="35">
        <f t="shared" si="60"/>
        <v>0</v>
      </c>
    </row>
    <row r="18" spans="1:112" ht="13" x14ac:dyDescent="0.3">
      <c r="A18" s="25" t="s">
        <v>48</v>
      </c>
      <c r="B18" s="26">
        <v>1769761</v>
      </c>
      <c r="C18" s="27">
        <f t="shared" si="0"/>
        <v>6.057661459078342</v>
      </c>
      <c r="D18" s="28">
        <v>1790194</v>
      </c>
      <c r="E18" s="27">
        <f t="shared" si="1"/>
        <v>5.98715916940413</v>
      </c>
      <c r="F18" s="28">
        <f t="shared" si="2"/>
        <v>3559955</v>
      </c>
      <c r="G18" s="29">
        <f t="shared" si="3"/>
        <v>6.0220016611800071</v>
      </c>
      <c r="H18" s="30">
        <v>140</v>
      </c>
      <c r="I18" s="31">
        <f t="shared" si="4"/>
        <v>0.56707712248865849</v>
      </c>
      <c r="J18" s="32">
        <v>81</v>
      </c>
      <c r="K18" s="31">
        <f t="shared" si="5"/>
        <v>0.41089636280627001</v>
      </c>
      <c r="L18" s="33">
        <v>0</v>
      </c>
      <c r="M18" s="34">
        <f t="shared" si="6"/>
        <v>221</v>
      </c>
      <c r="N18" s="35">
        <f t="shared" si="7"/>
        <v>0.49773653746537239</v>
      </c>
      <c r="O18" s="30">
        <v>136</v>
      </c>
      <c r="P18" s="31">
        <f t="shared" si="8"/>
        <v>0.57309005098815902</v>
      </c>
      <c r="Q18" s="32">
        <v>77</v>
      </c>
      <c r="R18" s="31">
        <f t="shared" si="9"/>
        <v>0.41205115855942637</v>
      </c>
      <c r="S18" s="33">
        <v>0</v>
      </c>
      <c r="T18" s="34">
        <f t="shared" si="10"/>
        <v>213</v>
      </c>
      <c r="U18" s="35">
        <f t="shared" si="11"/>
        <v>0.50214531566787679</v>
      </c>
      <c r="V18" s="30">
        <v>129</v>
      </c>
      <c r="W18" s="31">
        <f t="shared" si="12"/>
        <v>0.57718120805369122</v>
      </c>
      <c r="X18" s="32">
        <v>71</v>
      </c>
      <c r="Y18" s="31">
        <f t="shared" si="13"/>
        <v>0.41035718414056183</v>
      </c>
      <c r="Z18" s="33">
        <v>0</v>
      </c>
      <c r="AA18" s="34">
        <f t="shared" si="14"/>
        <v>200</v>
      </c>
      <c r="AB18" s="35">
        <f t="shared" si="15"/>
        <v>0.50438817714112782</v>
      </c>
      <c r="AC18" s="30">
        <v>122</v>
      </c>
      <c r="AD18" s="31">
        <f t="shared" si="16"/>
        <v>0.5984205621229215</v>
      </c>
      <c r="AE18" s="32">
        <v>63</v>
      </c>
      <c r="AF18" s="31">
        <f t="shared" si="17"/>
        <v>0.40999609527528313</v>
      </c>
      <c r="AG18" s="33">
        <v>0</v>
      </c>
      <c r="AH18" s="34">
        <f t="shared" si="18"/>
        <v>185</v>
      </c>
      <c r="AI18" s="35">
        <f t="shared" si="19"/>
        <v>0.51743909601991445</v>
      </c>
      <c r="AJ18" s="36">
        <v>112</v>
      </c>
      <c r="AK18" s="31">
        <f t="shared" si="20"/>
        <v>0.63098591549295768</v>
      </c>
      <c r="AL18" s="32">
        <v>59</v>
      </c>
      <c r="AM18" s="31">
        <f t="shared" si="21"/>
        <v>0.45807453416149069</v>
      </c>
      <c r="AN18" s="33">
        <v>0</v>
      </c>
      <c r="AO18" s="34">
        <f t="shared" si="22"/>
        <v>171</v>
      </c>
      <c r="AP18" s="35">
        <f t="shared" si="23"/>
        <v>0.55827619980411358</v>
      </c>
      <c r="AQ18" s="36">
        <v>88</v>
      </c>
      <c r="AR18" s="31">
        <f t="shared" si="24"/>
        <v>0.62513319599346451</v>
      </c>
      <c r="AS18" s="32">
        <v>49</v>
      </c>
      <c r="AT18" s="31">
        <f t="shared" si="25"/>
        <v>0.50421897509775671</v>
      </c>
      <c r="AU18" s="33">
        <v>0</v>
      </c>
      <c r="AV18" s="34">
        <f t="shared" si="26"/>
        <v>137</v>
      </c>
      <c r="AW18" s="35">
        <f t="shared" si="27"/>
        <v>0.57575120823702464</v>
      </c>
      <c r="AX18" s="36">
        <v>58</v>
      </c>
      <c r="AY18" s="31">
        <f t="shared" si="28"/>
        <v>0.61265448399704237</v>
      </c>
      <c r="AZ18" s="32">
        <v>35</v>
      </c>
      <c r="BA18" s="31">
        <f t="shared" si="29"/>
        <v>0.5718019931383761</v>
      </c>
      <c r="BB18" s="33">
        <v>0</v>
      </c>
      <c r="BC18" s="34">
        <f t="shared" si="30"/>
        <v>93</v>
      </c>
      <c r="BD18" s="35">
        <f t="shared" si="31"/>
        <v>0.596612779060816</v>
      </c>
      <c r="BE18" s="36">
        <v>26</v>
      </c>
      <c r="BF18" s="31">
        <f t="shared" si="32"/>
        <v>0.56632541929862779</v>
      </c>
      <c r="BG18" s="32">
        <v>15</v>
      </c>
      <c r="BH18" s="31">
        <f t="shared" si="33"/>
        <v>0.52705551651440619</v>
      </c>
      <c r="BI18" s="33">
        <v>0</v>
      </c>
      <c r="BJ18" s="34">
        <f t="shared" si="34"/>
        <v>41</v>
      </c>
      <c r="BK18" s="35">
        <f t="shared" si="35"/>
        <v>0.55129756622293935</v>
      </c>
      <c r="BL18" s="36">
        <v>9</v>
      </c>
      <c r="BM18" s="31">
        <f t="shared" si="36"/>
        <v>0.64239828693790146</v>
      </c>
      <c r="BN18" s="32">
        <v>4</v>
      </c>
      <c r="BO18" s="31">
        <f t="shared" si="37"/>
        <v>0.44296788482834992</v>
      </c>
      <c r="BP18" s="33">
        <v>0</v>
      </c>
      <c r="BQ18" s="34">
        <f t="shared" si="38"/>
        <v>13</v>
      </c>
      <c r="BR18" s="35">
        <f t="shared" si="39"/>
        <v>0.56423611111111105</v>
      </c>
      <c r="BS18" s="36">
        <v>1</v>
      </c>
      <c r="BT18" s="31">
        <f t="shared" si="40"/>
        <v>0.39525691699604742</v>
      </c>
      <c r="BU18" s="32">
        <v>2</v>
      </c>
      <c r="BV18" s="31">
        <f t="shared" si="41"/>
        <v>1.0362694300518136</v>
      </c>
      <c r="BW18" s="33">
        <v>0</v>
      </c>
      <c r="BX18" s="34">
        <f t="shared" si="42"/>
        <v>3</v>
      </c>
      <c r="BY18" s="35">
        <f t="shared" si="43"/>
        <v>0.67264573991031396</v>
      </c>
      <c r="BZ18" s="36">
        <v>0</v>
      </c>
      <c r="CA18" s="31">
        <f t="shared" si="44"/>
        <v>0</v>
      </c>
      <c r="CB18" s="32">
        <v>1</v>
      </c>
      <c r="CC18" s="31">
        <f t="shared" si="45"/>
        <v>6.666666666666667</v>
      </c>
      <c r="CD18" s="33">
        <v>0</v>
      </c>
      <c r="CE18" s="34">
        <f t="shared" si="46"/>
        <v>1</v>
      </c>
      <c r="CF18" s="35">
        <f t="shared" si="47"/>
        <v>2.1276595744680851</v>
      </c>
      <c r="CG18" s="7">
        <v>0</v>
      </c>
      <c r="CH18" s="31">
        <f t="shared" si="48"/>
        <v>0</v>
      </c>
      <c r="CI18" s="7">
        <v>0</v>
      </c>
      <c r="CJ18" s="31">
        <f t="shared" si="49"/>
        <v>0</v>
      </c>
      <c r="CK18" s="33">
        <v>0</v>
      </c>
      <c r="CL18" s="34">
        <f t="shared" si="50"/>
        <v>0</v>
      </c>
      <c r="CM18" s="35">
        <f t="shared" si="51"/>
        <v>0</v>
      </c>
      <c r="CN18" s="7">
        <v>0</v>
      </c>
      <c r="CO18" s="31">
        <f t="shared" si="52"/>
        <v>0</v>
      </c>
      <c r="CP18" s="7">
        <v>0</v>
      </c>
      <c r="CQ18" s="31"/>
      <c r="CR18" s="33">
        <v>0</v>
      </c>
      <c r="CS18" s="34">
        <f t="shared" si="53"/>
        <v>0</v>
      </c>
      <c r="CT18" s="35">
        <f t="shared" si="54"/>
        <v>0</v>
      </c>
      <c r="CU18" s="7">
        <v>0</v>
      </c>
      <c r="CV18" s="31">
        <f t="shared" si="55"/>
        <v>0</v>
      </c>
      <c r="CW18" s="7">
        <v>0</v>
      </c>
      <c r="CX18" s="31"/>
      <c r="CY18" s="33">
        <v>0</v>
      </c>
      <c r="CZ18" s="34">
        <f t="shared" si="56"/>
        <v>0</v>
      </c>
      <c r="DA18" s="35">
        <f t="shared" si="57"/>
        <v>0</v>
      </c>
      <c r="DB18" s="7">
        <v>0</v>
      </c>
      <c r="DC18" s="31">
        <f t="shared" si="58"/>
        <v>0</v>
      </c>
      <c r="DD18" s="7">
        <v>0</v>
      </c>
      <c r="DE18" s="31"/>
      <c r="DF18" s="33">
        <v>0</v>
      </c>
      <c r="DG18" s="34">
        <f t="shared" si="59"/>
        <v>0</v>
      </c>
      <c r="DH18" s="35">
        <f t="shared" si="60"/>
        <v>0</v>
      </c>
    </row>
    <row r="19" spans="1:112" ht="13" x14ac:dyDescent="0.3">
      <c r="A19" s="25" t="s">
        <v>49</v>
      </c>
      <c r="B19" s="26">
        <v>1980181</v>
      </c>
      <c r="C19" s="27">
        <f t="shared" si="0"/>
        <v>6.7779017198928049</v>
      </c>
      <c r="D19" s="28">
        <v>2025216</v>
      </c>
      <c r="E19" s="27">
        <f t="shared" si="1"/>
        <v>6.7731712565364175</v>
      </c>
      <c r="F19" s="28">
        <f t="shared" si="2"/>
        <v>4005397</v>
      </c>
      <c r="G19" s="29">
        <f t="shared" si="3"/>
        <v>6.7755090689869446</v>
      </c>
      <c r="H19" s="30">
        <v>259</v>
      </c>
      <c r="I19" s="31">
        <f t="shared" si="4"/>
        <v>1.0490926766040183</v>
      </c>
      <c r="J19" s="32">
        <v>156</v>
      </c>
      <c r="K19" s="31">
        <f t="shared" si="5"/>
        <v>0.79135595799726066</v>
      </c>
      <c r="L19" s="33">
        <v>0</v>
      </c>
      <c r="M19" s="34">
        <f t="shared" si="6"/>
        <v>415</v>
      </c>
      <c r="N19" s="35">
        <f t="shared" si="7"/>
        <v>0.93466363370194372</v>
      </c>
      <c r="O19" s="30">
        <v>247</v>
      </c>
      <c r="P19" s="31">
        <f t="shared" si="8"/>
        <v>1.0408326661329064</v>
      </c>
      <c r="Q19" s="32">
        <v>151</v>
      </c>
      <c r="R19" s="31">
        <f t="shared" si="9"/>
        <v>0.80804837587627765</v>
      </c>
      <c r="S19" s="33">
        <v>0</v>
      </c>
      <c r="T19" s="34">
        <f t="shared" si="10"/>
        <v>398</v>
      </c>
      <c r="U19" s="35">
        <f t="shared" si="11"/>
        <v>0.93828091847800466</v>
      </c>
      <c r="V19" s="30">
        <v>237</v>
      </c>
      <c r="W19" s="31">
        <f t="shared" si="12"/>
        <v>1.0604026845637584</v>
      </c>
      <c r="X19" s="32">
        <v>144</v>
      </c>
      <c r="Y19" s="31">
        <f t="shared" si="13"/>
        <v>0.83227372558085777</v>
      </c>
      <c r="Z19" s="33">
        <v>0</v>
      </c>
      <c r="AA19" s="34">
        <f t="shared" si="14"/>
        <v>381</v>
      </c>
      <c r="AB19" s="35">
        <f t="shared" si="15"/>
        <v>0.96085947745384848</v>
      </c>
      <c r="AC19" s="30">
        <v>221</v>
      </c>
      <c r="AD19" s="31">
        <f t="shared" si="16"/>
        <v>1.0840241330259479</v>
      </c>
      <c r="AE19" s="32">
        <v>137</v>
      </c>
      <c r="AF19" s="31">
        <f t="shared" si="17"/>
        <v>0.89157881036053632</v>
      </c>
      <c r="AG19" s="33">
        <v>0</v>
      </c>
      <c r="AH19" s="34">
        <f t="shared" si="18"/>
        <v>358</v>
      </c>
      <c r="AI19" s="35">
        <f t="shared" si="19"/>
        <v>1.0013145750006991</v>
      </c>
      <c r="AJ19" s="36">
        <v>199</v>
      </c>
      <c r="AK19" s="31">
        <f t="shared" si="20"/>
        <v>1.1211267605633801</v>
      </c>
      <c r="AL19" s="32">
        <v>118</v>
      </c>
      <c r="AM19" s="31">
        <f t="shared" si="21"/>
        <v>0.91614906832298137</v>
      </c>
      <c r="AN19" s="33">
        <v>0</v>
      </c>
      <c r="AO19" s="34">
        <f t="shared" si="22"/>
        <v>317</v>
      </c>
      <c r="AP19" s="35">
        <f t="shared" si="23"/>
        <v>1.0349330721514856</v>
      </c>
      <c r="AQ19" s="36">
        <v>164</v>
      </c>
      <c r="AR19" s="31">
        <f t="shared" si="24"/>
        <v>1.1650209561696383</v>
      </c>
      <c r="AS19" s="32">
        <v>100</v>
      </c>
      <c r="AT19" s="31">
        <f t="shared" si="25"/>
        <v>1.029018316526034</v>
      </c>
      <c r="AU19" s="33">
        <v>0</v>
      </c>
      <c r="AV19" s="34">
        <f t="shared" si="26"/>
        <v>264</v>
      </c>
      <c r="AW19" s="35">
        <f t="shared" si="27"/>
        <v>1.1094767808363102</v>
      </c>
      <c r="AX19" s="36">
        <v>116</v>
      </c>
      <c r="AY19" s="31">
        <f t="shared" si="28"/>
        <v>1.2253089679940847</v>
      </c>
      <c r="AZ19" s="32">
        <v>77</v>
      </c>
      <c r="BA19" s="31">
        <f t="shared" si="29"/>
        <v>1.2579643849044273</v>
      </c>
      <c r="BB19" s="33">
        <v>0</v>
      </c>
      <c r="BC19" s="34">
        <f t="shared" si="30"/>
        <v>193</v>
      </c>
      <c r="BD19" s="35">
        <f t="shared" si="31"/>
        <v>1.2381318963305106</v>
      </c>
      <c r="BE19" s="36">
        <v>57</v>
      </c>
      <c r="BF19" s="31">
        <f t="shared" si="32"/>
        <v>1.2415595730777609</v>
      </c>
      <c r="BG19" s="32">
        <v>48</v>
      </c>
      <c r="BH19" s="31">
        <f t="shared" si="33"/>
        <v>1.6865776528460996</v>
      </c>
      <c r="BI19" s="33">
        <v>0</v>
      </c>
      <c r="BJ19" s="34">
        <f t="shared" si="34"/>
        <v>105</v>
      </c>
      <c r="BK19" s="35">
        <f t="shared" si="35"/>
        <v>1.4118596208148446</v>
      </c>
      <c r="BL19" s="36">
        <v>15</v>
      </c>
      <c r="BM19" s="31">
        <f t="shared" si="36"/>
        <v>1.070663811563169</v>
      </c>
      <c r="BN19" s="32">
        <v>18</v>
      </c>
      <c r="BO19" s="31">
        <f t="shared" si="37"/>
        <v>1.9933554817275747</v>
      </c>
      <c r="BP19" s="33">
        <v>0</v>
      </c>
      <c r="BQ19" s="34">
        <f t="shared" si="38"/>
        <v>33</v>
      </c>
      <c r="BR19" s="35">
        <f t="shared" si="39"/>
        <v>1.4322916666666665</v>
      </c>
      <c r="BS19" s="36">
        <v>2</v>
      </c>
      <c r="BT19" s="31">
        <f t="shared" si="40"/>
        <v>0.79051383399209485</v>
      </c>
      <c r="BU19" s="32">
        <v>5</v>
      </c>
      <c r="BV19" s="31">
        <f t="shared" si="41"/>
        <v>2.5906735751295336</v>
      </c>
      <c r="BW19" s="33">
        <v>0</v>
      </c>
      <c r="BX19" s="34">
        <f t="shared" si="42"/>
        <v>7</v>
      </c>
      <c r="BY19" s="35">
        <f t="shared" si="43"/>
        <v>1.5695067264573992</v>
      </c>
      <c r="BZ19" s="36">
        <v>0</v>
      </c>
      <c r="CA19" s="31">
        <f t="shared" si="44"/>
        <v>0</v>
      </c>
      <c r="CB19" s="32">
        <v>0</v>
      </c>
      <c r="CC19" s="31">
        <f t="shared" si="45"/>
        <v>0</v>
      </c>
      <c r="CD19" s="33">
        <v>0</v>
      </c>
      <c r="CE19" s="34">
        <f t="shared" si="46"/>
        <v>0</v>
      </c>
      <c r="CF19" s="35">
        <f t="shared" si="47"/>
        <v>0</v>
      </c>
      <c r="CG19" s="7">
        <v>0</v>
      </c>
      <c r="CH19" s="31">
        <f t="shared" si="48"/>
        <v>0</v>
      </c>
      <c r="CI19" s="7">
        <v>0</v>
      </c>
      <c r="CJ19" s="31">
        <f t="shared" si="49"/>
        <v>0</v>
      </c>
      <c r="CK19" s="33">
        <v>0</v>
      </c>
      <c r="CL19" s="34">
        <f t="shared" si="50"/>
        <v>0</v>
      </c>
      <c r="CM19" s="35">
        <f t="shared" si="51"/>
        <v>0</v>
      </c>
      <c r="CN19" s="7">
        <v>0</v>
      </c>
      <c r="CO19" s="31">
        <f t="shared" si="52"/>
        <v>0</v>
      </c>
      <c r="CP19" s="7">
        <v>0</v>
      </c>
      <c r="CQ19" s="31"/>
      <c r="CR19" s="33">
        <v>0</v>
      </c>
      <c r="CS19" s="34">
        <f t="shared" si="53"/>
        <v>0</v>
      </c>
      <c r="CT19" s="35">
        <f t="shared" si="54"/>
        <v>0</v>
      </c>
      <c r="CU19" s="7">
        <v>0</v>
      </c>
      <c r="CV19" s="31">
        <f t="shared" si="55"/>
        <v>0</v>
      </c>
      <c r="CW19" s="7">
        <v>0</v>
      </c>
      <c r="CX19" s="31"/>
      <c r="CY19" s="33">
        <v>0</v>
      </c>
      <c r="CZ19" s="34">
        <f t="shared" si="56"/>
        <v>0</v>
      </c>
      <c r="DA19" s="35">
        <f t="shared" si="57"/>
        <v>0</v>
      </c>
      <c r="DB19" s="7">
        <v>0</v>
      </c>
      <c r="DC19" s="31">
        <f t="shared" si="58"/>
        <v>0</v>
      </c>
      <c r="DD19" s="7">
        <v>0</v>
      </c>
      <c r="DE19" s="31"/>
      <c r="DF19" s="33">
        <v>0</v>
      </c>
      <c r="DG19" s="34">
        <f t="shared" si="59"/>
        <v>0</v>
      </c>
      <c r="DH19" s="35">
        <f t="shared" si="60"/>
        <v>0</v>
      </c>
    </row>
    <row r="20" spans="1:112" ht="13" x14ac:dyDescent="0.3">
      <c r="A20" s="25" t="s">
        <v>50</v>
      </c>
      <c r="B20" s="26">
        <v>2039373</v>
      </c>
      <c r="C20" s="27">
        <f t="shared" si="0"/>
        <v>6.9805082283907121</v>
      </c>
      <c r="D20" s="28">
        <v>2097758</v>
      </c>
      <c r="E20" s="27">
        <f t="shared" si="1"/>
        <v>7.0157821134976821</v>
      </c>
      <c r="F20" s="28">
        <f t="shared" si="2"/>
        <v>4137131</v>
      </c>
      <c r="G20" s="29">
        <f t="shared" si="3"/>
        <v>6.9983496292844434</v>
      </c>
      <c r="H20" s="30">
        <v>479</v>
      </c>
      <c r="I20" s="31">
        <f t="shared" si="4"/>
        <v>1.9402138690861956</v>
      </c>
      <c r="J20" s="32">
        <v>281</v>
      </c>
      <c r="K20" s="31">
        <f t="shared" si="5"/>
        <v>1.4254552833155787</v>
      </c>
      <c r="L20" s="33">
        <v>0</v>
      </c>
      <c r="M20" s="34">
        <f t="shared" si="6"/>
        <v>760</v>
      </c>
      <c r="N20" s="35">
        <f t="shared" si="7"/>
        <v>1.7116731605144029</v>
      </c>
      <c r="O20" s="30">
        <v>463</v>
      </c>
      <c r="P20" s="31">
        <f t="shared" si="8"/>
        <v>1.9510345118199823</v>
      </c>
      <c r="Q20" s="32">
        <v>275</v>
      </c>
      <c r="R20" s="31">
        <f t="shared" si="9"/>
        <v>1.4716112805693797</v>
      </c>
      <c r="S20" s="33">
        <v>0</v>
      </c>
      <c r="T20" s="34">
        <f t="shared" si="10"/>
        <v>738</v>
      </c>
      <c r="U20" s="35">
        <f t="shared" si="11"/>
        <v>1.7398274317506717</v>
      </c>
      <c r="V20" s="30">
        <v>441</v>
      </c>
      <c r="W20" s="31">
        <f t="shared" si="12"/>
        <v>1.9731543624161074</v>
      </c>
      <c r="X20" s="32">
        <v>270</v>
      </c>
      <c r="Y20" s="31">
        <f t="shared" si="13"/>
        <v>1.560513235464108</v>
      </c>
      <c r="Z20" s="33">
        <v>0</v>
      </c>
      <c r="AA20" s="34">
        <f t="shared" si="14"/>
        <v>711</v>
      </c>
      <c r="AB20" s="35">
        <f t="shared" si="15"/>
        <v>1.7930999697367094</v>
      </c>
      <c r="AC20" s="30">
        <v>415</v>
      </c>
      <c r="AD20" s="31">
        <f t="shared" si="16"/>
        <v>2.0356109285328885</v>
      </c>
      <c r="AE20" s="32">
        <v>250</v>
      </c>
      <c r="AF20" s="31">
        <f t="shared" si="17"/>
        <v>1.6269686320447743</v>
      </c>
      <c r="AG20" s="33">
        <v>0</v>
      </c>
      <c r="AH20" s="34">
        <f t="shared" si="18"/>
        <v>665</v>
      </c>
      <c r="AI20" s="35">
        <f t="shared" si="19"/>
        <v>1.8599837775850978</v>
      </c>
      <c r="AJ20" s="36">
        <v>372</v>
      </c>
      <c r="AK20" s="31">
        <f t="shared" si="20"/>
        <v>2.0957746478873238</v>
      </c>
      <c r="AL20" s="32">
        <v>220</v>
      </c>
      <c r="AM20" s="31">
        <f t="shared" si="21"/>
        <v>1.7080745341614907</v>
      </c>
      <c r="AN20" s="33">
        <v>0</v>
      </c>
      <c r="AO20" s="34">
        <f t="shared" si="22"/>
        <v>592</v>
      </c>
      <c r="AP20" s="35">
        <f t="shared" si="23"/>
        <v>1.9327456741756448</v>
      </c>
      <c r="AQ20" s="36">
        <v>290</v>
      </c>
      <c r="AR20" s="31">
        <f t="shared" si="24"/>
        <v>2.0600980322511901</v>
      </c>
      <c r="AS20" s="32">
        <v>187</v>
      </c>
      <c r="AT20" s="31">
        <f t="shared" si="25"/>
        <v>1.9242642519036839</v>
      </c>
      <c r="AU20" s="33">
        <v>0</v>
      </c>
      <c r="AV20" s="34">
        <f t="shared" si="26"/>
        <v>477</v>
      </c>
      <c r="AW20" s="35">
        <f t="shared" si="27"/>
        <v>2.0046228199201512</v>
      </c>
      <c r="AX20" s="36">
        <v>201</v>
      </c>
      <c r="AY20" s="31">
        <f t="shared" si="28"/>
        <v>2.1231646773000952</v>
      </c>
      <c r="AZ20" s="32">
        <v>123</v>
      </c>
      <c r="BA20" s="31">
        <f t="shared" si="29"/>
        <v>2.009475575886293</v>
      </c>
      <c r="BB20" s="33">
        <v>0</v>
      </c>
      <c r="BC20" s="34">
        <f t="shared" si="30"/>
        <v>324</v>
      </c>
      <c r="BD20" s="35">
        <f t="shared" si="31"/>
        <v>2.0785219399538106</v>
      </c>
      <c r="BE20" s="36">
        <v>99</v>
      </c>
      <c r="BF20" s="31">
        <f t="shared" si="32"/>
        <v>2.1563929427140054</v>
      </c>
      <c r="BG20" s="32">
        <v>54</v>
      </c>
      <c r="BH20" s="31">
        <f t="shared" si="33"/>
        <v>1.8973998594518624</v>
      </c>
      <c r="BI20" s="33">
        <v>0</v>
      </c>
      <c r="BJ20" s="34">
        <f t="shared" si="34"/>
        <v>153</v>
      </c>
      <c r="BK20" s="35">
        <f t="shared" si="35"/>
        <v>2.0572811617587736</v>
      </c>
      <c r="BL20" s="36">
        <v>35</v>
      </c>
      <c r="BM20" s="31">
        <f t="shared" si="36"/>
        <v>2.4982155603140614</v>
      </c>
      <c r="BN20" s="32">
        <v>22</v>
      </c>
      <c r="BO20" s="31">
        <f t="shared" si="37"/>
        <v>2.436323366555925</v>
      </c>
      <c r="BP20" s="33">
        <v>0</v>
      </c>
      <c r="BQ20" s="34">
        <f t="shared" si="38"/>
        <v>57</v>
      </c>
      <c r="BR20" s="35">
        <f t="shared" si="39"/>
        <v>2.473958333333333</v>
      </c>
      <c r="BS20" s="36">
        <v>8</v>
      </c>
      <c r="BT20" s="31">
        <f t="shared" si="40"/>
        <v>3.1620553359683794</v>
      </c>
      <c r="BU20" s="32">
        <v>8</v>
      </c>
      <c r="BV20" s="31">
        <f t="shared" si="41"/>
        <v>4.1450777202072544</v>
      </c>
      <c r="BW20" s="33">
        <v>0</v>
      </c>
      <c r="BX20" s="34">
        <f t="shared" si="42"/>
        <v>16</v>
      </c>
      <c r="BY20" s="35">
        <f t="shared" si="43"/>
        <v>3.5874439461883409</v>
      </c>
      <c r="BZ20" s="36">
        <v>0</v>
      </c>
      <c r="CA20" s="31">
        <f t="shared" si="44"/>
        <v>0</v>
      </c>
      <c r="CB20" s="32">
        <v>0</v>
      </c>
      <c r="CC20" s="31">
        <f t="shared" si="45"/>
        <v>0</v>
      </c>
      <c r="CD20" s="33">
        <v>0</v>
      </c>
      <c r="CE20" s="34">
        <f t="shared" si="46"/>
        <v>0</v>
      </c>
      <c r="CF20" s="35">
        <f t="shared" si="47"/>
        <v>0</v>
      </c>
      <c r="CG20" s="7">
        <v>0</v>
      </c>
      <c r="CH20" s="31">
        <f t="shared" si="48"/>
        <v>0</v>
      </c>
      <c r="CI20" s="7">
        <v>0</v>
      </c>
      <c r="CJ20" s="31">
        <f t="shared" si="49"/>
        <v>0</v>
      </c>
      <c r="CK20" s="33">
        <v>0</v>
      </c>
      <c r="CL20" s="34">
        <f t="shared" si="50"/>
        <v>0</v>
      </c>
      <c r="CM20" s="35">
        <f t="shared" si="51"/>
        <v>0</v>
      </c>
      <c r="CN20" s="7">
        <v>0</v>
      </c>
      <c r="CO20" s="31">
        <f t="shared" si="52"/>
        <v>0</v>
      </c>
      <c r="CP20" s="7">
        <v>0</v>
      </c>
      <c r="CQ20" s="31"/>
      <c r="CR20" s="33">
        <v>0</v>
      </c>
      <c r="CS20" s="34">
        <f t="shared" si="53"/>
        <v>0</v>
      </c>
      <c r="CT20" s="35">
        <f t="shared" si="54"/>
        <v>0</v>
      </c>
      <c r="CU20" s="7">
        <v>0</v>
      </c>
      <c r="CV20" s="31">
        <f t="shared" si="55"/>
        <v>0</v>
      </c>
      <c r="CW20" s="7">
        <v>0</v>
      </c>
      <c r="CX20" s="31"/>
      <c r="CY20" s="33">
        <v>0</v>
      </c>
      <c r="CZ20" s="34">
        <f t="shared" si="56"/>
        <v>0</v>
      </c>
      <c r="DA20" s="35">
        <f t="shared" si="57"/>
        <v>0</v>
      </c>
      <c r="DB20" s="7">
        <v>0</v>
      </c>
      <c r="DC20" s="31">
        <f t="shared" si="58"/>
        <v>0</v>
      </c>
      <c r="DD20" s="7">
        <v>0</v>
      </c>
      <c r="DE20" s="31"/>
      <c r="DF20" s="33">
        <v>0</v>
      </c>
      <c r="DG20" s="34">
        <f t="shared" si="59"/>
        <v>0</v>
      </c>
      <c r="DH20" s="35">
        <f t="shared" si="60"/>
        <v>0</v>
      </c>
    </row>
    <row r="21" spans="1:112" ht="13" x14ac:dyDescent="0.3">
      <c r="A21" s="25" t="s">
        <v>51</v>
      </c>
      <c r="B21" s="26">
        <v>1866897</v>
      </c>
      <c r="C21" s="27">
        <f t="shared" si="0"/>
        <v>6.3901453388163594</v>
      </c>
      <c r="D21" s="28">
        <v>1918667</v>
      </c>
      <c r="E21" s="27">
        <f t="shared" si="1"/>
        <v>6.4168267361431841</v>
      </c>
      <c r="F21" s="28">
        <f t="shared" si="2"/>
        <v>3785564</v>
      </c>
      <c r="G21" s="29">
        <f t="shared" si="3"/>
        <v>6.4036406911051484</v>
      </c>
      <c r="H21" s="30">
        <v>885</v>
      </c>
      <c r="I21" s="31">
        <f t="shared" si="4"/>
        <v>3.5847375243033053</v>
      </c>
      <c r="J21" s="32">
        <v>421</v>
      </c>
      <c r="K21" s="31">
        <f t="shared" si="5"/>
        <v>2.1356465276720948</v>
      </c>
      <c r="L21" s="33">
        <v>0</v>
      </c>
      <c r="M21" s="34">
        <f t="shared" si="6"/>
        <v>1306</v>
      </c>
      <c r="N21" s="35">
        <f t="shared" si="7"/>
        <v>2.9413751942523816</v>
      </c>
      <c r="O21" s="30">
        <v>861</v>
      </c>
      <c r="P21" s="31">
        <f t="shared" si="8"/>
        <v>3.6281656904470947</v>
      </c>
      <c r="Q21" s="32">
        <v>408</v>
      </c>
      <c r="R21" s="31">
        <f t="shared" si="9"/>
        <v>2.183336008990207</v>
      </c>
      <c r="S21" s="33">
        <v>0</v>
      </c>
      <c r="T21" s="34">
        <f t="shared" si="10"/>
        <v>1269</v>
      </c>
      <c r="U21" s="35">
        <f t="shared" si="11"/>
        <v>2.9916544863029846</v>
      </c>
      <c r="V21" s="30">
        <v>817</v>
      </c>
      <c r="W21" s="31">
        <f t="shared" si="12"/>
        <v>3.6554809843400449</v>
      </c>
      <c r="X21" s="32">
        <v>391</v>
      </c>
      <c r="Y21" s="31">
        <f t="shared" si="13"/>
        <v>2.2598543520980234</v>
      </c>
      <c r="Z21" s="33">
        <v>0</v>
      </c>
      <c r="AA21" s="34">
        <f t="shared" si="14"/>
        <v>1208</v>
      </c>
      <c r="AB21" s="35">
        <f t="shared" si="15"/>
        <v>3.0465045899324119</v>
      </c>
      <c r="AC21" s="30">
        <v>761</v>
      </c>
      <c r="AD21" s="31">
        <f t="shared" si="16"/>
        <v>3.7327708834060918</v>
      </c>
      <c r="AE21" s="32">
        <v>366</v>
      </c>
      <c r="AF21" s="31">
        <f t="shared" si="17"/>
        <v>2.3818820773135494</v>
      </c>
      <c r="AG21" s="33">
        <v>0</v>
      </c>
      <c r="AH21" s="34">
        <f t="shared" si="18"/>
        <v>1127</v>
      </c>
      <c r="AI21" s="35">
        <f t="shared" si="19"/>
        <v>3.1521830335915864</v>
      </c>
      <c r="AJ21" s="36">
        <v>678</v>
      </c>
      <c r="AK21" s="31">
        <f t="shared" si="20"/>
        <v>3.8197183098591547</v>
      </c>
      <c r="AL21" s="32">
        <v>333</v>
      </c>
      <c r="AM21" s="31">
        <f t="shared" si="21"/>
        <v>2.5854037267080745</v>
      </c>
      <c r="AN21" s="33">
        <v>0</v>
      </c>
      <c r="AO21" s="34">
        <f t="shared" si="22"/>
        <v>1011</v>
      </c>
      <c r="AP21" s="35">
        <f t="shared" si="23"/>
        <v>3.3006856023506366</v>
      </c>
      <c r="AQ21" s="36">
        <v>533</v>
      </c>
      <c r="AR21" s="31">
        <f t="shared" si="24"/>
        <v>3.7863181075513253</v>
      </c>
      <c r="AS21" s="32">
        <v>266</v>
      </c>
      <c r="AT21" s="31">
        <f t="shared" si="25"/>
        <v>2.7371887219592508</v>
      </c>
      <c r="AU21" s="33">
        <v>0</v>
      </c>
      <c r="AV21" s="34">
        <f t="shared" si="26"/>
        <v>799</v>
      </c>
      <c r="AW21" s="35">
        <f t="shared" si="27"/>
        <v>3.3578482874553477</v>
      </c>
      <c r="AX21" s="36">
        <v>364</v>
      </c>
      <c r="AY21" s="31">
        <f t="shared" si="28"/>
        <v>3.8449350374986797</v>
      </c>
      <c r="AZ21" s="32">
        <v>191</v>
      </c>
      <c r="BA21" s="31">
        <f t="shared" si="29"/>
        <v>3.1204051625551381</v>
      </c>
      <c r="BB21" s="33">
        <v>0</v>
      </c>
      <c r="BC21" s="34">
        <f t="shared" si="30"/>
        <v>555</v>
      </c>
      <c r="BD21" s="35">
        <f t="shared" si="31"/>
        <v>3.560431100846805</v>
      </c>
      <c r="BE21" s="36">
        <v>183</v>
      </c>
      <c r="BF21" s="31">
        <f t="shared" si="32"/>
        <v>3.9860596819864953</v>
      </c>
      <c r="BG21" s="32">
        <v>108</v>
      </c>
      <c r="BH21" s="31">
        <f t="shared" si="33"/>
        <v>3.7947997189037248</v>
      </c>
      <c r="BI21" s="33">
        <v>0</v>
      </c>
      <c r="BJ21" s="34">
        <f t="shared" si="34"/>
        <v>291</v>
      </c>
      <c r="BK21" s="35">
        <f t="shared" si="35"/>
        <v>3.9128680919725696</v>
      </c>
      <c r="BL21" s="36">
        <v>58</v>
      </c>
      <c r="BM21" s="31">
        <f t="shared" si="36"/>
        <v>4.1399000713775873</v>
      </c>
      <c r="BN21" s="32">
        <v>32</v>
      </c>
      <c r="BO21" s="31">
        <f t="shared" si="37"/>
        <v>3.5437430786267994</v>
      </c>
      <c r="BP21" s="33">
        <v>0</v>
      </c>
      <c r="BQ21" s="34">
        <f t="shared" si="38"/>
        <v>90</v>
      </c>
      <c r="BR21" s="35">
        <f t="shared" si="39"/>
        <v>3.90625</v>
      </c>
      <c r="BS21" s="36">
        <v>9</v>
      </c>
      <c r="BT21" s="31">
        <f t="shared" si="40"/>
        <v>3.5573122529644272</v>
      </c>
      <c r="BU21" s="32">
        <v>5</v>
      </c>
      <c r="BV21" s="31">
        <f t="shared" si="41"/>
        <v>2.5906735751295336</v>
      </c>
      <c r="BW21" s="33">
        <v>0</v>
      </c>
      <c r="BX21" s="34">
        <f t="shared" si="42"/>
        <v>14</v>
      </c>
      <c r="BY21" s="35">
        <f t="shared" si="43"/>
        <v>3.1390134529147984</v>
      </c>
      <c r="BZ21" s="36">
        <v>1</v>
      </c>
      <c r="CA21" s="31">
        <f t="shared" si="44"/>
        <v>3.125</v>
      </c>
      <c r="CB21" s="32">
        <v>0</v>
      </c>
      <c r="CC21" s="31">
        <f t="shared" si="45"/>
        <v>0</v>
      </c>
      <c r="CD21" s="33">
        <v>0</v>
      </c>
      <c r="CE21" s="34">
        <f t="shared" si="46"/>
        <v>1</v>
      </c>
      <c r="CF21" s="35">
        <f t="shared" si="47"/>
        <v>2.1276595744680851</v>
      </c>
      <c r="CG21" s="7">
        <v>0</v>
      </c>
      <c r="CH21" s="31">
        <f t="shared" si="48"/>
        <v>0</v>
      </c>
      <c r="CI21" s="7">
        <v>0</v>
      </c>
      <c r="CJ21" s="31">
        <f t="shared" si="49"/>
        <v>0</v>
      </c>
      <c r="CK21" s="33">
        <v>0</v>
      </c>
      <c r="CL21" s="34">
        <f t="shared" si="50"/>
        <v>0</v>
      </c>
      <c r="CM21" s="35">
        <f t="shared" si="51"/>
        <v>0</v>
      </c>
      <c r="CN21" s="7">
        <v>0</v>
      </c>
      <c r="CO21" s="31">
        <f t="shared" si="52"/>
        <v>0</v>
      </c>
      <c r="CP21" s="7">
        <v>0</v>
      </c>
      <c r="CQ21" s="31"/>
      <c r="CR21" s="33">
        <v>0</v>
      </c>
      <c r="CS21" s="34">
        <f t="shared" si="53"/>
        <v>0</v>
      </c>
      <c r="CT21" s="35">
        <f t="shared" si="54"/>
        <v>0</v>
      </c>
      <c r="CU21" s="7">
        <v>0</v>
      </c>
      <c r="CV21" s="31">
        <f t="shared" si="55"/>
        <v>0</v>
      </c>
      <c r="CW21" s="7">
        <v>0</v>
      </c>
      <c r="CX21" s="31"/>
      <c r="CY21" s="33">
        <v>0</v>
      </c>
      <c r="CZ21" s="34">
        <f t="shared" si="56"/>
        <v>0</v>
      </c>
      <c r="DA21" s="35">
        <f t="shared" si="57"/>
        <v>0</v>
      </c>
      <c r="DB21" s="7">
        <v>0</v>
      </c>
      <c r="DC21" s="31">
        <f t="shared" si="58"/>
        <v>0</v>
      </c>
      <c r="DD21" s="7">
        <v>0</v>
      </c>
      <c r="DE21" s="31"/>
      <c r="DF21" s="33">
        <v>0</v>
      </c>
      <c r="DG21" s="34">
        <f t="shared" si="59"/>
        <v>0</v>
      </c>
      <c r="DH21" s="35">
        <f t="shared" si="60"/>
        <v>0</v>
      </c>
    </row>
    <row r="22" spans="1:112" ht="13" x14ac:dyDescent="0.3">
      <c r="A22" s="25" t="s">
        <v>52</v>
      </c>
      <c r="B22" s="26">
        <v>1585580</v>
      </c>
      <c r="C22" s="27">
        <f t="shared" si="0"/>
        <v>5.4272338786341416</v>
      </c>
      <c r="D22" s="28">
        <v>1648446</v>
      </c>
      <c r="E22" s="27">
        <f t="shared" si="1"/>
        <v>5.5130944379031321</v>
      </c>
      <c r="F22" s="28">
        <f t="shared" si="2"/>
        <v>3234026</v>
      </c>
      <c r="G22" s="29">
        <f t="shared" si="3"/>
        <v>5.4706618326072469</v>
      </c>
      <c r="H22" s="30">
        <v>1255</v>
      </c>
      <c r="I22" s="31">
        <f t="shared" si="4"/>
        <v>5.0834413480233316</v>
      </c>
      <c r="J22" s="32">
        <v>623</v>
      </c>
      <c r="K22" s="31">
        <f t="shared" si="5"/>
        <v>3.160351037386496</v>
      </c>
      <c r="L22" s="33">
        <v>0</v>
      </c>
      <c r="M22" s="34">
        <f t="shared" si="6"/>
        <v>1878</v>
      </c>
      <c r="N22" s="35">
        <f t="shared" si="7"/>
        <v>4.2296344676921693</v>
      </c>
      <c r="O22" s="30">
        <v>1214</v>
      </c>
      <c r="P22" s="31">
        <f t="shared" si="8"/>
        <v>5.1156714845560662</v>
      </c>
      <c r="Q22" s="32">
        <v>599</v>
      </c>
      <c r="R22" s="31">
        <f t="shared" si="9"/>
        <v>3.2054369347674854</v>
      </c>
      <c r="S22" s="33">
        <v>0</v>
      </c>
      <c r="T22" s="34">
        <f t="shared" si="10"/>
        <v>1813</v>
      </c>
      <c r="U22" s="35">
        <f t="shared" si="11"/>
        <v>4.2741289075392519</v>
      </c>
      <c r="V22" s="30">
        <v>1168</v>
      </c>
      <c r="W22" s="31">
        <f t="shared" si="12"/>
        <v>5.2259507829977636</v>
      </c>
      <c r="X22" s="32">
        <v>567</v>
      </c>
      <c r="Y22" s="31">
        <f t="shared" si="13"/>
        <v>3.2770777944746277</v>
      </c>
      <c r="Z22" s="33">
        <v>0</v>
      </c>
      <c r="AA22" s="34">
        <f t="shared" si="14"/>
        <v>1735</v>
      </c>
      <c r="AB22" s="35">
        <f t="shared" si="15"/>
        <v>4.3755674366992841</v>
      </c>
      <c r="AC22" s="30">
        <v>1066</v>
      </c>
      <c r="AD22" s="31">
        <f t="shared" si="16"/>
        <v>5.2288222887133955</v>
      </c>
      <c r="AE22" s="32">
        <v>536</v>
      </c>
      <c r="AF22" s="31">
        <f t="shared" si="17"/>
        <v>3.4882207471039957</v>
      </c>
      <c r="AG22" s="33">
        <v>0</v>
      </c>
      <c r="AH22" s="34">
        <f t="shared" si="18"/>
        <v>1602</v>
      </c>
      <c r="AI22" s="35">
        <f t="shared" si="19"/>
        <v>4.4807428747237994</v>
      </c>
      <c r="AJ22" s="36">
        <v>966</v>
      </c>
      <c r="AK22" s="31">
        <f t="shared" si="20"/>
        <v>5.4422535211267604</v>
      </c>
      <c r="AL22" s="32">
        <v>475</v>
      </c>
      <c r="AM22" s="31">
        <f t="shared" si="21"/>
        <v>3.6878881987577641</v>
      </c>
      <c r="AN22" s="33">
        <v>0</v>
      </c>
      <c r="AO22" s="34">
        <f t="shared" si="22"/>
        <v>1441</v>
      </c>
      <c r="AP22" s="35">
        <f t="shared" si="23"/>
        <v>4.7045380346065953</v>
      </c>
      <c r="AQ22" s="36">
        <v>793</v>
      </c>
      <c r="AR22" s="31">
        <f t="shared" si="24"/>
        <v>5.6333025502592875</v>
      </c>
      <c r="AS22" s="32">
        <v>394</v>
      </c>
      <c r="AT22" s="31">
        <f t="shared" si="25"/>
        <v>4.0543321671125749</v>
      </c>
      <c r="AU22" s="33">
        <v>0</v>
      </c>
      <c r="AV22" s="34">
        <f t="shared" si="26"/>
        <v>1187</v>
      </c>
      <c r="AW22" s="35">
        <f t="shared" si="27"/>
        <v>4.9884429501996213</v>
      </c>
      <c r="AX22" s="36">
        <v>554</v>
      </c>
      <c r="AY22" s="31">
        <f t="shared" si="28"/>
        <v>5.8519066230062329</v>
      </c>
      <c r="AZ22" s="32">
        <v>272</v>
      </c>
      <c r="BA22" s="31">
        <f t="shared" si="29"/>
        <v>4.4437183466753805</v>
      </c>
      <c r="BB22" s="33">
        <v>0</v>
      </c>
      <c r="BC22" s="34">
        <f t="shared" si="30"/>
        <v>826</v>
      </c>
      <c r="BD22" s="35">
        <f t="shared" si="31"/>
        <v>5.2989479086476781</v>
      </c>
      <c r="BE22" s="36">
        <v>265</v>
      </c>
      <c r="BF22" s="31">
        <f t="shared" si="32"/>
        <v>5.7721629274667823</v>
      </c>
      <c r="BG22" s="32">
        <v>129</v>
      </c>
      <c r="BH22" s="31">
        <f t="shared" si="33"/>
        <v>4.5326774420238936</v>
      </c>
      <c r="BI22" s="33">
        <v>0</v>
      </c>
      <c r="BJ22" s="34">
        <f t="shared" si="34"/>
        <v>394</v>
      </c>
      <c r="BK22" s="35">
        <f t="shared" si="35"/>
        <v>5.2978351485814175</v>
      </c>
      <c r="BL22" s="36">
        <v>75</v>
      </c>
      <c r="BM22" s="31">
        <f t="shared" si="36"/>
        <v>5.3533190578158463</v>
      </c>
      <c r="BN22" s="32">
        <v>42</v>
      </c>
      <c r="BO22" s="31">
        <f t="shared" si="37"/>
        <v>4.6511627906976747</v>
      </c>
      <c r="BP22" s="33">
        <v>0</v>
      </c>
      <c r="BQ22" s="34">
        <f t="shared" si="38"/>
        <v>117</v>
      </c>
      <c r="BR22" s="35">
        <f t="shared" si="39"/>
        <v>5.078125</v>
      </c>
      <c r="BS22" s="36">
        <v>12</v>
      </c>
      <c r="BT22" s="31">
        <f t="shared" si="40"/>
        <v>4.7430830039525684</v>
      </c>
      <c r="BU22" s="32">
        <v>12</v>
      </c>
      <c r="BV22" s="31">
        <f t="shared" si="41"/>
        <v>6.2176165803108807</v>
      </c>
      <c r="BW22" s="33">
        <v>0</v>
      </c>
      <c r="BX22" s="34">
        <f t="shared" si="42"/>
        <v>24</v>
      </c>
      <c r="BY22" s="35">
        <f t="shared" si="43"/>
        <v>5.3811659192825116</v>
      </c>
      <c r="BZ22" s="36">
        <v>1</v>
      </c>
      <c r="CA22" s="31">
        <f t="shared" si="44"/>
        <v>3.125</v>
      </c>
      <c r="CB22" s="32">
        <v>3</v>
      </c>
      <c r="CC22" s="31">
        <f t="shared" si="45"/>
        <v>20</v>
      </c>
      <c r="CD22" s="33">
        <v>0</v>
      </c>
      <c r="CE22" s="34">
        <f t="shared" si="46"/>
        <v>4</v>
      </c>
      <c r="CF22" s="35">
        <f t="shared" si="47"/>
        <v>8.5106382978723403</v>
      </c>
      <c r="CG22" s="7">
        <v>0</v>
      </c>
      <c r="CH22" s="31">
        <f t="shared" si="48"/>
        <v>0</v>
      </c>
      <c r="CI22" s="7">
        <v>0</v>
      </c>
      <c r="CJ22" s="31">
        <f t="shared" si="49"/>
        <v>0</v>
      </c>
      <c r="CK22" s="33">
        <v>0</v>
      </c>
      <c r="CL22" s="34">
        <f t="shared" si="50"/>
        <v>0</v>
      </c>
      <c r="CM22" s="35">
        <f t="shared" si="51"/>
        <v>0</v>
      </c>
      <c r="CN22" s="7">
        <v>0</v>
      </c>
      <c r="CO22" s="31">
        <f t="shared" si="52"/>
        <v>0</v>
      </c>
      <c r="CP22" s="7">
        <v>0</v>
      </c>
      <c r="CQ22" s="31"/>
      <c r="CR22" s="33">
        <v>0</v>
      </c>
      <c r="CS22" s="34">
        <f t="shared" si="53"/>
        <v>0</v>
      </c>
      <c r="CT22" s="35">
        <f t="shared" si="54"/>
        <v>0</v>
      </c>
      <c r="CU22" s="7">
        <v>0</v>
      </c>
      <c r="CV22" s="31">
        <f t="shared" si="55"/>
        <v>0</v>
      </c>
      <c r="CW22" s="7">
        <v>0</v>
      </c>
      <c r="CX22" s="31"/>
      <c r="CY22" s="33">
        <v>0</v>
      </c>
      <c r="CZ22" s="34">
        <f t="shared" si="56"/>
        <v>0</v>
      </c>
      <c r="DA22" s="35">
        <f t="shared" si="57"/>
        <v>0</v>
      </c>
      <c r="DB22" s="7">
        <v>0</v>
      </c>
      <c r="DC22" s="31">
        <f t="shared" si="58"/>
        <v>0</v>
      </c>
      <c r="DD22" s="7">
        <v>0</v>
      </c>
      <c r="DE22" s="31"/>
      <c r="DF22" s="33">
        <v>0</v>
      </c>
      <c r="DG22" s="34">
        <f t="shared" si="59"/>
        <v>0</v>
      </c>
      <c r="DH22" s="35">
        <f t="shared" si="60"/>
        <v>0</v>
      </c>
    </row>
    <row r="23" spans="1:112" ht="13" x14ac:dyDescent="0.3">
      <c r="A23" s="25" t="s">
        <v>53</v>
      </c>
      <c r="B23" s="26">
        <v>1455983</v>
      </c>
      <c r="C23" s="27">
        <f t="shared" si="0"/>
        <v>4.9836402227042313</v>
      </c>
      <c r="D23" s="28">
        <v>1550793</v>
      </c>
      <c r="E23" s="27">
        <f t="shared" si="1"/>
        <v>5.186501870633986</v>
      </c>
      <c r="F23" s="28">
        <f t="shared" si="2"/>
        <v>3006776</v>
      </c>
      <c r="G23" s="29">
        <f t="shared" si="3"/>
        <v>5.0862468954793458</v>
      </c>
      <c r="H23" s="30">
        <v>1657</v>
      </c>
      <c r="I23" s="31">
        <f t="shared" si="4"/>
        <v>6.7117627997407645</v>
      </c>
      <c r="J23" s="32">
        <v>857</v>
      </c>
      <c r="K23" s="31">
        <f t="shared" si="5"/>
        <v>4.3473849743823871</v>
      </c>
      <c r="L23" s="33">
        <v>0</v>
      </c>
      <c r="M23" s="34">
        <f t="shared" si="6"/>
        <v>2514</v>
      </c>
      <c r="N23" s="35">
        <f t="shared" si="7"/>
        <v>5.6620346388594855</v>
      </c>
      <c r="O23" s="30">
        <v>1624</v>
      </c>
      <c r="P23" s="31">
        <f t="shared" si="8"/>
        <v>6.8433694323880161</v>
      </c>
      <c r="Q23" s="32">
        <v>826</v>
      </c>
      <c r="R23" s="31">
        <f t="shared" si="9"/>
        <v>4.4201851554556644</v>
      </c>
      <c r="S23" s="33">
        <v>0</v>
      </c>
      <c r="T23" s="34">
        <f t="shared" si="10"/>
        <v>2450</v>
      </c>
      <c r="U23" s="35">
        <f t="shared" si="11"/>
        <v>5.7758498750530434</v>
      </c>
      <c r="V23" s="30">
        <v>1550</v>
      </c>
      <c r="W23" s="31">
        <f t="shared" si="12"/>
        <v>6.9351230425055936</v>
      </c>
      <c r="X23" s="32">
        <v>777</v>
      </c>
      <c r="Y23" s="31">
        <f t="shared" si="13"/>
        <v>4.4908103109467117</v>
      </c>
      <c r="Z23" s="33">
        <v>0</v>
      </c>
      <c r="AA23" s="34">
        <f t="shared" si="14"/>
        <v>2327</v>
      </c>
      <c r="AB23" s="35">
        <f t="shared" si="15"/>
        <v>5.8685564410370219</v>
      </c>
      <c r="AC23" s="30">
        <v>1434</v>
      </c>
      <c r="AD23" s="31">
        <f t="shared" si="16"/>
        <v>7.0338941482317159</v>
      </c>
      <c r="AE23" s="32">
        <v>718</v>
      </c>
      <c r="AF23" s="31">
        <f t="shared" si="17"/>
        <v>4.672653911232592</v>
      </c>
      <c r="AG23" s="33">
        <v>0</v>
      </c>
      <c r="AH23" s="34">
        <f t="shared" si="18"/>
        <v>2152</v>
      </c>
      <c r="AI23" s="35">
        <f t="shared" si="19"/>
        <v>6.019075322350572</v>
      </c>
      <c r="AJ23" s="36">
        <v>1264</v>
      </c>
      <c r="AK23" s="31">
        <f t="shared" si="20"/>
        <v>7.1211267605633806</v>
      </c>
      <c r="AL23" s="32">
        <v>627</v>
      </c>
      <c r="AM23" s="31">
        <f t="shared" si="21"/>
        <v>4.8680124223602483</v>
      </c>
      <c r="AN23" s="33">
        <v>0</v>
      </c>
      <c r="AO23" s="34">
        <f t="shared" si="22"/>
        <v>1891</v>
      </c>
      <c r="AP23" s="35">
        <f t="shared" si="23"/>
        <v>6.1736859288279469</v>
      </c>
      <c r="AQ23" s="36">
        <v>1032</v>
      </c>
      <c r="AR23" s="31">
        <f t="shared" si="24"/>
        <v>7.3311074802869927</v>
      </c>
      <c r="AS23" s="32">
        <v>516</v>
      </c>
      <c r="AT23" s="31">
        <f t="shared" si="25"/>
        <v>5.3097345132743365</v>
      </c>
      <c r="AU23" s="33">
        <v>0</v>
      </c>
      <c r="AV23" s="34">
        <f t="shared" si="26"/>
        <v>1548</v>
      </c>
      <c r="AW23" s="35">
        <f t="shared" si="27"/>
        <v>6.5055683967220004</v>
      </c>
      <c r="AX23" s="36">
        <v>709</v>
      </c>
      <c r="AY23" s="31">
        <f t="shared" si="28"/>
        <v>7.4891729164466039</v>
      </c>
      <c r="AZ23" s="32">
        <v>353</v>
      </c>
      <c r="BA23" s="31">
        <f t="shared" si="29"/>
        <v>5.7670315307956219</v>
      </c>
      <c r="BB23" s="33">
        <v>0</v>
      </c>
      <c r="BC23" s="34">
        <f t="shared" si="30"/>
        <v>1062</v>
      </c>
      <c r="BD23" s="35">
        <f t="shared" si="31"/>
        <v>6.8129330254041571</v>
      </c>
      <c r="BE23" s="36">
        <v>359</v>
      </c>
      <c r="BF23" s="31">
        <f t="shared" si="32"/>
        <v>7.8196471357002837</v>
      </c>
      <c r="BG23" s="32">
        <v>172</v>
      </c>
      <c r="BH23" s="31">
        <f t="shared" si="33"/>
        <v>6.0435699226985244</v>
      </c>
      <c r="BI23" s="33">
        <v>0</v>
      </c>
      <c r="BJ23" s="34">
        <f t="shared" si="34"/>
        <v>531</v>
      </c>
      <c r="BK23" s="35">
        <f t="shared" si="35"/>
        <v>7.139975796692215</v>
      </c>
      <c r="BL23" s="36">
        <v>107</v>
      </c>
      <c r="BM23" s="31">
        <f t="shared" si="36"/>
        <v>7.6374018558172736</v>
      </c>
      <c r="BN23" s="32">
        <v>57</v>
      </c>
      <c r="BO23" s="31">
        <f t="shared" si="37"/>
        <v>6.3122923588039868</v>
      </c>
      <c r="BP23" s="33">
        <v>0</v>
      </c>
      <c r="BQ23" s="34">
        <f t="shared" si="38"/>
        <v>164</v>
      </c>
      <c r="BR23" s="35">
        <f t="shared" si="39"/>
        <v>7.1180555555555554</v>
      </c>
      <c r="BS23" s="36">
        <v>21</v>
      </c>
      <c r="BT23" s="31">
        <f t="shared" si="40"/>
        <v>8.3003952569169961</v>
      </c>
      <c r="BU23" s="32">
        <v>12</v>
      </c>
      <c r="BV23" s="31">
        <f t="shared" si="41"/>
        <v>6.2176165803108807</v>
      </c>
      <c r="BW23" s="33">
        <v>0</v>
      </c>
      <c r="BX23" s="34">
        <f t="shared" si="42"/>
        <v>33</v>
      </c>
      <c r="BY23" s="35">
        <f t="shared" si="43"/>
        <v>7.3991031390134534</v>
      </c>
      <c r="BZ23" s="36">
        <v>4</v>
      </c>
      <c r="CA23" s="31">
        <f t="shared" si="44"/>
        <v>12.5</v>
      </c>
      <c r="CB23" s="32">
        <v>1</v>
      </c>
      <c r="CC23" s="31">
        <f t="shared" si="45"/>
        <v>6.666666666666667</v>
      </c>
      <c r="CD23" s="33">
        <v>0</v>
      </c>
      <c r="CE23" s="34">
        <f t="shared" si="46"/>
        <v>5</v>
      </c>
      <c r="CF23" s="35">
        <f t="shared" si="47"/>
        <v>10.638297872340425</v>
      </c>
      <c r="CG23" s="7">
        <v>0</v>
      </c>
      <c r="CH23" s="31">
        <f t="shared" si="48"/>
        <v>0</v>
      </c>
      <c r="CI23" s="7">
        <v>0</v>
      </c>
      <c r="CJ23" s="31">
        <f t="shared" si="49"/>
        <v>0</v>
      </c>
      <c r="CK23" s="33">
        <v>0</v>
      </c>
      <c r="CL23" s="34">
        <f t="shared" si="50"/>
        <v>0</v>
      </c>
      <c r="CM23" s="35">
        <f t="shared" si="51"/>
        <v>0</v>
      </c>
      <c r="CN23" s="7">
        <v>0</v>
      </c>
      <c r="CO23" s="31">
        <f t="shared" si="52"/>
        <v>0</v>
      </c>
      <c r="CP23" s="7">
        <v>0</v>
      </c>
      <c r="CQ23" s="31"/>
      <c r="CR23" s="33">
        <v>0</v>
      </c>
      <c r="CS23" s="34">
        <f t="shared" si="53"/>
        <v>0</v>
      </c>
      <c r="CT23" s="35">
        <f t="shared" si="54"/>
        <v>0</v>
      </c>
      <c r="CU23" s="7">
        <v>0</v>
      </c>
      <c r="CV23" s="31">
        <f t="shared" si="55"/>
        <v>0</v>
      </c>
      <c r="CW23" s="7">
        <v>0</v>
      </c>
      <c r="CX23" s="31"/>
      <c r="CY23" s="33">
        <v>0</v>
      </c>
      <c r="CZ23" s="34">
        <f t="shared" si="56"/>
        <v>0</v>
      </c>
      <c r="DA23" s="35">
        <f t="shared" si="57"/>
        <v>0</v>
      </c>
      <c r="DB23" s="7">
        <v>0</v>
      </c>
      <c r="DC23" s="31">
        <f t="shared" si="58"/>
        <v>0</v>
      </c>
      <c r="DD23" s="7">
        <v>0</v>
      </c>
      <c r="DE23" s="31"/>
      <c r="DF23" s="33">
        <v>0</v>
      </c>
      <c r="DG23" s="34">
        <f t="shared" si="59"/>
        <v>0</v>
      </c>
      <c r="DH23" s="35">
        <f t="shared" si="60"/>
        <v>0</v>
      </c>
    </row>
    <row r="24" spans="1:112" ht="13" x14ac:dyDescent="0.3">
      <c r="A24" s="25" t="s">
        <v>54</v>
      </c>
      <c r="B24" s="26">
        <v>1389405</v>
      </c>
      <c r="C24" s="27">
        <f t="shared" si="0"/>
        <v>4.7557523979513299</v>
      </c>
      <c r="D24" s="28">
        <v>1510747</v>
      </c>
      <c r="E24" s="27">
        <f t="shared" si="1"/>
        <v>5.0525712597069257</v>
      </c>
      <c r="F24" s="28">
        <f t="shared" si="2"/>
        <v>2900152</v>
      </c>
      <c r="G24" s="29">
        <f t="shared" si="3"/>
        <v>4.9058822826902357</v>
      </c>
      <c r="H24" s="30">
        <v>2697</v>
      </c>
      <c r="I24" s="31">
        <f t="shared" si="4"/>
        <v>10.924335709656512</v>
      </c>
      <c r="J24" s="32">
        <v>1425</v>
      </c>
      <c r="K24" s="31">
        <f t="shared" si="5"/>
        <v>7.2287323086288238</v>
      </c>
      <c r="L24" s="33">
        <v>0</v>
      </c>
      <c r="M24" s="34">
        <f t="shared" si="6"/>
        <v>4122</v>
      </c>
      <c r="N24" s="35">
        <f t="shared" si="7"/>
        <v>9.2835746942636419</v>
      </c>
      <c r="O24" s="30">
        <v>2597</v>
      </c>
      <c r="P24" s="31">
        <f t="shared" si="8"/>
        <v>10.943491635413594</v>
      </c>
      <c r="Q24" s="32">
        <v>1371</v>
      </c>
      <c r="R24" s="31">
        <f t="shared" si="9"/>
        <v>7.3366511478567986</v>
      </c>
      <c r="S24" s="33">
        <v>0</v>
      </c>
      <c r="T24" s="34">
        <f t="shared" si="10"/>
        <v>3968</v>
      </c>
      <c r="U24" s="35">
        <f t="shared" si="11"/>
        <v>9.3545193078410112</v>
      </c>
      <c r="V24" s="30">
        <v>2473</v>
      </c>
      <c r="W24" s="31">
        <f t="shared" si="12"/>
        <v>11.064876957494407</v>
      </c>
      <c r="X24" s="32">
        <v>1304</v>
      </c>
      <c r="Y24" s="31">
        <f t="shared" si="13"/>
        <v>7.536700959426657</v>
      </c>
      <c r="Z24" s="33">
        <v>0</v>
      </c>
      <c r="AA24" s="34">
        <f t="shared" si="14"/>
        <v>3777</v>
      </c>
      <c r="AB24" s="35">
        <f t="shared" si="15"/>
        <v>9.5253707253101982</v>
      </c>
      <c r="AC24" s="30">
        <v>2263</v>
      </c>
      <c r="AD24" s="31">
        <f t="shared" si="16"/>
        <v>11.100210918722714</v>
      </c>
      <c r="AE24" s="32">
        <v>1181</v>
      </c>
      <c r="AF24" s="31">
        <f t="shared" si="17"/>
        <v>7.6857998177795137</v>
      </c>
      <c r="AG24" s="33">
        <v>0</v>
      </c>
      <c r="AH24" s="34">
        <f t="shared" si="18"/>
        <v>3444</v>
      </c>
      <c r="AI24" s="35">
        <f t="shared" si="19"/>
        <v>9.6327580902301904</v>
      </c>
      <c r="AJ24" s="36">
        <v>2019</v>
      </c>
      <c r="AK24" s="31">
        <f t="shared" si="20"/>
        <v>11.374647887323944</v>
      </c>
      <c r="AL24" s="32">
        <v>1040</v>
      </c>
      <c r="AM24" s="31">
        <f t="shared" si="21"/>
        <v>8.0745341614906838</v>
      </c>
      <c r="AN24" s="33">
        <v>0</v>
      </c>
      <c r="AO24" s="34">
        <f t="shared" si="22"/>
        <v>3059</v>
      </c>
      <c r="AP24" s="35">
        <f t="shared" si="23"/>
        <v>9.9869409076069218</v>
      </c>
      <c r="AQ24" s="36">
        <v>1653</v>
      </c>
      <c r="AR24" s="31">
        <f t="shared" si="24"/>
        <v>11.742558783831782</v>
      </c>
      <c r="AS24" s="32">
        <v>835</v>
      </c>
      <c r="AT24" s="31">
        <f t="shared" si="25"/>
        <v>8.5923029429923865</v>
      </c>
      <c r="AU24" s="33">
        <v>0</v>
      </c>
      <c r="AV24" s="34">
        <f t="shared" si="26"/>
        <v>2488</v>
      </c>
      <c r="AW24" s="35">
        <f t="shared" si="27"/>
        <v>10.455978146669469</v>
      </c>
      <c r="AX24" s="36">
        <v>1137</v>
      </c>
      <c r="AY24" s="31">
        <f t="shared" si="28"/>
        <v>12.010140488010986</v>
      </c>
      <c r="AZ24" s="32">
        <v>572</v>
      </c>
      <c r="BA24" s="31">
        <f t="shared" si="29"/>
        <v>9.3448782878614605</v>
      </c>
      <c r="BB24" s="33">
        <v>0</v>
      </c>
      <c r="BC24" s="34">
        <f t="shared" si="30"/>
        <v>1709</v>
      </c>
      <c r="BD24" s="35">
        <f t="shared" si="31"/>
        <v>10.963561714139082</v>
      </c>
      <c r="BE24" s="36">
        <v>573</v>
      </c>
      <c r="BF24" s="31">
        <f t="shared" si="32"/>
        <v>12.480940971465913</v>
      </c>
      <c r="BG24" s="32">
        <v>278</v>
      </c>
      <c r="BH24" s="31">
        <f t="shared" si="33"/>
        <v>9.7680955727336602</v>
      </c>
      <c r="BI24" s="33">
        <v>0</v>
      </c>
      <c r="BJ24" s="34">
        <f t="shared" si="34"/>
        <v>851</v>
      </c>
      <c r="BK24" s="35">
        <f t="shared" si="35"/>
        <v>11.442786069651742</v>
      </c>
      <c r="BL24" s="36">
        <v>170</v>
      </c>
      <c r="BM24" s="31">
        <f t="shared" si="36"/>
        <v>12.134189864382584</v>
      </c>
      <c r="BN24" s="32">
        <v>90</v>
      </c>
      <c r="BO24" s="31">
        <f t="shared" si="37"/>
        <v>9.9667774086378742</v>
      </c>
      <c r="BP24" s="33">
        <v>0</v>
      </c>
      <c r="BQ24" s="34">
        <f t="shared" si="38"/>
        <v>260</v>
      </c>
      <c r="BR24" s="35">
        <f t="shared" si="39"/>
        <v>11.284722222222223</v>
      </c>
      <c r="BS24" s="36">
        <v>29</v>
      </c>
      <c r="BT24" s="31">
        <f t="shared" si="40"/>
        <v>11.462450592885375</v>
      </c>
      <c r="BU24" s="32">
        <v>15</v>
      </c>
      <c r="BV24" s="31">
        <f t="shared" si="41"/>
        <v>7.7720207253886011</v>
      </c>
      <c r="BW24" s="33">
        <v>0</v>
      </c>
      <c r="BX24" s="34">
        <f t="shared" si="42"/>
        <v>44</v>
      </c>
      <c r="BY24" s="35">
        <f t="shared" si="43"/>
        <v>9.8654708520179373</v>
      </c>
      <c r="BZ24" s="36">
        <v>5</v>
      </c>
      <c r="CA24" s="31">
        <f t="shared" si="44"/>
        <v>15.625</v>
      </c>
      <c r="CB24" s="32">
        <v>2</v>
      </c>
      <c r="CC24" s="31">
        <f t="shared" si="45"/>
        <v>13.333333333333334</v>
      </c>
      <c r="CD24" s="33">
        <v>0</v>
      </c>
      <c r="CE24" s="34">
        <f t="shared" si="46"/>
        <v>7</v>
      </c>
      <c r="CF24" s="35">
        <f t="shared" si="47"/>
        <v>14.893617021276595</v>
      </c>
      <c r="CG24" s="7">
        <v>1</v>
      </c>
      <c r="CH24" s="31">
        <f t="shared" si="48"/>
        <v>33.333333333333329</v>
      </c>
      <c r="CI24" s="7">
        <v>0</v>
      </c>
      <c r="CJ24" s="31">
        <f t="shared" si="49"/>
        <v>0</v>
      </c>
      <c r="CK24" s="33">
        <v>0</v>
      </c>
      <c r="CL24" s="34">
        <f t="shared" si="50"/>
        <v>1</v>
      </c>
      <c r="CM24" s="35">
        <f t="shared" si="51"/>
        <v>16.666666666666664</v>
      </c>
      <c r="CN24" s="7">
        <v>0</v>
      </c>
      <c r="CO24" s="31">
        <f t="shared" si="52"/>
        <v>0</v>
      </c>
      <c r="CP24" s="7">
        <v>0</v>
      </c>
      <c r="CQ24" s="31"/>
      <c r="CR24" s="33">
        <v>0</v>
      </c>
      <c r="CS24" s="34">
        <f t="shared" si="53"/>
        <v>0</v>
      </c>
      <c r="CT24" s="35">
        <f t="shared" si="54"/>
        <v>0</v>
      </c>
      <c r="CU24" s="7">
        <v>0</v>
      </c>
      <c r="CV24" s="31">
        <f t="shared" si="55"/>
        <v>0</v>
      </c>
      <c r="CW24" s="7">
        <v>0</v>
      </c>
      <c r="CX24" s="31"/>
      <c r="CY24" s="33">
        <v>0</v>
      </c>
      <c r="CZ24" s="34">
        <f t="shared" si="56"/>
        <v>0</v>
      </c>
      <c r="DA24" s="35">
        <f t="shared" si="57"/>
        <v>0</v>
      </c>
      <c r="DB24" s="7">
        <v>0</v>
      </c>
      <c r="DC24" s="31">
        <f t="shared" si="58"/>
        <v>0</v>
      </c>
      <c r="DD24" s="7">
        <v>0</v>
      </c>
      <c r="DE24" s="31"/>
      <c r="DF24" s="33">
        <v>0</v>
      </c>
      <c r="DG24" s="34">
        <f t="shared" si="59"/>
        <v>0</v>
      </c>
      <c r="DH24" s="35">
        <f t="shared" si="60"/>
        <v>0</v>
      </c>
    </row>
    <row r="25" spans="1:112" ht="13" x14ac:dyDescent="0.3">
      <c r="A25" s="25" t="s">
        <v>55</v>
      </c>
      <c r="B25" s="26">
        <v>918891</v>
      </c>
      <c r="C25" s="27">
        <f t="shared" si="0"/>
        <v>3.1452442424677445</v>
      </c>
      <c r="D25" s="28">
        <v>1066234</v>
      </c>
      <c r="E25" s="27">
        <f t="shared" si="1"/>
        <v>3.5659334518104977</v>
      </c>
      <c r="F25" s="28">
        <f t="shared" si="2"/>
        <v>1985125</v>
      </c>
      <c r="G25" s="29">
        <f t="shared" si="3"/>
        <v>3.3580272918196887</v>
      </c>
      <c r="H25" s="30">
        <v>3693</v>
      </c>
      <c r="I25" s="31">
        <f t="shared" si="4"/>
        <v>14.958684381075827</v>
      </c>
      <c r="J25" s="32">
        <v>2268</v>
      </c>
      <c r="K25" s="31">
        <f t="shared" si="5"/>
        <v>11.50509815857556</v>
      </c>
      <c r="L25" s="33">
        <v>0</v>
      </c>
      <c r="M25" s="34">
        <f t="shared" si="6"/>
        <v>5961</v>
      </c>
      <c r="N25" s="35">
        <f t="shared" si="7"/>
        <v>13.425373302403099</v>
      </c>
      <c r="O25" s="30">
        <v>3562</v>
      </c>
      <c r="P25" s="31">
        <f t="shared" si="8"/>
        <v>15.009902658969281</v>
      </c>
      <c r="Q25" s="32">
        <v>2164</v>
      </c>
      <c r="R25" s="31">
        <f t="shared" si="9"/>
        <v>11.580242949644138</v>
      </c>
      <c r="S25" s="33">
        <v>0</v>
      </c>
      <c r="T25" s="34">
        <f t="shared" si="10"/>
        <v>5726</v>
      </c>
      <c r="U25" s="35">
        <f t="shared" si="11"/>
        <v>13.498986279409683</v>
      </c>
      <c r="V25" s="30">
        <v>3358</v>
      </c>
      <c r="W25" s="31">
        <f t="shared" si="12"/>
        <v>15.024608501118569</v>
      </c>
      <c r="X25" s="32">
        <v>2028</v>
      </c>
      <c r="Y25" s="31">
        <f t="shared" si="13"/>
        <v>11.721188301930413</v>
      </c>
      <c r="Z25" s="33">
        <v>0</v>
      </c>
      <c r="AA25" s="34">
        <f t="shared" si="14"/>
        <v>5386</v>
      </c>
      <c r="AB25" s="35">
        <f t="shared" si="15"/>
        <v>13.583173610410574</v>
      </c>
      <c r="AC25" s="30">
        <v>3082</v>
      </c>
      <c r="AD25" s="31">
        <f t="shared" si="16"/>
        <v>15.117476823465934</v>
      </c>
      <c r="AE25" s="32">
        <v>1841</v>
      </c>
      <c r="AF25" s="31">
        <f t="shared" si="17"/>
        <v>11.980997006377716</v>
      </c>
      <c r="AG25" s="33">
        <v>0</v>
      </c>
      <c r="AH25" s="34">
        <f t="shared" si="18"/>
        <v>4923</v>
      </c>
      <c r="AI25" s="35">
        <f t="shared" si="19"/>
        <v>13.76947389030291</v>
      </c>
      <c r="AJ25" s="36">
        <v>2703</v>
      </c>
      <c r="AK25" s="31">
        <f t="shared" si="20"/>
        <v>15.228169014084509</v>
      </c>
      <c r="AL25" s="32">
        <v>1564</v>
      </c>
      <c r="AM25" s="31">
        <f t="shared" si="21"/>
        <v>12.142857142857142</v>
      </c>
      <c r="AN25" s="33">
        <v>0</v>
      </c>
      <c r="AO25" s="34">
        <f t="shared" si="22"/>
        <v>4267</v>
      </c>
      <c r="AP25" s="35">
        <f t="shared" si="23"/>
        <v>13.930786810316684</v>
      </c>
      <c r="AQ25" s="36">
        <v>2206</v>
      </c>
      <c r="AR25" s="31">
        <f t="shared" si="24"/>
        <v>15.670952617745259</v>
      </c>
      <c r="AS25" s="32">
        <v>1229</v>
      </c>
      <c r="AT25" s="31">
        <f t="shared" si="25"/>
        <v>12.64663511010496</v>
      </c>
      <c r="AU25" s="33">
        <v>0</v>
      </c>
      <c r="AV25" s="34">
        <f t="shared" si="26"/>
        <v>3435</v>
      </c>
      <c r="AW25" s="35">
        <f t="shared" si="27"/>
        <v>14.435805841563354</v>
      </c>
      <c r="AX25" s="36">
        <v>1529</v>
      </c>
      <c r="AY25" s="31">
        <f t="shared" si="28"/>
        <v>16.150839759163411</v>
      </c>
      <c r="AZ25" s="32">
        <v>829</v>
      </c>
      <c r="BA25" s="31">
        <f t="shared" si="29"/>
        <v>13.543538637477537</v>
      </c>
      <c r="BB25" s="33">
        <v>0</v>
      </c>
      <c r="BC25" s="34">
        <f t="shared" si="30"/>
        <v>2358</v>
      </c>
      <c r="BD25" s="35">
        <f t="shared" si="31"/>
        <v>15.127020785219401</v>
      </c>
      <c r="BE25" s="36">
        <v>751</v>
      </c>
      <c r="BF25" s="31">
        <f t="shared" si="32"/>
        <v>16.358091918971901</v>
      </c>
      <c r="BG25" s="32">
        <v>397</v>
      </c>
      <c r="BH25" s="31">
        <f t="shared" si="33"/>
        <v>13.949402670414617</v>
      </c>
      <c r="BI25" s="33">
        <v>0</v>
      </c>
      <c r="BJ25" s="34">
        <f t="shared" si="34"/>
        <v>1148</v>
      </c>
      <c r="BK25" s="35">
        <f t="shared" si="35"/>
        <v>15.436331854242303</v>
      </c>
      <c r="BL25" s="36">
        <v>225</v>
      </c>
      <c r="BM25" s="31">
        <f t="shared" si="36"/>
        <v>16.059957173447536</v>
      </c>
      <c r="BN25" s="32">
        <v>116</v>
      </c>
      <c r="BO25" s="31">
        <f t="shared" si="37"/>
        <v>12.846068660022148</v>
      </c>
      <c r="BP25" s="33">
        <v>0</v>
      </c>
      <c r="BQ25" s="34">
        <f t="shared" si="38"/>
        <v>341</v>
      </c>
      <c r="BR25" s="35">
        <f t="shared" si="39"/>
        <v>14.800347222222221</v>
      </c>
      <c r="BS25" s="36">
        <v>33</v>
      </c>
      <c r="BT25" s="31">
        <f t="shared" si="40"/>
        <v>13.043478260869565</v>
      </c>
      <c r="BU25" s="32">
        <v>19</v>
      </c>
      <c r="BV25" s="31">
        <f t="shared" si="41"/>
        <v>9.8445595854922274</v>
      </c>
      <c r="BW25" s="33">
        <v>0</v>
      </c>
      <c r="BX25" s="34">
        <f t="shared" si="42"/>
        <v>52</v>
      </c>
      <c r="BY25" s="35">
        <f t="shared" si="43"/>
        <v>11.659192825112108</v>
      </c>
      <c r="BZ25" s="36">
        <v>2</v>
      </c>
      <c r="CA25" s="31">
        <f t="shared" si="44"/>
        <v>6.25</v>
      </c>
      <c r="CB25" s="32">
        <v>3</v>
      </c>
      <c r="CC25" s="31">
        <f t="shared" si="45"/>
        <v>20</v>
      </c>
      <c r="CD25" s="33">
        <v>0</v>
      </c>
      <c r="CE25" s="34">
        <f t="shared" si="46"/>
        <v>5</v>
      </c>
      <c r="CF25" s="35">
        <f t="shared" si="47"/>
        <v>10.638297872340425</v>
      </c>
      <c r="CG25" s="7">
        <v>1</v>
      </c>
      <c r="CH25" s="31">
        <f t="shared" si="48"/>
        <v>33.333333333333329</v>
      </c>
      <c r="CI25" s="7">
        <v>2</v>
      </c>
      <c r="CJ25" s="31">
        <f t="shared" si="49"/>
        <v>66.666666666666657</v>
      </c>
      <c r="CK25" s="33">
        <v>0</v>
      </c>
      <c r="CL25" s="34">
        <f t="shared" si="50"/>
        <v>3</v>
      </c>
      <c r="CM25" s="35">
        <f t="shared" si="51"/>
        <v>50</v>
      </c>
      <c r="CN25" s="7">
        <v>1</v>
      </c>
      <c r="CO25" s="31">
        <f t="shared" si="52"/>
        <v>100</v>
      </c>
      <c r="CP25" s="7">
        <v>0</v>
      </c>
      <c r="CQ25" s="31"/>
      <c r="CR25" s="33">
        <v>0</v>
      </c>
      <c r="CS25" s="34">
        <f t="shared" si="53"/>
        <v>1</v>
      </c>
      <c r="CT25" s="35">
        <f t="shared" si="54"/>
        <v>100</v>
      </c>
      <c r="CU25" s="7">
        <v>1</v>
      </c>
      <c r="CV25" s="31">
        <f t="shared" si="55"/>
        <v>100</v>
      </c>
      <c r="CW25" s="7">
        <v>0</v>
      </c>
      <c r="CX25" s="31"/>
      <c r="CY25" s="33">
        <v>0</v>
      </c>
      <c r="CZ25" s="34">
        <f t="shared" si="56"/>
        <v>1</v>
      </c>
      <c r="DA25" s="35">
        <f t="shared" si="57"/>
        <v>100</v>
      </c>
      <c r="DB25" s="7">
        <v>1</v>
      </c>
      <c r="DC25" s="31">
        <f t="shared" si="58"/>
        <v>100</v>
      </c>
      <c r="DD25" s="7">
        <v>0</v>
      </c>
      <c r="DE25" s="31"/>
      <c r="DF25" s="33">
        <v>0</v>
      </c>
      <c r="DG25" s="34">
        <f t="shared" si="59"/>
        <v>1</v>
      </c>
      <c r="DH25" s="35">
        <f t="shared" si="60"/>
        <v>100</v>
      </c>
    </row>
    <row r="26" spans="1:112" ht="13" x14ac:dyDescent="0.3">
      <c r="A26" s="25" t="s">
        <v>56</v>
      </c>
      <c r="B26" s="26">
        <v>655504</v>
      </c>
      <c r="C26" s="27">
        <f t="shared" si="0"/>
        <v>2.2437048375863688</v>
      </c>
      <c r="D26" s="28">
        <v>836293</v>
      </c>
      <c r="E26" s="27">
        <f t="shared" si="1"/>
        <v>2.7969143585882246</v>
      </c>
      <c r="F26" s="28">
        <f t="shared" si="2"/>
        <v>1491797</v>
      </c>
      <c r="G26" s="29">
        <f t="shared" si="3"/>
        <v>2.5235161714525467</v>
      </c>
      <c r="H26" s="30">
        <v>4855</v>
      </c>
      <c r="I26" s="31">
        <f t="shared" si="4"/>
        <v>19.665424497731692</v>
      </c>
      <c r="J26" s="32">
        <v>3548</v>
      </c>
      <c r="K26" s="31">
        <f t="shared" si="5"/>
        <v>17.998275249835132</v>
      </c>
      <c r="L26" s="33">
        <v>0</v>
      </c>
      <c r="M26" s="34">
        <f t="shared" si="6"/>
        <v>8403</v>
      </c>
      <c r="N26" s="35">
        <f t="shared" si="7"/>
        <v>18.925249431319113</v>
      </c>
      <c r="O26" s="30">
        <v>4667</v>
      </c>
      <c r="P26" s="31">
        <f t="shared" si="8"/>
        <v>19.666259323248074</v>
      </c>
      <c r="Q26" s="32">
        <v>3376</v>
      </c>
      <c r="R26" s="31">
        <f t="shared" si="9"/>
        <v>18.066035211644461</v>
      </c>
      <c r="S26" s="33">
        <v>0</v>
      </c>
      <c r="T26" s="34">
        <f t="shared" si="10"/>
        <v>8043</v>
      </c>
      <c r="U26" s="35">
        <f t="shared" si="11"/>
        <v>18.961290018388418</v>
      </c>
      <c r="V26" s="30">
        <v>4377</v>
      </c>
      <c r="W26" s="31">
        <f t="shared" si="12"/>
        <v>19.583892617449663</v>
      </c>
      <c r="X26" s="32">
        <v>3139</v>
      </c>
      <c r="Y26" s="31">
        <f t="shared" si="13"/>
        <v>18.142411281932723</v>
      </c>
      <c r="Z26" s="33">
        <v>0</v>
      </c>
      <c r="AA26" s="34">
        <f t="shared" si="14"/>
        <v>7516</v>
      </c>
      <c r="AB26" s="35">
        <f t="shared" si="15"/>
        <v>18.954907696963584</v>
      </c>
      <c r="AC26" s="30">
        <v>3994</v>
      </c>
      <c r="AD26" s="31">
        <f t="shared" si="16"/>
        <v>19.590915779663511</v>
      </c>
      <c r="AE26" s="32">
        <v>2823</v>
      </c>
      <c r="AF26" s="31">
        <f t="shared" si="17"/>
        <v>18.371729793049589</v>
      </c>
      <c r="AG26" s="33">
        <v>0</v>
      </c>
      <c r="AH26" s="34">
        <f t="shared" si="18"/>
        <v>6817</v>
      </c>
      <c r="AI26" s="35">
        <f t="shared" si="19"/>
        <v>19.066931446312196</v>
      </c>
      <c r="AJ26" s="36">
        <v>3458</v>
      </c>
      <c r="AK26" s="31">
        <f t="shared" si="20"/>
        <v>19.481690140845071</v>
      </c>
      <c r="AL26" s="32">
        <v>2386</v>
      </c>
      <c r="AM26" s="31">
        <f t="shared" si="21"/>
        <v>18.524844720496894</v>
      </c>
      <c r="AN26" s="33">
        <v>0</v>
      </c>
      <c r="AO26" s="34">
        <f t="shared" si="22"/>
        <v>5844</v>
      </c>
      <c r="AP26" s="35">
        <f t="shared" si="23"/>
        <v>19.079333986287953</v>
      </c>
      <c r="AQ26" s="36">
        <v>2761</v>
      </c>
      <c r="AR26" s="31">
        <f t="shared" si="24"/>
        <v>19.613554024294949</v>
      </c>
      <c r="AS26" s="32">
        <v>1771</v>
      </c>
      <c r="AT26" s="31">
        <f t="shared" si="25"/>
        <v>18.223914385676064</v>
      </c>
      <c r="AU26" s="33">
        <v>0</v>
      </c>
      <c r="AV26" s="34">
        <f t="shared" si="26"/>
        <v>4532</v>
      </c>
      <c r="AW26" s="35">
        <f t="shared" si="27"/>
        <v>19.046018071023322</v>
      </c>
      <c r="AX26" s="36">
        <v>1864</v>
      </c>
      <c r="AY26" s="31">
        <f t="shared" si="28"/>
        <v>19.68944755466357</v>
      </c>
      <c r="AZ26" s="32">
        <v>1124</v>
      </c>
      <c r="BA26" s="31">
        <f t="shared" si="29"/>
        <v>18.363012579643851</v>
      </c>
      <c r="BB26" s="33">
        <v>0</v>
      </c>
      <c r="BC26" s="34">
        <f t="shared" si="30"/>
        <v>2988</v>
      </c>
      <c r="BD26" s="35">
        <f t="shared" si="31"/>
        <v>19.168591224018474</v>
      </c>
      <c r="BE26" s="36">
        <v>911</v>
      </c>
      <c r="BF26" s="31">
        <f t="shared" si="32"/>
        <v>19.843171422348071</v>
      </c>
      <c r="BG26" s="32">
        <v>523</v>
      </c>
      <c r="BH26" s="31">
        <f t="shared" si="33"/>
        <v>18.376669009135629</v>
      </c>
      <c r="BI26" s="33">
        <v>0</v>
      </c>
      <c r="BJ26" s="34">
        <f t="shared" si="34"/>
        <v>1434</v>
      </c>
      <c r="BK26" s="35">
        <f t="shared" si="35"/>
        <v>19.281968535699878</v>
      </c>
      <c r="BL26" s="36">
        <v>272</v>
      </c>
      <c r="BM26" s="31">
        <f t="shared" si="36"/>
        <v>19.414703783012136</v>
      </c>
      <c r="BN26" s="32">
        <v>156</v>
      </c>
      <c r="BO26" s="31">
        <f t="shared" si="37"/>
        <v>17.275747508305646</v>
      </c>
      <c r="BP26" s="33">
        <v>0</v>
      </c>
      <c r="BQ26" s="34">
        <f t="shared" si="38"/>
        <v>428</v>
      </c>
      <c r="BR26" s="35">
        <f t="shared" si="39"/>
        <v>18.576388888888889</v>
      </c>
      <c r="BS26" s="36">
        <v>47</v>
      </c>
      <c r="BT26" s="31">
        <f t="shared" si="40"/>
        <v>18.57707509881423</v>
      </c>
      <c r="BU26" s="32">
        <v>34</v>
      </c>
      <c r="BV26" s="31">
        <f t="shared" si="41"/>
        <v>17.616580310880828</v>
      </c>
      <c r="BW26" s="33">
        <v>0</v>
      </c>
      <c r="BX26" s="34">
        <f t="shared" si="42"/>
        <v>81</v>
      </c>
      <c r="BY26" s="35">
        <f t="shared" si="43"/>
        <v>18.161434977578477</v>
      </c>
      <c r="BZ26" s="36">
        <v>7</v>
      </c>
      <c r="CA26" s="31">
        <f t="shared" si="44"/>
        <v>21.875</v>
      </c>
      <c r="CB26" s="32">
        <v>1</v>
      </c>
      <c r="CC26" s="31">
        <f t="shared" si="45"/>
        <v>6.666666666666667</v>
      </c>
      <c r="CD26" s="33">
        <v>0</v>
      </c>
      <c r="CE26" s="34">
        <f t="shared" si="46"/>
        <v>8</v>
      </c>
      <c r="CF26" s="35">
        <f t="shared" si="47"/>
        <v>17.021276595744681</v>
      </c>
      <c r="CG26" s="7">
        <v>1</v>
      </c>
      <c r="CH26" s="31">
        <f t="shared" si="48"/>
        <v>33.333333333333329</v>
      </c>
      <c r="CI26" s="7">
        <v>0</v>
      </c>
      <c r="CJ26" s="31">
        <f t="shared" si="49"/>
        <v>0</v>
      </c>
      <c r="CK26" s="33">
        <v>0</v>
      </c>
      <c r="CL26" s="34">
        <f t="shared" si="50"/>
        <v>1</v>
      </c>
      <c r="CM26" s="35">
        <f t="shared" si="51"/>
        <v>16.666666666666664</v>
      </c>
      <c r="CN26" s="7">
        <v>0</v>
      </c>
      <c r="CO26" s="31">
        <f t="shared" si="52"/>
        <v>0</v>
      </c>
      <c r="CP26" s="7">
        <v>0</v>
      </c>
      <c r="CQ26" s="31"/>
      <c r="CR26" s="33">
        <v>0</v>
      </c>
      <c r="CS26" s="34">
        <f t="shared" si="53"/>
        <v>0</v>
      </c>
      <c r="CT26" s="35">
        <f t="shared" si="54"/>
        <v>0</v>
      </c>
      <c r="CU26" s="7">
        <v>0</v>
      </c>
      <c r="CV26" s="31">
        <f t="shared" si="55"/>
        <v>0</v>
      </c>
      <c r="CW26" s="7">
        <v>0</v>
      </c>
      <c r="CX26" s="31"/>
      <c r="CY26" s="33">
        <v>0</v>
      </c>
      <c r="CZ26" s="34">
        <f t="shared" si="56"/>
        <v>0</v>
      </c>
      <c r="DA26" s="35">
        <f t="shared" si="57"/>
        <v>0</v>
      </c>
      <c r="DB26" s="7">
        <v>0</v>
      </c>
      <c r="DC26" s="31">
        <f t="shared" si="58"/>
        <v>0</v>
      </c>
      <c r="DD26" s="7">
        <v>0</v>
      </c>
      <c r="DE26" s="31"/>
      <c r="DF26" s="33">
        <v>0</v>
      </c>
      <c r="DG26" s="34">
        <f t="shared" si="59"/>
        <v>0</v>
      </c>
      <c r="DH26" s="35">
        <f t="shared" si="60"/>
        <v>0</v>
      </c>
    </row>
    <row r="27" spans="1:112" ht="13" x14ac:dyDescent="0.3">
      <c r="A27" s="25" t="s">
        <v>57</v>
      </c>
      <c r="B27" s="26">
        <v>362168</v>
      </c>
      <c r="C27" s="27">
        <f t="shared" si="0"/>
        <v>1.2396539054208364</v>
      </c>
      <c r="D27" s="28">
        <v>556269</v>
      </c>
      <c r="E27" s="27">
        <f t="shared" si="1"/>
        <v>1.8603967190177522</v>
      </c>
      <c r="F27" s="28">
        <f t="shared" si="2"/>
        <v>918437</v>
      </c>
      <c r="G27" s="29">
        <f t="shared" si="3"/>
        <v>1.5536233294210691</v>
      </c>
      <c r="H27" s="30">
        <v>4736</v>
      </c>
      <c r="I27" s="31">
        <f t="shared" si="4"/>
        <v>19.183408943616332</v>
      </c>
      <c r="J27" s="32">
        <v>4316</v>
      </c>
      <c r="K27" s="31">
        <f t="shared" si="5"/>
        <v>21.894181504590879</v>
      </c>
      <c r="L27" s="33">
        <v>0</v>
      </c>
      <c r="M27" s="34">
        <f t="shared" si="6"/>
        <v>9052</v>
      </c>
      <c r="N27" s="35">
        <f t="shared" si="7"/>
        <v>20.386928222337335</v>
      </c>
      <c r="O27" s="30">
        <v>4507</v>
      </c>
      <c r="P27" s="31">
        <f t="shared" si="8"/>
        <v>18.992035733850237</v>
      </c>
      <c r="Q27" s="32">
        <v>4067</v>
      </c>
      <c r="R27" s="31">
        <f t="shared" si="9"/>
        <v>21.763793011184244</v>
      </c>
      <c r="S27" s="33">
        <v>0</v>
      </c>
      <c r="T27" s="34">
        <f t="shared" si="10"/>
        <v>8574</v>
      </c>
      <c r="U27" s="35">
        <f t="shared" si="11"/>
        <v>20.213117072940733</v>
      </c>
      <c r="V27" s="30">
        <v>4219</v>
      </c>
      <c r="W27" s="31">
        <f t="shared" si="12"/>
        <v>18.876957494407158</v>
      </c>
      <c r="X27" s="32">
        <v>3728</v>
      </c>
      <c r="Y27" s="31">
        <f t="shared" si="13"/>
        <v>21.546642006704428</v>
      </c>
      <c r="Z27" s="33">
        <v>0</v>
      </c>
      <c r="AA27" s="34">
        <f t="shared" si="14"/>
        <v>7947</v>
      </c>
      <c r="AB27" s="35">
        <f t="shared" si="15"/>
        <v>20.041864218702713</v>
      </c>
      <c r="AC27" s="30">
        <v>3828</v>
      </c>
      <c r="AD27" s="31">
        <f t="shared" si="16"/>
        <v>18.776671408250355</v>
      </c>
      <c r="AE27" s="32">
        <v>3232</v>
      </c>
      <c r="AF27" s="31">
        <f t="shared" si="17"/>
        <v>21.03345047507484</v>
      </c>
      <c r="AG27" s="33">
        <v>0</v>
      </c>
      <c r="AH27" s="34">
        <f t="shared" si="18"/>
        <v>7060</v>
      </c>
      <c r="AI27" s="35">
        <f t="shared" si="19"/>
        <v>19.74659469135457</v>
      </c>
      <c r="AJ27" s="36">
        <v>3301</v>
      </c>
      <c r="AK27" s="31">
        <f t="shared" si="20"/>
        <v>18.59718309859155</v>
      </c>
      <c r="AL27" s="32">
        <v>2661</v>
      </c>
      <c r="AM27" s="31">
        <f t="shared" si="21"/>
        <v>20.659937888198758</v>
      </c>
      <c r="AN27" s="33">
        <v>0</v>
      </c>
      <c r="AO27" s="34">
        <f t="shared" si="22"/>
        <v>5962</v>
      </c>
      <c r="AP27" s="35">
        <f t="shared" si="23"/>
        <v>19.464577211883775</v>
      </c>
      <c r="AQ27" s="36">
        <v>2539</v>
      </c>
      <c r="AR27" s="31">
        <f t="shared" si="24"/>
        <v>18.036513461675071</v>
      </c>
      <c r="AS27" s="32">
        <v>1972</v>
      </c>
      <c r="AT27" s="31">
        <f t="shared" si="25"/>
        <v>20.292241201893393</v>
      </c>
      <c r="AU27" s="33">
        <v>0</v>
      </c>
      <c r="AV27" s="34">
        <f t="shared" si="26"/>
        <v>4511</v>
      </c>
      <c r="AW27" s="35">
        <f t="shared" si="27"/>
        <v>18.957764236184072</v>
      </c>
      <c r="AX27" s="36">
        <v>1651</v>
      </c>
      <c r="AY27" s="31">
        <f t="shared" si="28"/>
        <v>17.439526777226156</v>
      </c>
      <c r="AZ27" s="32">
        <v>1149</v>
      </c>
      <c r="BA27" s="31">
        <f t="shared" si="29"/>
        <v>18.771442574742689</v>
      </c>
      <c r="BB27" s="33">
        <v>0</v>
      </c>
      <c r="BC27" s="34">
        <f t="shared" si="30"/>
        <v>2800</v>
      </c>
      <c r="BD27" s="35">
        <f t="shared" si="31"/>
        <v>17.96253528355145</v>
      </c>
      <c r="BE27" s="36">
        <v>755</v>
      </c>
      <c r="BF27" s="31">
        <f t="shared" si="32"/>
        <v>16.445218906556306</v>
      </c>
      <c r="BG27" s="32">
        <v>527</v>
      </c>
      <c r="BH27" s="31">
        <f t="shared" si="33"/>
        <v>18.517217146872806</v>
      </c>
      <c r="BI27" s="33">
        <v>0</v>
      </c>
      <c r="BJ27" s="34">
        <f t="shared" si="34"/>
        <v>1282</v>
      </c>
      <c r="BK27" s="35">
        <f t="shared" si="35"/>
        <v>17.238133656044106</v>
      </c>
      <c r="BL27" s="36">
        <v>238</v>
      </c>
      <c r="BM27" s="31">
        <f t="shared" si="36"/>
        <v>16.987865810135617</v>
      </c>
      <c r="BN27" s="32">
        <v>187</v>
      </c>
      <c r="BO27" s="31">
        <f t="shared" si="37"/>
        <v>20.708748615725359</v>
      </c>
      <c r="BP27" s="33">
        <v>0</v>
      </c>
      <c r="BQ27" s="34">
        <f t="shared" si="38"/>
        <v>425</v>
      </c>
      <c r="BR27" s="35">
        <f t="shared" si="39"/>
        <v>18.446180555555554</v>
      </c>
      <c r="BS27" s="36">
        <v>52</v>
      </c>
      <c r="BT27" s="31">
        <f t="shared" si="40"/>
        <v>20.553359683794469</v>
      </c>
      <c r="BU27" s="32">
        <v>40</v>
      </c>
      <c r="BV27" s="31">
        <f t="shared" si="41"/>
        <v>20.725388601036268</v>
      </c>
      <c r="BW27" s="33">
        <v>0</v>
      </c>
      <c r="BX27" s="34">
        <f t="shared" si="42"/>
        <v>92</v>
      </c>
      <c r="BY27" s="35">
        <f t="shared" si="43"/>
        <v>20.627802690582961</v>
      </c>
      <c r="BZ27" s="36">
        <v>7</v>
      </c>
      <c r="CA27" s="31">
        <f t="shared" si="44"/>
        <v>21.875</v>
      </c>
      <c r="CB27" s="32">
        <v>1</v>
      </c>
      <c r="CC27" s="31">
        <f t="shared" si="45"/>
        <v>6.666666666666667</v>
      </c>
      <c r="CD27" s="33">
        <v>0</v>
      </c>
      <c r="CE27" s="34">
        <f t="shared" si="46"/>
        <v>8</v>
      </c>
      <c r="CF27" s="35">
        <f t="shared" si="47"/>
        <v>17.021276595744681</v>
      </c>
      <c r="CG27" s="7">
        <v>0</v>
      </c>
      <c r="CH27" s="31">
        <f t="shared" si="48"/>
        <v>0</v>
      </c>
      <c r="CI27" s="7">
        <v>0</v>
      </c>
      <c r="CJ27" s="31">
        <f t="shared" si="49"/>
        <v>0</v>
      </c>
      <c r="CK27" s="33">
        <v>0</v>
      </c>
      <c r="CL27" s="34">
        <f t="shared" si="50"/>
        <v>0</v>
      </c>
      <c r="CM27" s="35">
        <f t="shared" si="51"/>
        <v>0</v>
      </c>
      <c r="CN27" s="7">
        <v>0</v>
      </c>
      <c r="CO27" s="31">
        <f t="shared" si="52"/>
        <v>0</v>
      </c>
      <c r="CP27" s="7">
        <v>0</v>
      </c>
      <c r="CQ27" s="31"/>
      <c r="CR27" s="33">
        <v>0</v>
      </c>
      <c r="CS27" s="34">
        <f t="shared" si="53"/>
        <v>0</v>
      </c>
      <c r="CT27" s="35">
        <f t="shared" si="54"/>
        <v>0</v>
      </c>
      <c r="CU27" s="7">
        <v>0</v>
      </c>
      <c r="CV27" s="31">
        <f t="shared" si="55"/>
        <v>0</v>
      </c>
      <c r="CW27" s="7">
        <v>0</v>
      </c>
      <c r="CX27" s="31"/>
      <c r="CY27" s="33">
        <v>0</v>
      </c>
      <c r="CZ27" s="34">
        <f t="shared" si="56"/>
        <v>0</v>
      </c>
      <c r="DA27" s="35">
        <f t="shared" si="57"/>
        <v>0</v>
      </c>
      <c r="DB27" s="7">
        <v>0</v>
      </c>
      <c r="DC27" s="31">
        <f t="shared" si="58"/>
        <v>0</v>
      </c>
      <c r="DD27" s="7">
        <v>0</v>
      </c>
      <c r="DE27" s="31"/>
      <c r="DF27" s="33">
        <v>0</v>
      </c>
      <c r="DG27" s="34">
        <f t="shared" si="59"/>
        <v>0</v>
      </c>
      <c r="DH27" s="35">
        <f t="shared" si="60"/>
        <v>0</v>
      </c>
    </row>
    <row r="28" spans="1:112" ht="13" x14ac:dyDescent="0.3">
      <c r="A28" s="25" t="s">
        <v>58</v>
      </c>
      <c r="B28" s="26">
        <v>167009</v>
      </c>
      <c r="C28" s="27">
        <f t="shared" si="0"/>
        <v>0.57165006044274613</v>
      </c>
      <c r="D28" s="28">
        <v>361950</v>
      </c>
      <c r="E28" s="27">
        <f t="shared" si="1"/>
        <v>1.2105125262210825</v>
      </c>
      <c r="F28" s="28">
        <f t="shared" si="2"/>
        <v>528959</v>
      </c>
      <c r="G28" s="29">
        <f t="shared" si="3"/>
        <v>0.89478433763800824</v>
      </c>
      <c r="H28" s="30">
        <v>3870</v>
      </c>
      <c r="I28" s="31">
        <f t="shared" si="4"/>
        <v>15.675631885936486</v>
      </c>
      <c r="J28" s="32">
        <v>5628</v>
      </c>
      <c r="K28" s="31">
        <f t="shared" si="5"/>
        <v>28.549688023131942</v>
      </c>
      <c r="L28" s="33">
        <v>0</v>
      </c>
      <c r="M28" s="34">
        <f t="shared" si="6"/>
        <v>9498</v>
      </c>
      <c r="N28" s="35">
        <f t="shared" si="7"/>
        <v>21.39141010337605</v>
      </c>
      <c r="O28" s="30">
        <v>3694</v>
      </c>
      <c r="P28" s="31">
        <f t="shared" si="8"/>
        <v>15.566137120222493</v>
      </c>
      <c r="Q28" s="32">
        <v>5264</v>
      </c>
      <c r="R28" s="31">
        <f t="shared" si="9"/>
        <v>28.169315566971694</v>
      </c>
      <c r="S28" s="33">
        <v>0</v>
      </c>
      <c r="T28" s="34">
        <f t="shared" si="10"/>
        <v>8958</v>
      </c>
      <c r="U28" s="35">
        <f t="shared" si="11"/>
        <v>21.118393134989862</v>
      </c>
      <c r="V28" s="30">
        <v>3430</v>
      </c>
      <c r="W28" s="31">
        <f t="shared" si="12"/>
        <v>15.346756152125279</v>
      </c>
      <c r="X28" s="32">
        <v>4779</v>
      </c>
      <c r="Y28" s="31">
        <f t="shared" si="13"/>
        <v>27.621084267714714</v>
      </c>
      <c r="Z28" s="33">
        <v>0</v>
      </c>
      <c r="AA28" s="34">
        <f t="shared" si="14"/>
        <v>8209</v>
      </c>
      <c r="AB28" s="35">
        <f t="shared" si="15"/>
        <v>20.70261273075759</v>
      </c>
      <c r="AC28" s="30">
        <v>3061</v>
      </c>
      <c r="AD28" s="31">
        <f t="shared" si="16"/>
        <v>15.014470005395594</v>
      </c>
      <c r="AE28" s="32">
        <v>4122</v>
      </c>
      <c r="AF28" s="31">
        <f t="shared" si="17"/>
        <v>26.825458805154234</v>
      </c>
      <c r="AG28" s="33">
        <v>0</v>
      </c>
      <c r="AH28" s="34">
        <f t="shared" si="18"/>
        <v>7183</v>
      </c>
      <c r="AI28" s="35">
        <f t="shared" si="19"/>
        <v>20.090621766005651</v>
      </c>
      <c r="AJ28" s="36">
        <v>2553</v>
      </c>
      <c r="AK28" s="31">
        <f t="shared" si="20"/>
        <v>14.383098591549295</v>
      </c>
      <c r="AL28" s="32">
        <v>3309</v>
      </c>
      <c r="AM28" s="31">
        <f t="shared" si="21"/>
        <v>25.690993788819878</v>
      </c>
      <c r="AN28" s="33">
        <v>0</v>
      </c>
      <c r="AO28" s="34">
        <f t="shared" si="22"/>
        <v>5862</v>
      </c>
      <c r="AP28" s="35">
        <f t="shared" si="23"/>
        <v>19.138099902056808</v>
      </c>
      <c r="AQ28" s="36">
        <v>1914</v>
      </c>
      <c r="AR28" s="31">
        <f t="shared" si="24"/>
        <v>13.596647012857854</v>
      </c>
      <c r="AS28" s="32">
        <v>2329</v>
      </c>
      <c r="AT28" s="31">
        <f t="shared" si="25"/>
        <v>23.965836591891335</v>
      </c>
      <c r="AU28" s="33">
        <v>0</v>
      </c>
      <c r="AV28" s="34">
        <f t="shared" si="26"/>
        <v>4243</v>
      </c>
      <c r="AW28" s="35">
        <f t="shared" si="27"/>
        <v>17.831477201092667</v>
      </c>
      <c r="AX28" s="36">
        <v>1208</v>
      </c>
      <c r="AY28" s="31">
        <f t="shared" si="28"/>
        <v>12.760114080490123</v>
      </c>
      <c r="AZ28" s="32">
        <v>1345</v>
      </c>
      <c r="BA28" s="31">
        <f t="shared" si="29"/>
        <v>21.973533736317595</v>
      </c>
      <c r="BB28" s="33">
        <v>0</v>
      </c>
      <c r="BC28" s="34">
        <f t="shared" si="30"/>
        <v>2553</v>
      </c>
      <c r="BD28" s="35">
        <f t="shared" si="31"/>
        <v>16.377983063895304</v>
      </c>
      <c r="BE28" s="36">
        <v>569</v>
      </c>
      <c r="BF28" s="31">
        <f t="shared" si="32"/>
        <v>12.393813983881508</v>
      </c>
      <c r="BG28" s="32">
        <v>566</v>
      </c>
      <c r="BH28" s="31">
        <f t="shared" si="33"/>
        <v>19.88756148981026</v>
      </c>
      <c r="BI28" s="33">
        <v>0</v>
      </c>
      <c r="BJ28" s="34">
        <f t="shared" si="34"/>
        <v>1135</v>
      </c>
      <c r="BK28" s="35">
        <f t="shared" si="35"/>
        <v>15.261530186903322</v>
      </c>
      <c r="BL28" s="36">
        <v>180</v>
      </c>
      <c r="BM28" s="31">
        <f t="shared" si="36"/>
        <v>12.847965738758029</v>
      </c>
      <c r="BN28" s="32">
        <v>166</v>
      </c>
      <c r="BO28" s="31">
        <f t="shared" si="37"/>
        <v>18.383167220376524</v>
      </c>
      <c r="BP28" s="33">
        <v>0</v>
      </c>
      <c r="BQ28" s="34">
        <f t="shared" si="38"/>
        <v>346</v>
      </c>
      <c r="BR28" s="35">
        <f t="shared" si="39"/>
        <v>15.017361111111111</v>
      </c>
      <c r="BS28" s="36">
        <v>38</v>
      </c>
      <c r="BT28" s="31">
        <f t="shared" si="40"/>
        <v>15.019762845849801</v>
      </c>
      <c r="BU28" s="32">
        <v>39</v>
      </c>
      <c r="BV28" s="31">
        <f t="shared" si="41"/>
        <v>20.207253886010363</v>
      </c>
      <c r="BW28" s="33">
        <v>0</v>
      </c>
      <c r="BX28" s="34">
        <f t="shared" si="42"/>
        <v>77</v>
      </c>
      <c r="BY28" s="35">
        <f t="shared" si="43"/>
        <v>17.264573991031391</v>
      </c>
      <c r="BZ28" s="36">
        <v>5</v>
      </c>
      <c r="CA28" s="31">
        <f t="shared" si="44"/>
        <v>15.625</v>
      </c>
      <c r="CB28" s="32">
        <v>3</v>
      </c>
      <c r="CC28" s="31">
        <f t="shared" si="45"/>
        <v>20</v>
      </c>
      <c r="CD28" s="33">
        <v>0</v>
      </c>
      <c r="CE28" s="34">
        <f t="shared" si="46"/>
        <v>8</v>
      </c>
      <c r="CF28" s="35">
        <f t="shared" si="47"/>
        <v>17.021276595744681</v>
      </c>
      <c r="CG28" s="7">
        <v>0</v>
      </c>
      <c r="CH28" s="31">
        <f t="shared" si="48"/>
        <v>0</v>
      </c>
      <c r="CI28" s="7">
        <v>1</v>
      </c>
      <c r="CJ28" s="31">
        <f t="shared" si="49"/>
        <v>33.333333333333329</v>
      </c>
      <c r="CK28" s="33">
        <v>0</v>
      </c>
      <c r="CL28" s="34">
        <f t="shared" si="50"/>
        <v>1</v>
      </c>
      <c r="CM28" s="35">
        <f t="shared" si="51"/>
        <v>16.666666666666664</v>
      </c>
      <c r="CN28" s="7">
        <v>0</v>
      </c>
      <c r="CO28" s="31">
        <f t="shared" si="52"/>
        <v>0</v>
      </c>
      <c r="CP28" s="7">
        <v>0</v>
      </c>
      <c r="CQ28" s="31"/>
      <c r="CR28" s="33">
        <v>0</v>
      </c>
      <c r="CS28" s="34">
        <f t="shared" si="53"/>
        <v>0</v>
      </c>
      <c r="CT28" s="35">
        <f t="shared" si="54"/>
        <v>0</v>
      </c>
      <c r="CU28" s="7">
        <v>0</v>
      </c>
      <c r="CV28" s="31">
        <f t="shared" si="55"/>
        <v>0</v>
      </c>
      <c r="CW28" s="7">
        <v>0</v>
      </c>
      <c r="CX28" s="31"/>
      <c r="CY28" s="33">
        <v>0</v>
      </c>
      <c r="CZ28" s="34">
        <f t="shared" si="56"/>
        <v>0</v>
      </c>
      <c r="DA28" s="35">
        <f t="shared" si="57"/>
        <v>0</v>
      </c>
      <c r="DB28" s="7">
        <v>0</v>
      </c>
      <c r="DC28" s="31">
        <f t="shared" si="58"/>
        <v>0</v>
      </c>
      <c r="DD28" s="7">
        <v>0</v>
      </c>
      <c r="DE28" s="31"/>
      <c r="DF28" s="33">
        <v>0</v>
      </c>
      <c r="DG28" s="34">
        <f t="shared" si="59"/>
        <v>0</v>
      </c>
      <c r="DH28" s="35">
        <f t="shared" si="60"/>
        <v>0</v>
      </c>
    </row>
    <row r="29" spans="1:112" ht="13" x14ac:dyDescent="0.3">
      <c r="A29" s="37"/>
      <c r="B29" s="38"/>
      <c r="C29" s="39"/>
      <c r="D29" s="40"/>
      <c r="E29" s="39"/>
      <c r="F29" s="40"/>
      <c r="G29" s="41"/>
      <c r="H29" s="34"/>
      <c r="I29" s="42"/>
      <c r="J29" s="34"/>
      <c r="K29" s="42"/>
      <c r="L29" s="43"/>
      <c r="M29" s="34"/>
      <c r="N29" s="44"/>
      <c r="O29" s="34"/>
      <c r="P29" s="42"/>
      <c r="Q29" s="34"/>
      <c r="R29" s="42"/>
      <c r="S29" s="43"/>
      <c r="T29" s="34"/>
      <c r="U29" s="44"/>
      <c r="V29" s="34"/>
      <c r="W29" s="42"/>
      <c r="X29" s="34"/>
      <c r="Y29" s="42"/>
      <c r="Z29" s="43"/>
      <c r="AA29" s="34"/>
      <c r="AB29" s="44"/>
      <c r="AC29" s="34"/>
      <c r="AD29" s="42"/>
      <c r="AE29" s="34"/>
      <c r="AF29" s="42"/>
      <c r="AG29" s="43"/>
      <c r="AH29" s="34"/>
      <c r="AI29" s="44"/>
      <c r="AJ29" s="45"/>
      <c r="AK29" s="42"/>
      <c r="AL29" s="34"/>
      <c r="AM29" s="42"/>
      <c r="AN29" s="43"/>
      <c r="AO29" s="34"/>
      <c r="AP29" s="44"/>
      <c r="AQ29" s="45"/>
      <c r="AR29" s="42"/>
      <c r="AS29" s="34"/>
      <c r="AT29" s="42"/>
      <c r="AU29" s="43"/>
      <c r="AV29" s="34"/>
      <c r="AW29" s="44"/>
      <c r="AX29" s="45"/>
      <c r="AY29" s="42"/>
      <c r="AZ29" s="34"/>
      <c r="BA29" s="42"/>
      <c r="BB29" s="43"/>
      <c r="BC29" s="34"/>
      <c r="BD29" s="44"/>
      <c r="BE29" s="45"/>
      <c r="BF29" s="42"/>
      <c r="BG29" s="34"/>
      <c r="BH29" s="42"/>
      <c r="BI29" s="43"/>
      <c r="BJ29" s="34"/>
      <c r="BK29" s="44"/>
      <c r="BL29" s="45"/>
      <c r="BM29" s="42"/>
      <c r="BN29" s="34"/>
      <c r="BO29" s="42"/>
      <c r="BP29" s="43"/>
      <c r="BQ29" s="34"/>
      <c r="BR29" s="44"/>
      <c r="BS29" s="45"/>
      <c r="BT29" s="42"/>
      <c r="BU29" s="34"/>
      <c r="BV29" s="42"/>
      <c r="BW29" s="43"/>
      <c r="BX29" s="34"/>
      <c r="BY29" s="44"/>
      <c r="BZ29" s="45"/>
      <c r="CA29" s="42"/>
      <c r="CB29" s="34"/>
      <c r="CC29" s="42"/>
      <c r="CD29" s="43"/>
      <c r="CE29" s="34"/>
      <c r="CF29" s="44"/>
      <c r="CG29" s="45"/>
      <c r="CH29" s="42"/>
      <c r="CI29" s="34"/>
      <c r="CJ29" s="42"/>
      <c r="CK29" s="43"/>
      <c r="CL29" s="34"/>
      <c r="CM29" s="44"/>
      <c r="CN29" s="45"/>
      <c r="CO29" s="42"/>
      <c r="CP29" s="34"/>
      <c r="CQ29" s="42"/>
      <c r="CR29" s="43"/>
      <c r="CS29" s="34"/>
      <c r="CT29" s="44"/>
      <c r="CU29" s="45"/>
      <c r="CV29" s="42"/>
      <c r="CW29" s="34"/>
      <c r="CX29" s="42"/>
      <c r="CY29" s="43"/>
      <c r="CZ29" s="34"/>
      <c r="DA29" s="44"/>
      <c r="DB29" s="45"/>
      <c r="DC29" s="42"/>
      <c r="DD29" s="34"/>
      <c r="DE29" s="42"/>
      <c r="DF29" s="43"/>
      <c r="DG29" s="34"/>
      <c r="DH29" s="44"/>
    </row>
    <row r="30" spans="1:112" ht="13" x14ac:dyDescent="0.3">
      <c r="A30" s="46" t="s">
        <v>59</v>
      </c>
      <c r="B30" s="26">
        <f t="shared" ref="B30:AG30" si="61">SUM(B10:B28)</f>
        <v>29215251</v>
      </c>
      <c r="C30" s="47">
        <f t="shared" si="61"/>
        <v>99.999999999999986</v>
      </c>
      <c r="D30" s="28">
        <f t="shared" si="61"/>
        <v>29900558</v>
      </c>
      <c r="E30" s="47">
        <f t="shared" si="61"/>
        <v>100</v>
      </c>
      <c r="F30" s="28">
        <f t="shared" si="61"/>
        <v>59115809</v>
      </c>
      <c r="G30" s="48">
        <f t="shared" si="61"/>
        <v>100</v>
      </c>
      <c r="H30" s="49">
        <f t="shared" si="61"/>
        <v>24688</v>
      </c>
      <c r="I30" s="50">
        <f t="shared" si="61"/>
        <v>100</v>
      </c>
      <c r="J30" s="49">
        <f t="shared" si="61"/>
        <v>19713</v>
      </c>
      <c r="K30" s="51">
        <f t="shared" si="61"/>
        <v>100</v>
      </c>
      <c r="L30" s="52">
        <f t="shared" si="61"/>
        <v>0</v>
      </c>
      <c r="M30" s="49">
        <f t="shared" si="61"/>
        <v>44401</v>
      </c>
      <c r="N30" s="53">
        <f t="shared" si="61"/>
        <v>99.999999999999986</v>
      </c>
      <c r="O30" s="49">
        <f t="shared" si="61"/>
        <v>23731</v>
      </c>
      <c r="P30" s="50">
        <f t="shared" si="61"/>
        <v>100</v>
      </c>
      <c r="Q30" s="49">
        <f t="shared" si="61"/>
        <v>18687</v>
      </c>
      <c r="R30" s="51">
        <f t="shared" si="61"/>
        <v>100</v>
      </c>
      <c r="S30" s="52">
        <f t="shared" si="61"/>
        <v>0</v>
      </c>
      <c r="T30" s="49">
        <f t="shared" si="61"/>
        <v>42418</v>
      </c>
      <c r="U30" s="53">
        <f t="shared" si="61"/>
        <v>99.999999999999986</v>
      </c>
      <c r="V30" s="49">
        <f t="shared" si="61"/>
        <v>22350</v>
      </c>
      <c r="W30" s="50">
        <f t="shared" si="61"/>
        <v>100.00000000000001</v>
      </c>
      <c r="X30" s="49">
        <f t="shared" si="61"/>
        <v>17302</v>
      </c>
      <c r="Y30" s="51">
        <f t="shared" si="61"/>
        <v>100</v>
      </c>
      <c r="Z30" s="52">
        <f t="shared" si="61"/>
        <v>0</v>
      </c>
      <c r="AA30" s="49">
        <f t="shared" si="61"/>
        <v>39652</v>
      </c>
      <c r="AB30" s="53">
        <f t="shared" si="61"/>
        <v>100</v>
      </c>
      <c r="AC30" s="49">
        <f t="shared" si="61"/>
        <v>20387</v>
      </c>
      <c r="AD30" s="50">
        <f t="shared" si="61"/>
        <v>99.999999999999986</v>
      </c>
      <c r="AE30" s="49">
        <f t="shared" si="61"/>
        <v>15366</v>
      </c>
      <c r="AF30" s="51">
        <f t="shared" si="61"/>
        <v>100</v>
      </c>
      <c r="AG30" s="52">
        <f t="shared" si="61"/>
        <v>0</v>
      </c>
      <c r="AH30" s="49">
        <f t="shared" ref="AH30:BM30" si="62">SUM(AH10:AH28)</f>
        <v>35753</v>
      </c>
      <c r="AI30" s="53">
        <f t="shared" si="62"/>
        <v>100</v>
      </c>
      <c r="AJ30" s="54">
        <f t="shared" si="62"/>
        <v>17750</v>
      </c>
      <c r="AK30" s="50">
        <f t="shared" si="62"/>
        <v>100</v>
      </c>
      <c r="AL30" s="49">
        <f t="shared" si="62"/>
        <v>12880</v>
      </c>
      <c r="AM30" s="51">
        <f t="shared" si="62"/>
        <v>100.00000000000001</v>
      </c>
      <c r="AN30" s="52">
        <f t="shared" si="62"/>
        <v>0</v>
      </c>
      <c r="AO30" s="49">
        <f t="shared" si="62"/>
        <v>30630</v>
      </c>
      <c r="AP30" s="53">
        <f t="shared" si="62"/>
        <v>100.00000000000001</v>
      </c>
      <c r="AQ30" s="54">
        <f t="shared" si="62"/>
        <v>14077</v>
      </c>
      <c r="AR30" s="50">
        <f t="shared" si="62"/>
        <v>100</v>
      </c>
      <c r="AS30" s="49">
        <f t="shared" si="62"/>
        <v>9718</v>
      </c>
      <c r="AT30" s="51">
        <f t="shared" si="62"/>
        <v>100</v>
      </c>
      <c r="AU30" s="52">
        <f t="shared" si="62"/>
        <v>0</v>
      </c>
      <c r="AV30" s="49">
        <f t="shared" si="62"/>
        <v>23795</v>
      </c>
      <c r="AW30" s="53">
        <f t="shared" si="62"/>
        <v>100</v>
      </c>
      <c r="AX30" s="54">
        <f t="shared" si="62"/>
        <v>9467</v>
      </c>
      <c r="AY30" s="50">
        <f t="shared" si="62"/>
        <v>100</v>
      </c>
      <c r="AZ30" s="49">
        <f t="shared" si="62"/>
        <v>6121</v>
      </c>
      <c r="BA30" s="51">
        <f t="shared" si="62"/>
        <v>100</v>
      </c>
      <c r="BB30" s="52">
        <f t="shared" si="62"/>
        <v>0</v>
      </c>
      <c r="BC30" s="49">
        <f t="shared" si="62"/>
        <v>15588</v>
      </c>
      <c r="BD30" s="53">
        <f t="shared" si="62"/>
        <v>99.999999999999986</v>
      </c>
      <c r="BE30" s="54">
        <f t="shared" si="62"/>
        <v>4591</v>
      </c>
      <c r="BF30" s="50">
        <f t="shared" si="62"/>
        <v>100</v>
      </c>
      <c r="BG30" s="49">
        <f t="shared" si="62"/>
        <v>2846</v>
      </c>
      <c r="BH30" s="51">
        <f t="shared" si="62"/>
        <v>100</v>
      </c>
      <c r="BI30" s="52">
        <f t="shared" si="62"/>
        <v>0</v>
      </c>
      <c r="BJ30" s="49">
        <f t="shared" si="62"/>
        <v>7437</v>
      </c>
      <c r="BK30" s="53">
        <f t="shared" si="62"/>
        <v>100</v>
      </c>
      <c r="BL30" s="54">
        <f t="shared" si="62"/>
        <v>1401</v>
      </c>
      <c r="BM30" s="50">
        <f t="shared" si="62"/>
        <v>100</v>
      </c>
      <c r="BN30" s="49">
        <f t="shared" ref="BN30:CP30" si="63">SUM(BN10:BN28)</f>
        <v>903</v>
      </c>
      <c r="BO30" s="51">
        <f t="shared" si="63"/>
        <v>99.999999999999986</v>
      </c>
      <c r="BP30" s="52">
        <f t="shared" si="63"/>
        <v>0</v>
      </c>
      <c r="BQ30" s="49">
        <f t="shared" si="63"/>
        <v>2304</v>
      </c>
      <c r="BR30" s="53">
        <f t="shared" si="63"/>
        <v>100</v>
      </c>
      <c r="BS30" s="54">
        <f t="shared" si="63"/>
        <v>253</v>
      </c>
      <c r="BT30" s="50">
        <f t="shared" si="63"/>
        <v>100</v>
      </c>
      <c r="BU30" s="49">
        <f t="shared" si="63"/>
        <v>193</v>
      </c>
      <c r="BV30" s="51">
        <f t="shared" si="63"/>
        <v>100</v>
      </c>
      <c r="BW30" s="52">
        <f t="shared" si="63"/>
        <v>0</v>
      </c>
      <c r="BX30" s="49">
        <f t="shared" si="63"/>
        <v>446</v>
      </c>
      <c r="BY30" s="53">
        <f t="shared" si="63"/>
        <v>100</v>
      </c>
      <c r="BZ30" s="54">
        <f t="shared" si="63"/>
        <v>32</v>
      </c>
      <c r="CA30" s="50">
        <f t="shared" si="63"/>
        <v>100</v>
      </c>
      <c r="CB30" s="49">
        <f t="shared" si="63"/>
        <v>15</v>
      </c>
      <c r="CC30" s="51">
        <f t="shared" si="63"/>
        <v>100.00000000000001</v>
      </c>
      <c r="CD30" s="52">
        <f t="shared" si="63"/>
        <v>0</v>
      </c>
      <c r="CE30" s="49">
        <f t="shared" si="63"/>
        <v>47</v>
      </c>
      <c r="CF30" s="53">
        <f t="shared" si="63"/>
        <v>100</v>
      </c>
      <c r="CG30" s="54">
        <f t="shared" si="63"/>
        <v>3</v>
      </c>
      <c r="CH30" s="50">
        <f t="shared" si="63"/>
        <v>99.999999999999986</v>
      </c>
      <c r="CI30" s="49">
        <f t="shared" si="63"/>
        <v>3</v>
      </c>
      <c r="CJ30" s="51">
        <f t="shared" si="63"/>
        <v>99.999999999999986</v>
      </c>
      <c r="CK30" s="52">
        <f t="shared" si="63"/>
        <v>0</v>
      </c>
      <c r="CL30" s="49">
        <f t="shared" si="63"/>
        <v>6</v>
      </c>
      <c r="CM30" s="53">
        <f t="shared" si="63"/>
        <v>99.999999999999972</v>
      </c>
      <c r="CN30" s="54">
        <f t="shared" si="63"/>
        <v>1</v>
      </c>
      <c r="CO30" s="50">
        <f t="shared" si="63"/>
        <v>100</v>
      </c>
      <c r="CP30" s="49">
        <f t="shared" si="63"/>
        <v>0</v>
      </c>
      <c r="CQ30" s="51"/>
      <c r="CR30" s="52">
        <f t="shared" ref="CR30:CW30" si="64">SUM(CR10:CR28)</f>
        <v>0</v>
      </c>
      <c r="CS30" s="49">
        <f t="shared" si="64"/>
        <v>1</v>
      </c>
      <c r="CT30" s="53">
        <f t="shared" si="64"/>
        <v>100</v>
      </c>
      <c r="CU30" s="54">
        <f t="shared" si="64"/>
        <v>1</v>
      </c>
      <c r="CV30" s="50">
        <f t="shared" si="64"/>
        <v>100</v>
      </c>
      <c r="CW30" s="49">
        <f t="shared" si="64"/>
        <v>0</v>
      </c>
      <c r="CX30" s="51"/>
      <c r="CY30" s="52">
        <f t="shared" ref="CY30:DD30" si="65">SUM(CY10:CY28)</f>
        <v>0</v>
      </c>
      <c r="CZ30" s="49">
        <f t="shared" si="65"/>
        <v>1</v>
      </c>
      <c r="DA30" s="53">
        <f t="shared" si="65"/>
        <v>100</v>
      </c>
      <c r="DB30" s="54">
        <f t="shared" si="65"/>
        <v>1</v>
      </c>
      <c r="DC30" s="50">
        <f t="shared" si="65"/>
        <v>100</v>
      </c>
      <c r="DD30" s="49">
        <f t="shared" si="65"/>
        <v>0</v>
      </c>
      <c r="DE30" s="51"/>
      <c r="DF30" s="52">
        <f>SUM(DF10:DF28)</f>
        <v>0</v>
      </c>
      <c r="DG30" s="49">
        <f>SUM(DG10:DG28)</f>
        <v>1</v>
      </c>
      <c r="DH30" s="53">
        <f>SUM(DH10:DH28)</f>
        <v>100</v>
      </c>
    </row>
    <row r="31" spans="1:112" ht="13" x14ac:dyDescent="0.3">
      <c r="A31" s="55"/>
      <c r="B31" s="56"/>
      <c r="C31" s="57"/>
      <c r="D31" s="57"/>
      <c r="E31" s="57"/>
      <c r="F31" s="57"/>
      <c r="G31" s="58"/>
      <c r="H31" s="34"/>
      <c r="I31" s="34"/>
      <c r="J31" s="34"/>
      <c r="K31" s="34"/>
      <c r="L31" s="43"/>
      <c r="M31" s="34"/>
      <c r="N31" s="59"/>
      <c r="O31" s="34"/>
      <c r="P31" s="34"/>
      <c r="Q31" s="34"/>
      <c r="R31" s="34"/>
      <c r="S31" s="43"/>
      <c r="T31" s="34"/>
      <c r="U31" s="59"/>
      <c r="V31" s="34"/>
      <c r="W31" s="34"/>
      <c r="X31" s="34"/>
      <c r="Y31" s="34"/>
      <c r="Z31" s="43"/>
      <c r="AA31" s="34"/>
      <c r="AB31" s="59"/>
      <c r="AC31" s="34"/>
      <c r="AD31" s="34"/>
      <c r="AE31" s="34"/>
      <c r="AF31" s="34"/>
      <c r="AG31" s="43"/>
      <c r="AH31" s="34"/>
      <c r="AI31" s="59"/>
      <c r="AJ31" s="45"/>
      <c r="AK31" s="34"/>
      <c r="AL31" s="34"/>
      <c r="AM31" s="34"/>
      <c r="AN31" s="43"/>
      <c r="AO31" s="34"/>
      <c r="AP31" s="59"/>
      <c r="AQ31" s="45"/>
      <c r="AR31" s="34"/>
      <c r="AS31" s="34"/>
      <c r="AT31" s="34"/>
      <c r="AU31" s="43"/>
      <c r="AV31" s="34"/>
      <c r="AW31" s="59"/>
      <c r="AX31" s="45"/>
      <c r="AY31" s="34"/>
      <c r="AZ31" s="34"/>
      <c r="BA31" s="34"/>
      <c r="BB31" s="43"/>
      <c r="BC31" s="34"/>
      <c r="BD31" s="59"/>
      <c r="BE31" s="45"/>
      <c r="BF31" s="34"/>
      <c r="BG31" s="34"/>
      <c r="BH31" s="34"/>
      <c r="BI31" s="43"/>
      <c r="BJ31" s="34"/>
      <c r="BK31" s="59"/>
      <c r="BL31" s="45"/>
      <c r="BM31" s="34"/>
      <c r="BN31" s="34"/>
      <c r="BO31" s="34"/>
      <c r="BP31" s="43"/>
      <c r="BQ31" s="34"/>
      <c r="BR31" s="59"/>
      <c r="BS31" s="45"/>
      <c r="BT31" s="34"/>
      <c r="BU31" s="34"/>
      <c r="BV31" s="34"/>
      <c r="BW31" s="43"/>
      <c r="BX31" s="34"/>
      <c r="BY31" s="59"/>
      <c r="BZ31" s="45"/>
      <c r="CA31" s="34"/>
      <c r="CB31" s="34"/>
      <c r="CC31" s="34"/>
      <c r="CD31" s="43"/>
      <c r="CE31" s="34"/>
      <c r="CF31" s="59"/>
      <c r="CG31" s="45"/>
      <c r="CH31" s="34"/>
      <c r="CI31" s="34"/>
      <c r="CJ31" s="34"/>
      <c r="CK31" s="43"/>
      <c r="CL31" s="34"/>
      <c r="CM31" s="59"/>
      <c r="CN31" s="45"/>
      <c r="CO31" s="34"/>
      <c r="CP31" s="34"/>
      <c r="CQ31" s="34"/>
      <c r="CR31" s="43"/>
      <c r="CS31" s="34"/>
      <c r="CT31" s="59"/>
      <c r="CU31" s="45"/>
      <c r="CV31" s="34"/>
      <c r="CW31" s="34"/>
      <c r="CX31" s="34"/>
      <c r="CY31" s="43"/>
      <c r="CZ31" s="34"/>
      <c r="DA31" s="59"/>
      <c r="DB31" s="45"/>
      <c r="DC31" s="34"/>
      <c r="DD31" s="34"/>
      <c r="DE31" s="34"/>
      <c r="DF31" s="43"/>
      <c r="DG31" s="34"/>
      <c r="DH31" s="59"/>
    </row>
    <row r="32" spans="1:112" ht="13" x14ac:dyDescent="0.3">
      <c r="A32" s="60" t="s">
        <v>39</v>
      </c>
      <c r="B32" s="61"/>
      <c r="C32" s="61"/>
      <c r="D32" s="61"/>
      <c r="E32" s="61"/>
      <c r="F32" s="61"/>
      <c r="G32" s="61"/>
      <c r="H32" s="62">
        <v>0</v>
      </c>
      <c r="I32" s="63"/>
      <c r="J32" s="63">
        <v>0</v>
      </c>
      <c r="K32" s="63"/>
      <c r="L32" s="64"/>
      <c r="M32" s="63">
        <v>0</v>
      </c>
      <c r="N32" s="65"/>
      <c r="O32" s="62">
        <v>0</v>
      </c>
      <c r="P32" s="63"/>
      <c r="Q32" s="63">
        <v>0</v>
      </c>
      <c r="R32" s="63"/>
      <c r="S32" s="64"/>
      <c r="T32" s="63">
        <v>0</v>
      </c>
      <c r="U32" s="65"/>
      <c r="V32" s="62">
        <v>0</v>
      </c>
      <c r="W32" s="63"/>
      <c r="X32" s="63">
        <v>0</v>
      </c>
      <c r="Y32" s="63"/>
      <c r="Z32" s="64"/>
      <c r="AA32" s="63">
        <v>0</v>
      </c>
      <c r="AB32" s="65"/>
      <c r="AC32" s="62">
        <v>0</v>
      </c>
      <c r="AD32" s="63"/>
      <c r="AE32" s="63">
        <v>0</v>
      </c>
      <c r="AF32" s="63"/>
      <c r="AG32" s="64"/>
      <c r="AH32" s="63">
        <v>0</v>
      </c>
      <c r="AI32" s="65"/>
      <c r="AJ32" s="62">
        <v>0</v>
      </c>
      <c r="AK32" s="63"/>
      <c r="AL32" s="63">
        <v>0</v>
      </c>
      <c r="AM32" s="63"/>
      <c r="AN32" s="64"/>
      <c r="AO32" s="63">
        <v>0</v>
      </c>
      <c r="AP32" s="65"/>
      <c r="AQ32" s="62">
        <v>0</v>
      </c>
      <c r="AR32" s="63"/>
      <c r="AS32" s="63">
        <v>0</v>
      </c>
      <c r="AT32" s="63"/>
      <c r="AU32" s="64"/>
      <c r="AV32" s="63">
        <v>0</v>
      </c>
      <c r="AW32" s="65"/>
      <c r="AX32" s="62">
        <v>0</v>
      </c>
      <c r="AY32" s="63"/>
      <c r="AZ32" s="63">
        <v>0</v>
      </c>
      <c r="BA32" s="63"/>
      <c r="BB32" s="64"/>
      <c r="BC32" s="63">
        <v>0</v>
      </c>
      <c r="BD32" s="65"/>
      <c r="BE32" s="62">
        <v>0</v>
      </c>
      <c r="BF32" s="63"/>
      <c r="BG32" s="63">
        <v>0</v>
      </c>
      <c r="BH32" s="63"/>
      <c r="BI32" s="64"/>
      <c r="BJ32" s="63">
        <v>0</v>
      </c>
      <c r="BK32" s="65"/>
      <c r="BL32" s="62">
        <v>0</v>
      </c>
      <c r="BM32" s="63"/>
      <c r="BN32" s="63">
        <v>0</v>
      </c>
      <c r="BO32" s="63"/>
      <c r="BP32" s="64"/>
      <c r="BQ32" s="63">
        <v>0</v>
      </c>
      <c r="BR32" s="65"/>
      <c r="BS32" s="62">
        <v>0</v>
      </c>
      <c r="BT32" s="63"/>
      <c r="BU32" s="63">
        <v>0</v>
      </c>
      <c r="BV32" s="63"/>
      <c r="BW32" s="64"/>
      <c r="BX32" s="63">
        <v>0</v>
      </c>
      <c r="BY32" s="65"/>
      <c r="BZ32" s="62">
        <v>0</v>
      </c>
      <c r="CA32" s="63"/>
      <c r="CB32" s="63">
        <v>0</v>
      </c>
      <c r="CC32" s="63"/>
      <c r="CD32" s="64"/>
      <c r="CE32" s="63">
        <v>0</v>
      </c>
      <c r="CF32" s="65"/>
      <c r="CG32" s="62">
        <v>0</v>
      </c>
      <c r="CH32" s="63"/>
      <c r="CI32" s="63">
        <v>0</v>
      </c>
      <c r="CJ32" s="63"/>
      <c r="CK32" s="64"/>
      <c r="CL32" s="63">
        <v>0</v>
      </c>
      <c r="CM32" s="65"/>
      <c r="CN32" s="62">
        <v>0</v>
      </c>
      <c r="CO32" s="63"/>
      <c r="CP32" s="63">
        <v>0</v>
      </c>
      <c r="CQ32" s="63"/>
      <c r="CR32" s="64"/>
      <c r="CS32" s="63">
        <v>0</v>
      </c>
      <c r="CT32" s="65"/>
      <c r="CU32" s="62">
        <v>0</v>
      </c>
      <c r="CV32" s="63"/>
      <c r="CW32" s="63">
        <v>0</v>
      </c>
      <c r="CX32" s="63"/>
      <c r="CY32" s="64"/>
      <c r="CZ32" s="63">
        <v>0</v>
      </c>
      <c r="DA32" s="65"/>
      <c r="DB32" s="62">
        <v>0</v>
      </c>
      <c r="DC32" s="63"/>
      <c r="DD32" s="63">
        <v>0</v>
      </c>
      <c r="DE32" s="63"/>
      <c r="DF32" s="64"/>
      <c r="DG32" s="63">
        <v>0</v>
      </c>
      <c r="DH32" s="65"/>
    </row>
    <row r="33" spans="1:1024" ht="13" x14ac:dyDescent="0.3">
      <c r="A33" s="19" t="s">
        <v>60</v>
      </c>
      <c r="B33" s="66">
        <f>B30+B32</f>
        <v>29215251</v>
      </c>
      <c r="C33" s="66"/>
      <c r="D33" s="66">
        <f>D30+D32</f>
        <v>29900558</v>
      </c>
      <c r="E33" s="66"/>
      <c r="F33" s="67">
        <f>F30+F32</f>
        <v>59115809</v>
      </c>
      <c r="G33" s="66"/>
      <c r="H33" s="68">
        <f>H30+H32</f>
        <v>24688</v>
      </c>
      <c r="I33" s="69"/>
      <c r="J33" s="69">
        <f>J30+J32</f>
        <v>19713</v>
      </c>
      <c r="K33" s="69"/>
      <c r="L33" s="70">
        <f>L30+L32</f>
        <v>0</v>
      </c>
      <c r="M33" s="70">
        <f>M30+M32</f>
        <v>44401</v>
      </c>
      <c r="N33" s="71"/>
      <c r="O33" s="68">
        <f>O30+O32</f>
        <v>23731</v>
      </c>
      <c r="P33" s="69"/>
      <c r="Q33" s="69">
        <f>Q30+Q32</f>
        <v>18687</v>
      </c>
      <c r="R33" s="69"/>
      <c r="S33" s="70">
        <f>S30+S32</f>
        <v>0</v>
      </c>
      <c r="T33" s="70">
        <f>T30+T32</f>
        <v>42418</v>
      </c>
      <c r="U33" s="71"/>
      <c r="V33" s="68">
        <f>V30+V32</f>
        <v>22350</v>
      </c>
      <c r="W33" s="69"/>
      <c r="X33" s="69">
        <f>X30+X32</f>
        <v>17302</v>
      </c>
      <c r="Y33" s="69"/>
      <c r="Z33" s="70">
        <f>Z30+Z32</f>
        <v>0</v>
      </c>
      <c r="AA33" s="70">
        <f>AA30+AA32</f>
        <v>39652</v>
      </c>
      <c r="AB33" s="71"/>
      <c r="AC33" s="68">
        <f>AC30+AC32</f>
        <v>20387</v>
      </c>
      <c r="AD33" s="69"/>
      <c r="AE33" s="69">
        <f>AE30+AE32</f>
        <v>15366</v>
      </c>
      <c r="AF33" s="69"/>
      <c r="AG33" s="70">
        <f>AG30+AG32</f>
        <v>0</v>
      </c>
      <c r="AH33" s="70">
        <f>AH30+AH32</f>
        <v>35753</v>
      </c>
      <c r="AI33" s="71"/>
      <c r="AJ33" s="68">
        <f>AJ30+AJ32</f>
        <v>17750</v>
      </c>
      <c r="AK33" s="69"/>
      <c r="AL33" s="69">
        <f>AL30+AL32</f>
        <v>12880</v>
      </c>
      <c r="AM33" s="69"/>
      <c r="AN33" s="70">
        <f>AN30+AN32</f>
        <v>0</v>
      </c>
      <c r="AO33" s="70">
        <f>AO30+AO32</f>
        <v>30630</v>
      </c>
      <c r="AP33" s="71"/>
      <c r="AQ33" s="68">
        <f>AQ30+AQ32</f>
        <v>14077</v>
      </c>
      <c r="AR33" s="69"/>
      <c r="AS33" s="69">
        <f>AS30+AS32</f>
        <v>9718</v>
      </c>
      <c r="AT33" s="69"/>
      <c r="AU33" s="70">
        <f>AU30+AU32</f>
        <v>0</v>
      </c>
      <c r="AV33" s="70">
        <f>AV30+AV32</f>
        <v>23795</v>
      </c>
      <c r="AW33" s="71"/>
      <c r="AX33" s="68">
        <f>AX30+AX32</f>
        <v>9467</v>
      </c>
      <c r="AY33" s="69"/>
      <c r="AZ33" s="69">
        <f>AZ30+AZ32</f>
        <v>6121</v>
      </c>
      <c r="BA33" s="69"/>
      <c r="BB33" s="70">
        <f>BB30+BB32</f>
        <v>0</v>
      </c>
      <c r="BC33" s="70">
        <f>BC30+BC32</f>
        <v>15588</v>
      </c>
      <c r="BD33" s="71"/>
      <c r="BE33" s="68">
        <f>BE30+BE32</f>
        <v>4591</v>
      </c>
      <c r="BF33" s="69"/>
      <c r="BG33" s="69">
        <f>BG30+BG32</f>
        <v>2846</v>
      </c>
      <c r="BH33" s="69"/>
      <c r="BI33" s="70">
        <f>BI30+BI32</f>
        <v>0</v>
      </c>
      <c r="BJ33" s="70">
        <f>BJ30+BJ32</f>
        <v>7437</v>
      </c>
      <c r="BK33" s="71"/>
      <c r="BL33" s="68">
        <f>BL30+BL32</f>
        <v>1401</v>
      </c>
      <c r="BM33" s="69"/>
      <c r="BN33" s="69">
        <f>BN30+BN32</f>
        <v>903</v>
      </c>
      <c r="BO33" s="69"/>
      <c r="BP33" s="70">
        <f>BP30+BP32</f>
        <v>0</v>
      </c>
      <c r="BQ33" s="70">
        <f>BQ30+BQ32</f>
        <v>2304</v>
      </c>
      <c r="BR33" s="71"/>
      <c r="BS33" s="68">
        <f>BS30+BS32</f>
        <v>253</v>
      </c>
      <c r="BT33" s="69"/>
      <c r="BU33" s="69">
        <f>BU30+BU32</f>
        <v>193</v>
      </c>
      <c r="BV33" s="69"/>
      <c r="BW33" s="70">
        <f>BW30+BW32</f>
        <v>0</v>
      </c>
      <c r="BX33" s="70">
        <f>BX30+BX32</f>
        <v>446</v>
      </c>
      <c r="BY33" s="71"/>
      <c r="BZ33" s="68">
        <f>BZ30+BZ32</f>
        <v>32</v>
      </c>
      <c r="CA33" s="69"/>
      <c r="CB33" s="69">
        <f>CB30+CB32</f>
        <v>15</v>
      </c>
      <c r="CC33" s="69"/>
      <c r="CD33" s="70">
        <f>CD30+CD32</f>
        <v>0</v>
      </c>
      <c r="CE33" s="70">
        <f>CE30+CE32</f>
        <v>47</v>
      </c>
      <c r="CF33" s="71"/>
      <c r="CG33" s="68">
        <f>CG30+CG32</f>
        <v>3</v>
      </c>
      <c r="CH33" s="69"/>
      <c r="CI33" s="69">
        <f>CI30+CI32</f>
        <v>3</v>
      </c>
      <c r="CJ33" s="69"/>
      <c r="CK33" s="70">
        <f>CK30+CK32</f>
        <v>0</v>
      </c>
      <c r="CL33" s="70">
        <f>CL30+CL32</f>
        <v>6</v>
      </c>
      <c r="CM33" s="71"/>
      <c r="CN33" s="68">
        <f>CN30+CN32</f>
        <v>1</v>
      </c>
      <c r="CO33" s="69"/>
      <c r="CP33" s="69">
        <f>CP30+CP32</f>
        <v>0</v>
      </c>
      <c r="CQ33" s="69"/>
      <c r="CR33" s="70">
        <f>CR30+CR32</f>
        <v>0</v>
      </c>
      <c r="CS33" s="70">
        <f>CS30+CS32</f>
        <v>1</v>
      </c>
      <c r="CT33" s="71"/>
      <c r="CU33" s="68">
        <f>CU30+CU32</f>
        <v>1</v>
      </c>
      <c r="CV33" s="69"/>
      <c r="CW33" s="69">
        <f>CW30+CW32</f>
        <v>0</v>
      </c>
      <c r="CX33" s="69"/>
      <c r="CY33" s="70">
        <f>CY30+CY32</f>
        <v>0</v>
      </c>
      <c r="CZ33" s="70">
        <f>CZ30+CZ32</f>
        <v>1</v>
      </c>
      <c r="DA33" s="71"/>
      <c r="DB33" s="68">
        <f>DB30+DB32</f>
        <v>1</v>
      </c>
      <c r="DC33" s="69"/>
      <c r="DD33" s="69">
        <f>DD30+DD32</f>
        <v>0</v>
      </c>
      <c r="DE33" s="69"/>
      <c r="DF33" s="70">
        <f>DF30+DF32</f>
        <v>0</v>
      </c>
      <c r="DG33" s="70">
        <f>DG30+DG32</f>
        <v>1</v>
      </c>
      <c r="DH33" s="71"/>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row>
    <row r="35" spans="1:1024" ht="13" x14ac:dyDescent="0.3">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72"/>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row>
    <row r="36" spans="1:1024" s="9" customFormat="1" ht="15.5" x14ac:dyDescent="0.35">
      <c r="A36" s="4" t="s">
        <v>3</v>
      </c>
      <c r="B36" s="73"/>
      <c r="C36" s="73"/>
      <c r="D36" s="73"/>
      <c r="E36" s="73"/>
      <c r="F36" s="73"/>
      <c r="BG36" s="32"/>
      <c r="BH36" s="32"/>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3" t="s">
        <v>61</v>
      </c>
      <c r="B37" s="7" t="s">
        <v>62</v>
      </c>
      <c r="C37" s="7"/>
      <c r="D37" s="7"/>
      <c r="E37" s="74"/>
      <c r="F37" s="74"/>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3" t="s">
        <v>63</v>
      </c>
      <c r="B38" s="7"/>
      <c r="C38" s="7"/>
      <c r="D38" s="7"/>
      <c r="E38" s="7"/>
      <c r="F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5" t="s">
        <v>5</v>
      </c>
    </row>
    <row r="40" spans="1:1024" ht="13" x14ac:dyDescent="0.3">
      <c r="A40" s="9" t="s">
        <v>65</v>
      </c>
      <c r="B40" s="7" t="s">
        <v>70</v>
      </c>
    </row>
  </sheetData>
  <mergeCells count="17">
    <mergeCell ref="CU8:DA8"/>
    <mergeCell ref="DB8:DH8"/>
    <mergeCell ref="H7:DH7"/>
    <mergeCell ref="B8:G8"/>
    <mergeCell ref="H8:N8"/>
    <mergeCell ref="O8:U8"/>
    <mergeCell ref="V8:AB8"/>
    <mergeCell ref="AC8:AI8"/>
    <mergeCell ref="AJ8:AP8"/>
    <mergeCell ref="AQ8:AW8"/>
    <mergeCell ref="AX8:BD8"/>
    <mergeCell ref="BE8:BK8"/>
    <mergeCell ref="BL8:BR8"/>
    <mergeCell ref="BS8:BY8"/>
    <mergeCell ref="BZ8:CF8"/>
    <mergeCell ref="CG8:CM8"/>
    <mergeCell ref="CN8:CT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60" zoomScaleNormal="60" workbookViewId="0">
      <pane xSplit="1" ySplit="7" topLeftCell="B8" activePane="bottomRight" state="frozen"/>
      <selection pane="topRight" activeCell="B1" sqref="B1"/>
      <selection pane="bottomLeft" activeCell="A21" sqref="A21"/>
      <selection pane="bottomRight" activeCell="C32" sqref="C32"/>
    </sheetView>
  </sheetViews>
  <sheetFormatPr baseColWidth="10" defaultColWidth="8.7265625" defaultRowHeight="13" x14ac:dyDescent="0.3"/>
  <cols>
    <col min="1" max="1" width="10.81640625" style="81" customWidth="1"/>
    <col min="2" max="2" width="24.36328125" style="81" customWidth="1"/>
    <col min="3" max="3" width="10.81640625" style="9" customWidth="1"/>
    <col min="4" max="9" width="13.08984375" style="9" customWidth="1"/>
    <col min="10" max="11" width="13.08984375" style="213" customWidth="1"/>
    <col min="12" max="40" width="13.08984375" style="9" customWidth="1"/>
    <col min="41" max="997" width="10.81640625" style="9" customWidth="1"/>
    <col min="998" max="1025" width="10.81640625" customWidth="1"/>
  </cols>
  <sheetData>
    <row r="1" spans="1:1024" ht="15.5" x14ac:dyDescent="0.35">
      <c r="A1" s="82" t="s">
        <v>71</v>
      </c>
      <c r="B1" s="82"/>
    </row>
    <row r="2" spans="1:1024" s="11" customFormat="1" ht="18.5" x14ac:dyDescent="0.45">
      <c r="A2" s="83" t="s">
        <v>20</v>
      </c>
      <c r="B2" s="11" t="s">
        <v>72</v>
      </c>
      <c r="J2" s="214"/>
      <c r="K2" s="214"/>
    </row>
    <row r="3" spans="1:1024" s="1" customFormat="1" ht="15.5" x14ac:dyDescent="0.35">
      <c r="A3" s="82" t="s">
        <v>22</v>
      </c>
      <c r="B3" s="82"/>
      <c r="J3" s="215"/>
      <c r="K3" s="215"/>
    </row>
    <row r="4" spans="1:1024" s="1" customFormat="1" ht="15.5" x14ac:dyDescent="0.35">
      <c r="A4" s="82" t="s">
        <v>73</v>
      </c>
      <c r="B4" s="82"/>
      <c r="J4" s="215"/>
      <c r="K4" s="215"/>
    </row>
    <row r="5" spans="1:1024" x14ac:dyDescent="0.3">
      <c r="A5" s="84"/>
      <c r="B5" s="84"/>
    </row>
    <row r="6" spans="1:1024" x14ac:dyDescent="0.3">
      <c r="A6" s="84"/>
    </row>
    <row r="7" spans="1:1024" x14ac:dyDescent="0.3">
      <c r="A7" s="85"/>
      <c r="B7" s="236" t="s">
        <v>26</v>
      </c>
      <c r="C7" s="237" t="s">
        <v>74</v>
      </c>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c r="AS7" s="237"/>
      <c r="AT7" s="237"/>
      <c r="AU7" s="237"/>
      <c r="AV7" s="237"/>
      <c r="AW7" s="237"/>
      <c r="AX7" s="237"/>
      <c r="AY7" s="237"/>
      <c r="AZ7" s="237"/>
      <c r="BA7" s="237"/>
      <c r="BB7" s="237"/>
      <c r="BC7" s="237"/>
      <c r="BD7" s="237"/>
      <c r="BE7" s="237"/>
      <c r="BF7" s="237"/>
      <c r="BG7" s="237"/>
      <c r="BH7" s="237"/>
      <c r="BI7" s="237"/>
      <c r="BJ7" s="237"/>
      <c r="BK7" s="237"/>
      <c r="BL7" s="237"/>
      <c r="BM7" s="237"/>
      <c r="BN7" s="237"/>
      <c r="BO7" s="237"/>
      <c r="BP7" s="237"/>
      <c r="BQ7" s="237"/>
      <c r="BR7" s="237"/>
      <c r="BS7" s="237"/>
      <c r="BT7" s="237"/>
      <c r="BU7" s="237"/>
      <c r="BV7" s="237"/>
      <c r="BW7" s="237"/>
      <c r="BX7" s="237"/>
      <c r="BY7" s="237"/>
      <c r="BZ7" s="237"/>
      <c r="CA7" s="237"/>
      <c r="CB7" s="237"/>
      <c r="CC7" s="237"/>
      <c r="CD7" s="237"/>
      <c r="CE7" s="237"/>
      <c r="CF7" s="237"/>
      <c r="CG7" s="237"/>
      <c r="CH7" s="237"/>
      <c r="CI7" s="237"/>
      <c r="CJ7" s="237"/>
      <c r="CK7" s="237"/>
      <c r="CL7" s="237"/>
      <c r="CM7" s="237"/>
      <c r="CN7" s="237"/>
      <c r="CO7" s="237"/>
      <c r="CP7" s="237"/>
      <c r="CQ7" s="237"/>
      <c r="CR7" s="237"/>
      <c r="CS7" s="237"/>
      <c r="CT7" s="237"/>
      <c r="CU7" s="237"/>
    </row>
    <row r="8" spans="1:1024" s="203" customFormat="1" ht="26" x14ac:dyDescent="0.3">
      <c r="A8" s="205" t="s">
        <v>25</v>
      </c>
      <c r="B8" s="236"/>
      <c r="C8" s="206" t="s">
        <v>75</v>
      </c>
      <c r="D8" s="207" t="s">
        <v>76</v>
      </c>
      <c r="E8" s="208">
        <v>43985</v>
      </c>
      <c r="F8" s="208">
        <v>43984</v>
      </c>
      <c r="G8" s="208">
        <v>43983</v>
      </c>
      <c r="H8" s="208">
        <v>43982</v>
      </c>
      <c r="I8" s="208">
        <v>43981</v>
      </c>
      <c r="J8" s="216">
        <v>43980</v>
      </c>
      <c r="K8" s="216">
        <v>43979</v>
      </c>
      <c r="L8" s="209">
        <v>43978</v>
      </c>
      <c r="M8" s="209">
        <v>43977</v>
      </c>
      <c r="N8" s="209">
        <v>43976</v>
      </c>
      <c r="O8" s="209">
        <v>43975</v>
      </c>
      <c r="P8" s="209">
        <v>43974</v>
      </c>
      <c r="Q8" s="209">
        <v>43973</v>
      </c>
      <c r="R8" s="209">
        <v>43972</v>
      </c>
      <c r="S8" s="209">
        <v>43971</v>
      </c>
      <c r="T8" s="209">
        <v>43970</v>
      </c>
      <c r="U8" s="209">
        <v>43969</v>
      </c>
      <c r="V8" s="209">
        <v>43968</v>
      </c>
      <c r="W8" s="209">
        <v>43967</v>
      </c>
      <c r="X8" s="209">
        <v>43966</v>
      </c>
      <c r="Y8" s="209">
        <v>43965</v>
      </c>
      <c r="Z8" s="209">
        <v>43964</v>
      </c>
      <c r="AA8" s="209">
        <v>43963</v>
      </c>
      <c r="AB8" s="209">
        <v>43962</v>
      </c>
      <c r="AC8" s="209">
        <v>43961</v>
      </c>
      <c r="AD8" s="209">
        <v>43960</v>
      </c>
      <c r="AE8" s="209">
        <v>43959</v>
      </c>
      <c r="AF8" s="209">
        <v>43958</v>
      </c>
      <c r="AG8" s="209">
        <v>43957</v>
      </c>
      <c r="AH8" s="209">
        <v>43956</v>
      </c>
      <c r="AI8" s="209">
        <v>43955</v>
      </c>
      <c r="AJ8" s="209">
        <v>43954</v>
      </c>
      <c r="AK8" s="209">
        <v>43953</v>
      </c>
      <c r="AL8" s="209">
        <v>43952</v>
      </c>
      <c r="AM8" s="209">
        <v>43951</v>
      </c>
      <c r="AN8" s="209">
        <v>43950</v>
      </c>
      <c r="AO8" s="209">
        <v>43949</v>
      </c>
      <c r="AP8" s="209">
        <v>43948</v>
      </c>
      <c r="AQ8" s="209">
        <v>43947</v>
      </c>
      <c r="AR8" s="209">
        <v>43946</v>
      </c>
      <c r="AS8" s="209">
        <v>43945</v>
      </c>
      <c r="AT8" s="209">
        <v>43944</v>
      </c>
      <c r="AU8" s="209">
        <v>43943</v>
      </c>
      <c r="AV8" s="209">
        <v>43942</v>
      </c>
      <c r="AW8" s="209">
        <v>43941</v>
      </c>
      <c r="AX8" s="209">
        <v>43940</v>
      </c>
      <c r="AY8" s="209">
        <v>43939</v>
      </c>
      <c r="AZ8" s="209">
        <v>43938</v>
      </c>
      <c r="BA8" s="209">
        <v>43937</v>
      </c>
      <c r="BB8" s="209">
        <v>43936</v>
      </c>
      <c r="BC8" s="209">
        <v>43935</v>
      </c>
      <c r="BD8" s="209">
        <v>43934</v>
      </c>
      <c r="BE8" s="209">
        <v>43933</v>
      </c>
      <c r="BF8" s="209">
        <v>43932</v>
      </c>
      <c r="BG8" s="209">
        <v>43931</v>
      </c>
      <c r="BH8" s="209">
        <v>43930</v>
      </c>
      <c r="BI8" s="209">
        <v>43929</v>
      </c>
      <c r="BJ8" s="209">
        <v>43928</v>
      </c>
      <c r="BK8" s="209">
        <v>43927</v>
      </c>
      <c r="BL8" s="209">
        <v>43926</v>
      </c>
      <c r="BM8" s="209">
        <v>43925</v>
      </c>
      <c r="BN8" s="209">
        <v>43924</v>
      </c>
      <c r="BO8" s="209">
        <v>43923</v>
      </c>
      <c r="BP8" s="209">
        <v>43922</v>
      </c>
      <c r="BQ8" s="209">
        <v>43921</v>
      </c>
      <c r="BR8" s="209">
        <v>43920</v>
      </c>
      <c r="BS8" s="209">
        <v>43919</v>
      </c>
      <c r="BT8" s="209">
        <v>43918</v>
      </c>
      <c r="BU8" s="209">
        <v>43917</v>
      </c>
      <c r="BV8" s="209">
        <v>43916</v>
      </c>
      <c r="BW8" s="209">
        <v>43915</v>
      </c>
      <c r="BX8" s="209">
        <v>43914</v>
      </c>
      <c r="BY8" s="209">
        <v>43913</v>
      </c>
      <c r="BZ8" s="209">
        <v>43912</v>
      </c>
      <c r="CA8" s="209">
        <v>43911</v>
      </c>
      <c r="CB8" s="209">
        <v>43910</v>
      </c>
      <c r="CC8" s="209">
        <v>43909</v>
      </c>
      <c r="CD8" s="209">
        <v>43908</v>
      </c>
      <c r="CE8" s="209">
        <v>43907</v>
      </c>
      <c r="CF8" s="209">
        <v>43906</v>
      </c>
      <c r="CG8" s="209">
        <v>43905</v>
      </c>
      <c r="CH8" s="209">
        <v>43904</v>
      </c>
      <c r="CI8" s="209">
        <v>43903</v>
      </c>
      <c r="CJ8" s="209">
        <v>43902</v>
      </c>
      <c r="CK8" s="209">
        <v>43901</v>
      </c>
      <c r="CL8" s="209">
        <v>43900</v>
      </c>
      <c r="CM8" s="209">
        <v>43899</v>
      </c>
      <c r="CN8" s="209">
        <v>43898</v>
      </c>
      <c r="CO8" s="209">
        <v>43897</v>
      </c>
      <c r="CP8" s="209">
        <v>43896</v>
      </c>
      <c r="CQ8" s="209">
        <v>43895</v>
      </c>
      <c r="CR8" s="209">
        <v>43894</v>
      </c>
      <c r="CS8" s="209">
        <v>43893</v>
      </c>
      <c r="CT8" s="209">
        <v>43892</v>
      </c>
      <c r="CU8" s="209">
        <v>43891</v>
      </c>
      <c r="ALJ8" s="210"/>
      <c r="ALK8" s="210"/>
      <c r="ALL8" s="210"/>
      <c r="ALM8" s="210"/>
      <c r="ALN8" s="210"/>
      <c r="ALO8" s="210"/>
      <c r="ALP8" s="210"/>
      <c r="ALQ8" s="210"/>
      <c r="ALR8" s="210"/>
      <c r="ALS8" s="210"/>
      <c r="ALT8" s="210"/>
      <c r="ALU8" s="210"/>
      <c r="ALV8" s="210"/>
      <c r="ALW8" s="210"/>
      <c r="ALX8" s="210"/>
      <c r="ALY8" s="210"/>
      <c r="ALZ8" s="210"/>
      <c r="AMA8" s="210"/>
      <c r="AMB8" s="210"/>
      <c r="AMC8" s="210"/>
      <c r="AMD8" s="210"/>
      <c r="AME8" s="210"/>
      <c r="AMF8" s="210"/>
      <c r="AMG8" s="210"/>
      <c r="AMH8" s="210"/>
      <c r="AMI8" s="210"/>
      <c r="AMJ8" s="210"/>
    </row>
    <row r="9" spans="1:1024" x14ac:dyDescent="0.3">
      <c r="A9" s="86"/>
      <c r="B9" s="236"/>
      <c r="C9" s="87"/>
      <c r="D9" s="88" t="s">
        <v>38</v>
      </c>
      <c r="E9" s="88" t="s">
        <v>38</v>
      </c>
      <c r="F9" s="88" t="s">
        <v>38</v>
      </c>
      <c r="G9" s="88" t="s">
        <v>38</v>
      </c>
      <c r="H9" s="88" t="s">
        <v>38</v>
      </c>
      <c r="I9" s="88" t="s">
        <v>38</v>
      </c>
      <c r="J9" s="217" t="s">
        <v>38</v>
      </c>
      <c r="K9" s="217" t="s">
        <v>38</v>
      </c>
      <c r="L9" s="89" t="s">
        <v>38</v>
      </c>
      <c r="M9" s="89" t="s">
        <v>38</v>
      </c>
      <c r="N9" s="89" t="s">
        <v>38</v>
      </c>
      <c r="O9" s="89" t="s">
        <v>38</v>
      </c>
      <c r="P9" s="89" t="s">
        <v>38</v>
      </c>
      <c r="Q9" s="89" t="s">
        <v>38</v>
      </c>
      <c r="R9" s="89" t="s">
        <v>38</v>
      </c>
      <c r="S9" s="89" t="s">
        <v>38</v>
      </c>
      <c r="T9" s="89" t="s">
        <v>38</v>
      </c>
      <c r="U9" s="89" t="s">
        <v>38</v>
      </c>
      <c r="V9" s="89" t="s">
        <v>38</v>
      </c>
      <c r="W9" s="89" t="s">
        <v>38</v>
      </c>
      <c r="X9" s="89" t="s">
        <v>38</v>
      </c>
      <c r="Y9" s="89" t="s">
        <v>38</v>
      </c>
      <c r="Z9" s="89" t="s">
        <v>38</v>
      </c>
      <c r="AA9" s="89" t="s">
        <v>38</v>
      </c>
      <c r="AB9" s="89" t="s">
        <v>38</v>
      </c>
      <c r="AC9" s="89" t="s">
        <v>38</v>
      </c>
      <c r="AD9" s="89" t="s">
        <v>38</v>
      </c>
      <c r="AE9" s="89" t="s">
        <v>38</v>
      </c>
      <c r="AF9" s="89" t="s">
        <v>38</v>
      </c>
      <c r="AG9" s="89" t="s">
        <v>38</v>
      </c>
      <c r="AH9" s="89" t="s">
        <v>38</v>
      </c>
      <c r="AI9" s="89" t="s">
        <v>38</v>
      </c>
      <c r="AJ9" s="89" t="s">
        <v>38</v>
      </c>
      <c r="AK9" s="89" t="s">
        <v>38</v>
      </c>
      <c r="AL9" s="89" t="s">
        <v>38</v>
      </c>
      <c r="AM9" s="89" t="s">
        <v>38</v>
      </c>
      <c r="AN9" s="89" t="s">
        <v>38</v>
      </c>
      <c r="AO9" s="89" t="s">
        <v>38</v>
      </c>
      <c r="AP9" s="89" t="s">
        <v>38</v>
      </c>
      <c r="AQ9" s="89" t="s">
        <v>38</v>
      </c>
      <c r="AR9" s="89" t="s">
        <v>38</v>
      </c>
      <c r="AS9" s="89" t="s">
        <v>38</v>
      </c>
      <c r="AT9" s="89" t="s">
        <v>38</v>
      </c>
      <c r="AU9" s="89" t="s">
        <v>38</v>
      </c>
      <c r="AV9" s="89" t="s">
        <v>38</v>
      </c>
      <c r="AW9" s="89" t="s">
        <v>38</v>
      </c>
      <c r="AX9" s="89" t="s">
        <v>38</v>
      </c>
      <c r="AY9" s="89" t="s">
        <v>38</v>
      </c>
      <c r="AZ9" s="89" t="s">
        <v>38</v>
      </c>
      <c r="BA9" s="89" t="s">
        <v>38</v>
      </c>
      <c r="BB9" s="89" t="s">
        <v>38</v>
      </c>
      <c r="BC9" s="89" t="s">
        <v>38</v>
      </c>
      <c r="BD9" s="89" t="s">
        <v>38</v>
      </c>
      <c r="BE9" s="89" t="s">
        <v>38</v>
      </c>
      <c r="BF9" s="89" t="s">
        <v>38</v>
      </c>
      <c r="BG9" s="89" t="s">
        <v>38</v>
      </c>
      <c r="BH9" s="89" t="s">
        <v>38</v>
      </c>
      <c r="BI9" s="89" t="s">
        <v>38</v>
      </c>
      <c r="BJ9" s="89" t="s">
        <v>38</v>
      </c>
      <c r="BK9" s="89" t="s">
        <v>38</v>
      </c>
      <c r="BL9" s="89" t="s">
        <v>38</v>
      </c>
      <c r="BM9" s="89" t="s">
        <v>38</v>
      </c>
      <c r="BN9" s="89" t="s">
        <v>38</v>
      </c>
      <c r="BO9" s="89" t="s">
        <v>38</v>
      </c>
      <c r="BP9" s="89" t="s">
        <v>38</v>
      </c>
      <c r="BQ9" s="89" t="s">
        <v>38</v>
      </c>
      <c r="BR9" s="89" t="s">
        <v>38</v>
      </c>
      <c r="BS9" s="89" t="s">
        <v>38</v>
      </c>
      <c r="BT9" s="89" t="s">
        <v>38</v>
      </c>
      <c r="BU9" s="89" t="s">
        <v>38</v>
      </c>
      <c r="BV9" s="89" t="s">
        <v>38</v>
      </c>
      <c r="BW9" s="89" t="s">
        <v>38</v>
      </c>
      <c r="BX9" s="89" t="s">
        <v>38</v>
      </c>
      <c r="BY9" s="89" t="s">
        <v>38</v>
      </c>
      <c r="BZ9" s="89" t="s">
        <v>38</v>
      </c>
      <c r="CA9" s="89" t="s">
        <v>38</v>
      </c>
      <c r="CB9" s="89" t="s">
        <v>38</v>
      </c>
      <c r="CC9" s="89" t="s">
        <v>38</v>
      </c>
      <c r="CD9" s="89" t="s">
        <v>38</v>
      </c>
      <c r="CE9" s="89" t="s">
        <v>38</v>
      </c>
      <c r="CF9" s="89" t="s">
        <v>38</v>
      </c>
      <c r="CG9" s="89" t="s">
        <v>38</v>
      </c>
      <c r="CH9" s="89" t="s">
        <v>38</v>
      </c>
      <c r="CI9" s="89" t="s">
        <v>38</v>
      </c>
      <c r="CJ9" s="89" t="s">
        <v>38</v>
      </c>
      <c r="CK9" s="89" t="s">
        <v>38</v>
      </c>
      <c r="CL9" s="89" t="s">
        <v>38</v>
      </c>
      <c r="CM9" s="89" t="s">
        <v>38</v>
      </c>
      <c r="CN9" s="89" t="s">
        <v>38</v>
      </c>
      <c r="CO9" s="89" t="s">
        <v>38</v>
      </c>
      <c r="CP9" s="89" t="s">
        <v>38</v>
      </c>
      <c r="CQ9" s="89" t="s">
        <v>38</v>
      </c>
      <c r="CR9" s="89" t="s">
        <v>38</v>
      </c>
      <c r="CS9" s="89" t="s">
        <v>38</v>
      </c>
      <c r="CT9" s="89" t="s">
        <v>38</v>
      </c>
      <c r="CU9" s="89" t="s">
        <v>38</v>
      </c>
    </row>
    <row r="10" spans="1:1024" x14ac:dyDescent="0.3">
      <c r="A10" s="90" t="s">
        <v>77</v>
      </c>
      <c r="B10" s="9">
        <v>13241287</v>
      </c>
      <c r="C10" s="91">
        <f t="shared" ref="C10:C16" si="0">SUM(D10:CU10)</f>
        <v>18</v>
      </c>
      <c r="D10" s="92">
        <v>0</v>
      </c>
      <c r="E10" s="92">
        <v>0</v>
      </c>
      <c r="F10" s="92">
        <v>0</v>
      </c>
      <c r="G10" s="92">
        <v>1</v>
      </c>
      <c r="H10" s="92">
        <v>0</v>
      </c>
      <c r="I10" s="92">
        <v>0</v>
      </c>
      <c r="J10" s="218">
        <v>0</v>
      </c>
      <c r="K10" s="218">
        <v>0</v>
      </c>
      <c r="L10" s="91">
        <v>0</v>
      </c>
      <c r="M10" s="91">
        <v>0</v>
      </c>
      <c r="N10" s="91">
        <v>0</v>
      </c>
      <c r="O10" s="91">
        <v>0</v>
      </c>
      <c r="P10" s="91">
        <v>0</v>
      </c>
      <c r="Q10" s="91">
        <v>0</v>
      </c>
      <c r="R10" s="91">
        <v>0</v>
      </c>
      <c r="S10" s="91">
        <v>0</v>
      </c>
      <c r="T10" s="91">
        <v>0</v>
      </c>
      <c r="U10" s="91">
        <v>1</v>
      </c>
      <c r="V10" s="93">
        <v>1</v>
      </c>
      <c r="W10" s="93">
        <v>0</v>
      </c>
      <c r="X10" s="93">
        <v>1</v>
      </c>
      <c r="Y10" s="93">
        <v>0</v>
      </c>
      <c r="Z10" s="93">
        <v>1</v>
      </c>
      <c r="AA10" s="93">
        <v>0</v>
      </c>
      <c r="AB10" s="93">
        <v>0</v>
      </c>
      <c r="AC10" s="93">
        <v>0</v>
      </c>
      <c r="AD10" s="93">
        <v>0</v>
      </c>
      <c r="AE10" s="93">
        <v>0</v>
      </c>
      <c r="AF10" s="93">
        <v>0</v>
      </c>
      <c r="AG10" s="93">
        <v>0</v>
      </c>
      <c r="AH10" s="93">
        <v>0</v>
      </c>
      <c r="AI10" s="93">
        <v>0</v>
      </c>
      <c r="AJ10" s="93">
        <v>1</v>
      </c>
      <c r="AK10" s="93">
        <v>0</v>
      </c>
      <c r="AL10" s="93">
        <v>0</v>
      </c>
      <c r="AM10" s="93">
        <v>0</v>
      </c>
      <c r="AN10" s="93">
        <v>0</v>
      </c>
      <c r="AO10" s="93">
        <v>0</v>
      </c>
      <c r="AP10" s="93">
        <v>0</v>
      </c>
      <c r="AQ10" s="93">
        <v>0</v>
      </c>
      <c r="AR10" s="93">
        <v>0</v>
      </c>
      <c r="AS10" s="93">
        <v>0</v>
      </c>
      <c r="AT10" s="93">
        <v>0</v>
      </c>
      <c r="AU10" s="93">
        <v>0</v>
      </c>
      <c r="AV10" s="93">
        <v>0</v>
      </c>
      <c r="AW10" s="93">
        <v>1</v>
      </c>
      <c r="AX10" s="93">
        <v>0</v>
      </c>
      <c r="AY10" s="93">
        <v>0</v>
      </c>
      <c r="AZ10" s="93">
        <v>0</v>
      </c>
      <c r="BA10" s="93">
        <v>0</v>
      </c>
      <c r="BB10" s="93">
        <v>0</v>
      </c>
      <c r="BC10" s="93">
        <v>0</v>
      </c>
      <c r="BD10" s="93">
        <v>0</v>
      </c>
      <c r="BE10" s="93">
        <v>1</v>
      </c>
      <c r="BF10" s="93">
        <v>1</v>
      </c>
      <c r="BG10" s="93">
        <v>0</v>
      </c>
      <c r="BH10" s="93">
        <v>1</v>
      </c>
      <c r="BI10" s="93">
        <v>1</v>
      </c>
      <c r="BJ10" s="93">
        <v>0</v>
      </c>
      <c r="BK10" s="93">
        <v>0</v>
      </c>
      <c r="BL10" s="93">
        <v>0</v>
      </c>
      <c r="BM10" s="93">
        <v>1</v>
      </c>
      <c r="BN10" s="93">
        <v>0</v>
      </c>
      <c r="BO10" s="93">
        <v>1</v>
      </c>
      <c r="BP10" s="93">
        <v>0</v>
      </c>
      <c r="BQ10" s="93">
        <v>1</v>
      </c>
      <c r="BR10" s="93">
        <v>0</v>
      </c>
      <c r="BS10" s="93">
        <v>1</v>
      </c>
      <c r="BT10" s="93">
        <v>0</v>
      </c>
      <c r="BU10" s="93">
        <v>0</v>
      </c>
      <c r="BV10" s="93">
        <v>1</v>
      </c>
      <c r="BW10" s="93">
        <v>0</v>
      </c>
      <c r="BX10" s="93">
        <v>1</v>
      </c>
      <c r="BY10" s="93">
        <v>0</v>
      </c>
      <c r="BZ10" s="93">
        <v>0</v>
      </c>
      <c r="CA10" s="93">
        <v>0</v>
      </c>
      <c r="CB10" s="93">
        <v>0</v>
      </c>
      <c r="CC10" s="93">
        <v>0</v>
      </c>
      <c r="CD10" s="93">
        <v>1</v>
      </c>
      <c r="CE10" s="93">
        <v>0</v>
      </c>
      <c r="CF10" s="93">
        <v>0</v>
      </c>
      <c r="CG10" s="93">
        <v>0</v>
      </c>
      <c r="CH10" s="93">
        <v>0</v>
      </c>
      <c r="CI10" s="93">
        <v>0</v>
      </c>
      <c r="CJ10" s="93">
        <v>0</v>
      </c>
      <c r="CK10" s="93">
        <v>0</v>
      </c>
      <c r="CL10" s="93">
        <v>0</v>
      </c>
      <c r="CM10" s="93">
        <v>0</v>
      </c>
      <c r="CN10" s="93">
        <v>0</v>
      </c>
      <c r="CO10" s="93">
        <v>0</v>
      </c>
      <c r="CP10" s="93">
        <v>0</v>
      </c>
      <c r="CQ10" s="93">
        <v>0</v>
      </c>
      <c r="CR10" s="93">
        <v>0</v>
      </c>
      <c r="CS10" s="93">
        <v>0</v>
      </c>
      <c r="CT10" s="93">
        <v>0</v>
      </c>
      <c r="CU10" s="93">
        <v>0</v>
      </c>
    </row>
    <row r="11" spans="1:1024" x14ac:dyDescent="0.3">
      <c r="A11" s="90" t="s">
        <v>78</v>
      </c>
      <c r="B11" s="9">
        <v>14833658</v>
      </c>
      <c r="C11" s="91">
        <f t="shared" si="0"/>
        <v>192</v>
      </c>
      <c r="D11" s="92">
        <v>0</v>
      </c>
      <c r="E11" s="92">
        <v>0</v>
      </c>
      <c r="F11" s="92">
        <v>0</v>
      </c>
      <c r="G11" s="92">
        <v>1</v>
      </c>
      <c r="H11" s="92">
        <v>0</v>
      </c>
      <c r="I11" s="92">
        <v>1</v>
      </c>
      <c r="J11" s="218">
        <v>1</v>
      </c>
      <c r="K11" s="218">
        <v>0</v>
      </c>
      <c r="L11" s="91">
        <v>1</v>
      </c>
      <c r="M11" s="91">
        <v>1</v>
      </c>
      <c r="N11" s="91">
        <v>0</v>
      </c>
      <c r="O11" s="91">
        <v>0</v>
      </c>
      <c r="P11" s="91">
        <v>0</v>
      </c>
      <c r="Q11" s="91">
        <v>0</v>
      </c>
      <c r="R11" s="91">
        <v>1</v>
      </c>
      <c r="S11" s="91">
        <v>0</v>
      </c>
      <c r="T11" s="91">
        <v>0</v>
      </c>
      <c r="U11" s="91">
        <v>1</v>
      </c>
      <c r="V11" s="93">
        <v>0</v>
      </c>
      <c r="W11" s="93">
        <v>0</v>
      </c>
      <c r="X11" s="93">
        <v>0</v>
      </c>
      <c r="Y11" s="93">
        <v>0</v>
      </c>
      <c r="Z11" s="93">
        <v>2</v>
      </c>
      <c r="AA11" s="93">
        <v>4</v>
      </c>
      <c r="AB11" s="93">
        <v>0</v>
      </c>
      <c r="AC11" s="93">
        <v>3</v>
      </c>
      <c r="AD11" s="93">
        <v>2</v>
      </c>
      <c r="AE11" s="93">
        <v>1</v>
      </c>
      <c r="AF11" s="93">
        <v>1</v>
      </c>
      <c r="AG11" s="93">
        <v>3</v>
      </c>
      <c r="AH11" s="93">
        <v>0</v>
      </c>
      <c r="AI11" s="93">
        <v>3</v>
      </c>
      <c r="AJ11" s="93">
        <v>1</v>
      </c>
      <c r="AK11" s="93">
        <v>3</v>
      </c>
      <c r="AL11" s="93">
        <v>2</v>
      </c>
      <c r="AM11" s="93">
        <v>2</v>
      </c>
      <c r="AN11" s="93">
        <v>2</v>
      </c>
      <c r="AO11" s="93">
        <v>0</v>
      </c>
      <c r="AP11" s="93">
        <v>3</v>
      </c>
      <c r="AQ11" s="93">
        <v>3</v>
      </c>
      <c r="AR11" s="93">
        <v>4</v>
      </c>
      <c r="AS11" s="93">
        <v>3</v>
      </c>
      <c r="AT11" s="93">
        <v>2</v>
      </c>
      <c r="AU11" s="93">
        <v>4</v>
      </c>
      <c r="AV11" s="93">
        <v>4</v>
      </c>
      <c r="AW11" s="93">
        <v>6</v>
      </c>
      <c r="AX11" s="93">
        <v>3</v>
      </c>
      <c r="AY11" s="93">
        <v>5</v>
      </c>
      <c r="AZ11" s="93">
        <v>2</v>
      </c>
      <c r="BA11" s="93">
        <v>4</v>
      </c>
      <c r="BB11" s="93">
        <v>2</v>
      </c>
      <c r="BC11" s="93">
        <v>3</v>
      </c>
      <c r="BD11" s="93">
        <v>2</v>
      </c>
      <c r="BE11" s="93">
        <v>9</v>
      </c>
      <c r="BF11" s="93">
        <v>9</v>
      </c>
      <c r="BG11" s="93">
        <v>3</v>
      </c>
      <c r="BH11" s="93">
        <v>5</v>
      </c>
      <c r="BI11" s="93">
        <v>10</v>
      </c>
      <c r="BJ11" s="93">
        <v>8</v>
      </c>
      <c r="BK11" s="93">
        <v>3</v>
      </c>
      <c r="BL11" s="93">
        <v>7</v>
      </c>
      <c r="BM11" s="93">
        <v>1</v>
      </c>
      <c r="BN11" s="93">
        <v>5</v>
      </c>
      <c r="BO11" s="93">
        <v>5</v>
      </c>
      <c r="BP11" s="93">
        <v>5</v>
      </c>
      <c r="BQ11" s="93">
        <v>5</v>
      </c>
      <c r="BR11" s="93">
        <v>3</v>
      </c>
      <c r="BS11" s="93">
        <v>2</v>
      </c>
      <c r="BT11" s="93">
        <v>3</v>
      </c>
      <c r="BU11" s="93">
        <v>2</v>
      </c>
      <c r="BV11" s="93">
        <v>4</v>
      </c>
      <c r="BW11" s="93">
        <v>5</v>
      </c>
      <c r="BX11" s="93">
        <v>1</v>
      </c>
      <c r="BY11" s="93">
        <v>3</v>
      </c>
      <c r="BZ11" s="93">
        <v>1</v>
      </c>
      <c r="CA11" s="93">
        <v>2</v>
      </c>
      <c r="CB11" s="93">
        <v>1</v>
      </c>
      <c r="CC11" s="93">
        <v>1</v>
      </c>
      <c r="CD11" s="93">
        <v>2</v>
      </c>
      <c r="CE11" s="93">
        <v>0</v>
      </c>
      <c r="CF11" s="93">
        <v>0</v>
      </c>
      <c r="CG11" s="93">
        <v>0</v>
      </c>
      <c r="CH11" s="93">
        <v>1</v>
      </c>
      <c r="CI11" s="93">
        <v>0</v>
      </c>
      <c r="CJ11" s="93">
        <v>0</v>
      </c>
      <c r="CK11" s="93">
        <v>0</v>
      </c>
      <c r="CL11" s="93">
        <v>0</v>
      </c>
      <c r="CM11" s="93">
        <v>0</v>
      </c>
      <c r="CN11" s="93">
        <v>0</v>
      </c>
      <c r="CO11" s="93">
        <v>0</v>
      </c>
      <c r="CP11" s="93">
        <v>0</v>
      </c>
      <c r="CQ11" s="93">
        <v>0</v>
      </c>
      <c r="CR11" s="93">
        <v>0</v>
      </c>
      <c r="CS11" s="93">
        <v>0</v>
      </c>
      <c r="CT11" s="93">
        <v>0</v>
      </c>
      <c r="CU11" s="93">
        <v>0</v>
      </c>
    </row>
    <row r="12" spans="1:1024" x14ac:dyDescent="0.3">
      <c r="A12" s="90" t="s">
        <v>79</v>
      </c>
      <c r="B12" s="9">
        <v>14678606</v>
      </c>
      <c r="C12" s="91">
        <f t="shared" si="0"/>
        <v>2139</v>
      </c>
      <c r="D12" s="92">
        <v>0</v>
      </c>
      <c r="E12" s="92">
        <v>0</v>
      </c>
      <c r="F12" s="92">
        <v>9</v>
      </c>
      <c r="G12" s="92">
        <v>6</v>
      </c>
      <c r="H12" s="92">
        <v>2</v>
      </c>
      <c r="I12" s="92">
        <v>4</v>
      </c>
      <c r="J12" s="218">
        <v>10</v>
      </c>
      <c r="K12" s="218">
        <v>8</v>
      </c>
      <c r="L12" s="91">
        <v>10</v>
      </c>
      <c r="M12" s="91">
        <v>9</v>
      </c>
      <c r="N12" s="91">
        <v>9</v>
      </c>
      <c r="O12" s="91">
        <v>7</v>
      </c>
      <c r="P12" s="91">
        <v>12</v>
      </c>
      <c r="Q12" s="91">
        <v>4</v>
      </c>
      <c r="R12" s="91">
        <v>8</v>
      </c>
      <c r="S12" s="91">
        <v>7</v>
      </c>
      <c r="T12" s="91">
        <v>7</v>
      </c>
      <c r="U12" s="91">
        <v>10</v>
      </c>
      <c r="V12" s="93">
        <v>14</v>
      </c>
      <c r="W12" s="93">
        <v>18</v>
      </c>
      <c r="X12" s="93">
        <v>6</v>
      </c>
      <c r="Y12" s="93">
        <v>18</v>
      </c>
      <c r="Z12" s="93">
        <v>11</v>
      </c>
      <c r="AA12" s="93">
        <v>16</v>
      </c>
      <c r="AB12" s="93">
        <v>13</v>
      </c>
      <c r="AC12" s="93">
        <v>10</v>
      </c>
      <c r="AD12" s="93">
        <v>12</v>
      </c>
      <c r="AE12" s="93">
        <v>12</v>
      </c>
      <c r="AF12" s="93">
        <v>12</v>
      </c>
      <c r="AG12" s="93">
        <v>17</v>
      </c>
      <c r="AH12" s="93">
        <v>24</v>
      </c>
      <c r="AI12" s="93">
        <v>17</v>
      </c>
      <c r="AJ12" s="93">
        <v>15</v>
      </c>
      <c r="AK12" s="93">
        <v>20</v>
      </c>
      <c r="AL12" s="93">
        <v>17</v>
      </c>
      <c r="AM12" s="93">
        <v>26</v>
      </c>
      <c r="AN12" s="93">
        <v>21</v>
      </c>
      <c r="AO12" s="93">
        <v>29</v>
      </c>
      <c r="AP12" s="93">
        <v>31</v>
      </c>
      <c r="AQ12" s="93">
        <v>27</v>
      </c>
      <c r="AR12" s="93">
        <v>33</v>
      </c>
      <c r="AS12" s="93">
        <v>33</v>
      </c>
      <c r="AT12" s="93">
        <v>47</v>
      </c>
      <c r="AU12" s="93">
        <v>50</v>
      </c>
      <c r="AV12" s="93">
        <v>48</v>
      </c>
      <c r="AW12" s="93">
        <v>50</v>
      </c>
      <c r="AX12" s="93">
        <v>39</v>
      </c>
      <c r="AY12" s="93">
        <v>51</v>
      </c>
      <c r="AZ12" s="93">
        <v>51</v>
      </c>
      <c r="BA12" s="93">
        <v>46</v>
      </c>
      <c r="BB12" s="93">
        <v>54</v>
      </c>
      <c r="BC12" s="93">
        <v>66</v>
      </c>
      <c r="BD12" s="93">
        <v>61</v>
      </c>
      <c r="BE12" s="93">
        <v>57</v>
      </c>
      <c r="BF12" s="93">
        <v>73</v>
      </c>
      <c r="BG12" s="93">
        <v>69</v>
      </c>
      <c r="BH12" s="93">
        <v>71</v>
      </c>
      <c r="BI12" s="93">
        <v>68</v>
      </c>
      <c r="BJ12" s="93">
        <v>64</v>
      </c>
      <c r="BK12" s="93">
        <v>56</v>
      </c>
      <c r="BL12" s="93">
        <v>50</v>
      </c>
      <c r="BM12" s="93">
        <v>59</v>
      </c>
      <c r="BN12" s="93">
        <v>51</v>
      </c>
      <c r="BO12" s="93">
        <v>47</v>
      </c>
      <c r="BP12" s="93">
        <v>49</v>
      </c>
      <c r="BQ12" s="93">
        <v>35</v>
      </c>
      <c r="BR12" s="93">
        <v>39</v>
      </c>
      <c r="BS12" s="93">
        <v>38</v>
      </c>
      <c r="BT12" s="93">
        <v>29</v>
      </c>
      <c r="BU12" s="93">
        <v>30</v>
      </c>
      <c r="BV12" s="93">
        <v>26</v>
      </c>
      <c r="BW12" s="93">
        <v>19</v>
      </c>
      <c r="BX12" s="93">
        <v>11</v>
      </c>
      <c r="BY12" s="93">
        <v>10</v>
      </c>
      <c r="BZ12" s="93">
        <v>11</v>
      </c>
      <c r="CA12" s="93">
        <v>8</v>
      </c>
      <c r="CB12" s="93">
        <v>13</v>
      </c>
      <c r="CC12" s="93">
        <v>5</v>
      </c>
      <c r="CD12" s="93">
        <v>4</v>
      </c>
      <c r="CE12" s="93">
        <v>1</v>
      </c>
      <c r="CF12" s="93">
        <v>3</v>
      </c>
      <c r="CG12" s="93">
        <v>1</v>
      </c>
      <c r="CH12" s="93">
        <v>2</v>
      </c>
      <c r="CI12" s="93">
        <v>0</v>
      </c>
      <c r="CJ12" s="93">
        <v>0</v>
      </c>
      <c r="CK12" s="93">
        <v>1</v>
      </c>
      <c r="CL12" s="93">
        <v>0</v>
      </c>
      <c r="CM12" s="93">
        <v>1</v>
      </c>
      <c r="CN12" s="93">
        <v>0</v>
      </c>
      <c r="CO12" s="93">
        <v>0</v>
      </c>
      <c r="CP12" s="93">
        <v>0</v>
      </c>
      <c r="CQ12" s="93">
        <v>1</v>
      </c>
      <c r="CR12" s="93">
        <v>0</v>
      </c>
      <c r="CS12" s="93">
        <v>0</v>
      </c>
      <c r="CT12" s="93">
        <v>0</v>
      </c>
      <c r="CU12" s="93">
        <v>0</v>
      </c>
    </row>
    <row r="13" spans="1:1024" x14ac:dyDescent="0.3">
      <c r="A13" s="90" t="s">
        <v>80</v>
      </c>
      <c r="B13" s="9">
        <v>10454893</v>
      </c>
      <c r="C13" s="91">
        <f t="shared" si="0"/>
        <v>10369</v>
      </c>
      <c r="D13" s="92">
        <v>0</v>
      </c>
      <c r="E13" s="92">
        <v>11</v>
      </c>
      <c r="F13" s="92">
        <v>22</v>
      </c>
      <c r="G13" s="92">
        <v>16</v>
      </c>
      <c r="H13" s="92">
        <v>22</v>
      </c>
      <c r="I13" s="92">
        <v>35</v>
      </c>
      <c r="J13" s="218">
        <v>33</v>
      </c>
      <c r="K13" s="218">
        <v>30</v>
      </c>
      <c r="L13" s="91">
        <v>47</v>
      </c>
      <c r="M13" s="91">
        <v>46</v>
      </c>
      <c r="N13" s="91">
        <v>49</v>
      </c>
      <c r="O13" s="91">
        <v>36</v>
      </c>
      <c r="P13" s="91">
        <v>39</v>
      </c>
      <c r="Q13" s="91">
        <v>29</v>
      </c>
      <c r="R13" s="91">
        <v>55</v>
      </c>
      <c r="S13" s="91">
        <v>48</v>
      </c>
      <c r="T13" s="91">
        <v>44</v>
      </c>
      <c r="U13" s="91">
        <v>64</v>
      </c>
      <c r="V13" s="93">
        <v>44</v>
      </c>
      <c r="W13" s="93">
        <v>54</v>
      </c>
      <c r="X13" s="93">
        <v>63</v>
      </c>
      <c r="Y13" s="93">
        <v>52</v>
      </c>
      <c r="Z13" s="93">
        <v>56</v>
      </c>
      <c r="AA13" s="93">
        <v>71</v>
      </c>
      <c r="AB13" s="93">
        <v>52</v>
      </c>
      <c r="AC13" s="93">
        <v>59</v>
      </c>
      <c r="AD13" s="93">
        <v>66</v>
      </c>
      <c r="AE13" s="93">
        <v>80</v>
      </c>
      <c r="AF13" s="93">
        <v>93</v>
      </c>
      <c r="AG13" s="93">
        <v>107</v>
      </c>
      <c r="AH13" s="93">
        <v>94</v>
      </c>
      <c r="AI13" s="93">
        <v>90</v>
      </c>
      <c r="AJ13" s="93">
        <v>90</v>
      </c>
      <c r="AK13" s="93">
        <v>99</v>
      </c>
      <c r="AL13" s="93">
        <v>122</v>
      </c>
      <c r="AM13" s="93">
        <v>104</v>
      </c>
      <c r="AN13" s="93">
        <v>113</v>
      </c>
      <c r="AO13" s="93">
        <v>127</v>
      </c>
      <c r="AP13" s="93">
        <v>123</v>
      </c>
      <c r="AQ13" s="93">
        <v>137</v>
      </c>
      <c r="AR13" s="93">
        <v>155</v>
      </c>
      <c r="AS13" s="93">
        <v>170</v>
      </c>
      <c r="AT13" s="93">
        <v>170</v>
      </c>
      <c r="AU13" s="93">
        <v>190</v>
      </c>
      <c r="AV13" s="93">
        <v>163</v>
      </c>
      <c r="AW13" s="93">
        <v>203</v>
      </c>
      <c r="AX13" s="93">
        <v>182</v>
      </c>
      <c r="AY13" s="93">
        <v>191</v>
      </c>
      <c r="AZ13" s="93">
        <v>241</v>
      </c>
      <c r="BA13" s="93">
        <v>252</v>
      </c>
      <c r="BB13" s="93">
        <v>257</v>
      </c>
      <c r="BC13" s="93">
        <v>242</v>
      </c>
      <c r="BD13" s="93">
        <v>271</v>
      </c>
      <c r="BE13" s="93">
        <v>276</v>
      </c>
      <c r="BF13" s="93">
        <v>319</v>
      </c>
      <c r="BG13" s="93">
        <v>296</v>
      </c>
      <c r="BH13" s="93">
        <v>331</v>
      </c>
      <c r="BI13" s="93">
        <v>354</v>
      </c>
      <c r="BJ13" s="93">
        <v>346</v>
      </c>
      <c r="BK13" s="93">
        <v>295</v>
      </c>
      <c r="BL13" s="93">
        <v>288</v>
      </c>
      <c r="BM13" s="93">
        <v>326</v>
      </c>
      <c r="BN13" s="93">
        <v>294</v>
      </c>
      <c r="BO13" s="93">
        <v>247</v>
      </c>
      <c r="BP13" s="93">
        <v>261</v>
      </c>
      <c r="BQ13" s="93">
        <v>258</v>
      </c>
      <c r="BR13" s="93">
        <v>179</v>
      </c>
      <c r="BS13" s="93">
        <v>177</v>
      </c>
      <c r="BT13" s="93">
        <v>146</v>
      </c>
      <c r="BU13" s="93">
        <v>140</v>
      </c>
      <c r="BV13" s="93">
        <v>132</v>
      </c>
      <c r="BW13" s="93">
        <v>109</v>
      </c>
      <c r="BX13" s="93">
        <v>77</v>
      </c>
      <c r="BY13" s="93">
        <v>67</v>
      </c>
      <c r="BZ13" s="93">
        <v>52</v>
      </c>
      <c r="CA13" s="93">
        <v>42</v>
      </c>
      <c r="CB13" s="93">
        <v>30</v>
      </c>
      <c r="CC13" s="93">
        <v>21</v>
      </c>
      <c r="CD13" s="93">
        <v>20</v>
      </c>
      <c r="CE13" s="93">
        <v>14</v>
      </c>
      <c r="CF13" s="93">
        <v>13</v>
      </c>
      <c r="CG13" s="93">
        <v>17</v>
      </c>
      <c r="CH13" s="93">
        <v>11</v>
      </c>
      <c r="CI13" s="93">
        <v>6</v>
      </c>
      <c r="CJ13" s="93">
        <v>3</v>
      </c>
      <c r="CK13" s="93">
        <v>4</v>
      </c>
      <c r="CL13" s="93">
        <v>0</v>
      </c>
      <c r="CM13" s="93">
        <v>2</v>
      </c>
      <c r="CN13" s="93">
        <v>4</v>
      </c>
      <c r="CO13" s="93">
        <v>0</v>
      </c>
      <c r="CP13" s="93">
        <v>1</v>
      </c>
      <c r="CQ13" s="93">
        <v>1</v>
      </c>
      <c r="CR13" s="93">
        <v>0</v>
      </c>
      <c r="CS13" s="93">
        <v>1</v>
      </c>
      <c r="CT13" s="93">
        <v>0</v>
      </c>
      <c r="CU13" s="93">
        <v>0</v>
      </c>
    </row>
    <row r="14" spans="1:1024" x14ac:dyDescent="0.3">
      <c r="A14" s="90" t="s">
        <v>81</v>
      </c>
      <c r="B14" s="9">
        <v>2768734</v>
      </c>
      <c r="C14" s="91">
        <f t="shared" si="0"/>
        <v>14442</v>
      </c>
      <c r="D14" s="92">
        <v>0</v>
      </c>
      <c r="E14" s="92">
        <v>13</v>
      </c>
      <c r="F14" s="92">
        <v>38</v>
      </c>
      <c r="G14" s="92">
        <v>51</v>
      </c>
      <c r="H14" s="92">
        <v>48</v>
      </c>
      <c r="I14" s="92">
        <v>45</v>
      </c>
      <c r="J14" s="218">
        <v>57</v>
      </c>
      <c r="K14" s="218">
        <v>73</v>
      </c>
      <c r="L14" s="91">
        <v>56</v>
      </c>
      <c r="M14" s="91">
        <v>75</v>
      </c>
      <c r="N14" s="91">
        <v>71</v>
      </c>
      <c r="O14" s="91">
        <v>67</v>
      </c>
      <c r="P14" s="91">
        <v>71</v>
      </c>
      <c r="Q14" s="91">
        <v>87</v>
      </c>
      <c r="R14" s="91">
        <v>81</v>
      </c>
      <c r="S14" s="91">
        <v>95</v>
      </c>
      <c r="T14" s="91">
        <v>90</v>
      </c>
      <c r="U14" s="91">
        <v>74</v>
      </c>
      <c r="V14" s="93">
        <v>77</v>
      </c>
      <c r="W14" s="93">
        <v>95</v>
      </c>
      <c r="X14" s="93">
        <v>100</v>
      </c>
      <c r="Y14" s="93">
        <v>106</v>
      </c>
      <c r="Z14" s="93">
        <v>89</v>
      </c>
      <c r="AA14" s="93">
        <v>92</v>
      </c>
      <c r="AB14" s="93">
        <v>99</v>
      </c>
      <c r="AC14" s="93">
        <v>121</v>
      </c>
      <c r="AD14" s="93">
        <v>122</v>
      </c>
      <c r="AE14" s="93">
        <v>119</v>
      </c>
      <c r="AF14" s="93">
        <v>148</v>
      </c>
      <c r="AG14" s="93">
        <v>135</v>
      </c>
      <c r="AH14" s="93">
        <v>131</v>
      </c>
      <c r="AI14" s="93">
        <v>147</v>
      </c>
      <c r="AJ14" s="93">
        <v>144</v>
      </c>
      <c r="AK14" s="93">
        <v>145</v>
      </c>
      <c r="AL14" s="93">
        <v>164</v>
      </c>
      <c r="AM14" s="93">
        <v>178</v>
      </c>
      <c r="AN14" s="93">
        <v>186</v>
      </c>
      <c r="AO14" s="93">
        <v>184</v>
      </c>
      <c r="AP14" s="93">
        <v>186</v>
      </c>
      <c r="AQ14" s="93">
        <v>213</v>
      </c>
      <c r="AR14" s="93">
        <v>191</v>
      </c>
      <c r="AS14" s="93">
        <v>231</v>
      </c>
      <c r="AT14" s="93">
        <v>231</v>
      </c>
      <c r="AU14" s="93">
        <v>255</v>
      </c>
      <c r="AV14" s="93">
        <v>268</v>
      </c>
      <c r="AW14" s="93">
        <v>303</v>
      </c>
      <c r="AX14" s="93">
        <v>297</v>
      </c>
      <c r="AY14" s="93">
        <v>323</v>
      </c>
      <c r="AZ14" s="93">
        <v>313</v>
      </c>
      <c r="BA14" s="93">
        <v>335</v>
      </c>
      <c r="BB14" s="93">
        <v>372</v>
      </c>
      <c r="BC14" s="93">
        <v>336</v>
      </c>
      <c r="BD14" s="93">
        <v>362</v>
      </c>
      <c r="BE14" s="93">
        <v>376</v>
      </c>
      <c r="BF14" s="93">
        <v>374</v>
      </c>
      <c r="BG14" s="93">
        <v>371</v>
      </c>
      <c r="BH14" s="93">
        <v>380</v>
      </c>
      <c r="BI14" s="93">
        <v>465</v>
      </c>
      <c r="BJ14" s="93">
        <v>391</v>
      </c>
      <c r="BK14" s="93">
        <v>373</v>
      </c>
      <c r="BL14" s="93">
        <v>398</v>
      </c>
      <c r="BM14" s="93">
        <v>389</v>
      </c>
      <c r="BN14" s="93">
        <v>347</v>
      </c>
      <c r="BO14" s="93">
        <v>344</v>
      </c>
      <c r="BP14" s="93">
        <v>328</v>
      </c>
      <c r="BQ14" s="93">
        <v>275</v>
      </c>
      <c r="BR14" s="93">
        <v>276</v>
      </c>
      <c r="BS14" s="93">
        <v>220</v>
      </c>
      <c r="BT14" s="93">
        <v>181</v>
      </c>
      <c r="BU14" s="93">
        <v>178</v>
      </c>
      <c r="BV14" s="93">
        <v>162</v>
      </c>
      <c r="BW14" s="93">
        <v>130</v>
      </c>
      <c r="BX14" s="93">
        <v>115</v>
      </c>
      <c r="BY14" s="93">
        <v>82</v>
      </c>
      <c r="BZ14" s="93">
        <v>87</v>
      </c>
      <c r="CA14" s="93">
        <v>52</v>
      </c>
      <c r="CB14" s="93">
        <v>63</v>
      </c>
      <c r="CC14" s="93">
        <v>37</v>
      </c>
      <c r="CD14" s="93">
        <v>42</v>
      </c>
      <c r="CE14" s="93">
        <v>33</v>
      </c>
      <c r="CF14" s="93">
        <v>26</v>
      </c>
      <c r="CG14" s="93">
        <v>10</v>
      </c>
      <c r="CH14" s="93">
        <v>9</v>
      </c>
      <c r="CI14" s="93">
        <v>14</v>
      </c>
      <c r="CJ14" s="93">
        <v>11</v>
      </c>
      <c r="CK14" s="93">
        <v>6</v>
      </c>
      <c r="CL14" s="93">
        <v>1</v>
      </c>
      <c r="CM14" s="93">
        <v>1</v>
      </c>
      <c r="CN14" s="93">
        <v>1</v>
      </c>
      <c r="CO14" s="93">
        <v>1</v>
      </c>
      <c r="CP14" s="93">
        <v>1</v>
      </c>
      <c r="CQ14" s="93">
        <v>0</v>
      </c>
      <c r="CR14" s="93">
        <v>0</v>
      </c>
      <c r="CS14" s="93">
        <v>1</v>
      </c>
      <c r="CT14" s="93">
        <v>1</v>
      </c>
      <c r="CU14" s="93">
        <v>0</v>
      </c>
    </row>
    <row r="15" spans="1:1024" x14ac:dyDescent="0.3">
      <c r="A15" s="90"/>
      <c r="B15" s="90"/>
      <c r="C15" s="91">
        <f t="shared" si="0"/>
        <v>0</v>
      </c>
      <c r="D15" s="92"/>
      <c r="E15" s="92"/>
      <c r="F15" s="92"/>
      <c r="G15" s="92"/>
      <c r="H15" s="92"/>
      <c r="I15" s="92"/>
      <c r="J15" s="218"/>
      <c r="K15" s="218"/>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c r="BA15" s="91"/>
      <c r="BB15" s="91"/>
      <c r="BC15" s="91"/>
      <c r="BD15" s="91"/>
      <c r="BE15" s="91"/>
      <c r="BF15" s="91"/>
      <c r="BG15" s="91"/>
      <c r="BH15" s="91"/>
      <c r="BI15" s="91"/>
      <c r="BJ15" s="91"/>
      <c r="BK15" s="91"/>
      <c r="BL15" s="91"/>
      <c r="BM15" s="91"/>
      <c r="BN15" s="91"/>
      <c r="BO15" s="91"/>
      <c r="BP15" s="91"/>
      <c r="BQ15" s="91"/>
      <c r="BR15" s="91"/>
      <c r="BS15" s="91"/>
      <c r="BT15" s="91"/>
      <c r="BU15" s="91"/>
      <c r="BV15" s="91"/>
      <c r="BW15" s="91"/>
      <c r="BX15" s="91"/>
      <c r="BY15" s="91"/>
      <c r="BZ15" s="91"/>
      <c r="CA15" s="91"/>
      <c r="CB15" s="91"/>
      <c r="CC15" s="91"/>
      <c r="CD15" s="91"/>
      <c r="CE15" s="91"/>
      <c r="CF15" s="91"/>
      <c r="CG15" s="91"/>
      <c r="CH15" s="91"/>
      <c r="CI15" s="91"/>
      <c r="CJ15" s="91"/>
      <c r="CK15" s="91"/>
      <c r="CL15" s="91"/>
      <c r="CM15" s="91"/>
      <c r="CN15" s="91"/>
      <c r="CO15" s="91"/>
      <c r="CP15" s="91"/>
      <c r="CQ15" s="91"/>
      <c r="CR15" s="91"/>
      <c r="CS15" s="91"/>
      <c r="CT15" s="91"/>
      <c r="CU15" s="91"/>
    </row>
    <row r="16" spans="1:1024" x14ac:dyDescent="0.3">
      <c r="A16" s="46" t="s">
        <v>59</v>
      </c>
      <c r="B16" s="46">
        <v>55977178</v>
      </c>
      <c r="C16" s="91">
        <f t="shared" si="0"/>
        <v>27160</v>
      </c>
      <c r="D16" s="92">
        <v>0</v>
      </c>
      <c r="E16" s="92">
        <f t="shared" ref="E16:AJ16" si="1">SUM(E10:E15)</f>
        <v>24</v>
      </c>
      <c r="F16" s="92">
        <f t="shared" si="1"/>
        <v>69</v>
      </c>
      <c r="G16" s="92">
        <f t="shared" si="1"/>
        <v>75</v>
      </c>
      <c r="H16" s="92">
        <f t="shared" si="1"/>
        <v>72</v>
      </c>
      <c r="I16" s="92">
        <f t="shared" si="1"/>
        <v>85</v>
      </c>
      <c r="J16" s="218">
        <f t="shared" si="1"/>
        <v>101</v>
      </c>
      <c r="K16" s="218">
        <f t="shared" si="1"/>
        <v>111</v>
      </c>
      <c r="L16" s="91">
        <f t="shared" si="1"/>
        <v>114</v>
      </c>
      <c r="M16" s="91">
        <f t="shared" si="1"/>
        <v>131</v>
      </c>
      <c r="N16" s="91">
        <f t="shared" si="1"/>
        <v>129</v>
      </c>
      <c r="O16" s="91">
        <f t="shared" si="1"/>
        <v>110</v>
      </c>
      <c r="P16" s="91">
        <f t="shared" si="1"/>
        <v>122</v>
      </c>
      <c r="Q16" s="91">
        <f t="shared" si="1"/>
        <v>120</v>
      </c>
      <c r="R16" s="91">
        <f t="shared" si="1"/>
        <v>145</v>
      </c>
      <c r="S16" s="91">
        <f t="shared" si="1"/>
        <v>150</v>
      </c>
      <c r="T16" s="91">
        <f t="shared" si="1"/>
        <v>141</v>
      </c>
      <c r="U16" s="91">
        <f t="shared" si="1"/>
        <v>150</v>
      </c>
      <c r="V16" s="91">
        <f t="shared" si="1"/>
        <v>136</v>
      </c>
      <c r="W16" s="91">
        <f t="shared" si="1"/>
        <v>167</v>
      </c>
      <c r="X16" s="91">
        <f t="shared" si="1"/>
        <v>170</v>
      </c>
      <c r="Y16" s="91">
        <f t="shared" si="1"/>
        <v>176</v>
      </c>
      <c r="Z16" s="91">
        <f t="shared" si="1"/>
        <v>159</v>
      </c>
      <c r="AA16" s="91">
        <f t="shared" si="1"/>
        <v>183</v>
      </c>
      <c r="AB16" s="91">
        <f t="shared" si="1"/>
        <v>164</v>
      </c>
      <c r="AC16" s="91">
        <f t="shared" si="1"/>
        <v>193</v>
      </c>
      <c r="AD16" s="91">
        <f t="shared" si="1"/>
        <v>202</v>
      </c>
      <c r="AE16" s="91">
        <f t="shared" si="1"/>
        <v>212</v>
      </c>
      <c r="AF16" s="91">
        <f t="shared" si="1"/>
        <v>254</v>
      </c>
      <c r="AG16" s="91">
        <f t="shared" si="1"/>
        <v>262</v>
      </c>
      <c r="AH16" s="91">
        <f t="shared" si="1"/>
        <v>249</v>
      </c>
      <c r="AI16" s="91">
        <f t="shared" si="1"/>
        <v>257</v>
      </c>
      <c r="AJ16" s="91">
        <f t="shared" si="1"/>
        <v>251</v>
      </c>
      <c r="AK16" s="91">
        <f t="shared" ref="AK16:BP16" si="2">SUM(AK10:AK15)</f>
        <v>267</v>
      </c>
      <c r="AL16" s="91">
        <f t="shared" si="2"/>
        <v>305</v>
      </c>
      <c r="AM16" s="91">
        <f t="shared" si="2"/>
        <v>310</v>
      </c>
      <c r="AN16" s="91">
        <f t="shared" si="2"/>
        <v>322</v>
      </c>
      <c r="AO16" s="91">
        <f t="shared" si="2"/>
        <v>340</v>
      </c>
      <c r="AP16" s="91">
        <f t="shared" si="2"/>
        <v>343</v>
      </c>
      <c r="AQ16" s="91">
        <f t="shared" si="2"/>
        <v>380</v>
      </c>
      <c r="AR16" s="91">
        <f t="shared" si="2"/>
        <v>383</v>
      </c>
      <c r="AS16" s="91">
        <f t="shared" si="2"/>
        <v>437</v>
      </c>
      <c r="AT16" s="91">
        <f t="shared" si="2"/>
        <v>450</v>
      </c>
      <c r="AU16" s="91">
        <f t="shared" si="2"/>
        <v>499</v>
      </c>
      <c r="AV16" s="91">
        <f t="shared" si="2"/>
        <v>483</v>
      </c>
      <c r="AW16" s="91">
        <f t="shared" si="2"/>
        <v>563</v>
      </c>
      <c r="AX16" s="91">
        <f t="shared" si="2"/>
        <v>521</v>
      </c>
      <c r="AY16" s="91">
        <f t="shared" si="2"/>
        <v>570</v>
      </c>
      <c r="AZ16" s="91">
        <f t="shared" si="2"/>
        <v>607</v>
      </c>
      <c r="BA16" s="91">
        <f t="shared" si="2"/>
        <v>637</v>
      </c>
      <c r="BB16" s="91">
        <f t="shared" si="2"/>
        <v>685</v>
      </c>
      <c r="BC16" s="91">
        <f t="shared" si="2"/>
        <v>647</v>
      </c>
      <c r="BD16" s="91">
        <f t="shared" si="2"/>
        <v>696</v>
      </c>
      <c r="BE16" s="91">
        <f t="shared" si="2"/>
        <v>719</v>
      </c>
      <c r="BF16" s="91">
        <f t="shared" si="2"/>
        <v>776</v>
      </c>
      <c r="BG16" s="91">
        <f t="shared" si="2"/>
        <v>739</v>
      </c>
      <c r="BH16" s="91">
        <f t="shared" si="2"/>
        <v>788</v>
      </c>
      <c r="BI16" s="91">
        <f t="shared" si="2"/>
        <v>898</v>
      </c>
      <c r="BJ16" s="91">
        <f t="shared" si="2"/>
        <v>809</v>
      </c>
      <c r="BK16" s="91">
        <f t="shared" si="2"/>
        <v>727</v>
      </c>
      <c r="BL16" s="91">
        <f t="shared" si="2"/>
        <v>743</v>
      </c>
      <c r="BM16" s="91">
        <f t="shared" si="2"/>
        <v>776</v>
      </c>
      <c r="BN16" s="91">
        <f t="shared" si="2"/>
        <v>697</v>
      </c>
      <c r="BO16" s="91">
        <f t="shared" si="2"/>
        <v>644</v>
      </c>
      <c r="BP16" s="91">
        <f t="shared" si="2"/>
        <v>643</v>
      </c>
      <c r="BQ16" s="91">
        <f t="shared" ref="BQ16:CU16" si="3">SUM(BQ10:BQ15)</f>
        <v>574</v>
      </c>
      <c r="BR16" s="91">
        <f t="shared" si="3"/>
        <v>497</v>
      </c>
      <c r="BS16" s="91">
        <f t="shared" si="3"/>
        <v>438</v>
      </c>
      <c r="BT16" s="91">
        <f t="shared" si="3"/>
        <v>359</v>
      </c>
      <c r="BU16" s="91">
        <f t="shared" si="3"/>
        <v>350</v>
      </c>
      <c r="BV16" s="91">
        <f t="shared" si="3"/>
        <v>325</v>
      </c>
      <c r="BW16" s="91">
        <f t="shared" si="3"/>
        <v>263</v>
      </c>
      <c r="BX16" s="91">
        <f t="shared" si="3"/>
        <v>205</v>
      </c>
      <c r="BY16" s="91">
        <f t="shared" si="3"/>
        <v>162</v>
      </c>
      <c r="BZ16" s="91">
        <f t="shared" si="3"/>
        <v>151</v>
      </c>
      <c r="CA16" s="91">
        <f t="shared" si="3"/>
        <v>104</v>
      </c>
      <c r="CB16" s="91">
        <f t="shared" si="3"/>
        <v>107</v>
      </c>
      <c r="CC16" s="91">
        <f t="shared" si="3"/>
        <v>64</v>
      </c>
      <c r="CD16" s="91">
        <f t="shared" si="3"/>
        <v>69</v>
      </c>
      <c r="CE16" s="91">
        <f t="shared" si="3"/>
        <v>48</v>
      </c>
      <c r="CF16" s="91">
        <f t="shared" si="3"/>
        <v>42</v>
      </c>
      <c r="CG16" s="91">
        <f t="shared" si="3"/>
        <v>28</v>
      </c>
      <c r="CH16" s="91">
        <f t="shared" si="3"/>
        <v>23</v>
      </c>
      <c r="CI16" s="91">
        <f t="shared" si="3"/>
        <v>20</v>
      </c>
      <c r="CJ16" s="91">
        <f t="shared" si="3"/>
        <v>14</v>
      </c>
      <c r="CK16" s="91">
        <f t="shared" si="3"/>
        <v>11</v>
      </c>
      <c r="CL16" s="91">
        <f t="shared" si="3"/>
        <v>1</v>
      </c>
      <c r="CM16" s="91">
        <f t="shared" si="3"/>
        <v>4</v>
      </c>
      <c r="CN16" s="91">
        <f t="shared" si="3"/>
        <v>5</v>
      </c>
      <c r="CO16" s="91">
        <f t="shared" si="3"/>
        <v>1</v>
      </c>
      <c r="CP16" s="91">
        <f t="shared" si="3"/>
        <v>2</v>
      </c>
      <c r="CQ16" s="91">
        <f t="shared" si="3"/>
        <v>2</v>
      </c>
      <c r="CR16" s="91">
        <f t="shared" si="3"/>
        <v>0</v>
      </c>
      <c r="CS16" s="91">
        <f t="shared" si="3"/>
        <v>2</v>
      </c>
      <c r="CT16" s="91">
        <f t="shared" si="3"/>
        <v>1</v>
      </c>
      <c r="CU16" s="91">
        <f t="shared" si="3"/>
        <v>0</v>
      </c>
    </row>
    <row r="17" spans="1:1024" x14ac:dyDescent="0.3">
      <c r="A17" s="90"/>
      <c r="B17" s="90"/>
      <c r="C17" s="91"/>
      <c r="D17" s="92"/>
      <c r="E17" s="92"/>
      <c r="F17" s="92"/>
      <c r="G17" s="92"/>
      <c r="H17" s="92"/>
      <c r="I17" s="92"/>
      <c r="J17" s="218"/>
      <c r="K17" s="218"/>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91"/>
      <c r="BR17" s="91"/>
      <c r="BS17" s="91"/>
      <c r="BT17" s="91"/>
      <c r="BU17" s="91"/>
      <c r="BV17" s="91"/>
      <c r="BW17" s="91"/>
      <c r="BX17" s="91"/>
      <c r="BY17" s="91"/>
      <c r="BZ17" s="91"/>
      <c r="CA17" s="91"/>
      <c r="CB17" s="91"/>
      <c r="CC17" s="91"/>
      <c r="CD17" s="91"/>
      <c r="CE17" s="91"/>
      <c r="CF17" s="91"/>
      <c r="CG17" s="91"/>
      <c r="CH17" s="91"/>
      <c r="CI17" s="91"/>
      <c r="CJ17" s="91"/>
      <c r="CK17" s="91"/>
      <c r="CL17" s="91"/>
      <c r="CM17" s="91"/>
      <c r="CN17" s="91"/>
      <c r="CO17" s="91"/>
      <c r="CP17" s="91"/>
      <c r="CQ17" s="91"/>
      <c r="CR17" s="91"/>
      <c r="CS17" s="91"/>
      <c r="CT17" s="91"/>
      <c r="CU17" s="91"/>
    </row>
    <row r="18" spans="1:1024" x14ac:dyDescent="0.3">
      <c r="A18" s="60" t="s">
        <v>39</v>
      </c>
      <c r="B18" s="94">
        <v>0</v>
      </c>
      <c r="C18" s="95">
        <f>SUM(D18:CU18)</f>
        <v>0</v>
      </c>
      <c r="D18" s="96">
        <v>0</v>
      </c>
      <c r="E18" s="96">
        <v>0</v>
      </c>
      <c r="F18" s="96">
        <v>0</v>
      </c>
      <c r="G18" s="96">
        <v>0</v>
      </c>
      <c r="H18" s="96">
        <v>0</v>
      </c>
      <c r="I18" s="96">
        <v>0</v>
      </c>
      <c r="J18" s="219">
        <v>0</v>
      </c>
      <c r="K18" s="219">
        <v>0</v>
      </c>
      <c r="L18" s="97">
        <v>0</v>
      </c>
      <c r="M18" s="97">
        <v>0</v>
      </c>
      <c r="N18" s="97">
        <v>0</v>
      </c>
      <c r="O18" s="97">
        <v>0</v>
      </c>
      <c r="P18" s="97">
        <v>0</v>
      </c>
      <c r="Q18" s="97">
        <v>0</v>
      </c>
      <c r="R18" s="97">
        <v>0</v>
      </c>
      <c r="S18" s="97">
        <v>0</v>
      </c>
      <c r="T18" s="97">
        <v>0</v>
      </c>
      <c r="U18" s="97">
        <v>0</v>
      </c>
      <c r="V18" s="97">
        <v>0</v>
      </c>
      <c r="W18" s="97">
        <v>0</v>
      </c>
      <c r="X18" s="97">
        <v>0</v>
      </c>
      <c r="Y18" s="97">
        <v>0</v>
      </c>
      <c r="Z18" s="97">
        <v>0</v>
      </c>
      <c r="AA18" s="97">
        <v>0</v>
      </c>
      <c r="AB18" s="97">
        <v>0</v>
      </c>
      <c r="AC18" s="97">
        <v>0</v>
      </c>
      <c r="AD18" s="97">
        <v>0</v>
      </c>
      <c r="AE18" s="97">
        <v>0</v>
      </c>
      <c r="AF18" s="97">
        <v>0</v>
      </c>
      <c r="AG18" s="97">
        <v>0</v>
      </c>
      <c r="AH18" s="97">
        <v>0</v>
      </c>
      <c r="AI18" s="97">
        <v>0</v>
      </c>
      <c r="AJ18" s="97">
        <v>0</v>
      </c>
      <c r="AK18" s="97">
        <v>0</v>
      </c>
      <c r="AL18" s="97">
        <v>0</v>
      </c>
      <c r="AM18" s="97">
        <v>0</v>
      </c>
      <c r="AN18" s="97">
        <v>0</v>
      </c>
      <c r="AO18" s="97">
        <v>0</v>
      </c>
      <c r="AP18" s="97">
        <v>0</v>
      </c>
      <c r="AQ18" s="97">
        <v>0</v>
      </c>
      <c r="AR18" s="97">
        <v>0</v>
      </c>
      <c r="AS18" s="97">
        <v>0</v>
      </c>
      <c r="AT18" s="97">
        <v>0</v>
      </c>
      <c r="AU18" s="97">
        <v>0</v>
      </c>
      <c r="AV18" s="97">
        <v>0</v>
      </c>
      <c r="AW18" s="97">
        <v>0</v>
      </c>
      <c r="AX18" s="97">
        <v>0</v>
      </c>
      <c r="AY18" s="97">
        <v>0</v>
      </c>
      <c r="AZ18" s="97">
        <v>0</v>
      </c>
      <c r="BA18" s="97">
        <v>0</v>
      </c>
      <c r="BB18" s="97">
        <v>0</v>
      </c>
      <c r="BC18" s="97">
        <v>0</v>
      </c>
      <c r="BD18" s="97">
        <v>0</v>
      </c>
      <c r="BE18" s="97">
        <v>0</v>
      </c>
      <c r="BF18" s="97">
        <v>0</v>
      </c>
      <c r="BG18" s="97">
        <v>0</v>
      </c>
      <c r="BH18" s="97">
        <v>0</v>
      </c>
      <c r="BI18" s="97">
        <v>0</v>
      </c>
      <c r="BJ18" s="97">
        <v>0</v>
      </c>
      <c r="BK18" s="97">
        <v>0</v>
      </c>
      <c r="BL18" s="97">
        <v>0</v>
      </c>
      <c r="BM18" s="97">
        <v>0</v>
      </c>
      <c r="BN18" s="97">
        <v>0</v>
      </c>
      <c r="BO18" s="97">
        <v>0</v>
      </c>
      <c r="BP18" s="97">
        <v>0</v>
      </c>
      <c r="BQ18" s="97">
        <v>0</v>
      </c>
      <c r="BR18" s="97">
        <v>0</v>
      </c>
      <c r="BS18" s="97">
        <v>0</v>
      </c>
      <c r="BT18" s="97">
        <v>0</v>
      </c>
      <c r="BU18" s="97">
        <v>0</v>
      </c>
      <c r="BV18" s="97">
        <v>0</v>
      </c>
      <c r="BW18" s="97">
        <v>0</v>
      </c>
      <c r="BX18" s="97">
        <v>0</v>
      </c>
      <c r="BY18" s="97">
        <v>0</v>
      </c>
      <c r="BZ18" s="97">
        <v>0</v>
      </c>
      <c r="CA18" s="97">
        <v>0</v>
      </c>
      <c r="CB18" s="97">
        <v>0</v>
      </c>
      <c r="CC18" s="97">
        <v>0</v>
      </c>
      <c r="CD18" s="97">
        <v>0</v>
      </c>
      <c r="CE18" s="97">
        <v>0</v>
      </c>
      <c r="CF18" s="97">
        <v>0</v>
      </c>
      <c r="CG18" s="97">
        <v>0</v>
      </c>
      <c r="CH18" s="97">
        <v>0</v>
      </c>
      <c r="CI18" s="97">
        <v>0</v>
      </c>
      <c r="CJ18" s="97">
        <v>0</v>
      </c>
      <c r="CK18" s="97">
        <v>0</v>
      </c>
      <c r="CL18" s="97">
        <v>0</v>
      </c>
      <c r="CM18" s="97">
        <v>0</v>
      </c>
      <c r="CN18" s="97">
        <v>0</v>
      </c>
      <c r="CO18" s="97">
        <v>0</v>
      </c>
      <c r="CP18" s="97">
        <v>0</v>
      </c>
      <c r="CQ18" s="97">
        <v>0</v>
      </c>
      <c r="CR18" s="97">
        <v>0</v>
      </c>
      <c r="CS18" s="97">
        <v>0</v>
      </c>
      <c r="CT18" s="97">
        <v>0</v>
      </c>
      <c r="CU18" s="97">
        <v>0</v>
      </c>
    </row>
    <row r="19" spans="1:1024" ht="12.75" customHeight="1" x14ac:dyDescent="0.3">
      <c r="A19" s="98" t="s">
        <v>75</v>
      </c>
      <c r="B19" s="99">
        <v>55977178</v>
      </c>
      <c r="C19" s="100">
        <f>SUM(D19:CU19)</f>
        <v>27160</v>
      </c>
      <c r="D19" s="101">
        <f t="shared" ref="D19:AI19" si="4">SUM(D10:D14)</f>
        <v>0</v>
      </c>
      <c r="E19" s="101">
        <f t="shared" si="4"/>
        <v>24</v>
      </c>
      <c r="F19" s="101">
        <f t="shared" si="4"/>
        <v>69</v>
      </c>
      <c r="G19" s="101">
        <f t="shared" si="4"/>
        <v>75</v>
      </c>
      <c r="H19" s="101">
        <f t="shared" si="4"/>
        <v>72</v>
      </c>
      <c r="I19" s="101">
        <f t="shared" si="4"/>
        <v>85</v>
      </c>
      <c r="J19" s="220">
        <f t="shared" si="4"/>
        <v>101</v>
      </c>
      <c r="K19" s="220">
        <f t="shared" si="4"/>
        <v>111</v>
      </c>
      <c r="L19" s="102">
        <f t="shared" si="4"/>
        <v>114</v>
      </c>
      <c r="M19" s="102">
        <f t="shared" si="4"/>
        <v>131</v>
      </c>
      <c r="N19" s="102">
        <f t="shared" si="4"/>
        <v>129</v>
      </c>
      <c r="O19" s="102">
        <f t="shared" si="4"/>
        <v>110</v>
      </c>
      <c r="P19" s="102">
        <f t="shared" si="4"/>
        <v>122</v>
      </c>
      <c r="Q19" s="102">
        <f t="shared" si="4"/>
        <v>120</v>
      </c>
      <c r="R19" s="102">
        <f t="shared" si="4"/>
        <v>145</v>
      </c>
      <c r="S19" s="102">
        <f t="shared" si="4"/>
        <v>150</v>
      </c>
      <c r="T19" s="102">
        <f t="shared" si="4"/>
        <v>141</v>
      </c>
      <c r="U19" s="102">
        <f t="shared" si="4"/>
        <v>150</v>
      </c>
      <c r="V19" s="102">
        <f t="shared" si="4"/>
        <v>136</v>
      </c>
      <c r="W19" s="102">
        <f t="shared" si="4"/>
        <v>167</v>
      </c>
      <c r="X19" s="103">
        <f t="shared" si="4"/>
        <v>170</v>
      </c>
      <c r="Y19" s="103">
        <f t="shared" si="4"/>
        <v>176</v>
      </c>
      <c r="Z19" s="103">
        <f t="shared" si="4"/>
        <v>159</v>
      </c>
      <c r="AA19" s="103">
        <f t="shared" si="4"/>
        <v>183</v>
      </c>
      <c r="AB19" s="103">
        <f t="shared" si="4"/>
        <v>164</v>
      </c>
      <c r="AC19" s="103">
        <f t="shared" si="4"/>
        <v>193</v>
      </c>
      <c r="AD19" s="103">
        <f t="shared" si="4"/>
        <v>202</v>
      </c>
      <c r="AE19" s="103">
        <f t="shared" si="4"/>
        <v>212</v>
      </c>
      <c r="AF19" s="103">
        <f t="shared" si="4"/>
        <v>254</v>
      </c>
      <c r="AG19" s="103">
        <f t="shared" si="4"/>
        <v>262</v>
      </c>
      <c r="AH19" s="103">
        <f t="shared" si="4"/>
        <v>249</v>
      </c>
      <c r="AI19" s="103">
        <f t="shared" si="4"/>
        <v>257</v>
      </c>
      <c r="AJ19" s="103">
        <f t="shared" ref="AJ19:BO19" si="5">SUM(AJ10:AJ14)</f>
        <v>251</v>
      </c>
      <c r="AK19" s="103">
        <f t="shared" si="5"/>
        <v>267</v>
      </c>
      <c r="AL19" s="103">
        <f t="shared" si="5"/>
        <v>305</v>
      </c>
      <c r="AM19" s="103">
        <f t="shared" si="5"/>
        <v>310</v>
      </c>
      <c r="AN19" s="103">
        <f t="shared" si="5"/>
        <v>322</v>
      </c>
      <c r="AO19" s="103">
        <f t="shared" si="5"/>
        <v>340</v>
      </c>
      <c r="AP19" s="103">
        <f t="shared" si="5"/>
        <v>343</v>
      </c>
      <c r="AQ19" s="103">
        <f t="shared" si="5"/>
        <v>380</v>
      </c>
      <c r="AR19" s="103">
        <f t="shared" si="5"/>
        <v>383</v>
      </c>
      <c r="AS19" s="103">
        <f t="shared" si="5"/>
        <v>437</v>
      </c>
      <c r="AT19" s="103">
        <f t="shared" si="5"/>
        <v>450</v>
      </c>
      <c r="AU19" s="103">
        <f t="shared" si="5"/>
        <v>499</v>
      </c>
      <c r="AV19" s="103">
        <f t="shared" si="5"/>
        <v>483</v>
      </c>
      <c r="AW19" s="103">
        <f t="shared" si="5"/>
        <v>563</v>
      </c>
      <c r="AX19" s="103">
        <f t="shared" si="5"/>
        <v>521</v>
      </c>
      <c r="AY19" s="103">
        <f t="shared" si="5"/>
        <v>570</v>
      </c>
      <c r="AZ19" s="103">
        <f t="shared" si="5"/>
        <v>607</v>
      </c>
      <c r="BA19" s="103">
        <f t="shared" si="5"/>
        <v>637</v>
      </c>
      <c r="BB19" s="103">
        <f t="shared" si="5"/>
        <v>685</v>
      </c>
      <c r="BC19" s="103">
        <f t="shared" si="5"/>
        <v>647</v>
      </c>
      <c r="BD19" s="103">
        <f t="shared" si="5"/>
        <v>696</v>
      </c>
      <c r="BE19" s="103">
        <f t="shared" si="5"/>
        <v>719</v>
      </c>
      <c r="BF19" s="103">
        <f t="shared" si="5"/>
        <v>776</v>
      </c>
      <c r="BG19" s="103">
        <f t="shared" si="5"/>
        <v>739</v>
      </c>
      <c r="BH19" s="103">
        <f t="shared" si="5"/>
        <v>788</v>
      </c>
      <c r="BI19" s="103">
        <f t="shared" si="5"/>
        <v>898</v>
      </c>
      <c r="BJ19" s="103">
        <f t="shared" si="5"/>
        <v>809</v>
      </c>
      <c r="BK19" s="103">
        <f t="shared" si="5"/>
        <v>727</v>
      </c>
      <c r="BL19" s="103">
        <f t="shared" si="5"/>
        <v>743</v>
      </c>
      <c r="BM19" s="103">
        <f t="shared" si="5"/>
        <v>776</v>
      </c>
      <c r="BN19" s="103">
        <f t="shared" si="5"/>
        <v>697</v>
      </c>
      <c r="BO19" s="103">
        <f t="shared" si="5"/>
        <v>644</v>
      </c>
      <c r="BP19" s="103">
        <f t="shared" ref="BP19:CU19" si="6">SUM(BP10:BP14)</f>
        <v>643</v>
      </c>
      <c r="BQ19" s="103">
        <f t="shared" si="6"/>
        <v>574</v>
      </c>
      <c r="BR19" s="103">
        <f t="shared" si="6"/>
        <v>497</v>
      </c>
      <c r="BS19" s="103">
        <f t="shared" si="6"/>
        <v>438</v>
      </c>
      <c r="BT19" s="103">
        <f t="shared" si="6"/>
        <v>359</v>
      </c>
      <c r="BU19" s="103">
        <f t="shared" si="6"/>
        <v>350</v>
      </c>
      <c r="BV19" s="103">
        <f t="shared" si="6"/>
        <v>325</v>
      </c>
      <c r="BW19" s="103">
        <f t="shared" si="6"/>
        <v>263</v>
      </c>
      <c r="BX19" s="103">
        <f t="shared" si="6"/>
        <v>205</v>
      </c>
      <c r="BY19" s="103">
        <f t="shared" si="6"/>
        <v>162</v>
      </c>
      <c r="BZ19" s="103">
        <f t="shared" si="6"/>
        <v>151</v>
      </c>
      <c r="CA19" s="103">
        <f t="shared" si="6"/>
        <v>104</v>
      </c>
      <c r="CB19" s="103">
        <f t="shared" si="6"/>
        <v>107</v>
      </c>
      <c r="CC19" s="103">
        <f t="shared" si="6"/>
        <v>64</v>
      </c>
      <c r="CD19" s="103">
        <f t="shared" si="6"/>
        <v>69</v>
      </c>
      <c r="CE19" s="103">
        <f t="shared" si="6"/>
        <v>48</v>
      </c>
      <c r="CF19" s="103">
        <f t="shared" si="6"/>
        <v>42</v>
      </c>
      <c r="CG19" s="103">
        <f t="shared" si="6"/>
        <v>28</v>
      </c>
      <c r="CH19" s="103">
        <f t="shared" si="6"/>
        <v>23</v>
      </c>
      <c r="CI19" s="103">
        <f t="shared" si="6"/>
        <v>20</v>
      </c>
      <c r="CJ19" s="103">
        <f t="shared" si="6"/>
        <v>14</v>
      </c>
      <c r="CK19" s="103">
        <f t="shared" si="6"/>
        <v>11</v>
      </c>
      <c r="CL19" s="103">
        <f t="shared" si="6"/>
        <v>1</v>
      </c>
      <c r="CM19" s="103">
        <f t="shared" si="6"/>
        <v>4</v>
      </c>
      <c r="CN19" s="103">
        <f t="shared" si="6"/>
        <v>5</v>
      </c>
      <c r="CO19" s="103">
        <f t="shared" si="6"/>
        <v>1</v>
      </c>
      <c r="CP19" s="103">
        <f t="shared" si="6"/>
        <v>2</v>
      </c>
      <c r="CQ19" s="103">
        <f t="shared" si="6"/>
        <v>2</v>
      </c>
      <c r="CR19" s="103">
        <f t="shared" si="6"/>
        <v>0</v>
      </c>
      <c r="CS19" s="103">
        <f t="shared" si="6"/>
        <v>2</v>
      </c>
      <c r="CT19" s="103">
        <f t="shared" si="6"/>
        <v>1</v>
      </c>
      <c r="CU19" s="103">
        <f t="shared" si="6"/>
        <v>0</v>
      </c>
    </row>
    <row r="20" spans="1:1024" ht="13.5" x14ac:dyDescent="0.3">
      <c r="A20" s="104"/>
      <c r="B20" s="104"/>
      <c r="C20" s="105"/>
      <c r="D20" s="106"/>
      <c r="E20" s="106"/>
      <c r="F20" s="106"/>
      <c r="G20" s="106"/>
      <c r="H20" s="106"/>
      <c r="I20" s="106"/>
      <c r="J20" s="221"/>
      <c r="K20" s="221"/>
      <c r="L20" s="107"/>
      <c r="M20" s="107"/>
      <c r="N20" s="107"/>
      <c r="O20" s="107"/>
      <c r="P20" s="107"/>
      <c r="Q20" s="107"/>
      <c r="R20" s="107"/>
      <c r="S20" s="107"/>
      <c r="T20" s="107"/>
      <c r="U20" s="107"/>
      <c r="V20" s="107"/>
      <c r="W20" s="105"/>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c r="BZ20" s="28"/>
      <c r="CA20" s="28"/>
      <c r="CB20" s="28"/>
      <c r="CC20" s="28"/>
      <c r="CD20" s="28"/>
      <c r="CE20" s="28"/>
      <c r="CF20" s="28"/>
      <c r="CG20" s="28"/>
      <c r="CH20" s="28"/>
      <c r="CI20" s="28"/>
      <c r="CJ20" s="28"/>
      <c r="CK20" s="28"/>
      <c r="CL20" s="28"/>
      <c r="CM20" s="28"/>
      <c r="CN20" s="28"/>
      <c r="CO20" s="28"/>
      <c r="CP20" s="28"/>
      <c r="CQ20" s="28"/>
      <c r="CR20" s="28"/>
      <c r="CS20" s="28"/>
      <c r="CT20" s="28"/>
      <c r="CU20" s="28"/>
    </row>
    <row r="21" spans="1:1024" x14ac:dyDescent="0.3">
      <c r="A21" s="104"/>
      <c r="B21" s="104"/>
      <c r="C21" s="28"/>
      <c r="D21" s="28"/>
      <c r="E21" s="28"/>
      <c r="F21" s="28"/>
      <c r="G21" s="28"/>
      <c r="H21" s="28"/>
      <c r="I21" s="28"/>
      <c r="J21" s="222"/>
      <c r="K21" s="222"/>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row>
    <row r="22" spans="1:1024" x14ac:dyDescent="0.3">
      <c r="A22" s="104"/>
      <c r="B22" s="104"/>
      <c r="C22" s="28"/>
      <c r="D22" s="28"/>
      <c r="E22" s="28"/>
      <c r="F22" s="28"/>
      <c r="G22" s="28"/>
      <c r="H22" s="28"/>
      <c r="I22" s="28"/>
      <c r="J22" s="222"/>
      <c r="K22" s="222"/>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8"/>
      <c r="BY22" s="28"/>
      <c r="BZ22" s="28"/>
      <c r="CA22" s="28"/>
      <c r="CB22" s="28"/>
      <c r="CC22" s="28"/>
      <c r="CD22" s="28"/>
      <c r="CE22" s="28"/>
      <c r="CF22" s="28"/>
      <c r="CG22" s="28"/>
      <c r="CH22" s="28"/>
      <c r="CI22" s="28"/>
      <c r="CJ22" s="28"/>
      <c r="CK22" s="28"/>
      <c r="CL22" s="28"/>
      <c r="CM22" s="28"/>
      <c r="CN22" s="28"/>
      <c r="CO22" s="28"/>
      <c r="CP22" s="28"/>
      <c r="CQ22" s="28"/>
      <c r="CR22" s="28"/>
      <c r="CS22" s="28"/>
      <c r="CT22" s="28"/>
      <c r="CU22" s="28"/>
    </row>
    <row r="23" spans="1:1024" x14ac:dyDescent="0.3">
      <c r="A23" s="85"/>
      <c r="B23" s="238" t="s">
        <v>26</v>
      </c>
      <c r="C23" s="237" t="s">
        <v>82</v>
      </c>
      <c r="D23" s="237"/>
      <c r="E23" s="237"/>
      <c r="F23" s="237"/>
      <c r="G23" s="237"/>
      <c r="H23" s="237"/>
      <c r="I23" s="237"/>
      <c r="J23" s="237"/>
      <c r="K23" s="237"/>
      <c r="L23" s="237"/>
      <c r="M23" s="237"/>
      <c r="N23" s="237"/>
      <c r="O23" s="237"/>
      <c r="P23" s="237"/>
      <c r="Q23" s="237"/>
      <c r="R23" s="237"/>
      <c r="S23" s="237"/>
      <c r="T23" s="237"/>
      <c r="U23" s="237"/>
      <c r="V23" s="237"/>
      <c r="W23" s="237"/>
      <c r="X23" s="237"/>
      <c r="Y23" s="237"/>
      <c r="Z23" s="237"/>
      <c r="AA23" s="237"/>
      <c r="AB23" s="237"/>
      <c r="AC23" s="237"/>
      <c r="AD23" s="237"/>
      <c r="AE23" s="237"/>
      <c r="AF23" s="237"/>
      <c r="AG23" s="237"/>
      <c r="AH23" s="237"/>
      <c r="AI23" s="237"/>
      <c r="AJ23" s="237"/>
      <c r="AK23" s="237"/>
      <c r="AL23" s="237"/>
      <c r="AM23" s="237"/>
      <c r="AN23" s="237"/>
      <c r="AO23" s="237"/>
      <c r="AP23" s="237"/>
      <c r="AQ23" s="237"/>
      <c r="AR23" s="237"/>
      <c r="AS23" s="237"/>
      <c r="AT23" s="237"/>
      <c r="AU23" s="237"/>
      <c r="AV23" s="237"/>
      <c r="AW23" s="237"/>
      <c r="AX23" s="237"/>
      <c r="AY23" s="237"/>
      <c r="AZ23" s="237"/>
      <c r="BA23" s="237"/>
      <c r="BB23" s="237"/>
      <c r="BC23" s="237"/>
      <c r="BD23" s="237"/>
      <c r="BE23" s="237"/>
      <c r="BF23" s="237"/>
      <c r="BG23" s="237"/>
      <c r="BH23" s="237"/>
      <c r="BI23" s="237"/>
      <c r="BJ23" s="237"/>
      <c r="BK23" s="237"/>
      <c r="BL23" s="237"/>
      <c r="BM23" s="237"/>
      <c r="BN23" s="237"/>
      <c r="BO23" s="237"/>
      <c r="BP23" s="237"/>
      <c r="BQ23" s="237"/>
      <c r="BR23" s="237"/>
      <c r="BS23" s="237"/>
      <c r="BT23" s="237"/>
      <c r="BU23" s="237"/>
      <c r="BV23" s="237"/>
      <c r="BW23" s="237"/>
      <c r="BX23" s="237"/>
      <c r="BY23" s="237"/>
      <c r="BZ23" s="237"/>
      <c r="CA23" s="237"/>
      <c r="CB23" s="237"/>
      <c r="CC23" s="237"/>
      <c r="CD23" s="237"/>
      <c r="CE23" s="237"/>
      <c r="CF23" s="237"/>
      <c r="CG23" s="237"/>
      <c r="CH23" s="237"/>
      <c r="CI23" s="237"/>
      <c r="CJ23" s="237"/>
      <c r="CK23" s="237"/>
      <c r="CL23" s="237"/>
      <c r="CM23" s="237"/>
      <c r="CN23" s="237"/>
      <c r="CO23" s="237"/>
      <c r="CP23" s="237"/>
      <c r="CQ23" s="237"/>
      <c r="CR23" s="237"/>
      <c r="CS23" s="237"/>
      <c r="CT23" s="237"/>
      <c r="CU23" s="237"/>
    </row>
    <row r="24" spans="1:1024" s="203" customFormat="1" ht="26" x14ac:dyDescent="0.3">
      <c r="A24" s="205" t="s">
        <v>25</v>
      </c>
      <c r="B24" s="238"/>
      <c r="C24" s="206" t="s">
        <v>75</v>
      </c>
      <c r="D24" s="211" t="s">
        <v>76</v>
      </c>
      <c r="E24" s="208">
        <v>43985</v>
      </c>
      <c r="F24" s="208">
        <v>43984</v>
      </c>
      <c r="G24" s="208">
        <v>43983</v>
      </c>
      <c r="H24" s="208">
        <v>43982</v>
      </c>
      <c r="I24" s="208">
        <v>43981</v>
      </c>
      <c r="J24" s="216">
        <v>43980</v>
      </c>
      <c r="K24" s="216">
        <v>43979</v>
      </c>
      <c r="L24" s="209">
        <v>43978</v>
      </c>
      <c r="M24" s="209">
        <v>43977</v>
      </c>
      <c r="N24" s="209">
        <v>43976</v>
      </c>
      <c r="O24" s="209">
        <v>43975</v>
      </c>
      <c r="P24" s="209">
        <v>43974</v>
      </c>
      <c r="Q24" s="209">
        <v>43973</v>
      </c>
      <c r="R24" s="209">
        <v>43972</v>
      </c>
      <c r="S24" s="209">
        <v>43971</v>
      </c>
      <c r="T24" s="209">
        <v>43970</v>
      </c>
      <c r="U24" s="209">
        <v>43969</v>
      </c>
      <c r="V24" s="209">
        <v>43968</v>
      </c>
      <c r="W24" s="209">
        <v>43967</v>
      </c>
      <c r="X24" s="209">
        <v>43966</v>
      </c>
      <c r="Y24" s="209">
        <v>43965</v>
      </c>
      <c r="Z24" s="209">
        <v>43964</v>
      </c>
      <c r="AA24" s="209">
        <v>43963</v>
      </c>
      <c r="AB24" s="209">
        <v>43962</v>
      </c>
      <c r="AC24" s="209">
        <v>43961</v>
      </c>
      <c r="AD24" s="209">
        <v>43960</v>
      </c>
      <c r="AE24" s="209">
        <v>43959</v>
      </c>
      <c r="AF24" s="209">
        <v>43958</v>
      </c>
      <c r="AG24" s="209">
        <v>43957</v>
      </c>
      <c r="AH24" s="209">
        <v>43956</v>
      </c>
      <c r="AI24" s="209">
        <v>43955</v>
      </c>
      <c r="AJ24" s="209">
        <v>43954</v>
      </c>
      <c r="AK24" s="209">
        <v>43953</v>
      </c>
      <c r="AL24" s="209">
        <v>43952</v>
      </c>
      <c r="AM24" s="209">
        <v>43951</v>
      </c>
      <c r="AN24" s="209">
        <v>43950</v>
      </c>
      <c r="AO24" s="209">
        <v>43949</v>
      </c>
      <c r="AP24" s="209">
        <v>43948</v>
      </c>
      <c r="AQ24" s="209">
        <v>43947</v>
      </c>
      <c r="AR24" s="209">
        <v>43946</v>
      </c>
      <c r="AS24" s="209">
        <v>43945</v>
      </c>
      <c r="AT24" s="209">
        <v>43944</v>
      </c>
      <c r="AU24" s="212">
        <v>43943</v>
      </c>
      <c r="AV24" s="212">
        <v>43942</v>
      </c>
      <c r="AW24" s="212">
        <v>43941</v>
      </c>
      <c r="AX24" s="212">
        <v>43940</v>
      </c>
      <c r="AY24" s="212">
        <v>43939</v>
      </c>
      <c r="AZ24" s="212">
        <v>43938</v>
      </c>
      <c r="BA24" s="212">
        <v>43937</v>
      </c>
      <c r="BB24" s="212">
        <v>43936</v>
      </c>
      <c r="BC24" s="212">
        <v>43935</v>
      </c>
      <c r="BD24" s="212">
        <v>43934</v>
      </c>
      <c r="BE24" s="212">
        <v>43933</v>
      </c>
      <c r="BF24" s="212">
        <v>43932</v>
      </c>
      <c r="BG24" s="212">
        <v>43931</v>
      </c>
      <c r="BH24" s="212">
        <v>43930</v>
      </c>
      <c r="BI24" s="212">
        <v>43929</v>
      </c>
      <c r="BJ24" s="212">
        <v>43928</v>
      </c>
      <c r="BK24" s="212">
        <v>43927</v>
      </c>
      <c r="BL24" s="212">
        <v>43926</v>
      </c>
      <c r="BM24" s="212">
        <v>43925</v>
      </c>
      <c r="BN24" s="212">
        <v>43924</v>
      </c>
      <c r="BO24" s="212">
        <v>43923</v>
      </c>
      <c r="BP24" s="212">
        <v>43922</v>
      </c>
      <c r="BQ24" s="212">
        <v>43921</v>
      </c>
      <c r="BR24" s="212">
        <v>43920</v>
      </c>
      <c r="BS24" s="212">
        <v>43919</v>
      </c>
      <c r="BT24" s="212">
        <v>43918</v>
      </c>
      <c r="BU24" s="212">
        <v>43917</v>
      </c>
      <c r="BV24" s="212">
        <v>43916</v>
      </c>
      <c r="BW24" s="212">
        <v>43915</v>
      </c>
      <c r="BX24" s="212">
        <v>43914</v>
      </c>
      <c r="BY24" s="212">
        <v>43913</v>
      </c>
      <c r="BZ24" s="212">
        <v>43912</v>
      </c>
      <c r="CA24" s="212">
        <v>43911</v>
      </c>
      <c r="CB24" s="212">
        <v>43910</v>
      </c>
      <c r="CC24" s="212">
        <v>43909</v>
      </c>
      <c r="CD24" s="212">
        <v>43908</v>
      </c>
      <c r="CE24" s="212">
        <v>43907</v>
      </c>
      <c r="CF24" s="212">
        <v>43906</v>
      </c>
      <c r="CG24" s="212">
        <v>43905</v>
      </c>
      <c r="CH24" s="212">
        <v>43904</v>
      </c>
      <c r="CI24" s="212">
        <v>43903</v>
      </c>
      <c r="CJ24" s="212">
        <v>43902</v>
      </c>
      <c r="CK24" s="212">
        <v>43901</v>
      </c>
      <c r="CL24" s="212">
        <v>43900</v>
      </c>
      <c r="CM24" s="212">
        <v>43899</v>
      </c>
      <c r="CN24" s="212">
        <v>43898</v>
      </c>
      <c r="CO24" s="212">
        <v>43897</v>
      </c>
      <c r="CP24" s="212">
        <v>43896</v>
      </c>
      <c r="CQ24" s="212">
        <v>43895</v>
      </c>
      <c r="CR24" s="212">
        <v>43894</v>
      </c>
      <c r="CS24" s="212">
        <v>43893</v>
      </c>
      <c r="CT24" s="212">
        <v>43892</v>
      </c>
      <c r="CU24" s="212">
        <v>43891</v>
      </c>
      <c r="ALJ24" s="210"/>
      <c r="ALK24" s="210"/>
      <c r="ALL24" s="210"/>
      <c r="ALM24" s="210"/>
      <c r="ALN24" s="210"/>
      <c r="ALO24" s="210"/>
      <c r="ALP24" s="210"/>
      <c r="ALQ24" s="210"/>
      <c r="ALR24" s="210"/>
      <c r="ALS24" s="210"/>
      <c r="ALT24" s="210"/>
      <c r="ALU24" s="210"/>
      <c r="ALV24" s="210"/>
      <c r="ALW24" s="210"/>
      <c r="ALX24" s="210"/>
      <c r="ALY24" s="210"/>
      <c r="ALZ24" s="210"/>
      <c r="AMA24" s="210"/>
      <c r="AMB24" s="210"/>
      <c r="AMC24" s="210"/>
      <c r="AMD24" s="210"/>
      <c r="AME24" s="210"/>
      <c r="AMF24" s="210"/>
      <c r="AMG24" s="210"/>
      <c r="AMH24" s="210"/>
      <c r="AMI24" s="210"/>
      <c r="AMJ24" s="210"/>
    </row>
    <row r="25" spans="1:1024" x14ac:dyDescent="0.3">
      <c r="A25" s="86"/>
      <c r="B25" s="238"/>
      <c r="C25" s="87"/>
      <c r="D25" s="88" t="s">
        <v>38</v>
      </c>
      <c r="E25" s="88" t="s">
        <v>38</v>
      </c>
      <c r="F25" s="88" t="s">
        <v>38</v>
      </c>
      <c r="G25" s="88" t="s">
        <v>38</v>
      </c>
      <c r="H25" s="88" t="s">
        <v>38</v>
      </c>
      <c r="I25" s="88" t="s">
        <v>38</v>
      </c>
      <c r="J25" s="217" t="s">
        <v>38</v>
      </c>
      <c r="K25" s="217" t="s">
        <v>38</v>
      </c>
      <c r="L25" s="89" t="s">
        <v>38</v>
      </c>
      <c r="M25" s="89" t="s">
        <v>38</v>
      </c>
      <c r="N25" s="89" t="s">
        <v>38</v>
      </c>
      <c r="O25" s="89" t="s">
        <v>38</v>
      </c>
      <c r="P25" s="89" t="s">
        <v>38</v>
      </c>
      <c r="Q25" s="89" t="s">
        <v>38</v>
      </c>
      <c r="R25" s="89" t="s">
        <v>38</v>
      </c>
      <c r="S25" s="89" t="s">
        <v>38</v>
      </c>
      <c r="T25" s="89" t="s">
        <v>38</v>
      </c>
      <c r="U25" s="89" t="s">
        <v>38</v>
      </c>
      <c r="V25" s="89" t="s">
        <v>38</v>
      </c>
      <c r="W25" s="89" t="s">
        <v>38</v>
      </c>
      <c r="X25" s="89" t="s">
        <v>38</v>
      </c>
      <c r="Y25" s="89" t="s">
        <v>38</v>
      </c>
      <c r="Z25" s="89" t="s">
        <v>38</v>
      </c>
      <c r="AA25" s="89" t="s">
        <v>38</v>
      </c>
      <c r="AB25" s="89" t="s">
        <v>38</v>
      </c>
      <c r="AC25" s="89" t="s">
        <v>38</v>
      </c>
      <c r="AD25" s="89" t="s">
        <v>38</v>
      </c>
      <c r="AE25" s="89" t="s">
        <v>38</v>
      </c>
      <c r="AF25" s="89" t="s">
        <v>38</v>
      </c>
      <c r="AG25" s="89" t="s">
        <v>38</v>
      </c>
      <c r="AH25" s="89" t="s">
        <v>38</v>
      </c>
      <c r="AI25" s="89" t="s">
        <v>38</v>
      </c>
      <c r="AJ25" s="89" t="s">
        <v>38</v>
      </c>
      <c r="AK25" s="89" t="s">
        <v>38</v>
      </c>
      <c r="AL25" s="89" t="s">
        <v>38</v>
      </c>
      <c r="AM25" s="89" t="s">
        <v>38</v>
      </c>
      <c r="AN25" s="89" t="s">
        <v>38</v>
      </c>
      <c r="AO25" s="89" t="s">
        <v>38</v>
      </c>
      <c r="AP25" s="89" t="s">
        <v>38</v>
      </c>
      <c r="AQ25" s="89" t="s">
        <v>38</v>
      </c>
      <c r="AR25" s="89" t="s">
        <v>38</v>
      </c>
      <c r="AS25" s="89" t="s">
        <v>38</v>
      </c>
      <c r="AT25" s="89" t="s">
        <v>38</v>
      </c>
      <c r="AU25" s="89" t="s">
        <v>38</v>
      </c>
      <c r="AV25" s="89" t="s">
        <v>38</v>
      </c>
      <c r="AW25" s="89" t="s">
        <v>38</v>
      </c>
      <c r="AX25" s="89" t="s">
        <v>38</v>
      </c>
      <c r="AY25" s="89" t="s">
        <v>38</v>
      </c>
      <c r="AZ25" s="89" t="s">
        <v>38</v>
      </c>
      <c r="BA25" s="89" t="s">
        <v>38</v>
      </c>
      <c r="BB25" s="89" t="s">
        <v>38</v>
      </c>
      <c r="BC25" s="89" t="s">
        <v>38</v>
      </c>
      <c r="BD25" s="89" t="s">
        <v>38</v>
      </c>
      <c r="BE25" s="89" t="s">
        <v>38</v>
      </c>
      <c r="BF25" s="89" t="s">
        <v>38</v>
      </c>
      <c r="BG25" s="89" t="s">
        <v>38</v>
      </c>
      <c r="BH25" s="89" t="s">
        <v>38</v>
      </c>
      <c r="BI25" s="89" t="s">
        <v>38</v>
      </c>
      <c r="BJ25" s="89" t="s">
        <v>38</v>
      </c>
      <c r="BK25" s="89" t="s">
        <v>38</v>
      </c>
      <c r="BL25" s="89" t="s">
        <v>38</v>
      </c>
      <c r="BM25" s="89" t="s">
        <v>38</v>
      </c>
      <c r="BN25" s="89" t="s">
        <v>38</v>
      </c>
      <c r="BO25" s="89" t="s">
        <v>38</v>
      </c>
      <c r="BP25" s="89" t="s">
        <v>38</v>
      </c>
      <c r="BQ25" s="89" t="s">
        <v>38</v>
      </c>
      <c r="BR25" s="89" t="s">
        <v>38</v>
      </c>
      <c r="BS25" s="89" t="s">
        <v>38</v>
      </c>
      <c r="BT25" s="89" t="s">
        <v>38</v>
      </c>
      <c r="BU25" s="89" t="s">
        <v>38</v>
      </c>
      <c r="BV25" s="89" t="s">
        <v>38</v>
      </c>
      <c r="BW25" s="89" t="s">
        <v>38</v>
      </c>
      <c r="BX25" s="89" t="s">
        <v>38</v>
      </c>
      <c r="BY25" s="89" t="s">
        <v>38</v>
      </c>
      <c r="BZ25" s="89" t="s">
        <v>38</v>
      </c>
      <c r="CA25" s="89" t="s">
        <v>38</v>
      </c>
      <c r="CB25" s="89" t="s">
        <v>38</v>
      </c>
      <c r="CC25" s="89" t="s">
        <v>38</v>
      </c>
      <c r="CD25" s="89" t="s">
        <v>38</v>
      </c>
      <c r="CE25" s="89" t="s">
        <v>38</v>
      </c>
      <c r="CF25" s="89" t="s">
        <v>38</v>
      </c>
      <c r="CG25" s="89" t="s">
        <v>38</v>
      </c>
      <c r="CH25" s="89" t="s">
        <v>38</v>
      </c>
      <c r="CI25" s="89" t="s">
        <v>38</v>
      </c>
      <c r="CJ25" s="89" t="s">
        <v>38</v>
      </c>
      <c r="CK25" s="89" t="s">
        <v>38</v>
      </c>
      <c r="CL25" s="89" t="s">
        <v>38</v>
      </c>
      <c r="CM25" s="89" t="s">
        <v>38</v>
      </c>
      <c r="CN25" s="89" t="s">
        <v>38</v>
      </c>
      <c r="CO25" s="89" t="s">
        <v>38</v>
      </c>
      <c r="CP25" s="89" t="s">
        <v>38</v>
      </c>
      <c r="CQ25" s="89" t="s">
        <v>38</v>
      </c>
      <c r="CR25" s="89" t="s">
        <v>38</v>
      </c>
      <c r="CS25" s="89" t="s">
        <v>38</v>
      </c>
      <c r="CT25" s="89" t="s">
        <v>38</v>
      </c>
      <c r="CU25" s="89" t="s">
        <v>38</v>
      </c>
    </row>
    <row r="26" spans="1:1024" x14ac:dyDescent="0.3">
      <c r="A26" s="108" t="s">
        <v>77</v>
      </c>
      <c r="B26" s="9">
        <v>13241287</v>
      </c>
      <c r="C26" s="91">
        <f>D26+E26</f>
        <v>18</v>
      </c>
      <c r="D26" s="92">
        <v>0</v>
      </c>
      <c r="E26" s="92">
        <v>18</v>
      </c>
      <c r="F26" s="92">
        <v>18</v>
      </c>
      <c r="G26" s="92">
        <v>18</v>
      </c>
      <c r="H26" s="92">
        <v>17</v>
      </c>
      <c r="I26" s="92">
        <v>17</v>
      </c>
      <c r="J26" s="218">
        <v>17</v>
      </c>
      <c r="K26" s="218">
        <v>17</v>
      </c>
      <c r="L26" s="91">
        <v>17</v>
      </c>
      <c r="M26" s="91">
        <v>17</v>
      </c>
      <c r="N26" s="91">
        <v>17</v>
      </c>
      <c r="O26" s="91">
        <v>17</v>
      </c>
      <c r="P26" s="91">
        <v>17</v>
      </c>
      <c r="Q26" s="91">
        <v>17</v>
      </c>
      <c r="R26" s="91">
        <v>17</v>
      </c>
      <c r="S26" s="91">
        <v>17</v>
      </c>
      <c r="T26" s="91">
        <v>17</v>
      </c>
      <c r="U26" s="91">
        <v>17</v>
      </c>
      <c r="V26" s="109">
        <v>16</v>
      </c>
      <c r="W26" s="109">
        <v>15</v>
      </c>
      <c r="X26" s="109">
        <v>15</v>
      </c>
      <c r="Y26" s="109">
        <v>14</v>
      </c>
      <c r="Z26" s="109">
        <v>14</v>
      </c>
      <c r="AA26" s="109">
        <v>13</v>
      </c>
      <c r="AB26" s="109">
        <v>13</v>
      </c>
      <c r="AC26" s="109">
        <v>13</v>
      </c>
      <c r="AD26" s="109">
        <v>13</v>
      </c>
      <c r="AE26" s="109">
        <v>13</v>
      </c>
      <c r="AF26" s="109">
        <v>13</v>
      </c>
      <c r="AG26" s="109">
        <v>13</v>
      </c>
      <c r="AH26" s="109">
        <v>13</v>
      </c>
      <c r="AI26" s="109">
        <v>13</v>
      </c>
      <c r="AJ26" s="109">
        <v>13</v>
      </c>
      <c r="AK26" s="109">
        <v>12</v>
      </c>
      <c r="AL26" s="109">
        <v>12</v>
      </c>
      <c r="AM26" s="109">
        <v>12</v>
      </c>
      <c r="AN26" s="109">
        <v>12</v>
      </c>
      <c r="AO26" s="109">
        <v>12</v>
      </c>
      <c r="AP26" s="109">
        <v>12</v>
      </c>
      <c r="AQ26" s="109">
        <v>12</v>
      </c>
      <c r="AR26" s="109">
        <v>12</v>
      </c>
      <c r="AS26" s="109">
        <v>12</v>
      </c>
      <c r="AT26" s="109">
        <v>12</v>
      </c>
      <c r="AU26" s="109">
        <v>12</v>
      </c>
      <c r="AV26" s="109">
        <v>12</v>
      </c>
      <c r="AW26" s="109">
        <v>12</v>
      </c>
      <c r="AX26" s="109">
        <v>11</v>
      </c>
      <c r="AY26" s="109">
        <v>11</v>
      </c>
      <c r="AZ26" s="109">
        <v>11</v>
      </c>
      <c r="BA26" s="109">
        <v>11</v>
      </c>
      <c r="BB26" s="109">
        <v>11</v>
      </c>
      <c r="BC26" s="109">
        <v>11</v>
      </c>
      <c r="BD26" s="109">
        <v>11</v>
      </c>
      <c r="BE26" s="109">
        <v>11</v>
      </c>
      <c r="BF26" s="109">
        <v>10</v>
      </c>
      <c r="BG26" s="109">
        <v>9</v>
      </c>
      <c r="BH26" s="109">
        <v>9</v>
      </c>
      <c r="BI26" s="109">
        <v>8</v>
      </c>
      <c r="BJ26" s="109">
        <v>7</v>
      </c>
      <c r="BK26" s="109">
        <v>7</v>
      </c>
      <c r="BL26" s="109">
        <v>7</v>
      </c>
      <c r="BM26" s="109">
        <v>7</v>
      </c>
      <c r="BN26" s="109">
        <v>6</v>
      </c>
      <c r="BO26" s="109">
        <v>6</v>
      </c>
      <c r="BP26" s="109">
        <v>5</v>
      </c>
      <c r="BQ26" s="109">
        <v>5</v>
      </c>
      <c r="BR26" s="109">
        <v>4</v>
      </c>
      <c r="BS26" s="109">
        <v>4</v>
      </c>
      <c r="BT26" s="109">
        <v>3</v>
      </c>
      <c r="BU26" s="109">
        <v>3</v>
      </c>
      <c r="BV26" s="109">
        <v>3</v>
      </c>
      <c r="BW26" s="109">
        <v>2</v>
      </c>
      <c r="BX26" s="109">
        <v>2</v>
      </c>
      <c r="BY26" s="109">
        <v>1</v>
      </c>
      <c r="BZ26" s="109">
        <v>1</v>
      </c>
      <c r="CA26" s="109">
        <v>1</v>
      </c>
      <c r="CB26" s="109">
        <v>1</v>
      </c>
      <c r="CC26" s="109">
        <v>1</v>
      </c>
      <c r="CD26" s="109">
        <v>1</v>
      </c>
      <c r="CE26" s="109">
        <v>0</v>
      </c>
      <c r="CF26" s="109">
        <v>0</v>
      </c>
      <c r="CG26" s="109">
        <v>0</v>
      </c>
      <c r="CH26" s="109">
        <v>0</v>
      </c>
      <c r="CI26" s="109">
        <v>0</v>
      </c>
      <c r="CJ26" s="109">
        <v>0</v>
      </c>
      <c r="CK26" s="109">
        <v>0</v>
      </c>
      <c r="CL26" s="109">
        <v>0</v>
      </c>
      <c r="CM26" s="109">
        <v>0</v>
      </c>
      <c r="CN26" s="109">
        <v>0</v>
      </c>
      <c r="CO26" s="109">
        <v>0</v>
      </c>
      <c r="CP26" s="109">
        <v>0</v>
      </c>
      <c r="CQ26" s="109">
        <v>0</v>
      </c>
      <c r="CR26" s="109">
        <v>0</v>
      </c>
      <c r="CS26" s="109">
        <v>0</v>
      </c>
      <c r="CT26" s="109">
        <v>0</v>
      </c>
      <c r="CU26" s="109">
        <v>0</v>
      </c>
    </row>
    <row r="27" spans="1:1024" x14ac:dyDescent="0.3">
      <c r="A27" s="108" t="s">
        <v>78</v>
      </c>
      <c r="B27" s="9">
        <v>14833658</v>
      </c>
      <c r="C27" s="91">
        <f t="shared" ref="C27:C30" si="7">D27+E27</f>
        <v>192</v>
      </c>
      <c r="D27" s="92">
        <v>0</v>
      </c>
      <c r="E27" s="92">
        <v>192</v>
      </c>
      <c r="F27" s="92">
        <v>192</v>
      </c>
      <c r="G27" s="92">
        <v>192</v>
      </c>
      <c r="H27" s="92">
        <v>191</v>
      </c>
      <c r="I27" s="92">
        <v>191</v>
      </c>
      <c r="J27" s="218">
        <v>190</v>
      </c>
      <c r="K27" s="218">
        <v>189</v>
      </c>
      <c r="L27" s="91">
        <v>189</v>
      </c>
      <c r="M27" s="91">
        <v>188</v>
      </c>
      <c r="N27" s="91">
        <v>187</v>
      </c>
      <c r="O27" s="91">
        <v>187</v>
      </c>
      <c r="P27" s="91">
        <v>187</v>
      </c>
      <c r="Q27" s="91">
        <v>187</v>
      </c>
      <c r="R27" s="91">
        <v>187</v>
      </c>
      <c r="S27" s="91">
        <v>186</v>
      </c>
      <c r="T27" s="91">
        <v>186</v>
      </c>
      <c r="U27" s="91">
        <v>186</v>
      </c>
      <c r="V27" s="109">
        <v>185</v>
      </c>
      <c r="W27" s="109">
        <v>185</v>
      </c>
      <c r="X27" s="109">
        <v>185</v>
      </c>
      <c r="Y27" s="109">
        <v>185</v>
      </c>
      <c r="Z27" s="109">
        <v>185</v>
      </c>
      <c r="AA27" s="109">
        <v>183</v>
      </c>
      <c r="AB27" s="109">
        <v>179</v>
      </c>
      <c r="AC27" s="109">
        <v>179</v>
      </c>
      <c r="AD27" s="109">
        <v>176</v>
      </c>
      <c r="AE27" s="109">
        <v>174</v>
      </c>
      <c r="AF27" s="109">
        <v>173</v>
      </c>
      <c r="AG27" s="109">
        <v>172</v>
      </c>
      <c r="AH27" s="109">
        <v>169</v>
      </c>
      <c r="AI27" s="109">
        <v>169</v>
      </c>
      <c r="AJ27" s="109">
        <v>166</v>
      </c>
      <c r="AK27" s="109">
        <v>165</v>
      </c>
      <c r="AL27" s="109">
        <v>162</v>
      </c>
      <c r="AM27" s="109">
        <v>160</v>
      </c>
      <c r="AN27" s="109">
        <v>158</v>
      </c>
      <c r="AO27" s="109">
        <v>156</v>
      </c>
      <c r="AP27" s="109">
        <v>156</v>
      </c>
      <c r="AQ27" s="109">
        <v>153</v>
      </c>
      <c r="AR27" s="109">
        <v>150</v>
      </c>
      <c r="AS27" s="109">
        <v>146</v>
      </c>
      <c r="AT27" s="109">
        <v>143</v>
      </c>
      <c r="AU27" s="109">
        <v>141</v>
      </c>
      <c r="AV27" s="109">
        <v>137</v>
      </c>
      <c r="AW27" s="109">
        <v>133</v>
      </c>
      <c r="AX27" s="109">
        <v>127</v>
      </c>
      <c r="AY27" s="109">
        <v>124</v>
      </c>
      <c r="AZ27" s="109">
        <v>119</v>
      </c>
      <c r="BA27" s="109">
        <v>117</v>
      </c>
      <c r="BB27" s="109">
        <v>113</v>
      </c>
      <c r="BC27" s="109">
        <v>111</v>
      </c>
      <c r="BD27" s="109">
        <v>108</v>
      </c>
      <c r="BE27" s="109">
        <v>106</v>
      </c>
      <c r="BF27" s="109">
        <v>97</v>
      </c>
      <c r="BG27" s="109">
        <v>88</v>
      </c>
      <c r="BH27" s="109">
        <v>85</v>
      </c>
      <c r="BI27" s="109">
        <v>80</v>
      </c>
      <c r="BJ27" s="109">
        <v>70</v>
      </c>
      <c r="BK27" s="109">
        <v>62</v>
      </c>
      <c r="BL27" s="109">
        <v>59</v>
      </c>
      <c r="BM27" s="109">
        <v>52</v>
      </c>
      <c r="BN27" s="109">
        <v>51</v>
      </c>
      <c r="BO27" s="109">
        <v>46</v>
      </c>
      <c r="BP27" s="109">
        <v>41</v>
      </c>
      <c r="BQ27" s="109">
        <v>36</v>
      </c>
      <c r="BR27" s="109">
        <v>31</v>
      </c>
      <c r="BS27" s="109">
        <v>28</v>
      </c>
      <c r="BT27" s="109">
        <v>26</v>
      </c>
      <c r="BU27" s="109">
        <v>23</v>
      </c>
      <c r="BV27" s="109">
        <v>21</v>
      </c>
      <c r="BW27" s="109">
        <v>17</v>
      </c>
      <c r="BX27" s="109">
        <v>12</v>
      </c>
      <c r="BY27" s="109">
        <v>11</v>
      </c>
      <c r="BZ27" s="109">
        <v>8</v>
      </c>
      <c r="CA27" s="109">
        <v>7</v>
      </c>
      <c r="CB27" s="109">
        <v>5</v>
      </c>
      <c r="CC27" s="109">
        <v>4</v>
      </c>
      <c r="CD27" s="109">
        <v>3</v>
      </c>
      <c r="CE27" s="109">
        <v>1</v>
      </c>
      <c r="CF27" s="109">
        <v>1</v>
      </c>
      <c r="CG27" s="109">
        <v>1</v>
      </c>
      <c r="CH27" s="109">
        <v>1</v>
      </c>
      <c r="CI27" s="109">
        <v>0</v>
      </c>
      <c r="CJ27" s="109">
        <v>0</v>
      </c>
      <c r="CK27" s="109">
        <v>0</v>
      </c>
      <c r="CL27" s="109">
        <v>0</v>
      </c>
      <c r="CM27" s="109">
        <v>0</v>
      </c>
      <c r="CN27" s="109">
        <v>0</v>
      </c>
      <c r="CO27" s="109">
        <v>0</v>
      </c>
      <c r="CP27" s="109">
        <v>0</v>
      </c>
      <c r="CQ27" s="109">
        <v>0</v>
      </c>
      <c r="CR27" s="109">
        <v>0</v>
      </c>
      <c r="CS27" s="109">
        <v>0</v>
      </c>
      <c r="CT27" s="109">
        <v>0</v>
      </c>
      <c r="CU27" s="109">
        <v>0</v>
      </c>
    </row>
    <row r="28" spans="1:1024" x14ac:dyDescent="0.3">
      <c r="A28" s="108" t="s">
        <v>79</v>
      </c>
      <c r="B28" s="9">
        <v>14678606</v>
      </c>
      <c r="C28" s="91">
        <f t="shared" si="7"/>
        <v>2139</v>
      </c>
      <c r="D28" s="92">
        <v>0</v>
      </c>
      <c r="E28" s="92">
        <v>2139</v>
      </c>
      <c r="F28" s="92">
        <v>2139</v>
      </c>
      <c r="G28" s="92">
        <v>2130</v>
      </c>
      <c r="H28" s="92">
        <v>2124</v>
      </c>
      <c r="I28" s="92">
        <v>2122</v>
      </c>
      <c r="J28" s="218">
        <v>2118</v>
      </c>
      <c r="K28" s="218">
        <v>2108</v>
      </c>
      <c r="L28" s="91">
        <v>2100</v>
      </c>
      <c r="M28" s="91">
        <v>2090</v>
      </c>
      <c r="N28" s="91">
        <v>2081</v>
      </c>
      <c r="O28" s="91">
        <v>2072</v>
      </c>
      <c r="P28" s="91">
        <v>2065</v>
      </c>
      <c r="Q28" s="91">
        <v>2053</v>
      </c>
      <c r="R28" s="91">
        <v>2049</v>
      </c>
      <c r="S28" s="91">
        <v>2041</v>
      </c>
      <c r="T28" s="91">
        <v>2034</v>
      </c>
      <c r="U28" s="91">
        <v>2027</v>
      </c>
      <c r="V28" s="109">
        <v>2017</v>
      </c>
      <c r="W28" s="109">
        <v>2003</v>
      </c>
      <c r="X28" s="109">
        <v>1985</v>
      </c>
      <c r="Y28" s="109">
        <v>1979</v>
      </c>
      <c r="Z28" s="109">
        <v>1961</v>
      </c>
      <c r="AA28" s="109">
        <v>1950</v>
      </c>
      <c r="AB28" s="109">
        <v>1934</v>
      </c>
      <c r="AC28" s="109">
        <v>1921</v>
      </c>
      <c r="AD28" s="109">
        <v>1911</v>
      </c>
      <c r="AE28" s="109">
        <v>1899</v>
      </c>
      <c r="AF28" s="109">
        <v>1887</v>
      </c>
      <c r="AG28" s="109">
        <v>1875</v>
      </c>
      <c r="AH28" s="109">
        <v>1858</v>
      </c>
      <c r="AI28" s="109">
        <v>1834</v>
      </c>
      <c r="AJ28" s="109">
        <v>1817</v>
      </c>
      <c r="AK28" s="109">
        <v>1802</v>
      </c>
      <c r="AL28" s="109">
        <v>1782</v>
      </c>
      <c r="AM28" s="109">
        <v>1765</v>
      </c>
      <c r="AN28" s="109">
        <v>1739</v>
      </c>
      <c r="AO28" s="109">
        <v>1718</v>
      </c>
      <c r="AP28" s="109">
        <v>1689</v>
      </c>
      <c r="AQ28" s="109">
        <v>1658</v>
      </c>
      <c r="AR28" s="109">
        <v>1631</v>
      </c>
      <c r="AS28" s="109">
        <v>1598</v>
      </c>
      <c r="AT28" s="109">
        <v>1565</v>
      </c>
      <c r="AU28" s="109">
        <v>1518</v>
      </c>
      <c r="AV28" s="109">
        <v>1468</v>
      </c>
      <c r="AW28" s="109">
        <v>1420</v>
      </c>
      <c r="AX28" s="109">
        <v>1370</v>
      </c>
      <c r="AY28" s="109">
        <v>1331</v>
      </c>
      <c r="AZ28" s="109">
        <v>1280</v>
      </c>
      <c r="BA28" s="109">
        <v>1229</v>
      </c>
      <c r="BB28" s="109">
        <v>1183</v>
      </c>
      <c r="BC28" s="109">
        <v>1129</v>
      </c>
      <c r="BD28" s="109">
        <v>1063</v>
      </c>
      <c r="BE28" s="109">
        <v>1002</v>
      </c>
      <c r="BF28" s="109">
        <v>945</v>
      </c>
      <c r="BG28" s="109">
        <v>872</v>
      </c>
      <c r="BH28" s="109">
        <v>803</v>
      </c>
      <c r="BI28" s="109">
        <v>732</v>
      </c>
      <c r="BJ28" s="109">
        <v>664</v>
      </c>
      <c r="BK28" s="109">
        <v>600</v>
      </c>
      <c r="BL28" s="109">
        <v>544</v>
      </c>
      <c r="BM28" s="109">
        <v>494</v>
      </c>
      <c r="BN28" s="109">
        <v>435</v>
      </c>
      <c r="BO28" s="109">
        <v>384</v>
      </c>
      <c r="BP28" s="109">
        <v>337</v>
      </c>
      <c r="BQ28" s="109">
        <v>288</v>
      </c>
      <c r="BR28" s="109">
        <v>253</v>
      </c>
      <c r="BS28" s="109">
        <v>214</v>
      </c>
      <c r="BT28" s="109">
        <v>176</v>
      </c>
      <c r="BU28" s="109">
        <v>147</v>
      </c>
      <c r="BV28" s="109">
        <v>117</v>
      </c>
      <c r="BW28" s="109">
        <v>91</v>
      </c>
      <c r="BX28" s="109">
        <v>72</v>
      </c>
      <c r="BY28" s="109">
        <v>61</v>
      </c>
      <c r="BZ28" s="109">
        <v>51</v>
      </c>
      <c r="CA28" s="109">
        <v>40</v>
      </c>
      <c r="CB28" s="109">
        <v>32</v>
      </c>
      <c r="CC28" s="109">
        <v>19</v>
      </c>
      <c r="CD28" s="109">
        <v>14</v>
      </c>
      <c r="CE28" s="109">
        <v>10</v>
      </c>
      <c r="CF28" s="109">
        <v>9</v>
      </c>
      <c r="CG28" s="109">
        <v>6</v>
      </c>
      <c r="CH28" s="109">
        <v>5</v>
      </c>
      <c r="CI28" s="109">
        <v>3</v>
      </c>
      <c r="CJ28" s="109">
        <v>3</v>
      </c>
      <c r="CK28" s="109">
        <v>3</v>
      </c>
      <c r="CL28" s="109">
        <v>2</v>
      </c>
      <c r="CM28" s="109">
        <v>2</v>
      </c>
      <c r="CN28" s="109">
        <v>1</v>
      </c>
      <c r="CO28" s="109">
        <v>1</v>
      </c>
      <c r="CP28" s="109">
        <v>1</v>
      </c>
      <c r="CQ28" s="109">
        <v>1</v>
      </c>
      <c r="CR28" s="109">
        <v>0</v>
      </c>
      <c r="CS28" s="109">
        <v>0</v>
      </c>
      <c r="CT28" s="109">
        <v>0</v>
      </c>
      <c r="CU28" s="109">
        <v>0</v>
      </c>
    </row>
    <row r="29" spans="1:1024" x14ac:dyDescent="0.3">
      <c r="A29" s="108" t="s">
        <v>80</v>
      </c>
      <c r="B29" s="9">
        <v>10454893</v>
      </c>
      <c r="C29" s="91">
        <f t="shared" si="7"/>
        <v>10369</v>
      </c>
      <c r="D29" s="92">
        <v>0</v>
      </c>
      <c r="E29" s="92">
        <v>10369</v>
      </c>
      <c r="F29" s="92">
        <v>10358</v>
      </c>
      <c r="G29" s="92">
        <v>10336</v>
      </c>
      <c r="H29" s="92">
        <v>10320</v>
      </c>
      <c r="I29" s="92">
        <v>10298</v>
      </c>
      <c r="J29" s="218">
        <v>10263</v>
      </c>
      <c r="K29" s="218">
        <v>10230</v>
      </c>
      <c r="L29" s="91">
        <v>10200</v>
      </c>
      <c r="M29" s="91">
        <v>10153</v>
      </c>
      <c r="N29" s="91">
        <v>10107</v>
      </c>
      <c r="O29" s="91">
        <v>10058</v>
      </c>
      <c r="P29" s="91">
        <v>10022</v>
      </c>
      <c r="Q29" s="91">
        <v>9983</v>
      </c>
      <c r="R29" s="91">
        <v>9954</v>
      </c>
      <c r="S29" s="91">
        <v>9899</v>
      </c>
      <c r="T29" s="91">
        <v>9851</v>
      </c>
      <c r="U29" s="91">
        <v>9807</v>
      </c>
      <c r="V29" s="109">
        <v>9743</v>
      </c>
      <c r="W29" s="109">
        <v>9699</v>
      </c>
      <c r="X29" s="109">
        <v>9645</v>
      </c>
      <c r="Y29" s="109">
        <v>9582</v>
      </c>
      <c r="Z29" s="109">
        <v>9530</v>
      </c>
      <c r="AA29" s="109">
        <v>9474</v>
      </c>
      <c r="AB29" s="109">
        <v>9403</v>
      </c>
      <c r="AC29" s="109">
        <v>9351</v>
      </c>
      <c r="AD29" s="109">
        <v>9292</v>
      </c>
      <c r="AE29" s="109">
        <v>9226</v>
      </c>
      <c r="AF29" s="109">
        <v>9146</v>
      </c>
      <c r="AG29" s="109">
        <v>9053</v>
      </c>
      <c r="AH29" s="109">
        <v>8946</v>
      </c>
      <c r="AI29" s="109">
        <v>8852</v>
      </c>
      <c r="AJ29" s="109">
        <v>8762</v>
      </c>
      <c r="AK29" s="109">
        <v>8672</v>
      </c>
      <c r="AL29" s="109">
        <v>8573</v>
      </c>
      <c r="AM29" s="109">
        <v>8451</v>
      </c>
      <c r="AN29" s="109">
        <v>8347</v>
      </c>
      <c r="AO29" s="109">
        <v>8234</v>
      </c>
      <c r="AP29" s="109">
        <v>8107</v>
      </c>
      <c r="AQ29" s="109">
        <v>7984</v>
      </c>
      <c r="AR29" s="109">
        <v>7847</v>
      </c>
      <c r="AS29" s="109">
        <v>7692</v>
      </c>
      <c r="AT29" s="109">
        <v>7522</v>
      </c>
      <c r="AU29" s="109">
        <v>7352</v>
      </c>
      <c r="AV29" s="109">
        <v>7162</v>
      </c>
      <c r="AW29" s="109">
        <v>6999</v>
      </c>
      <c r="AX29" s="109">
        <v>6796</v>
      </c>
      <c r="AY29" s="109">
        <v>6614</v>
      </c>
      <c r="AZ29" s="109">
        <v>6423</v>
      </c>
      <c r="BA29" s="109">
        <v>6182</v>
      </c>
      <c r="BB29" s="109">
        <v>5930</v>
      </c>
      <c r="BC29" s="109">
        <v>5673</v>
      </c>
      <c r="BD29" s="109">
        <v>5431</v>
      </c>
      <c r="BE29" s="109">
        <v>5160</v>
      </c>
      <c r="BF29" s="109">
        <v>4884</v>
      </c>
      <c r="BG29" s="109">
        <v>4565</v>
      </c>
      <c r="BH29" s="109">
        <v>4269</v>
      </c>
      <c r="BI29" s="109">
        <v>3938</v>
      </c>
      <c r="BJ29" s="109">
        <v>3584</v>
      </c>
      <c r="BK29" s="109">
        <v>3238</v>
      </c>
      <c r="BL29" s="109">
        <v>2943</v>
      </c>
      <c r="BM29" s="109">
        <v>2655</v>
      </c>
      <c r="BN29" s="109">
        <v>2329</v>
      </c>
      <c r="BO29" s="109">
        <v>2035</v>
      </c>
      <c r="BP29" s="109">
        <v>1788</v>
      </c>
      <c r="BQ29" s="109">
        <v>1527</v>
      </c>
      <c r="BR29" s="109">
        <v>1269</v>
      </c>
      <c r="BS29" s="109">
        <v>1090</v>
      </c>
      <c r="BT29" s="109">
        <v>913</v>
      </c>
      <c r="BU29" s="109">
        <v>767</v>
      </c>
      <c r="BV29" s="109">
        <v>627</v>
      </c>
      <c r="BW29" s="109">
        <v>495</v>
      </c>
      <c r="BX29" s="109">
        <v>386</v>
      </c>
      <c r="BY29" s="109">
        <v>309</v>
      </c>
      <c r="BZ29" s="109">
        <v>242</v>
      </c>
      <c r="CA29" s="109">
        <v>190</v>
      </c>
      <c r="CB29" s="109">
        <v>148</v>
      </c>
      <c r="CC29" s="109">
        <v>118</v>
      </c>
      <c r="CD29" s="109">
        <v>97</v>
      </c>
      <c r="CE29" s="109">
        <v>77</v>
      </c>
      <c r="CF29" s="109">
        <v>63</v>
      </c>
      <c r="CG29" s="109">
        <v>50</v>
      </c>
      <c r="CH29" s="109">
        <v>33</v>
      </c>
      <c r="CI29" s="109">
        <v>22</v>
      </c>
      <c r="CJ29" s="109">
        <v>16</v>
      </c>
      <c r="CK29" s="109">
        <v>13</v>
      </c>
      <c r="CL29" s="109">
        <v>9</v>
      </c>
      <c r="CM29" s="109">
        <v>9</v>
      </c>
      <c r="CN29" s="109">
        <v>7</v>
      </c>
      <c r="CO29" s="109">
        <v>3</v>
      </c>
      <c r="CP29" s="109">
        <v>3</v>
      </c>
      <c r="CQ29" s="109">
        <v>2</v>
      </c>
      <c r="CR29" s="109">
        <v>1</v>
      </c>
      <c r="CS29" s="109">
        <v>1</v>
      </c>
      <c r="CT29" s="109">
        <v>0</v>
      </c>
      <c r="CU29" s="109">
        <v>0</v>
      </c>
    </row>
    <row r="30" spans="1:1024" x14ac:dyDescent="0.3">
      <c r="A30" s="108" t="s">
        <v>81</v>
      </c>
      <c r="B30" s="9">
        <v>2768734</v>
      </c>
      <c r="C30" s="91">
        <f t="shared" si="7"/>
        <v>14442</v>
      </c>
      <c r="D30" s="92">
        <v>0</v>
      </c>
      <c r="E30" s="92">
        <v>14442</v>
      </c>
      <c r="F30" s="92">
        <v>14429</v>
      </c>
      <c r="G30" s="92">
        <v>14391</v>
      </c>
      <c r="H30" s="92">
        <v>14340</v>
      </c>
      <c r="I30" s="92">
        <v>14292</v>
      </c>
      <c r="J30" s="218">
        <v>14247</v>
      </c>
      <c r="K30" s="218">
        <v>14190</v>
      </c>
      <c r="L30" s="91">
        <v>14117</v>
      </c>
      <c r="M30" s="91">
        <v>14061</v>
      </c>
      <c r="N30" s="91">
        <v>13986</v>
      </c>
      <c r="O30" s="91">
        <v>13915</v>
      </c>
      <c r="P30" s="91">
        <v>13848</v>
      </c>
      <c r="Q30" s="91">
        <v>13777</v>
      </c>
      <c r="R30" s="91">
        <v>13690</v>
      </c>
      <c r="S30" s="91">
        <v>13609</v>
      </c>
      <c r="T30" s="91">
        <v>13514</v>
      </c>
      <c r="U30" s="91">
        <v>13424</v>
      </c>
      <c r="V30" s="109">
        <v>13350</v>
      </c>
      <c r="W30" s="109">
        <v>13273</v>
      </c>
      <c r="X30" s="109">
        <v>13178</v>
      </c>
      <c r="Y30" s="109">
        <v>13078</v>
      </c>
      <c r="Z30" s="109">
        <v>12972</v>
      </c>
      <c r="AA30" s="109">
        <v>12883</v>
      </c>
      <c r="AB30" s="109">
        <v>12791</v>
      </c>
      <c r="AC30" s="109">
        <v>12692</v>
      </c>
      <c r="AD30" s="109">
        <v>12571</v>
      </c>
      <c r="AE30" s="109">
        <v>12449</v>
      </c>
      <c r="AF30" s="109">
        <v>12330</v>
      </c>
      <c r="AG30" s="109">
        <v>12182</v>
      </c>
      <c r="AH30" s="109">
        <v>12047</v>
      </c>
      <c r="AI30" s="109">
        <v>11916</v>
      </c>
      <c r="AJ30" s="109">
        <v>11769</v>
      </c>
      <c r="AK30" s="109">
        <v>11625</v>
      </c>
      <c r="AL30" s="109">
        <v>11480</v>
      </c>
      <c r="AM30" s="109">
        <v>11316</v>
      </c>
      <c r="AN30" s="109">
        <v>11138</v>
      </c>
      <c r="AO30" s="109">
        <v>10952</v>
      </c>
      <c r="AP30" s="109">
        <v>10768</v>
      </c>
      <c r="AQ30" s="109">
        <v>10582</v>
      </c>
      <c r="AR30" s="109">
        <v>10369</v>
      </c>
      <c r="AS30" s="109">
        <v>10178</v>
      </c>
      <c r="AT30" s="109">
        <v>9947</v>
      </c>
      <c r="AU30" s="109">
        <v>9716</v>
      </c>
      <c r="AV30" s="109">
        <v>9461</v>
      </c>
      <c r="AW30" s="109">
        <v>9193</v>
      </c>
      <c r="AX30" s="109">
        <v>8890</v>
      </c>
      <c r="AY30" s="109">
        <v>8593</v>
      </c>
      <c r="AZ30" s="109">
        <v>8270</v>
      </c>
      <c r="BA30" s="109">
        <v>7957</v>
      </c>
      <c r="BB30" s="109">
        <v>7622</v>
      </c>
      <c r="BC30" s="109">
        <v>7250</v>
      </c>
      <c r="BD30" s="109">
        <v>6914</v>
      </c>
      <c r="BE30" s="109">
        <v>6552</v>
      </c>
      <c r="BF30" s="109">
        <v>6176</v>
      </c>
      <c r="BG30" s="109">
        <v>5802</v>
      </c>
      <c r="BH30" s="109">
        <v>5431</v>
      </c>
      <c r="BI30" s="109">
        <v>5051</v>
      </c>
      <c r="BJ30" s="109">
        <v>4586</v>
      </c>
      <c r="BK30" s="109">
        <v>4195</v>
      </c>
      <c r="BL30" s="109">
        <v>3822</v>
      </c>
      <c r="BM30" s="109">
        <v>3424</v>
      </c>
      <c r="BN30" s="109">
        <v>3035</v>
      </c>
      <c r="BO30" s="109">
        <v>2688</v>
      </c>
      <c r="BP30" s="109">
        <v>2344</v>
      </c>
      <c r="BQ30" s="109">
        <v>2016</v>
      </c>
      <c r="BR30" s="109">
        <v>1741</v>
      </c>
      <c r="BS30" s="109">
        <v>1465</v>
      </c>
      <c r="BT30" s="109">
        <v>1245</v>
      </c>
      <c r="BU30" s="109">
        <v>1064</v>
      </c>
      <c r="BV30" s="109">
        <v>886</v>
      </c>
      <c r="BW30" s="109">
        <v>724</v>
      </c>
      <c r="BX30" s="109">
        <v>594</v>
      </c>
      <c r="BY30" s="109">
        <v>479</v>
      </c>
      <c r="BZ30" s="109">
        <v>397</v>
      </c>
      <c r="CA30" s="109">
        <v>310</v>
      </c>
      <c r="CB30" s="109">
        <v>258</v>
      </c>
      <c r="CC30" s="109">
        <v>195</v>
      </c>
      <c r="CD30" s="109">
        <v>158</v>
      </c>
      <c r="CE30" s="109">
        <v>116</v>
      </c>
      <c r="CF30" s="109">
        <v>83</v>
      </c>
      <c r="CG30" s="109">
        <v>57</v>
      </c>
      <c r="CH30" s="109">
        <v>47</v>
      </c>
      <c r="CI30" s="109">
        <v>38</v>
      </c>
      <c r="CJ30" s="109">
        <v>24</v>
      </c>
      <c r="CK30" s="109">
        <v>13</v>
      </c>
      <c r="CL30" s="109">
        <v>7</v>
      </c>
      <c r="CM30" s="109">
        <v>6</v>
      </c>
      <c r="CN30" s="109">
        <v>5</v>
      </c>
      <c r="CO30" s="109">
        <v>4</v>
      </c>
      <c r="CP30" s="109">
        <v>3</v>
      </c>
      <c r="CQ30" s="109">
        <v>2</v>
      </c>
      <c r="CR30" s="109">
        <v>2</v>
      </c>
      <c r="CS30" s="109">
        <v>2</v>
      </c>
      <c r="CT30" s="109">
        <v>1</v>
      </c>
      <c r="CU30" s="109">
        <v>0</v>
      </c>
    </row>
    <row r="31" spans="1:1024" x14ac:dyDescent="0.3">
      <c r="A31" s="90"/>
      <c r="B31" s="90"/>
      <c r="C31" s="91"/>
      <c r="D31" s="92"/>
      <c r="E31" s="92"/>
      <c r="F31" s="92"/>
      <c r="G31" s="92"/>
      <c r="H31" s="92"/>
      <c r="I31" s="92"/>
      <c r="J31" s="218"/>
      <c r="K31" s="218"/>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c r="AM31" s="91"/>
      <c r="AN31" s="91"/>
      <c r="AO31" s="91"/>
      <c r="AP31" s="91"/>
      <c r="AQ31" s="91"/>
      <c r="AR31" s="91"/>
      <c r="AS31" s="91"/>
      <c r="AT31" s="91"/>
      <c r="AU31" s="91"/>
      <c r="AV31" s="91"/>
      <c r="AW31" s="91"/>
      <c r="AX31" s="91"/>
      <c r="AY31" s="91"/>
      <c r="AZ31" s="91"/>
      <c r="BA31" s="91"/>
      <c r="BB31" s="91"/>
      <c r="BC31" s="91"/>
      <c r="BD31" s="91"/>
      <c r="BE31" s="91"/>
      <c r="BF31" s="91"/>
      <c r="BG31" s="91"/>
      <c r="BH31" s="91"/>
      <c r="BI31" s="91"/>
      <c r="BJ31" s="91"/>
      <c r="BK31" s="91"/>
      <c r="BL31" s="91"/>
      <c r="BM31" s="91"/>
      <c r="BN31" s="91"/>
      <c r="BO31" s="91"/>
      <c r="BP31" s="91"/>
      <c r="BQ31" s="91"/>
      <c r="BR31" s="91"/>
      <c r="BS31" s="91"/>
      <c r="BT31" s="91"/>
      <c r="BU31" s="91"/>
      <c r="BV31" s="91"/>
      <c r="BW31" s="91"/>
      <c r="BX31" s="91"/>
      <c r="BY31" s="91"/>
      <c r="BZ31" s="91"/>
      <c r="CA31" s="91"/>
      <c r="CB31" s="91"/>
      <c r="CC31" s="91"/>
      <c r="CD31" s="91"/>
      <c r="CE31" s="91"/>
      <c r="CF31" s="91"/>
      <c r="CG31" s="91"/>
      <c r="CH31" s="91"/>
      <c r="CI31" s="91"/>
      <c r="CJ31" s="91"/>
      <c r="CK31" s="91"/>
      <c r="CL31" s="91"/>
      <c r="CM31" s="91"/>
      <c r="CN31" s="91"/>
      <c r="CO31" s="91"/>
      <c r="CP31" s="91"/>
      <c r="CQ31" s="91"/>
      <c r="CR31" s="91"/>
      <c r="CS31" s="91"/>
      <c r="CT31" s="91"/>
      <c r="CU31" s="91"/>
    </row>
    <row r="32" spans="1:1024" x14ac:dyDescent="0.3">
      <c r="A32" s="46" t="s">
        <v>59</v>
      </c>
      <c r="B32" s="46">
        <f>SUM(B26:B30)</f>
        <v>55977178</v>
      </c>
      <c r="C32" s="91">
        <f>D32+E32</f>
        <v>27160</v>
      </c>
      <c r="D32" s="92">
        <v>0</v>
      </c>
      <c r="E32" s="92">
        <f t="shared" ref="E32:AJ32" si="8">SUM(E26:E31)</f>
        <v>27160</v>
      </c>
      <c r="F32" s="92">
        <f t="shared" si="8"/>
        <v>27136</v>
      </c>
      <c r="G32" s="92">
        <f t="shared" si="8"/>
        <v>27067</v>
      </c>
      <c r="H32" s="92">
        <f t="shared" si="8"/>
        <v>26992</v>
      </c>
      <c r="I32" s="92">
        <f t="shared" si="8"/>
        <v>26920</v>
      </c>
      <c r="J32" s="218">
        <f t="shared" si="8"/>
        <v>26835</v>
      </c>
      <c r="K32" s="218">
        <f t="shared" si="8"/>
        <v>26734</v>
      </c>
      <c r="L32" s="91">
        <f t="shared" si="8"/>
        <v>26623</v>
      </c>
      <c r="M32" s="91">
        <f t="shared" si="8"/>
        <v>26509</v>
      </c>
      <c r="N32" s="91">
        <f t="shared" si="8"/>
        <v>26378</v>
      </c>
      <c r="O32" s="91">
        <f t="shared" si="8"/>
        <v>26249</v>
      </c>
      <c r="P32" s="91">
        <f t="shared" si="8"/>
        <v>26139</v>
      </c>
      <c r="Q32" s="91">
        <f t="shared" si="8"/>
        <v>26017</v>
      </c>
      <c r="R32" s="91">
        <f t="shared" si="8"/>
        <v>25897</v>
      </c>
      <c r="S32" s="91">
        <f t="shared" si="8"/>
        <v>25752</v>
      </c>
      <c r="T32" s="91">
        <f t="shared" si="8"/>
        <v>25602</v>
      </c>
      <c r="U32" s="91">
        <f t="shared" si="8"/>
        <v>25461</v>
      </c>
      <c r="V32" s="91">
        <f t="shared" si="8"/>
        <v>25311</v>
      </c>
      <c r="W32" s="91">
        <f t="shared" si="8"/>
        <v>25175</v>
      </c>
      <c r="X32" s="91">
        <f t="shared" si="8"/>
        <v>25008</v>
      </c>
      <c r="Y32" s="91">
        <f t="shared" si="8"/>
        <v>24838</v>
      </c>
      <c r="Z32" s="91">
        <f t="shared" si="8"/>
        <v>24662</v>
      </c>
      <c r="AA32" s="91">
        <f t="shared" si="8"/>
        <v>24503</v>
      </c>
      <c r="AB32" s="91">
        <f t="shared" si="8"/>
        <v>24320</v>
      </c>
      <c r="AC32" s="91">
        <f t="shared" si="8"/>
        <v>24156</v>
      </c>
      <c r="AD32" s="91">
        <f t="shared" si="8"/>
        <v>23963</v>
      </c>
      <c r="AE32" s="91">
        <f t="shared" si="8"/>
        <v>23761</v>
      </c>
      <c r="AF32" s="91">
        <f t="shared" si="8"/>
        <v>23549</v>
      </c>
      <c r="AG32" s="91">
        <f t="shared" si="8"/>
        <v>23295</v>
      </c>
      <c r="AH32" s="91">
        <f t="shared" si="8"/>
        <v>23033</v>
      </c>
      <c r="AI32" s="91">
        <f t="shared" si="8"/>
        <v>22784</v>
      </c>
      <c r="AJ32" s="91">
        <f t="shared" si="8"/>
        <v>22527</v>
      </c>
      <c r="AK32" s="91">
        <f t="shared" ref="AK32:BP32" si="9">SUM(AK26:AK31)</f>
        <v>22276</v>
      </c>
      <c r="AL32" s="91">
        <f t="shared" si="9"/>
        <v>22009</v>
      </c>
      <c r="AM32" s="91">
        <f t="shared" si="9"/>
        <v>21704</v>
      </c>
      <c r="AN32" s="91">
        <f t="shared" si="9"/>
        <v>21394</v>
      </c>
      <c r="AO32" s="91">
        <f t="shared" si="9"/>
        <v>21072</v>
      </c>
      <c r="AP32" s="91">
        <f t="shared" si="9"/>
        <v>20732</v>
      </c>
      <c r="AQ32" s="91">
        <f t="shared" si="9"/>
        <v>20389</v>
      </c>
      <c r="AR32" s="91">
        <f t="shared" si="9"/>
        <v>20009</v>
      </c>
      <c r="AS32" s="91">
        <f t="shared" si="9"/>
        <v>19626</v>
      </c>
      <c r="AT32" s="91">
        <f t="shared" si="9"/>
        <v>19189</v>
      </c>
      <c r="AU32" s="91">
        <f t="shared" si="9"/>
        <v>18739</v>
      </c>
      <c r="AV32" s="91">
        <f t="shared" si="9"/>
        <v>18240</v>
      </c>
      <c r="AW32" s="91">
        <f t="shared" si="9"/>
        <v>17757</v>
      </c>
      <c r="AX32" s="91">
        <f t="shared" si="9"/>
        <v>17194</v>
      </c>
      <c r="AY32" s="91">
        <f t="shared" si="9"/>
        <v>16673</v>
      </c>
      <c r="AZ32" s="91">
        <f t="shared" si="9"/>
        <v>16103</v>
      </c>
      <c r="BA32" s="91">
        <f t="shared" si="9"/>
        <v>15496</v>
      </c>
      <c r="BB32" s="91">
        <f t="shared" si="9"/>
        <v>14859</v>
      </c>
      <c r="BC32" s="91">
        <f t="shared" si="9"/>
        <v>14174</v>
      </c>
      <c r="BD32" s="91">
        <f t="shared" si="9"/>
        <v>13527</v>
      </c>
      <c r="BE32" s="91">
        <f t="shared" si="9"/>
        <v>12831</v>
      </c>
      <c r="BF32" s="91">
        <f t="shared" si="9"/>
        <v>12112</v>
      </c>
      <c r="BG32" s="91">
        <f t="shared" si="9"/>
        <v>11336</v>
      </c>
      <c r="BH32" s="91">
        <f t="shared" si="9"/>
        <v>10597</v>
      </c>
      <c r="BI32" s="91">
        <f t="shared" si="9"/>
        <v>9809</v>
      </c>
      <c r="BJ32" s="91">
        <f t="shared" si="9"/>
        <v>8911</v>
      </c>
      <c r="BK32" s="91">
        <f t="shared" si="9"/>
        <v>8102</v>
      </c>
      <c r="BL32" s="91">
        <f t="shared" si="9"/>
        <v>7375</v>
      </c>
      <c r="BM32" s="91">
        <f t="shared" si="9"/>
        <v>6632</v>
      </c>
      <c r="BN32" s="91">
        <f t="shared" si="9"/>
        <v>5856</v>
      </c>
      <c r="BO32" s="91">
        <f t="shared" si="9"/>
        <v>5159</v>
      </c>
      <c r="BP32" s="91">
        <f t="shared" si="9"/>
        <v>4515</v>
      </c>
      <c r="BQ32" s="91">
        <f t="shared" ref="BQ32:CU32" si="10">SUM(BQ26:BQ31)</f>
        <v>3872</v>
      </c>
      <c r="BR32" s="91">
        <f t="shared" si="10"/>
        <v>3298</v>
      </c>
      <c r="BS32" s="91">
        <f t="shared" si="10"/>
        <v>2801</v>
      </c>
      <c r="BT32" s="91">
        <f t="shared" si="10"/>
        <v>2363</v>
      </c>
      <c r="BU32" s="91">
        <f t="shared" si="10"/>
        <v>2004</v>
      </c>
      <c r="BV32" s="91">
        <f t="shared" si="10"/>
        <v>1654</v>
      </c>
      <c r="BW32" s="91">
        <f t="shared" si="10"/>
        <v>1329</v>
      </c>
      <c r="BX32" s="91">
        <f t="shared" si="10"/>
        <v>1066</v>
      </c>
      <c r="BY32" s="91">
        <f t="shared" si="10"/>
        <v>861</v>
      </c>
      <c r="BZ32" s="91">
        <f t="shared" si="10"/>
        <v>699</v>
      </c>
      <c r="CA32" s="91">
        <f t="shared" si="10"/>
        <v>548</v>
      </c>
      <c r="CB32" s="91">
        <f t="shared" si="10"/>
        <v>444</v>
      </c>
      <c r="CC32" s="91">
        <f t="shared" si="10"/>
        <v>337</v>
      </c>
      <c r="CD32" s="91">
        <f t="shared" si="10"/>
        <v>273</v>
      </c>
      <c r="CE32" s="91">
        <f t="shared" si="10"/>
        <v>204</v>
      </c>
      <c r="CF32" s="91">
        <f t="shared" si="10"/>
        <v>156</v>
      </c>
      <c r="CG32" s="91">
        <f t="shared" si="10"/>
        <v>114</v>
      </c>
      <c r="CH32" s="91">
        <f t="shared" si="10"/>
        <v>86</v>
      </c>
      <c r="CI32" s="91">
        <f t="shared" si="10"/>
        <v>63</v>
      </c>
      <c r="CJ32" s="91">
        <f t="shared" si="10"/>
        <v>43</v>
      </c>
      <c r="CK32" s="91">
        <f t="shared" si="10"/>
        <v>29</v>
      </c>
      <c r="CL32" s="91">
        <f t="shared" si="10"/>
        <v>18</v>
      </c>
      <c r="CM32" s="91">
        <f t="shared" si="10"/>
        <v>17</v>
      </c>
      <c r="CN32" s="91">
        <f t="shared" si="10"/>
        <v>13</v>
      </c>
      <c r="CO32" s="91">
        <f t="shared" si="10"/>
        <v>8</v>
      </c>
      <c r="CP32" s="91">
        <f t="shared" si="10"/>
        <v>7</v>
      </c>
      <c r="CQ32" s="91">
        <f t="shared" si="10"/>
        <v>5</v>
      </c>
      <c r="CR32" s="91">
        <f t="shared" si="10"/>
        <v>3</v>
      </c>
      <c r="CS32" s="91">
        <f t="shared" si="10"/>
        <v>3</v>
      </c>
      <c r="CT32" s="91">
        <f t="shared" si="10"/>
        <v>1</v>
      </c>
      <c r="CU32" s="91">
        <f t="shared" si="10"/>
        <v>0</v>
      </c>
    </row>
    <row r="33" spans="1:100" x14ac:dyDescent="0.3">
      <c r="A33" s="90"/>
      <c r="B33" s="90"/>
      <c r="C33" s="91"/>
      <c r="D33" s="92"/>
      <c r="E33" s="92"/>
      <c r="F33" s="92"/>
      <c r="G33" s="92"/>
      <c r="H33" s="92"/>
      <c r="I33" s="92"/>
      <c r="J33" s="218"/>
      <c r="K33" s="218"/>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91"/>
      <c r="BR33" s="91"/>
      <c r="BS33" s="91"/>
      <c r="BT33" s="91"/>
      <c r="BU33" s="91"/>
      <c r="BV33" s="91"/>
      <c r="BW33" s="91"/>
      <c r="BX33" s="91"/>
      <c r="BY33" s="91"/>
      <c r="BZ33" s="91"/>
      <c r="CA33" s="91"/>
      <c r="CB33" s="91"/>
      <c r="CC33" s="91"/>
      <c r="CD33" s="91"/>
      <c r="CE33" s="91"/>
      <c r="CF33" s="91"/>
      <c r="CG33" s="91"/>
      <c r="CH33" s="91"/>
      <c r="CI33" s="91"/>
      <c r="CJ33" s="91"/>
      <c r="CK33" s="91"/>
      <c r="CL33" s="91"/>
      <c r="CM33" s="91"/>
      <c r="CN33" s="91"/>
      <c r="CO33" s="91"/>
      <c r="CP33" s="91"/>
      <c r="CQ33" s="91"/>
      <c r="CR33" s="91"/>
      <c r="CS33" s="91"/>
      <c r="CT33" s="91"/>
      <c r="CU33" s="91"/>
    </row>
    <row r="34" spans="1:100" x14ac:dyDescent="0.3">
      <c r="A34" s="60" t="s">
        <v>39</v>
      </c>
      <c r="B34" s="94">
        <v>0</v>
      </c>
      <c r="C34" s="95">
        <f>D34+AJ34</f>
        <v>0</v>
      </c>
      <c r="D34" s="96">
        <v>0</v>
      </c>
      <c r="E34" s="96">
        <v>0</v>
      </c>
      <c r="F34" s="96">
        <v>0</v>
      </c>
      <c r="G34" s="96">
        <v>0</v>
      </c>
      <c r="H34" s="96">
        <v>0</v>
      </c>
      <c r="I34" s="96">
        <v>0</v>
      </c>
      <c r="J34" s="219">
        <v>0</v>
      </c>
      <c r="K34" s="219">
        <v>0</v>
      </c>
      <c r="L34" s="97">
        <v>0</v>
      </c>
      <c r="M34" s="97">
        <v>0</v>
      </c>
      <c r="N34" s="97">
        <v>0</v>
      </c>
      <c r="O34" s="97">
        <v>0</v>
      </c>
      <c r="P34" s="97">
        <v>0</v>
      </c>
      <c r="Q34" s="97">
        <v>0</v>
      </c>
      <c r="R34" s="97">
        <v>0</v>
      </c>
      <c r="S34" s="97">
        <v>0</v>
      </c>
      <c r="T34" s="97">
        <v>0</v>
      </c>
      <c r="U34" s="97">
        <v>0</v>
      </c>
      <c r="V34" s="97">
        <v>0</v>
      </c>
      <c r="W34" s="97">
        <v>0</v>
      </c>
      <c r="X34" s="97">
        <v>0</v>
      </c>
      <c r="Y34" s="97">
        <v>0</v>
      </c>
      <c r="Z34" s="97">
        <v>0</v>
      </c>
      <c r="AA34" s="97">
        <v>0</v>
      </c>
      <c r="AB34" s="97">
        <v>0</v>
      </c>
      <c r="AC34" s="97">
        <v>0</v>
      </c>
      <c r="AD34" s="97">
        <v>0</v>
      </c>
      <c r="AE34" s="97">
        <v>0</v>
      </c>
      <c r="AF34" s="97">
        <v>0</v>
      </c>
      <c r="AG34" s="97">
        <v>0</v>
      </c>
      <c r="AH34" s="97">
        <v>0</v>
      </c>
      <c r="AI34" s="97">
        <v>0</v>
      </c>
      <c r="AJ34" s="97">
        <v>0</v>
      </c>
      <c r="AK34" s="97">
        <v>0</v>
      </c>
      <c r="AL34" s="97">
        <v>0</v>
      </c>
      <c r="AM34" s="97">
        <v>0</v>
      </c>
      <c r="AN34" s="97">
        <v>0</v>
      </c>
      <c r="AO34" s="97">
        <v>0</v>
      </c>
      <c r="AP34" s="97">
        <v>0</v>
      </c>
      <c r="AQ34" s="97">
        <v>0</v>
      </c>
      <c r="AR34" s="97">
        <v>0</v>
      </c>
      <c r="AS34" s="97">
        <v>0</v>
      </c>
      <c r="AT34" s="97">
        <v>0</v>
      </c>
      <c r="AU34" s="97">
        <v>0</v>
      </c>
      <c r="AV34" s="97">
        <v>0</v>
      </c>
      <c r="AW34" s="97">
        <v>0</v>
      </c>
      <c r="AX34" s="97">
        <v>0</v>
      </c>
      <c r="AY34" s="97">
        <v>0</v>
      </c>
      <c r="AZ34" s="97">
        <v>0</v>
      </c>
      <c r="BA34" s="97">
        <v>0</v>
      </c>
      <c r="BB34" s="97">
        <v>0</v>
      </c>
      <c r="BC34" s="97">
        <v>0</v>
      </c>
      <c r="BD34" s="97">
        <v>0</v>
      </c>
      <c r="BE34" s="97">
        <v>0</v>
      </c>
      <c r="BF34" s="97">
        <v>0</v>
      </c>
      <c r="BG34" s="97">
        <v>0</v>
      </c>
      <c r="BH34" s="97">
        <v>0</v>
      </c>
      <c r="BI34" s="97">
        <v>0</v>
      </c>
      <c r="BJ34" s="97">
        <v>0</v>
      </c>
      <c r="BK34" s="97">
        <v>0</v>
      </c>
      <c r="BL34" s="97">
        <v>0</v>
      </c>
      <c r="BM34" s="97">
        <v>0</v>
      </c>
      <c r="BN34" s="97">
        <v>0</v>
      </c>
      <c r="BO34" s="97">
        <v>0</v>
      </c>
      <c r="BP34" s="97">
        <v>0</v>
      </c>
      <c r="BQ34" s="97">
        <v>0</v>
      </c>
      <c r="BR34" s="97">
        <v>0</v>
      </c>
      <c r="BS34" s="97">
        <v>0</v>
      </c>
      <c r="BT34" s="97">
        <v>0</v>
      </c>
      <c r="BU34" s="97">
        <v>0</v>
      </c>
      <c r="BV34" s="97">
        <v>0</v>
      </c>
      <c r="BW34" s="97">
        <v>0</v>
      </c>
      <c r="BX34" s="97">
        <v>0</v>
      </c>
      <c r="BY34" s="97">
        <v>0</v>
      </c>
      <c r="BZ34" s="97">
        <v>0</v>
      </c>
      <c r="CA34" s="97">
        <v>0</v>
      </c>
      <c r="CB34" s="97">
        <v>0</v>
      </c>
      <c r="CC34" s="97">
        <v>0</v>
      </c>
      <c r="CD34" s="97">
        <v>0</v>
      </c>
      <c r="CE34" s="97">
        <v>0</v>
      </c>
      <c r="CF34" s="97">
        <v>0</v>
      </c>
      <c r="CG34" s="97">
        <v>0</v>
      </c>
      <c r="CH34" s="97">
        <v>0</v>
      </c>
      <c r="CI34" s="97">
        <v>0</v>
      </c>
      <c r="CJ34" s="97">
        <v>0</v>
      </c>
      <c r="CK34" s="97">
        <v>0</v>
      </c>
      <c r="CL34" s="97">
        <v>0</v>
      </c>
      <c r="CM34" s="97">
        <v>0</v>
      </c>
      <c r="CN34" s="97">
        <v>0</v>
      </c>
      <c r="CO34" s="97">
        <v>0</v>
      </c>
      <c r="CP34" s="97">
        <v>0</v>
      </c>
      <c r="CQ34" s="97">
        <v>0</v>
      </c>
      <c r="CR34" s="97">
        <v>0</v>
      </c>
      <c r="CS34" s="97">
        <v>0</v>
      </c>
      <c r="CT34" s="97">
        <v>0</v>
      </c>
      <c r="CU34" s="97">
        <v>0</v>
      </c>
    </row>
    <row r="35" spans="1:100" x14ac:dyDescent="0.3">
      <c r="A35" s="110" t="s">
        <v>75</v>
      </c>
      <c r="B35" s="99">
        <f>B32+B34</f>
        <v>55977178</v>
      </c>
      <c r="C35" s="111">
        <f>D35+E35</f>
        <v>27160</v>
      </c>
      <c r="D35" s="112">
        <f>SUM(D26:D30)</f>
        <v>0</v>
      </c>
      <c r="E35" s="112">
        <f t="shared" ref="E35:AJ35" si="11">E32+E34</f>
        <v>27160</v>
      </c>
      <c r="F35" s="112">
        <f t="shared" si="11"/>
        <v>27136</v>
      </c>
      <c r="G35" s="112">
        <f t="shared" si="11"/>
        <v>27067</v>
      </c>
      <c r="H35" s="112">
        <f t="shared" si="11"/>
        <v>26992</v>
      </c>
      <c r="I35" s="112">
        <f t="shared" si="11"/>
        <v>26920</v>
      </c>
      <c r="J35" s="223">
        <f t="shared" si="11"/>
        <v>26835</v>
      </c>
      <c r="K35" s="223">
        <f t="shared" si="11"/>
        <v>26734</v>
      </c>
      <c r="L35" s="103">
        <f t="shared" si="11"/>
        <v>26623</v>
      </c>
      <c r="M35" s="103">
        <f t="shared" si="11"/>
        <v>26509</v>
      </c>
      <c r="N35" s="103">
        <f t="shared" si="11"/>
        <v>26378</v>
      </c>
      <c r="O35" s="103">
        <f t="shared" si="11"/>
        <v>26249</v>
      </c>
      <c r="P35" s="103">
        <f t="shared" si="11"/>
        <v>26139</v>
      </c>
      <c r="Q35" s="103">
        <f t="shared" si="11"/>
        <v>26017</v>
      </c>
      <c r="R35" s="103">
        <f t="shared" si="11"/>
        <v>25897</v>
      </c>
      <c r="S35" s="103">
        <f t="shared" si="11"/>
        <v>25752</v>
      </c>
      <c r="T35" s="103">
        <f t="shared" si="11"/>
        <v>25602</v>
      </c>
      <c r="U35" s="103">
        <f t="shared" si="11"/>
        <v>25461</v>
      </c>
      <c r="V35" s="103">
        <f t="shared" si="11"/>
        <v>25311</v>
      </c>
      <c r="W35" s="103">
        <f t="shared" si="11"/>
        <v>25175</v>
      </c>
      <c r="X35" s="103">
        <f t="shared" si="11"/>
        <v>25008</v>
      </c>
      <c r="Y35" s="103">
        <f t="shared" si="11"/>
        <v>24838</v>
      </c>
      <c r="Z35" s="103">
        <f t="shared" si="11"/>
        <v>24662</v>
      </c>
      <c r="AA35" s="103">
        <f t="shared" si="11"/>
        <v>24503</v>
      </c>
      <c r="AB35" s="103">
        <f t="shared" si="11"/>
        <v>24320</v>
      </c>
      <c r="AC35" s="103">
        <f t="shared" si="11"/>
        <v>24156</v>
      </c>
      <c r="AD35" s="103">
        <f t="shared" si="11"/>
        <v>23963</v>
      </c>
      <c r="AE35" s="103">
        <f t="shared" si="11"/>
        <v>23761</v>
      </c>
      <c r="AF35" s="103">
        <f t="shared" si="11"/>
        <v>23549</v>
      </c>
      <c r="AG35" s="103">
        <f t="shared" si="11"/>
        <v>23295</v>
      </c>
      <c r="AH35" s="103">
        <f t="shared" si="11"/>
        <v>23033</v>
      </c>
      <c r="AI35" s="103">
        <f t="shared" si="11"/>
        <v>22784</v>
      </c>
      <c r="AJ35" s="103">
        <f t="shared" si="11"/>
        <v>22527</v>
      </c>
      <c r="AK35" s="103">
        <f t="shared" ref="AK35:BP35" si="12">AK32+AK34</f>
        <v>22276</v>
      </c>
      <c r="AL35" s="103">
        <f t="shared" si="12"/>
        <v>22009</v>
      </c>
      <c r="AM35" s="103">
        <f t="shared" si="12"/>
        <v>21704</v>
      </c>
      <c r="AN35" s="103">
        <f t="shared" si="12"/>
        <v>21394</v>
      </c>
      <c r="AO35" s="103">
        <f t="shared" si="12"/>
        <v>21072</v>
      </c>
      <c r="AP35" s="103">
        <f t="shared" si="12"/>
        <v>20732</v>
      </c>
      <c r="AQ35" s="103">
        <f t="shared" si="12"/>
        <v>20389</v>
      </c>
      <c r="AR35" s="103">
        <f t="shared" si="12"/>
        <v>20009</v>
      </c>
      <c r="AS35" s="103">
        <f t="shared" si="12"/>
        <v>19626</v>
      </c>
      <c r="AT35" s="103">
        <f t="shared" si="12"/>
        <v>19189</v>
      </c>
      <c r="AU35" s="103">
        <f t="shared" si="12"/>
        <v>18739</v>
      </c>
      <c r="AV35" s="103">
        <f t="shared" si="12"/>
        <v>18240</v>
      </c>
      <c r="AW35" s="103">
        <f t="shared" si="12"/>
        <v>17757</v>
      </c>
      <c r="AX35" s="103">
        <f t="shared" si="12"/>
        <v>17194</v>
      </c>
      <c r="AY35" s="103">
        <f t="shared" si="12"/>
        <v>16673</v>
      </c>
      <c r="AZ35" s="103">
        <f t="shared" si="12"/>
        <v>16103</v>
      </c>
      <c r="BA35" s="103">
        <f t="shared" si="12"/>
        <v>15496</v>
      </c>
      <c r="BB35" s="103">
        <f t="shared" si="12"/>
        <v>14859</v>
      </c>
      <c r="BC35" s="103">
        <f t="shared" si="12"/>
        <v>14174</v>
      </c>
      <c r="BD35" s="103">
        <f t="shared" si="12"/>
        <v>13527</v>
      </c>
      <c r="BE35" s="103">
        <f t="shared" si="12"/>
        <v>12831</v>
      </c>
      <c r="BF35" s="103">
        <f t="shared" si="12"/>
        <v>12112</v>
      </c>
      <c r="BG35" s="103">
        <f t="shared" si="12"/>
        <v>11336</v>
      </c>
      <c r="BH35" s="103">
        <f t="shared" si="12"/>
        <v>10597</v>
      </c>
      <c r="BI35" s="103">
        <f t="shared" si="12"/>
        <v>9809</v>
      </c>
      <c r="BJ35" s="103">
        <f t="shared" si="12"/>
        <v>8911</v>
      </c>
      <c r="BK35" s="103">
        <f t="shared" si="12"/>
        <v>8102</v>
      </c>
      <c r="BL35" s="103">
        <f t="shared" si="12"/>
        <v>7375</v>
      </c>
      <c r="BM35" s="103">
        <f t="shared" si="12"/>
        <v>6632</v>
      </c>
      <c r="BN35" s="103">
        <f t="shared" si="12"/>
        <v>5856</v>
      </c>
      <c r="BO35" s="103">
        <f t="shared" si="12"/>
        <v>5159</v>
      </c>
      <c r="BP35" s="103">
        <f t="shared" si="12"/>
        <v>4515</v>
      </c>
      <c r="BQ35" s="103">
        <f t="shared" ref="BQ35:CU35" si="13">BQ32+BQ34</f>
        <v>3872</v>
      </c>
      <c r="BR35" s="103">
        <f t="shared" si="13"/>
        <v>3298</v>
      </c>
      <c r="BS35" s="103">
        <f t="shared" si="13"/>
        <v>2801</v>
      </c>
      <c r="BT35" s="103">
        <f t="shared" si="13"/>
        <v>2363</v>
      </c>
      <c r="BU35" s="103">
        <f t="shared" si="13"/>
        <v>2004</v>
      </c>
      <c r="BV35" s="103">
        <f t="shared" si="13"/>
        <v>1654</v>
      </c>
      <c r="BW35" s="103">
        <f t="shared" si="13"/>
        <v>1329</v>
      </c>
      <c r="BX35" s="103">
        <f t="shared" si="13"/>
        <v>1066</v>
      </c>
      <c r="BY35" s="103">
        <f t="shared" si="13"/>
        <v>861</v>
      </c>
      <c r="BZ35" s="103">
        <f t="shared" si="13"/>
        <v>699</v>
      </c>
      <c r="CA35" s="103">
        <f t="shared" si="13"/>
        <v>548</v>
      </c>
      <c r="CB35" s="103">
        <f t="shared" si="13"/>
        <v>444</v>
      </c>
      <c r="CC35" s="103">
        <f t="shared" si="13"/>
        <v>337</v>
      </c>
      <c r="CD35" s="103">
        <f t="shared" si="13"/>
        <v>273</v>
      </c>
      <c r="CE35" s="103">
        <f t="shared" si="13"/>
        <v>204</v>
      </c>
      <c r="CF35" s="103">
        <f t="shared" si="13"/>
        <v>156</v>
      </c>
      <c r="CG35" s="103">
        <f t="shared" si="13"/>
        <v>114</v>
      </c>
      <c r="CH35" s="103">
        <f t="shared" si="13"/>
        <v>86</v>
      </c>
      <c r="CI35" s="103">
        <f t="shared" si="13"/>
        <v>63</v>
      </c>
      <c r="CJ35" s="103">
        <f t="shared" si="13"/>
        <v>43</v>
      </c>
      <c r="CK35" s="103">
        <f t="shared" si="13"/>
        <v>29</v>
      </c>
      <c r="CL35" s="103">
        <f t="shared" si="13"/>
        <v>18</v>
      </c>
      <c r="CM35" s="103">
        <f t="shared" si="13"/>
        <v>17</v>
      </c>
      <c r="CN35" s="103">
        <f t="shared" si="13"/>
        <v>13</v>
      </c>
      <c r="CO35" s="103">
        <f t="shared" si="13"/>
        <v>8</v>
      </c>
      <c r="CP35" s="103">
        <f t="shared" si="13"/>
        <v>7</v>
      </c>
      <c r="CQ35" s="103">
        <f t="shared" si="13"/>
        <v>5</v>
      </c>
      <c r="CR35" s="103">
        <f t="shared" si="13"/>
        <v>3</v>
      </c>
      <c r="CS35" s="103">
        <f t="shared" si="13"/>
        <v>3</v>
      </c>
      <c r="CT35" s="103">
        <f t="shared" si="13"/>
        <v>1</v>
      </c>
      <c r="CU35" s="103">
        <f t="shared" si="13"/>
        <v>0</v>
      </c>
    </row>
    <row r="37" spans="1:100" s="7" customFormat="1" x14ac:dyDescent="0.3">
      <c r="A37" s="113"/>
      <c r="B37" s="113"/>
      <c r="C37" s="9"/>
      <c r="D37" s="9"/>
      <c r="E37" s="9"/>
      <c r="F37" s="9"/>
      <c r="G37" s="9"/>
      <c r="H37" s="9"/>
      <c r="I37" s="9"/>
      <c r="J37" s="213"/>
      <c r="K37" s="213"/>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row>
    <row r="38" spans="1:100" s="13" customFormat="1" ht="15.5" x14ac:dyDescent="0.35">
      <c r="A38" s="14" t="s">
        <v>3</v>
      </c>
      <c r="B38" s="14"/>
      <c r="C38" s="1"/>
      <c r="D38" s="1"/>
      <c r="E38" s="1"/>
      <c r="F38" s="1"/>
      <c r="G38" s="1"/>
      <c r="H38" s="1"/>
      <c r="I38" s="1"/>
      <c r="J38" s="215"/>
      <c r="K38" s="215"/>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4"/>
      <c r="AP38" s="4"/>
      <c r="AQ38" s="4"/>
      <c r="AR38" s="4"/>
      <c r="AS38" s="4"/>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row>
    <row r="39" spans="1:100" s="13" customFormat="1" ht="15.5" x14ac:dyDescent="0.35">
      <c r="A39" s="114" t="s">
        <v>83</v>
      </c>
      <c r="B39" s="114"/>
      <c r="C39" s="1"/>
      <c r="D39" s="1"/>
      <c r="E39" s="1"/>
      <c r="F39" s="1"/>
      <c r="G39" s="1"/>
      <c r="H39" s="1"/>
      <c r="I39" s="1"/>
      <c r="J39" s="215"/>
      <c r="K39" s="215"/>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row>
    <row r="40" spans="1:100" s="1" customFormat="1" ht="15.5" x14ac:dyDescent="0.35">
      <c r="A40" s="1" t="s">
        <v>64</v>
      </c>
      <c r="B40" s="115" t="s">
        <v>11</v>
      </c>
      <c r="D40" s="115"/>
      <c r="E40" s="115"/>
      <c r="F40" s="115"/>
      <c r="G40" s="115"/>
      <c r="H40" s="115"/>
      <c r="I40" s="115"/>
      <c r="J40" s="224"/>
      <c r="K40" s="224"/>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c r="AI40" s="115"/>
      <c r="AJ40" s="115"/>
      <c r="AK40" s="115"/>
      <c r="AL40" s="115"/>
      <c r="AM40" s="115"/>
      <c r="AN40" s="115"/>
    </row>
    <row r="41" spans="1:100" s="13" customFormat="1" ht="15.5" x14ac:dyDescent="0.35">
      <c r="A41" s="1" t="s">
        <v>65</v>
      </c>
      <c r="B41" s="13" t="s">
        <v>84</v>
      </c>
      <c r="J41" s="225"/>
      <c r="K41" s="225"/>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row>
    <row r="42" spans="1:100" x14ac:dyDescent="0.3">
      <c r="A42" s="73" t="s">
        <v>61</v>
      </c>
      <c r="B42" s="7" t="s">
        <v>85</v>
      </c>
      <c r="C42" s="7"/>
      <c r="D42" s="7"/>
      <c r="E42" s="7"/>
      <c r="F42" s="7"/>
      <c r="G42" s="7"/>
      <c r="H42" s="7"/>
      <c r="I42" s="7"/>
      <c r="J42" s="226"/>
      <c r="K42" s="226"/>
      <c r="L42" s="7"/>
      <c r="M42" s="7"/>
      <c r="N42" s="7"/>
      <c r="O42" s="7"/>
      <c r="P42" s="7"/>
      <c r="Q42" s="7"/>
      <c r="R42" s="7"/>
      <c r="S42" s="7"/>
      <c r="T42" s="7"/>
      <c r="U42" s="7"/>
      <c r="V42" s="7"/>
      <c r="W42" s="7"/>
      <c r="X42" s="7"/>
      <c r="Y42" s="7"/>
      <c r="Z42" s="7"/>
      <c r="AA42" s="7"/>
      <c r="AB42" s="7"/>
      <c r="AC42" s="7"/>
      <c r="AD42" s="7"/>
      <c r="AE42" s="7"/>
      <c r="AF42" s="7"/>
      <c r="AG42" s="7"/>
      <c r="AH42" s="7"/>
      <c r="AI42" s="7"/>
      <c r="AJ42" s="74"/>
      <c r="AK42" s="74"/>
    </row>
    <row r="43" spans="1:100" x14ac:dyDescent="0.3">
      <c r="A43" s="73"/>
      <c r="B43" s="7"/>
      <c r="C43" s="7"/>
      <c r="D43" s="7"/>
      <c r="E43" s="7"/>
      <c r="F43" s="7"/>
      <c r="G43" s="7"/>
      <c r="H43" s="7"/>
      <c r="I43" s="7"/>
      <c r="J43" s="226"/>
      <c r="K43" s="226"/>
      <c r="L43" s="7"/>
      <c r="M43" s="7"/>
      <c r="N43" s="7"/>
      <c r="O43" s="7"/>
      <c r="P43" s="7"/>
      <c r="Q43" s="7"/>
      <c r="R43" s="7"/>
      <c r="S43" s="7"/>
      <c r="T43" s="7"/>
      <c r="U43" s="7"/>
      <c r="V43" s="7"/>
      <c r="W43" s="7"/>
      <c r="X43" s="7"/>
      <c r="Y43" s="7"/>
      <c r="Z43" s="7"/>
      <c r="AA43" s="7"/>
      <c r="AB43" s="7"/>
      <c r="AC43" s="7"/>
      <c r="AD43" s="7"/>
      <c r="AE43" s="7"/>
      <c r="AF43" s="7"/>
      <c r="AG43" s="7"/>
      <c r="AH43" s="7"/>
      <c r="AI43" s="7"/>
      <c r="AJ43" s="74"/>
      <c r="AK43" s="74"/>
    </row>
    <row r="44" spans="1:100" s="7" customFormat="1" ht="13.5" customHeight="1" x14ac:dyDescent="0.35">
      <c r="A44" s="116" t="s">
        <v>86</v>
      </c>
      <c r="B44" s="116"/>
      <c r="C44" s="9"/>
      <c r="D44" s="9"/>
      <c r="E44" s="9"/>
      <c r="F44" s="9"/>
      <c r="G44" s="9"/>
      <c r="H44" s="9"/>
      <c r="I44" s="9"/>
      <c r="J44" s="213"/>
      <c r="K44" s="213"/>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row>
    <row r="45" spans="1:100" s="7" customFormat="1" ht="14.15" customHeight="1" x14ac:dyDescent="0.35">
      <c r="A45" s="239" t="s">
        <v>87</v>
      </c>
      <c r="B45" s="239"/>
      <c r="C45" s="239"/>
      <c r="D45" s="239"/>
      <c r="E45" s="239"/>
      <c r="F45" s="239"/>
      <c r="G45" s="239"/>
      <c r="H45" s="239"/>
      <c r="I45" s="239"/>
      <c r="J45" s="239"/>
      <c r="K45" s="239"/>
      <c r="L45" s="239"/>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239"/>
      <c r="AJ45" s="239"/>
      <c r="AK45" s="239"/>
      <c r="AL45" s="239"/>
      <c r="AM45" s="239"/>
      <c r="AN45" s="239"/>
      <c r="AO45" s="239"/>
      <c r="AP45" s="239"/>
      <c r="AQ45" s="239"/>
      <c r="AR45" s="239"/>
      <c r="AS45" s="239"/>
      <c r="AT45" s="239"/>
      <c r="AU45" s="239"/>
      <c r="AV45" s="239"/>
      <c r="AW45" s="239"/>
      <c r="AX45" s="239"/>
      <c r="AY45" s="239"/>
      <c r="AZ45" s="239"/>
      <c r="BA45" s="239"/>
      <c r="BB45" s="239"/>
      <c r="BC45" s="239"/>
      <c r="BD45" s="23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row>
  </sheetData>
  <mergeCells count="5">
    <mergeCell ref="B7:B9"/>
    <mergeCell ref="C7:CU7"/>
    <mergeCell ref="B23:B25"/>
    <mergeCell ref="C23:CU23"/>
    <mergeCell ref="A45:BD45"/>
  </mergeCells>
  <conditionalFormatting sqref="D20:V20">
    <cfRule type="expression" dxfId="0" priority="2">
      <formula>TODAY()-D$16&lt;6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18"/>
  <sheetViews>
    <sheetView topLeftCell="A82" zoomScale="60" zoomScaleNormal="60" workbookViewId="0">
      <pane xSplit="2" topLeftCell="C1" activePane="topRight" state="frozen"/>
      <selection pane="topRight" activeCell="F117" sqref="F117"/>
    </sheetView>
  </sheetViews>
  <sheetFormatPr baseColWidth="10" defaultColWidth="8.7265625" defaultRowHeight="13" x14ac:dyDescent="0.3"/>
  <cols>
    <col min="1" max="1" width="9.54296875" style="9" customWidth="1"/>
    <col min="2" max="2" width="9" style="9" customWidth="1"/>
    <col min="3" max="7" width="8.54296875" style="9" customWidth="1"/>
    <col min="8" max="12" width="10.453125" style="9" customWidth="1"/>
    <col min="13" max="17" width="8.54296875" style="9" customWidth="1"/>
    <col min="18" max="21" width="10.453125" style="9" customWidth="1"/>
    <col min="22" max="22" width="8.81640625" style="9" customWidth="1"/>
    <col min="23" max="515" width="8.81640625" style="7" customWidth="1"/>
    <col min="516" max="922" width="11.54296875" style="7"/>
    <col min="923" max="1025" width="11.54296875"/>
  </cols>
  <sheetData>
    <row r="1" spans="1:1024" s="1" customFormat="1" ht="15.5" x14ac:dyDescent="0.35">
      <c r="A1" s="4" t="s">
        <v>88</v>
      </c>
      <c r="LI1" s="7"/>
      <c r="LJ1" s="7"/>
      <c r="LK1" s="7"/>
      <c r="LL1" s="7"/>
      <c r="LM1" s="7"/>
      <c r="LN1" s="7"/>
      <c r="LO1" s="7"/>
      <c r="LP1" s="7"/>
      <c r="LQ1" s="7"/>
      <c r="LR1" s="7"/>
      <c r="LS1" s="7"/>
      <c r="LT1" s="7"/>
      <c r="LU1" s="7"/>
      <c r="LV1" s="7"/>
      <c r="LW1" s="7"/>
      <c r="LX1" s="7"/>
      <c r="LY1" s="7"/>
      <c r="LZ1" s="7"/>
      <c r="MA1" s="7"/>
      <c r="MB1" s="7"/>
      <c r="MC1" s="7"/>
      <c r="MD1" s="7"/>
      <c r="ME1" s="7"/>
      <c r="MF1" s="7"/>
      <c r="MG1" s="7"/>
      <c r="MH1" s="7"/>
      <c r="MI1" s="7"/>
      <c r="MJ1" s="7"/>
      <c r="MK1" s="7"/>
      <c r="ML1" s="7"/>
      <c r="MM1" s="7"/>
      <c r="MN1" s="7"/>
      <c r="MO1" s="7"/>
      <c r="MP1" s="7"/>
      <c r="MQ1" s="7"/>
      <c r="MR1" s="7"/>
      <c r="MS1" s="7"/>
      <c r="MT1" s="7"/>
      <c r="MU1" s="7"/>
      <c r="MV1" s="7"/>
      <c r="MW1" s="7"/>
      <c r="MX1" s="7"/>
      <c r="MY1" s="7"/>
      <c r="MZ1" s="7"/>
      <c r="NA1" s="7"/>
      <c r="NB1" s="7"/>
      <c r="NC1" s="7"/>
      <c r="ND1" s="7"/>
      <c r="NE1" s="7"/>
      <c r="NF1" s="7"/>
      <c r="NG1" s="7"/>
      <c r="NH1" s="7"/>
      <c r="NI1" s="7"/>
      <c r="NJ1" s="7"/>
      <c r="NK1" s="7"/>
      <c r="NL1" s="7"/>
      <c r="NM1" s="7"/>
      <c r="NN1" s="7"/>
      <c r="NO1" s="7"/>
      <c r="NP1" s="7"/>
      <c r="NQ1" s="7"/>
      <c r="NR1" s="7"/>
      <c r="NS1" s="7"/>
      <c r="NT1" s="7"/>
      <c r="NU1" s="7"/>
      <c r="NV1" s="7"/>
      <c r="NW1" s="7"/>
      <c r="NX1" s="7"/>
      <c r="NY1" s="7"/>
      <c r="NZ1" s="7"/>
      <c r="OA1" s="7"/>
      <c r="OB1" s="7"/>
      <c r="OC1" s="7"/>
      <c r="OD1" s="7"/>
      <c r="OE1" s="7"/>
      <c r="OF1" s="7"/>
      <c r="OG1" s="7"/>
      <c r="OH1" s="7"/>
      <c r="OI1" s="7"/>
      <c r="OJ1" s="7"/>
      <c r="OK1" s="7"/>
      <c r="OL1" s="7"/>
      <c r="OM1" s="7"/>
      <c r="ON1" s="7"/>
      <c r="OO1" s="7"/>
      <c r="OP1" s="7"/>
      <c r="OQ1" s="7"/>
      <c r="OR1" s="7"/>
      <c r="OS1" s="7"/>
      <c r="OT1" s="7"/>
      <c r="OU1" s="7"/>
      <c r="OV1" s="7"/>
      <c r="OW1" s="7"/>
      <c r="OX1" s="7"/>
      <c r="OY1" s="7"/>
      <c r="OZ1" s="7"/>
      <c r="PA1" s="7"/>
      <c r="AAS1" s="7"/>
      <c r="AAT1" s="7"/>
      <c r="AAU1" s="7"/>
      <c r="AAV1" s="7"/>
      <c r="AAW1" s="7"/>
      <c r="AAX1" s="7"/>
      <c r="AAY1" s="7"/>
      <c r="AAZ1" s="7"/>
      <c r="ABA1" s="7"/>
      <c r="ABB1" s="7"/>
      <c r="ABC1" s="7"/>
      <c r="ABD1" s="7"/>
      <c r="ABE1" s="7"/>
      <c r="ABF1" s="7"/>
      <c r="ABG1" s="7"/>
      <c r="ABH1" s="7"/>
      <c r="ABI1" s="7"/>
      <c r="ABJ1" s="7"/>
      <c r="ABK1" s="7"/>
      <c r="ABL1" s="7"/>
      <c r="ABM1" s="7"/>
      <c r="ABN1" s="7"/>
      <c r="ABO1" s="7"/>
      <c r="ABP1" s="7"/>
      <c r="ABQ1" s="7"/>
      <c r="ABR1" s="7"/>
      <c r="ABS1" s="7"/>
      <c r="ABT1" s="7"/>
      <c r="ABU1" s="7"/>
      <c r="ABV1" s="7"/>
      <c r="ABW1" s="7"/>
      <c r="ABX1" s="7"/>
      <c r="ABY1" s="7"/>
      <c r="ABZ1" s="7"/>
      <c r="ACA1" s="7"/>
      <c r="ACB1" s="7"/>
      <c r="ACC1" s="7"/>
      <c r="ACD1" s="7"/>
      <c r="ACE1" s="7"/>
      <c r="ACF1" s="7"/>
      <c r="ACG1" s="7"/>
      <c r="ACH1" s="7"/>
      <c r="ACI1" s="7"/>
      <c r="ACJ1" s="7"/>
      <c r="ACK1" s="7"/>
      <c r="ACL1" s="7"/>
      <c r="ACM1" s="7"/>
      <c r="ACN1" s="7"/>
      <c r="ACO1" s="7"/>
      <c r="ACP1" s="7"/>
      <c r="ACQ1" s="7"/>
      <c r="ACR1" s="7"/>
      <c r="ACS1" s="7"/>
      <c r="ACT1" s="7"/>
      <c r="ACU1" s="7"/>
      <c r="ACV1" s="7"/>
      <c r="ACW1" s="7"/>
      <c r="ACX1" s="7"/>
      <c r="ACY1" s="7"/>
      <c r="ACZ1" s="7"/>
      <c r="ADA1" s="7"/>
      <c r="ADB1" s="7"/>
      <c r="ADC1" s="7"/>
      <c r="ADD1" s="7"/>
      <c r="ADE1" s="7"/>
      <c r="ADF1" s="7"/>
      <c r="ADG1" s="7"/>
      <c r="ADH1" s="7"/>
      <c r="ADI1" s="7"/>
      <c r="ADJ1" s="7"/>
      <c r="ADK1" s="7"/>
      <c r="ADL1" s="7"/>
      <c r="ADM1" s="7"/>
      <c r="ADN1" s="7"/>
      <c r="ADO1" s="7"/>
      <c r="ADP1" s="7"/>
      <c r="ADQ1" s="7"/>
      <c r="ADR1" s="7"/>
      <c r="ADS1" s="7"/>
      <c r="ADT1" s="7"/>
      <c r="ADU1" s="7"/>
      <c r="ADV1" s="7"/>
      <c r="ADW1" s="7"/>
      <c r="ADX1" s="7"/>
      <c r="ADY1" s="7"/>
      <c r="ADZ1" s="7"/>
      <c r="AEA1" s="7"/>
      <c r="AEB1" s="7"/>
      <c r="AEC1" s="7"/>
      <c r="AED1" s="7"/>
      <c r="AEE1" s="7"/>
      <c r="AEF1" s="7"/>
      <c r="AEG1" s="7"/>
      <c r="AEH1" s="7"/>
      <c r="AEI1" s="7"/>
      <c r="AEJ1" s="7"/>
      <c r="AEK1" s="7"/>
      <c r="AEL1" s="7"/>
      <c r="AEM1" s="7"/>
      <c r="AEN1" s="7"/>
      <c r="AEO1" s="7"/>
      <c r="AEP1" s="7"/>
      <c r="AEQ1" s="7"/>
      <c r="AER1" s="7"/>
      <c r="AES1" s="7"/>
      <c r="AET1" s="7"/>
      <c r="AEU1" s="7"/>
      <c r="AEV1" s="7"/>
      <c r="AEW1" s="7"/>
      <c r="AEX1" s="7"/>
      <c r="AEY1" s="7"/>
      <c r="AEZ1" s="7"/>
      <c r="AFA1" s="7"/>
      <c r="AFB1" s="7"/>
      <c r="AFC1" s="7"/>
      <c r="AFD1" s="7"/>
      <c r="AFE1" s="7"/>
      <c r="AFF1" s="7"/>
      <c r="AFG1" s="7"/>
      <c r="AFH1" s="7"/>
      <c r="AFI1" s="7"/>
      <c r="AFJ1" s="7"/>
      <c r="AFK1" s="7"/>
      <c r="AFL1" s="7"/>
      <c r="AFM1" s="7"/>
      <c r="AFN1" s="7"/>
      <c r="AFO1" s="7"/>
      <c r="AFP1" s="7"/>
      <c r="AFQ1" s="7"/>
      <c r="AFR1" s="7"/>
      <c r="AFS1" s="7"/>
      <c r="AFT1" s="7"/>
      <c r="AFU1" s="7"/>
      <c r="AFV1" s="7"/>
      <c r="AFW1" s="7"/>
      <c r="AFX1" s="7"/>
      <c r="AFY1" s="7"/>
      <c r="AFZ1" s="7"/>
      <c r="AGA1" s="7"/>
      <c r="AGB1" s="7"/>
      <c r="AGC1" s="7"/>
      <c r="AGD1" s="7"/>
      <c r="AGE1" s="7"/>
      <c r="AGF1" s="7"/>
      <c r="AGG1" s="7"/>
      <c r="AGH1" s="7"/>
      <c r="AGI1" s="7"/>
      <c r="AGJ1" s="7"/>
      <c r="AGK1" s="7"/>
      <c r="AGL1" s="7"/>
      <c r="AGM1" s="7"/>
      <c r="AGN1" s="7"/>
      <c r="AGO1" s="7"/>
      <c r="AGP1" s="7"/>
      <c r="AGQ1" s="7"/>
      <c r="AGR1" s="7"/>
      <c r="AGS1" s="7"/>
      <c r="AGT1" s="7"/>
      <c r="AGU1" s="7"/>
      <c r="AGV1" s="7"/>
      <c r="AGW1" s="7"/>
      <c r="AGX1" s="7"/>
      <c r="AGY1" s="7"/>
      <c r="AGZ1" s="7"/>
      <c r="AHA1" s="7"/>
      <c r="AHB1" s="7"/>
      <c r="AHC1" s="7"/>
      <c r="AHD1" s="7"/>
      <c r="AHE1" s="7"/>
      <c r="AHF1" s="7"/>
      <c r="AHG1" s="7"/>
      <c r="AHH1" s="7"/>
      <c r="AHI1" s="7"/>
      <c r="AHJ1" s="7"/>
      <c r="AHK1" s="7"/>
      <c r="AHL1" s="7"/>
      <c r="AHM1" s="7"/>
      <c r="AHN1" s="7"/>
      <c r="AHO1" s="7"/>
      <c r="AHP1" s="7"/>
      <c r="AHQ1" s="7"/>
      <c r="AHR1" s="7"/>
      <c r="AHS1" s="7"/>
      <c r="AHT1" s="7"/>
      <c r="AHU1" s="7"/>
      <c r="AHV1" s="7"/>
      <c r="AHW1" s="7"/>
      <c r="AHX1" s="7"/>
      <c r="AHY1" s="7"/>
      <c r="AHZ1" s="7"/>
      <c r="AIA1" s="7"/>
      <c r="AIB1" s="7"/>
      <c r="AIC1" s="7"/>
      <c r="AID1" s="7"/>
      <c r="AIE1" s="7"/>
      <c r="AIF1" s="7"/>
      <c r="AIG1" s="7"/>
      <c r="AIH1" s="7"/>
      <c r="AII1" s="7"/>
      <c r="AIJ1" s="7"/>
      <c r="AIK1" s="7"/>
      <c r="AIL1" s="7"/>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11" customFormat="1" ht="99.75" customHeight="1" x14ac:dyDescent="0.45">
      <c r="A2" s="117" t="s">
        <v>89</v>
      </c>
      <c r="B2" s="250" t="s">
        <v>90</v>
      </c>
      <c r="C2" s="250"/>
      <c r="D2" s="250"/>
      <c r="E2" s="250"/>
      <c r="F2" s="250"/>
      <c r="G2" s="250"/>
      <c r="H2" s="250"/>
      <c r="I2" s="250"/>
      <c r="J2" s="250"/>
      <c r="K2" s="250"/>
      <c r="L2" s="250"/>
      <c r="M2" s="250"/>
      <c r="N2" s="250"/>
      <c r="O2" s="250"/>
      <c r="P2" s="250"/>
      <c r="Q2" s="250"/>
      <c r="R2" s="250"/>
      <c r="S2" s="250"/>
      <c r="T2" s="250"/>
      <c r="U2" s="250"/>
      <c r="LI2" s="7"/>
      <c r="LJ2" s="7"/>
      <c r="LK2" s="7"/>
      <c r="LL2" s="7"/>
      <c r="LM2" s="7"/>
      <c r="LN2" s="7"/>
      <c r="LO2" s="7"/>
      <c r="LP2" s="7"/>
      <c r="LQ2" s="7"/>
      <c r="LR2" s="7"/>
      <c r="LS2" s="7"/>
      <c r="LT2" s="7"/>
      <c r="LU2" s="7"/>
      <c r="LV2" s="7"/>
      <c r="LW2" s="7"/>
      <c r="LX2" s="7"/>
      <c r="LY2" s="7"/>
      <c r="LZ2" s="7"/>
      <c r="MA2" s="7"/>
      <c r="MB2" s="7"/>
      <c r="MC2" s="7"/>
      <c r="MD2" s="7"/>
      <c r="ME2" s="7"/>
      <c r="MF2" s="7"/>
      <c r="MG2" s="7"/>
      <c r="MH2" s="7"/>
      <c r="MI2" s="7"/>
      <c r="MJ2" s="7"/>
      <c r="MK2" s="7"/>
      <c r="ML2" s="7"/>
      <c r="MM2" s="7"/>
      <c r="MN2" s="7"/>
      <c r="MO2" s="7"/>
      <c r="MP2" s="7"/>
      <c r="MQ2" s="7"/>
      <c r="MR2" s="7"/>
      <c r="MS2" s="7"/>
      <c r="MT2" s="7"/>
      <c r="MU2" s="7"/>
      <c r="MV2" s="7"/>
      <c r="MW2" s="7"/>
      <c r="MX2" s="7"/>
      <c r="MY2" s="7"/>
      <c r="MZ2" s="7"/>
      <c r="NA2" s="7"/>
      <c r="NB2" s="7"/>
      <c r="NC2" s="7"/>
      <c r="ND2" s="7"/>
      <c r="NE2" s="7"/>
      <c r="NF2" s="7"/>
      <c r="NG2" s="7"/>
      <c r="NH2" s="7"/>
      <c r="NI2" s="7"/>
      <c r="NJ2" s="7"/>
      <c r="NK2" s="7"/>
      <c r="NL2" s="7"/>
      <c r="NM2" s="7"/>
      <c r="NN2" s="7"/>
      <c r="NO2" s="7"/>
      <c r="NP2" s="7"/>
      <c r="NQ2" s="7"/>
      <c r="NR2" s="7"/>
      <c r="NS2" s="7"/>
      <c r="NT2" s="7"/>
      <c r="NU2" s="7"/>
      <c r="NV2" s="7"/>
      <c r="NW2" s="7"/>
      <c r="NX2" s="7"/>
      <c r="NY2" s="7"/>
      <c r="NZ2" s="7"/>
      <c r="OA2" s="7"/>
      <c r="OB2" s="7"/>
      <c r="OC2" s="7"/>
      <c r="OD2" s="7"/>
      <c r="OE2" s="7"/>
      <c r="OF2" s="7"/>
      <c r="OG2" s="7"/>
      <c r="OH2" s="7"/>
      <c r="OI2" s="7"/>
      <c r="OJ2" s="7"/>
      <c r="OK2" s="7"/>
      <c r="OL2" s="7"/>
      <c r="OM2" s="7"/>
      <c r="ON2" s="7"/>
      <c r="OO2" s="7"/>
      <c r="OP2" s="7"/>
      <c r="OQ2" s="7"/>
      <c r="OR2" s="7"/>
      <c r="OS2" s="7"/>
      <c r="OT2" s="7"/>
      <c r="OU2" s="7"/>
      <c r="OV2" s="7"/>
      <c r="OW2" s="7"/>
      <c r="OX2" s="7"/>
      <c r="OY2" s="7"/>
      <c r="OZ2" s="7"/>
      <c r="PA2" s="7"/>
      <c r="AAS2" s="7"/>
      <c r="AAT2" s="7"/>
      <c r="AAU2" s="7"/>
      <c r="AAV2" s="7"/>
      <c r="AAW2" s="7"/>
      <c r="AAX2" s="7"/>
      <c r="AAY2" s="7"/>
      <c r="AAZ2" s="7"/>
      <c r="ABA2" s="7"/>
      <c r="ABB2" s="7"/>
      <c r="ABC2" s="7"/>
      <c r="ABD2" s="7"/>
      <c r="ABE2" s="7"/>
      <c r="ABF2" s="7"/>
      <c r="ABG2" s="7"/>
      <c r="ABH2" s="7"/>
      <c r="ABI2" s="7"/>
      <c r="ABJ2" s="7"/>
      <c r="ABK2" s="7"/>
      <c r="ABL2" s="7"/>
      <c r="ABM2" s="7"/>
      <c r="ABN2" s="7"/>
      <c r="ABO2" s="7"/>
      <c r="ABP2" s="7"/>
      <c r="ABQ2" s="7"/>
      <c r="ABR2" s="7"/>
      <c r="ABS2" s="7"/>
      <c r="ABT2" s="7"/>
      <c r="ABU2" s="7"/>
      <c r="ABV2" s="7"/>
      <c r="ABW2" s="7"/>
      <c r="ABX2" s="7"/>
      <c r="ABY2" s="7"/>
      <c r="ABZ2" s="7"/>
      <c r="ACA2" s="7"/>
      <c r="ACB2" s="7"/>
      <c r="ACC2" s="7"/>
      <c r="ACD2" s="7"/>
      <c r="ACE2" s="7"/>
      <c r="ACF2" s="7"/>
      <c r="ACG2" s="7"/>
      <c r="ACH2" s="7"/>
      <c r="ACI2" s="7"/>
      <c r="ACJ2" s="7"/>
      <c r="ACK2" s="7"/>
      <c r="ACL2" s="7"/>
      <c r="ACM2" s="7"/>
      <c r="ACN2" s="7"/>
      <c r="ACO2" s="7"/>
      <c r="ACP2" s="7"/>
      <c r="ACQ2" s="7"/>
      <c r="ACR2" s="7"/>
      <c r="ACS2" s="7"/>
      <c r="ACT2" s="7"/>
      <c r="ACU2" s="7"/>
      <c r="ACV2" s="7"/>
      <c r="ACW2" s="7"/>
      <c r="ACX2" s="7"/>
      <c r="ACY2" s="7"/>
      <c r="ACZ2" s="7"/>
      <c r="ADA2" s="7"/>
      <c r="ADB2" s="7"/>
      <c r="ADC2" s="7"/>
      <c r="ADD2" s="7"/>
      <c r="ADE2" s="7"/>
      <c r="ADF2" s="7"/>
      <c r="ADG2" s="7"/>
      <c r="ADH2" s="7"/>
      <c r="ADI2" s="7"/>
      <c r="ADJ2" s="7"/>
      <c r="ADK2" s="7"/>
      <c r="ADL2" s="7"/>
      <c r="ADM2" s="7"/>
      <c r="ADN2" s="7"/>
      <c r="ADO2" s="7"/>
      <c r="ADP2" s="7"/>
      <c r="ADQ2" s="7"/>
      <c r="ADR2" s="7"/>
      <c r="ADS2" s="7"/>
      <c r="ADT2" s="7"/>
      <c r="ADU2" s="7"/>
      <c r="ADV2" s="7"/>
      <c r="ADW2" s="7"/>
      <c r="ADX2" s="7"/>
      <c r="ADY2" s="7"/>
      <c r="ADZ2" s="7"/>
      <c r="AEA2" s="7"/>
      <c r="AEB2" s="7"/>
      <c r="AEC2" s="7"/>
      <c r="AED2" s="7"/>
      <c r="AEE2" s="7"/>
      <c r="AEF2" s="7"/>
      <c r="AEG2" s="7"/>
      <c r="AEH2" s="7"/>
      <c r="AEI2" s="7"/>
      <c r="AEJ2" s="7"/>
      <c r="AEK2" s="7"/>
      <c r="AEL2" s="7"/>
      <c r="AEM2" s="7"/>
      <c r="AEN2" s="7"/>
      <c r="AEO2" s="7"/>
      <c r="AEP2" s="7"/>
      <c r="AEQ2" s="7"/>
      <c r="AER2" s="7"/>
      <c r="AES2" s="7"/>
      <c r="AET2" s="7"/>
      <c r="AEU2" s="7"/>
      <c r="AEV2" s="7"/>
      <c r="AEW2" s="7"/>
      <c r="AEX2" s="7"/>
      <c r="AEY2" s="7"/>
      <c r="AEZ2" s="7"/>
      <c r="AFA2" s="7"/>
      <c r="AFB2" s="7"/>
      <c r="AFC2" s="7"/>
      <c r="AFD2" s="7"/>
      <c r="AFE2" s="7"/>
      <c r="AFF2" s="7"/>
      <c r="AFG2" s="7"/>
      <c r="AFH2" s="7"/>
      <c r="AFI2" s="7"/>
      <c r="AFJ2" s="7"/>
      <c r="AFK2" s="7"/>
      <c r="AFL2" s="7"/>
      <c r="AFM2" s="7"/>
      <c r="AFN2" s="7"/>
      <c r="AFO2" s="7"/>
      <c r="AFP2" s="7"/>
      <c r="AFQ2" s="7"/>
      <c r="AFR2" s="7"/>
      <c r="AFS2" s="7"/>
      <c r="AFT2" s="7"/>
      <c r="AFU2" s="7"/>
      <c r="AFV2" s="7"/>
      <c r="AFW2" s="7"/>
      <c r="AFX2" s="7"/>
      <c r="AFY2" s="7"/>
      <c r="AFZ2" s="7"/>
      <c r="AGA2" s="7"/>
      <c r="AGB2" s="7"/>
      <c r="AGC2" s="7"/>
      <c r="AGD2" s="7"/>
      <c r="AGE2" s="7"/>
      <c r="AGF2" s="7"/>
      <c r="AGG2" s="7"/>
      <c r="AGH2" s="7"/>
      <c r="AGI2" s="7"/>
      <c r="AGJ2" s="7"/>
      <c r="AGK2" s="7"/>
      <c r="AGL2" s="7"/>
      <c r="AGM2" s="7"/>
      <c r="AGN2" s="7"/>
      <c r="AGO2" s="7"/>
      <c r="AGP2" s="7"/>
      <c r="AGQ2" s="7"/>
      <c r="AGR2" s="7"/>
      <c r="AGS2" s="7"/>
      <c r="AGT2" s="7"/>
      <c r="AGU2" s="7"/>
      <c r="AGV2" s="7"/>
      <c r="AGW2" s="7"/>
      <c r="AGX2" s="7"/>
      <c r="AGY2" s="7"/>
      <c r="AGZ2" s="7"/>
      <c r="AHA2" s="7"/>
      <c r="AHB2" s="7"/>
      <c r="AHC2" s="7"/>
      <c r="AHD2" s="7"/>
      <c r="AHE2" s="7"/>
      <c r="AHF2" s="7"/>
      <c r="AHG2" s="7"/>
      <c r="AHH2" s="7"/>
      <c r="AHI2" s="7"/>
      <c r="AHJ2" s="7"/>
      <c r="AHK2" s="7"/>
      <c r="AHL2" s="7"/>
      <c r="AHM2" s="7"/>
      <c r="AHN2" s="7"/>
      <c r="AHO2" s="7"/>
      <c r="AHP2" s="7"/>
      <c r="AHQ2" s="7"/>
      <c r="AHR2" s="7"/>
      <c r="AHS2" s="7"/>
      <c r="AHT2" s="7"/>
      <c r="AHU2" s="7"/>
      <c r="AHV2" s="7"/>
      <c r="AHW2" s="7"/>
      <c r="AHX2" s="7"/>
      <c r="AHY2" s="7"/>
      <c r="AHZ2" s="7"/>
      <c r="AIA2" s="7"/>
      <c r="AIB2" s="7"/>
      <c r="AIC2" s="7"/>
      <c r="AID2" s="7"/>
      <c r="AIE2" s="7"/>
      <c r="AIF2" s="7"/>
      <c r="AIG2" s="7"/>
      <c r="AIH2" s="7"/>
      <c r="AII2" s="7"/>
      <c r="AIJ2" s="7"/>
      <c r="AIK2" s="7"/>
      <c r="AIL2" s="7"/>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 customFormat="1" ht="15.5" x14ac:dyDescent="0.35">
      <c r="A3" s="4" t="s">
        <v>22</v>
      </c>
      <c r="LI3" s="7"/>
      <c r="LJ3" s="7"/>
      <c r="LK3" s="7"/>
      <c r="LL3" s="7"/>
      <c r="LM3" s="7"/>
      <c r="LN3" s="7"/>
      <c r="LO3" s="7"/>
      <c r="LP3" s="7"/>
      <c r="LQ3" s="7"/>
      <c r="LR3" s="7"/>
      <c r="LS3" s="7"/>
      <c r="LT3" s="7"/>
      <c r="LU3" s="7"/>
      <c r="LV3" s="7"/>
      <c r="LW3" s="7"/>
      <c r="LX3" s="7"/>
      <c r="LY3" s="7"/>
      <c r="LZ3" s="7"/>
      <c r="MA3" s="7"/>
      <c r="MB3" s="7"/>
      <c r="MC3" s="7"/>
      <c r="MD3" s="7"/>
      <c r="ME3" s="7"/>
      <c r="MF3" s="7"/>
      <c r="MG3" s="7"/>
      <c r="MH3" s="7"/>
      <c r="MI3" s="7"/>
      <c r="MJ3" s="7"/>
      <c r="MK3" s="7"/>
      <c r="ML3" s="7"/>
      <c r="MM3" s="7"/>
      <c r="MN3" s="7"/>
      <c r="MO3" s="7"/>
      <c r="MP3" s="7"/>
      <c r="MQ3" s="7"/>
      <c r="MR3" s="7"/>
      <c r="MS3" s="7"/>
      <c r="MT3" s="7"/>
      <c r="MU3" s="7"/>
      <c r="MV3" s="7"/>
      <c r="MW3" s="7"/>
      <c r="MX3" s="7"/>
      <c r="MY3" s="7"/>
      <c r="MZ3" s="7"/>
      <c r="NA3" s="7"/>
      <c r="NB3" s="7"/>
      <c r="NC3" s="7"/>
      <c r="ND3" s="7"/>
      <c r="NE3" s="7"/>
      <c r="NF3" s="7"/>
      <c r="NG3" s="7"/>
      <c r="NH3" s="7"/>
      <c r="NI3" s="7"/>
      <c r="NJ3" s="7"/>
      <c r="NK3" s="7"/>
      <c r="NL3" s="7"/>
      <c r="NM3" s="7"/>
      <c r="NN3" s="7"/>
      <c r="NO3" s="7"/>
      <c r="NP3" s="7"/>
      <c r="NQ3" s="7"/>
      <c r="NR3" s="7"/>
      <c r="NS3" s="7"/>
      <c r="NT3" s="7"/>
      <c r="NU3" s="7"/>
      <c r="NV3" s="7"/>
      <c r="NW3" s="7"/>
      <c r="NX3" s="7"/>
      <c r="NY3" s="7"/>
      <c r="NZ3" s="7"/>
      <c r="OA3" s="7"/>
      <c r="OB3" s="7"/>
      <c r="OC3" s="7"/>
      <c r="OD3" s="7"/>
      <c r="OE3" s="7"/>
      <c r="OF3" s="7"/>
      <c r="OG3" s="7"/>
      <c r="OH3" s="7"/>
      <c r="OI3" s="7"/>
      <c r="OJ3" s="7"/>
      <c r="OK3" s="7"/>
      <c r="OL3" s="7"/>
      <c r="OM3" s="7"/>
      <c r="ON3" s="7"/>
      <c r="OO3" s="7"/>
      <c r="OP3" s="7"/>
      <c r="OQ3" s="7"/>
      <c r="OR3" s="7"/>
      <c r="OS3" s="7"/>
      <c r="OT3" s="7"/>
      <c r="OU3" s="7"/>
      <c r="OV3" s="7"/>
      <c r="OW3" s="7"/>
      <c r="OX3" s="7"/>
      <c r="OY3" s="7"/>
      <c r="OZ3" s="7"/>
      <c r="PA3" s="7"/>
      <c r="AAS3" s="7"/>
      <c r="AAT3" s="7"/>
      <c r="AAU3" s="7"/>
      <c r="AAV3" s="7"/>
      <c r="AAW3" s="7"/>
      <c r="AAX3" s="7"/>
      <c r="AAY3" s="7"/>
      <c r="AAZ3" s="7"/>
      <c r="ABA3" s="7"/>
      <c r="ABB3" s="7"/>
      <c r="ABC3" s="7"/>
      <c r="ABD3" s="7"/>
      <c r="ABE3" s="7"/>
      <c r="ABF3" s="7"/>
      <c r="ABG3" s="7"/>
      <c r="ABH3" s="7"/>
      <c r="ABI3" s="7"/>
      <c r="ABJ3" s="7"/>
      <c r="ABK3" s="7"/>
      <c r="ABL3" s="7"/>
      <c r="ABM3" s="7"/>
      <c r="ABN3" s="7"/>
      <c r="ABO3" s="7"/>
      <c r="ABP3" s="7"/>
      <c r="ABQ3" s="7"/>
      <c r="ABR3" s="7"/>
      <c r="ABS3" s="7"/>
      <c r="ABT3" s="7"/>
      <c r="ABU3" s="7"/>
      <c r="ABV3" s="7"/>
      <c r="ABW3" s="7"/>
      <c r="ABX3" s="7"/>
      <c r="ABY3" s="7"/>
      <c r="ABZ3" s="7"/>
      <c r="ACA3" s="7"/>
      <c r="ACB3" s="7"/>
      <c r="ACC3" s="7"/>
      <c r="ACD3" s="7"/>
      <c r="ACE3" s="7"/>
      <c r="ACF3" s="7"/>
      <c r="ACG3" s="7"/>
      <c r="ACH3" s="7"/>
      <c r="ACI3" s="7"/>
      <c r="ACJ3" s="7"/>
      <c r="ACK3" s="7"/>
      <c r="ACL3" s="7"/>
      <c r="ACM3" s="7"/>
      <c r="ACN3" s="7"/>
      <c r="ACO3" s="7"/>
      <c r="ACP3" s="7"/>
      <c r="ACQ3" s="7"/>
      <c r="ACR3" s="7"/>
      <c r="ACS3" s="7"/>
      <c r="ACT3" s="7"/>
      <c r="ACU3" s="7"/>
      <c r="ACV3" s="7"/>
      <c r="ACW3" s="7"/>
      <c r="ACX3" s="7"/>
      <c r="ACY3" s="7"/>
      <c r="ACZ3" s="7"/>
      <c r="ADA3" s="7"/>
      <c r="ADB3" s="7"/>
      <c r="ADC3" s="7"/>
      <c r="ADD3" s="7"/>
      <c r="ADE3" s="7"/>
      <c r="ADF3" s="7"/>
      <c r="ADG3" s="7"/>
      <c r="ADH3" s="7"/>
      <c r="ADI3" s="7"/>
      <c r="ADJ3" s="7"/>
      <c r="ADK3" s="7"/>
      <c r="ADL3" s="7"/>
      <c r="ADM3" s="7"/>
      <c r="ADN3" s="7"/>
      <c r="ADO3" s="7"/>
      <c r="ADP3" s="7"/>
      <c r="ADQ3" s="7"/>
      <c r="ADR3" s="7"/>
      <c r="ADS3" s="7"/>
      <c r="ADT3" s="7"/>
      <c r="ADU3" s="7"/>
      <c r="ADV3" s="7"/>
      <c r="ADW3" s="7"/>
      <c r="ADX3" s="7"/>
      <c r="ADY3" s="7"/>
      <c r="ADZ3" s="7"/>
      <c r="AEA3" s="7"/>
      <c r="AEB3" s="7"/>
      <c r="AEC3" s="7"/>
      <c r="AED3" s="7"/>
      <c r="AEE3" s="7"/>
      <c r="AEF3" s="7"/>
      <c r="AEG3" s="7"/>
      <c r="AEH3" s="7"/>
      <c r="AEI3" s="7"/>
      <c r="AEJ3" s="7"/>
      <c r="AEK3" s="7"/>
      <c r="AEL3" s="7"/>
      <c r="AEM3" s="7"/>
      <c r="AEN3" s="7"/>
      <c r="AEO3" s="7"/>
      <c r="AEP3" s="7"/>
      <c r="AEQ3" s="7"/>
      <c r="AER3" s="7"/>
      <c r="AES3" s="7"/>
      <c r="AET3" s="7"/>
      <c r="AEU3" s="7"/>
      <c r="AEV3" s="7"/>
      <c r="AEW3" s="7"/>
      <c r="AEX3" s="7"/>
      <c r="AEY3" s="7"/>
      <c r="AEZ3" s="7"/>
      <c r="AFA3" s="7"/>
      <c r="AFB3" s="7"/>
      <c r="AFC3" s="7"/>
      <c r="AFD3" s="7"/>
      <c r="AFE3" s="7"/>
      <c r="AFF3" s="7"/>
      <c r="AFG3" s="7"/>
      <c r="AFH3" s="7"/>
      <c r="AFI3" s="7"/>
      <c r="AFJ3" s="7"/>
      <c r="AFK3" s="7"/>
      <c r="AFL3" s="7"/>
      <c r="AFM3" s="7"/>
      <c r="AFN3" s="7"/>
      <c r="AFO3" s="7"/>
      <c r="AFP3" s="7"/>
      <c r="AFQ3" s="7"/>
      <c r="AFR3" s="7"/>
      <c r="AFS3" s="7"/>
      <c r="AFT3" s="7"/>
      <c r="AFU3" s="7"/>
      <c r="AFV3" s="7"/>
      <c r="AFW3" s="7"/>
      <c r="AFX3" s="7"/>
      <c r="AFY3" s="7"/>
      <c r="AFZ3" s="7"/>
      <c r="AGA3" s="7"/>
      <c r="AGB3" s="7"/>
      <c r="AGC3" s="7"/>
      <c r="AGD3" s="7"/>
      <c r="AGE3" s="7"/>
      <c r="AGF3" s="7"/>
      <c r="AGG3" s="7"/>
      <c r="AGH3" s="7"/>
      <c r="AGI3" s="7"/>
      <c r="AGJ3" s="7"/>
      <c r="AGK3" s="7"/>
      <c r="AGL3" s="7"/>
      <c r="AGM3" s="7"/>
      <c r="AGN3" s="7"/>
      <c r="AGO3" s="7"/>
      <c r="AGP3" s="7"/>
      <c r="AGQ3" s="7"/>
      <c r="AGR3" s="7"/>
      <c r="AGS3" s="7"/>
      <c r="AGT3" s="7"/>
      <c r="AGU3" s="7"/>
      <c r="AGV3" s="7"/>
      <c r="AGW3" s="7"/>
      <c r="AGX3" s="7"/>
      <c r="AGY3" s="7"/>
      <c r="AGZ3" s="7"/>
      <c r="AHA3" s="7"/>
      <c r="AHB3" s="7"/>
      <c r="AHC3" s="7"/>
      <c r="AHD3" s="7"/>
      <c r="AHE3" s="7"/>
      <c r="AHF3" s="7"/>
      <c r="AHG3" s="7"/>
      <c r="AHH3" s="7"/>
      <c r="AHI3" s="7"/>
      <c r="AHJ3" s="7"/>
      <c r="AHK3" s="7"/>
      <c r="AHL3" s="7"/>
      <c r="AHM3" s="7"/>
      <c r="AHN3" s="7"/>
      <c r="AHO3" s="7"/>
      <c r="AHP3" s="7"/>
      <c r="AHQ3" s="7"/>
      <c r="AHR3" s="7"/>
      <c r="AHS3" s="7"/>
      <c r="AHT3" s="7"/>
      <c r="AHU3" s="7"/>
      <c r="AHV3" s="7"/>
      <c r="AHW3" s="7"/>
      <c r="AHX3" s="7"/>
      <c r="AHY3" s="7"/>
      <c r="AHZ3" s="7"/>
      <c r="AIA3" s="7"/>
      <c r="AIB3" s="7"/>
      <c r="AIC3" s="7"/>
      <c r="AID3" s="7"/>
      <c r="AIE3" s="7"/>
      <c r="AIF3" s="7"/>
      <c r="AIG3" s="7"/>
      <c r="AIH3" s="7"/>
      <c r="AII3" s="7"/>
      <c r="AIJ3" s="7"/>
      <c r="AIK3" s="7"/>
      <c r="AIL3" s="7"/>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 customFormat="1" ht="15.5" x14ac:dyDescent="0.35">
      <c r="A4" s="14" t="s">
        <v>91</v>
      </c>
      <c r="LI4" s="7"/>
      <c r="LJ4" s="7"/>
      <c r="LK4" s="7"/>
      <c r="LL4" s="7"/>
      <c r="LM4" s="7"/>
      <c r="LN4" s="7"/>
      <c r="LO4" s="7"/>
      <c r="LP4" s="7"/>
      <c r="LQ4" s="7"/>
      <c r="LR4" s="7"/>
      <c r="LS4" s="7"/>
      <c r="LT4" s="7"/>
      <c r="LU4" s="7"/>
      <c r="LV4" s="7"/>
      <c r="LW4" s="7"/>
      <c r="LX4" s="7"/>
      <c r="LY4" s="7"/>
      <c r="LZ4" s="7"/>
      <c r="MA4" s="7"/>
      <c r="MB4" s="7"/>
      <c r="MC4" s="7"/>
      <c r="MD4" s="7"/>
      <c r="ME4" s="7"/>
      <c r="MF4" s="7"/>
      <c r="MG4" s="7"/>
      <c r="MH4" s="7"/>
      <c r="MI4" s="7"/>
      <c r="MJ4" s="7"/>
      <c r="MK4" s="7"/>
      <c r="ML4" s="7"/>
      <c r="MM4" s="7"/>
      <c r="MN4" s="7"/>
      <c r="MO4" s="7"/>
      <c r="MP4" s="7"/>
      <c r="MQ4" s="7"/>
      <c r="MR4" s="7"/>
      <c r="MS4" s="7"/>
      <c r="MT4" s="7"/>
      <c r="MU4" s="7"/>
      <c r="MV4" s="7"/>
      <c r="MW4" s="7"/>
      <c r="MX4" s="7"/>
      <c r="MY4" s="7"/>
      <c r="MZ4" s="7"/>
      <c r="NA4" s="7"/>
      <c r="NB4" s="7"/>
      <c r="NC4" s="7"/>
      <c r="ND4" s="7"/>
      <c r="NE4" s="7"/>
      <c r="NF4" s="7"/>
      <c r="NG4" s="7"/>
      <c r="NH4" s="7"/>
      <c r="NI4" s="7"/>
      <c r="NJ4" s="7"/>
      <c r="NK4" s="7"/>
      <c r="NL4" s="7"/>
      <c r="NM4" s="7"/>
      <c r="NN4" s="7"/>
      <c r="NO4" s="7"/>
      <c r="NP4" s="7"/>
      <c r="NQ4" s="7"/>
      <c r="NR4" s="7"/>
      <c r="NS4" s="7"/>
      <c r="NT4" s="7"/>
      <c r="NU4" s="7"/>
      <c r="NV4" s="7"/>
      <c r="NW4" s="7"/>
      <c r="NX4" s="7"/>
      <c r="NY4" s="7"/>
      <c r="NZ4" s="7"/>
      <c r="OA4" s="7"/>
      <c r="OB4" s="7"/>
      <c r="OC4" s="7"/>
      <c r="OD4" s="7"/>
      <c r="OE4" s="7"/>
      <c r="OF4" s="7"/>
      <c r="OG4" s="7"/>
      <c r="OH4" s="7"/>
      <c r="OI4" s="7"/>
      <c r="OJ4" s="7"/>
      <c r="OK4" s="7"/>
      <c r="OL4" s="7"/>
      <c r="OM4" s="7"/>
      <c r="ON4" s="7"/>
      <c r="OO4" s="7"/>
      <c r="OP4" s="7"/>
      <c r="OQ4" s="7"/>
      <c r="OR4" s="7"/>
      <c r="OS4" s="7"/>
      <c r="OT4" s="7"/>
      <c r="OU4" s="7"/>
      <c r="OV4" s="7"/>
      <c r="OW4" s="7"/>
      <c r="OX4" s="7"/>
      <c r="OY4" s="7"/>
      <c r="OZ4" s="7"/>
      <c r="PA4" s="7"/>
      <c r="AAS4" s="7"/>
      <c r="AAT4" s="7"/>
      <c r="AAU4" s="7"/>
      <c r="AAV4" s="7"/>
      <c r="AAW4" s="7"/>
      <c r="AAX4" s="7"/>
      <c r="AAY4" s="7"/>
      <c r="AAZ4" s="7"/>
      <c r="ABA4" s="7"/>
      <c r="ABB4" s="7"/>
      <c r="ABC4" s="7"/>
      <c r="ABD4" s="7"/>
      <c r="ABE4" s="7"/>
      <c r="ABF4" s="7"/>
      <c r="ABG4" s="7"/>
      <c r="ABH4" s="7"/>
      <c r="ABI4" s="7"/>
      <c r="ABJ4" s="7"/>
      <c r="ABK4" s="7"/>
      <c r="ABL4" s="7"/>
      <c r="ABM4" s="7"/>
      <c r="ABN4" s="7"/>
      <c r="ABO4" s="7"/>
      <c r="ABP4" s="7"/>
      <c r="ABQ4" s="7"/>
      <c r="ABR4" s="7"/>
      <c r="ABS4" s="7"/>
      <c r="ABT4" s="7"/>
      <c r="ABU4" s="7"/>
      <c r="ABV4" s="7"/>
      <c r="ABW4" s="7"/>
      <c r="ABX4" s="7"/>
      <c r="ABY4" s="7"/>
      <c r="ABZ4" s="7"/>
      <c r="ACA4" s="7"/>
      <c r="ACB4" s="7"/>
      <c r="ACC4" s="7"/>
      <c r="ACD4" s="7"/>
      <c r="ACE4" s="7"/>
      <c r="ACF4" s="7"/>
      <c r="ACG4" s="7"/>
      <c r="ACH4" s="7"/>
      <c r="ACI4" s="7"/>
      <c r="ACJ4" s="7"/>
      <c r="ACK4" s="7"/>
      <c r="ACL4" s="7"/>
      <c r="ACM4" s="7"/>
      <c r="ACN4" s="7"/>
      <c r="ACO4" s="7"/>
      <c r="ACP4" s="7"/>
      <c r="ACQ4" s="7"/>
      <c r="ACR4" s="7"/>
      <c r="ACS4" s="7"/>
      <c r="ACT4" s="7"/>
      <c r="ACU4" s="7"/>
      <c r="ACV4" s="7"/>
      <c r="ACW4" s="7"/>
      <c r="ACX4" s="7"/>
      <c r="ACY4" s="7"/>
      <c r="ACZ4" s="7"/>
      <c r="ADA4" s="7"/>
      <c r="ADB4" s="7"/>
      <c r="ADC4" s="7"/>
      <c r="ADD4" s="7"/>
      <c r="ADE4" s="7"/>
      <c r="ADF4" s="7"/>
      <c r="ADG4" s="7"/>
      <c r="ADH4" s="7"/>
      <c r="ADI4" s="7"/>
      <c r="ADJ4" s="7"/>
      <c r="ADK4" s="7"/>
      <c r="ADL4" s="7"/>
      <c r="ADM4" s="7"/>
      <c r="ADN4" s="7"/>
      <c r="ADO4" s="7"/>
      <c r="ADP4" s="7"/>
      <c r="ADQ4" s="7"/>
      <c r="ADR4" s="7"/>
      <c r="ADS4" s="7"/>
      <c r="ADT4" s="7"/>
      <c r="ADU4" s="7"/>
      <c r="ADV4" s="7"/>
      <c r="ADW4" s="7"/>
      <c r="ADX4" s="7"/>
      <c r="ADY4" s="7"/>
      <c r="ADZ4" s="7"/>
      <c r="AEA4" s="7"/>
      <c r="AEB4" s="7"/>
      <c r="AEC4" s="7"/>
      <c r="AED4" s="7"/>
      <c r="AEE4" s="7"/>
      <c r="AEF4" s="7"/>
      <c r="AEG4" s="7"/>
      <c r="AEH4" s="7"/>
      <c r="AEI4" s="7"/>
      <c r="AEJ4" s="7"/>
      <c r="AEK4" s="7"/>
      <c r="AEL4" s="7"/>
      <c r="AEM4" s="7"/>
      <c r="AEN4" s="7"/>
      <c r="AEO4" s="7"/>
      <c r="AEP4" s="7"/>
      <c r="AEQ4" s="7"/>
      <c r="AER4" s="7"/>
      <c r="AES4" s="7"/>
      <c r="AET4" s="7"/>
      <c r="AEU4" s="7"/>
      <c r="AEV4" s="7"/>
      <c r="AEW4" s="7"/>
      <c r="AEX4" s="7"/>
      <c r="AEY4" s="7"/>
      <c r="AEZ4" s="7"/>
      <c r="AFA4" s="7"/>
      <c r="AFB4" s="7"/>
      <c r="AFC4" s="7"/>
      <c r="AFD4" s="7"/>
      <c r="AFE4" s="7"/>
      <c r="AFF4" s="7"/>
      <c r="AFG4" s="7"/>
      <c r="AFH4" s="7"/>
      <c r="AFI4" s="7"/>
      <c r="AFJ4" s="7"/>
      <c r="AFK4" s="7"/>
      <c r="AFL4" s="7"/>
      <c r="AFM4" s="7"/>
      <c r="AFN4" s="7"/>
      <c r="AFO4" s="7"/>
      <c r="AFP4" s="7"/>
      <c r="AFQ4" s="7"/>
      <c r="AFR4" s="7"/>
      <c r="AFS4" s="7"/>
      <c r="AFT4" s="7"/>
      <c r="AFU4" s="7"/>
      <c r="AFV4" s="7"/>
      <c r="AFW4" s="7"/>
      <c r="AFX4" s="7"/>
      <c r="AFY4" s="7"/>
      <c r="AFZ4" s="7"/>
      <c r="AGA4" s="7"/>
      <c r="AGB4" s="7"/>
      <c r="AGC4" s="7"/>
      <c r="AGD4" s="7"/>
      <c r="AGE4" s="7"/>
      <c r="AGF4" s="7"/>
      <c r="AGG4" s="7"/>
      <c r="AGH4" s="7"/>
      <c r="AGI4" s="7"/>
      <c r="AGJ4" s="7"/>
      <c r="AGK4" s="7"/>
      <c r="AGL4" s="7"/>
      <c r="AGM4" s="7"/>
      <c r="AGN4" s="7"/>
      <c r="AGO4" s="7"/>
      <c r="AGP4" s="7"/>
      <c r="AGQ4" s="7"/>
      <c r="AGR4" s="7"/>
      <c r="AGS4" s="7"/>
      <c r="AGT4" s="7"/>
      <c r="AGU4" s="7"/>
      <c r="AGV4" s="7"/>
      <c r="AGW4" s="7"/>
      <c r="AGX4" s="7"/>
      <c r="AGY4" s="7"/>
      <c r="AGZ4" s="7"/>
      <c r="AHA4" s="7"/>
      <c r="AHB4" s="7"/>
      <c r="AHC4" s="7"/>
      <c r="AHD4" s="7"/>
      <c r="AHE4" s="7"/>
      <c r="AHF4" s="7"/>
      <c r="AHG4" s="7"/>
      <c r="AHH4" s="7"/>
      <c r="AHI4" s="7"/>
      <c r="AHJ4" s="7"/>
      <c r="AHK4" s="7"/>
      <c r="AHL4" s="7"/>
      <c r="AHM4" s="7"/>
      <c r="AHN4" s="7"/>
      <c r="AHO4" s="7"/>
      <c r="AHP4" s="7"/>
      <c r="AHQ4" s="7"/>
      <c r="AHR4" s="7"/>
      <c r="AHS4" s="7"/>
      <c r="AHT4" s="7"/>
      <c r="AHU4" s="7"/>
      <c r="AHV4" s="7"/>
      <c r="AHW4" s="7"/>
      <c r="AHX4" s="7"/>
      <c r="AHY4" s="7"/>
      <c r="AHZ4" s="7"/>
      <c r="AIA4" s="7"/>
      <c r="AIB4" s="7"/>
      <c r="AIC4" s="7"/>
      <c r="AID4" s="7"/>
      <c r="AIE4" s="7"/>
      <c r="AIF4" s="7"/>
      <c r="AIG4" s="7"/>
      <c r="AIH4" s="7"/>
      <c r="AII4" s="7"/>
      <c r="AIJ4" s="7"/>
      <c r="AIK4" s="7"/>
      <c r="AIL4" s="7"/>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18"/>
    </row>
    <row r="6" spans="1:1024" x14ac:dyDescent="0.3">
      <c r="A6" s="119"/>
      <c r="B6" s="105"/>
      <c r="C6" s="251" t="s">
        <v>92</v>
      </c>
      <c r="D6" s="251"/>
      <c r="E6" s="251"/>
      <c r="F6" s="251"/>
      <c r="G6" s="251"/>
      <c r="H6" s="251"/>
      <c r="I6" s="251"/>
      <c r="J6" s="251"/>
      <c r="K6" s="251"/>
      <c r="L6" s="251"/>
      <c r="M6" s="252" t="s">
        <v>93</v>
      </c>
      <c r="N6" s="252"/>
      <c r="O6" s="252"/>
      <c r="P6" s="252"/>
      <c r="Q6" s="252"/>
      <c r="R6" s="252"/>
      <c r="S6" s="252"/>
      <c r="T6" s="252"/>
      <c r="U6" s="252"/>
    </row>
    <row r="7" spans="1:1024" x14ac:dyDescent="0.3">
      <c r="A7" s="26"/>
      <c r="B7" s="28"/>
      <c r="C7" s="253" t="s">
        <v>94</v>
      </c>
      <c r="D7" s="253"/>
      <c r="E7" s="253"/>
      <c r="F7" s="253"/>
      <c r="G7" s="253"/>
      <c r="H7" s="253"/>
      <c r="I7" s="254"/>
      <c r="J7" s="254"/>
      <c r="K7" s="254"/>
      <c r="L7" s="120"/>
      <c r="M7" s="253" t="s">
        <v>94</v>
      </c>
      <c r="N7" s="253"/>
      <c r="O7" s="253"/>
      <c r="P7" s="253"/>
      <c r="Q7" s="253"/>
      <c r="R7" s="253"/>
      <c r="S7" s="255"/>
      <c r="T7" s="255"/>
      <c r="U7" s="255"/>
    </row>
    <row r="8" spans="1:1024" s="121" customFormat="1" ht="40" customHeight="1" x14ac:dyDescent="0.25">
      <c r="A8" s="248" t="s">
        <v>95</v>
      </c>
      <c r="B8" s="249" t="s">
        <v>96</v>
      </c>
      <c r="C8" s="247" t="s">
        <v>97</v>
      </c>
      <c r="D8" s="247"/>
      <c r="E8" s="247"/>
      <c r="F8" s="247"/>
      <c r="G8" s="247"/>
      <c r="H8" s="244" t="s">
        <v>98</v>
      </c>
      <c r="I8" s="243" t="s">
        <v>99</v>
      </c>
      <c r="J8" s="243" t="s">
        <v>100</v>
      </c>
      <c r="K8" s="245" t="s">
        <v>101</v>
      </c>
      <c r="L8" s="246" t="s">
        <v>102</v>
      </c>
      <c r="M8" s="247" t="s">
        <v>97</v>
      </c>
      <c r="N8" s="247"/>
      <c r="O8" s="247"/>
      <c r="P8" s="247"/>
      <c r="Q8" s="247"/>
      <c r="R8" s="244" t="s">
        <v>98</v>
      </c>
      <c r="S8" s="240" t="s">
        <v>99</v>
      </c>
      <c r="T8" s="241" t="s">
        <v>100</v>
      </c>
      <c r="U8" s="242" t="s">
        <v>101</v>
      </c>
      <c r="LI8" s="7"/>
      <c r="LJ8" s="7"/>
      <c r="LK8" s="7"/>
      <c r="LL8" s="7"/>
      <c r="LM8" s="7"/>
      <c r="LN8" s="7"/>
      <c r="LO8" s="7"/>
      <c r="LP8" s="7"/>
      <c r="LQ8" s="7"/>
      <c r="LR8" s="7"/>
      <c r="LS8" s="7"/>
      <c r="LT8" s="7"/>
      <c r="LU8" s="7"/>
      <c r="LV8" s="7"/>
      <c r="LW8" s="7"/>
      <c r="LX8" s="7"/>
      <c r="LY8" s="7"/>
      <c r="LZ8" s="7"/>
      <c r="MA8" s="7"/>
      <c r="MB8" s="7"/>
      <c r="MC8" s="7"/>
      <c r="MD8" s="7"/>
      <c r="ME8" s="7"/>
      <c r="MF8" s="7"/>
      <c r="MG8" s="7"/>
      <c r="MH8" s="7"/>
      <c r="MI8" s="7"/>
      <c r="MJ8" s="7"/>
      <c r="MK8" s="7"/>
      <c r="ML8" s="7"/>
      <c r="MM8" s="7"/>
      <c r="MN8" s="7"/>
      <c r="MO8" s="7"/>
      <c r="MP8" s="7"/>
      <c r="MQ8" s="7"/>
      <c r="MR8" s="7"/>
      <c r="MS8" s="7"/>
      <c r="MT8" s="7"/>
      <c r="MU8" s="7"/>
      <c r="MV8" s="7"/>
      <c r="MW8" s="7"/>
      <c r="MX8" s="7"/>
      <c r="MY8" s="7"/>
      <c r="MZ8" s="7"/>
      <c r="NA8" s="7"/>
      <c r="NB8" s="7"/>
      <c r="NC8" s="7"/>
      <c r="ND8" s="7"/>
      <c r="NE8" s="7"/>
      <c r="NF8" s="7"/>
      <c r="NG8" s="7"/>
      <c r="NH8" s="7"/>
      <c r="NI8" s="7"/>
      <c r="NJ8" s="7"/>
      <c r="NK8" s="7"/>
      <c r="NL8" s="7"/>
      <c r="NM8" s="7"/>
      <c r="NN8" s="7"/>
      <c r="NO8" s="7"/>
      <c r="NP8" s="7"/>
      <c r="NQ8" s="7"/>
      <c r="NR8" s="7"/>
      <c r="NS8" s="7"/>
      <c r="NT8" s="7"/>
      <c r="NU8" s="7"/>
      <c r="NV8" s="7"/>
      <c r="NW8" s="7"/>
      <c r="NX8" s="7"/>
      <c r="NY8" s="7"/>
      <c r="NZ8" s="7"/>
      <c r="OA8" s="7"/>
      <c r="OB8" s="7"/>
      <c r="OC8" s="7"/>
      <c r="OD8" s="7"/>
      <c r="OE8" s="7"/>
      <c r="OF8" s="7"/>
      <c r="OG8" s="7"/>
      <c r="OH8" s="7"/>
      <c r="OI8" s="7"/>
      <c r="OJ8" s="7"/>
      <c r="OK8" s="7"/>
      <c r="OL8" s="7"/>
      <c r="OM8" s="7"/>
      <c r="ON8" s="7"/>
      <c r="OO8" s="7"/>
      <c r="OP8" s="7"/>
      <c r="OQ8" s="7"/>
      <c r="OR8" s="7"/>
      <c r="OS8" s="7"/>
      <c r="OT8" s="7"/>
      <c r="OU8" s="7"/>
      <c r="OV8" s="7"/>
      <c r="OW8" s="7"/>
      <c r="OX8" s="7"/>
      <c r="OY8" s="7"/>
      <c r="OZ8" s="7"/>
      <c r="PA8" s="7"/>
      <c r="AAS8" s="7"/>
      <c r="AAT8" s="7"/>
      <c r="AAU8" s="7"/>
      <c r="AAV8" s="7"/>
      <c r="AAW8" s="7"/>
      <c r="AAX8" s="7"/>
      <c r="AAY8" s="7"/>
      <c r="AAZ8" s="7"/>
      <c r="ABA8" s="7"/>
      <c r="ABB8" s="7"/>
      <c r="ABC8" s="7"/>
      <c r="ABD8" s="7"/>
      <c r="ABE8" s="7"/>
      <c r="ABF8" s="7"/>
      <c r="ABG8" s="7"/>
      <c r="ABH8" s="7"/>
      <c r="ABI8" s="7"/>
      <c r="ABJ8" s="7"/>
      <c r="ABK8" s="7"/>
      <c r="ABL8" s="7"/>
      <c r="ABM8" s="7"/>
      <c r="ABN8" s="7"/>
      <c r="ABO8" s="7"/>
      <c r="ABP8" s="7"/>
      <c r="ABQ8" s="7"/>
      <c r="ABR8" s="7"/>
      <c r="ABS8" s="7"/>
      <c r="ABT8" s="7"/>
      <c r="ABU8" s="7"/>
      <c r="ABV8" s="7"/>
      <c r="ABW8" s="7"/>
      <c r="ABX8" s="7"/>
      <c r="ABY8" s="7"/>
      <c r="ABZ8" s="7"/>
      <c r="ACA8" s="7"/>
      <c r="ACB8" s="7"/>
      <c r="ACC8" s="7"/>
      <c r="ACD8" s="7"/>
      <c r="ACE8" s="7"/>
      <c r="ACF8" s="7"/>
      <c r="ACG8" s="7"/>
      <c r="ACH8" s="7"/>
      <c r="ACI8" s="7"/>
      <c r="ACJ8" s="7"/>
      <c r="ACK8" s="7"/>
      <c r="ACL8" s="7"/>
      <c r="ACM8" s="7"/>
      <c r="ACN8" s="7"/>
      <c r="ACO8" s="7"/>
      <c r="ACP8" s="7"/>
      <c r="ACQ8" s="7"/>
      <c r="ACR8" s="7"/>
      <c r="ACS8" s="7"/>
      <c r="ACT8" s="7"/>
      <c r="ACU8" s="7"/>
      <c r="ACV8" s="7"/>
      <c r="ACW8" s="7"/>
      <c r="ACX8" s="7"/>
      <c r="ACY8" s="7"/>
      <c r="ACZ8" s="7"/>
      <c r="ADA8" s="7"/>
      <c r="ADB8" s="7"/>
      <c r="ADC8" s="7"/>
      <c r="ADD8" s="7"/>
      <c r="ADE8" s="7"/>
      <c r="ADF8" s="7"/>
      <c r="ADG8" s="7"/>
      <c r="ADH8" s="7"/>
      <c r="ADI8" s="7"/>
      <c r="ADJ8" s="7"/>
      <c r="ADK8" s="7"/>
      <c r="ADL8" s="7"/>
      <c r="ADM8" s="7"/>
      <c r="ADN8" s="7"/>
      <c r="ADO8" s="7"/>
      <c r="ADP8" s="7"/>
      <c r="ADQ8" s="7"/>
      <c r="ADR8" s="7"/>
      <c r="ADS8" s="7"/>
      <c r="ADT8" s="7"/>
      <c r="ADU8" s="7"/>
      <c r="ADV8" s="7"/>
      <c r="ADW8" s="7"/>
      <c r="ADX8" s="7"/>
      <c r="ADY8" s="7"/>
      <c r="ADZ8" s="7"/>
      <c r="AEA8" s="7"/>
      <c r="AEB8" s="7"/>
      <c r="AEC8" s="7"/>
      <c r="AED8" s="7"/>
      <c r="AEE8" s="7"/>
      <c r="AEF8" s="7"/>
      <c r="AEG8" s="7"/>
      <c r="AEH8" s="7"/>
      <c r="AEI8" s="7"/>
      <c r="AEJ8" s="7"/>
      <c r="AEK8" s="7"/>
      <c r="AEL8" s="7"/>
      <c r="AEM8" s="7"/>
      <c r="AEN8" s="7"/>
      <c r="AEO8" s="7"/>
      <c r="AEP8" s="7"/>
      <c r="AEQ8" s="7"/>
      <c r="AER8" s="7"/>
      <c r="AES8" s="7"/>
      <c r="AET8" s="7"/>
      <c r="AEU8" s="7"/>
      <c r="AEV8" s="7"/>
      <c r="AEW8" s="7"/>
      <c r="AEX8" s="7"/>
      <c r="AEY8" s="7"/>
      <c r="AEZ8" s="7"/>
      <c r="AFA8" s="7"/>
      <c r="AFB8" s="7"/>
      <c r="AFC8" s="7"/>
      <c r="AFD8" s="7"/>
      <c r="AFE8" s="7"/>
      <c r="AFF8" s="7"/>
      <c r="AFG8" s="7"/>
      <c r="AFH8" s="7"/>
      <c r="AFI8" s="7"/>
      <c r="AFJ8" s="7"/>
      <c r="AFK8" s="7"/>
      <c r="AFL8" s="7"/>
      <c r="AFM8" s="7"/>
      <c r="AFN8" s="7"/>
      <c r="AFO8" s="7"/>
      <c r="AFP8" s="7"/>
      <c r="AFQ8" s="7"/>
      <c r="AFR8" s="7"/>
      <c r="AFS8" s="7"/>
      <c r="AFT8" s="7"/>
      <c r="AFU8" s="7"/>
      <c r="AFV8" s="7"/>
      <c r="AFW8" s="7"/>
      <c r="AFX8" s="7"/>
      <c r="AFY8" s="7"/>
      <c r="AFZ8" s="7"/>
      <c r="AGA8" s="7"/>
      <c r="AGB8" s="7"/>
      <c r="AGC8" s="7"/>
      <c r="AGD8" s="7"/>
      <c r="AGE8" s="7"/>
      <c r="AGF8" s="7"/>
      <c r="AGG8" s="7"/>
      <c r="AGH8" s="7"/>
      <c r="AGI8" s="7"/>
      <c r="AGJ8" s="7"/>
      <c r="AGK8" s="7"/>
      <c r="AGL8" s="7"/>
      <c r="AGM8" s="7"/>
      <c r="AGN8" s="7"/>
      <c r="AGO8" s="7"/>
      <c r="AGP8" s="7"/>
      <c r="AGQ8" s="7"/>
      <c r="AGR8" s="7"/>
      <c r="AGS8" s="7"/>
      <c r="AGT8" s="7"/>
      <c r="AGU8" s="7"/>
      <c r="AGV8" s="7"/>
      <c r="AGW8" s="7"/>
      <c r="AGX8" s="7"/>
      <c r="AGY8" s="7"/>
      <c r="AGZ8" s="7"/>
      <c r="AHA8" s="7"/>
      <c r="AHB8" s="7"/>
      <c r="AHC8" s="7"/>
      <c r="AHD8" s="7"/>
      <c r="AHE8" s="7"/>
      <c r="AHF8" s="7"/>
      <c r="AHG8" s="7"/>
      <c r="AHH8" s="7"/>
      <c r="AHI8" s="7"/>
      <c r="AHJ8" s="7"/>
      <c r="AHK8" s="7"/>
      <c r="AHL8" s="7"/>
      <c r="AHM8" s="7"/>
      <c r="AHN8" s="7"/>
      <c r="AHO8" s="7"/>
      <c r="AHP8" s="7"/>
      <c r="AHQ8" s="7"/>
      <c r="AHR8" s="7"/>
      <c r="AHS8" s="7"/>
      <c r="AHT8" s="7"/>
      <c r="AHU8" s="7"/>
      <c r="AHV8" s="7"/>
      <c r="AHW8" s="7"/>
      <c r="AHX8" s="7"/>
      <c r="AHY8" s="7"/>
      <c r="AHZ8" s="7"/>
      <c r="AIA8" s="7"/>
      <c r="AIB8" s="7"/>
      <c r="AIC8" s="7"/>
      <c r="AID8" s="7"/>
      <c r="AIE8" s="7"/>
      <c r="AIF8" s="7"/>
      <c r="AIG8" s="7"/>
      <c r="AIH8" s="7"/>
      <c r="AII8" s="7"/>
      <c r="AIJ8" s="7"/>
      <c r="AIK8" s="7"/>
      <c r="AIL8" s="7"/>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21" customFormat="1" ht="13.4" customHeight="1" x14ac:dyDescent="0.3">
      <c r="A9" s="248"/>
      <c r="B9" s="249"/>
      <c r="C9" s="122" t="s">
        <v>103</v>
      </c>
      <c r="D9" s="123" t="s">
        <v>104</v>
      </c>
      <c r="E9" s="123" t="s">
        <v>105</v>
      </c>
      <c r="F9" s="123" t="s">
        <v>106</v>
      </c>
      <c r="G9" s="124" t="s">
        <v>75</v>
      </c>
      <c r="H9" s="244"/>
      <c r="I9" s="244"/>
      <c r="J9" s="244"/>
      <c r="K9" s="245"/>
      <c r="L9" s="246"/>
      <c r="M9" s="122" t="s">
        <v>103</v>
      </c>
      <c r="N9" s="123" t="s">
        <v>104</v>
      </c>
      <c r="O9" s="123" t="s">
        <v>105</v>
      </c>
      <c r="P9" s="123" t="s">
        <v>106</v>
      </c>
      <c r="Q9" s="124" t="s">
        <v>75</v>
      </c>
      <c r="R9" s="244"/>
      <c r="S9" s="240"/>
      <c r="T9" s="241"/>
      <c r="U9" s="242"/>
      <c r="LI9" s="7"/>
      <c r="LJ9" s="7"/>
      <c r="LK9" s="7"/>
      <c r="LL9" s="7"/>
      <c r="LM9" s="7"/>
      <c r="LN9" s="7"/>
      <c r="LO9" s="7"/>
      <c r="LP9" s="7"/>
      <c r="LQ9" s="7"/>
      <c r="LR9" s="7"/>
      <c r="LS9" s="7"/>
      <c r="LT9" s="7"/>
      <c r="LU9" s="7"/>
      <c r="LV9" s="7"/>
      <c r="LW9" s="7"/>
      <c r="LX9" s="7"/>
      <c r="LY9" s="7"/>
      <c r="LZ9" s="7"/>
      <c r="MA9" s="7"/>
      <c r="MB9" s="7"/>
      <c r="MC9" s="7"/>
      <c r="MD9" s="7"/>
      <c r="ME9" s="7"/>
      <c r="MF9" s="7"/>
      <c r="MG9" s="7"/>
      <c r="MH9" s="7"/>
      <c r="MI9" s="7"/>
      <c r="MJ9" s="7"/>
      <c r="MK9" s="7"/>
      <c r="ML9" s="7"/>
      <c r="MM9" s="7"/>
      <c r="MN9" s="7"/>
      <c r="MO9" s="7"/>
      <c r="MP9" s="7"/>
      <c r="MQ9" s="7"/>
      <c r="MR9" s="7"/>
      <c r="MS9" s="7"/>
      <c r="MT9" s="7"/>
      <c r="MU9" s="7"/>
      <c r="MV9" s="7"/>
      <c r="MW9" s="7"/>
      <c r="MX9" s="7"/>
      <c r="MY9" s="7"/>
      <c r="MZ9" s="7"/>
      <c r="NA9" s="7"/>
      <c r="NB9" s="7"/>
      <c r="NC9" s="7"/>
      <c r="ND9" s="7"/>
      <c r="NE9" s="7"/>
      <c r="NF9" s="7"/>
      <c r="NG9" s="7"/>
      <c r="NH9" s="7"/>
      <c r="NI9" s="7"/>
      <c r="NJ9" s="7"/>
      <c r="NK9" s="7"/>
      <c r="NL9" s="7"/>
      <c r="NM9" s="7"/>
      <c r="NN9" s="7"/>
      <c r="NO9" s="7"/>
      <c r="NP9" s="7"/>
      <c r="NQ9" s="7"/>
      <c r="NR9" s="7"/>
      <c r="NS9" s="7"/>
      <c r="NT9" s="7"/>
      <c r="NU9" s="7"/>
      <c r="NV9" s="7"/>
      <c r="NW9" s="7"/>
      <c r="NX9" s="7"/>
      <c r="NY9" s="7"/>
      <c r="NZ9" s="7"/>
      <c r="OA9" s="7"/>
      <c r="OB9" s="7"/>
      <c r="OC9" s="7"/>
      <c r="OD9" s="7"/>
      <c r="OE9" s="7"/>
      <c r="OF9" s="7"/>
      <c r="OG9" s="7"/>
      <c r="OH9" s="7"/>
      <c r="OI9" s="7"/>
      <c r="OJ9" s="7"/>
      <c r="OK9" s="7"/>
      <c r="OL9" s="7"/>
      <c r="OM9" s="7"/>
      <c r="ON9" s="7"/>
      <c r="OO9" s="7"/>
      <c r="OP9" s="7"/>
      <c r="OQ9" s="7"/>
      <c r="OR9" s="7"/>
      <c r="OS9" s="7"/>
      <c r="OT9" s="7"/>
      <c r="OU9" s="7"/>
      <c r="OV9" s="7"/>
      <c r="OW9" s="7"/>
      <c r="OX9" s="7"/>
      <c r="OY9" s="7"/>
      <c r="OZ9" s="7"/>
      <c r="PA9" s="7"/>
      <c r="AAS9" s="7"/>
      <c r="AAT9" s="7"/>
      <c r="AAU9" s="7"/>
      <c r="AAV9" s="7"/>
      <c r="AAW9" s="7"/>
      <c r="AAX9" s="7"/>
      <c r="AAY9" s="7"/>
      <c r="AAZ9" s="7"/>
      <c r="ABA9" s="7"/>
      <c r="ABB9" s="7"/>
      <c r="ABC9" s="7"/>
      <c r="ABD9" s="7"/>
      <c r="ABE9" s="7"/>
      <c r="ABF9" s="7"/>
      <c r="ABG9" s="7"/>
      <c r="ABH9" s="7"/>
      <c r="ABI9" s="7"/>
      <c r="ABJ9" s="7"/>
      <c r="ABK9" s="7"/>
      <c r="ABL9" s="7"/>
      <c r="ABM9" s="7"/>
      <c r="ABN9" s="7"/>
      <c r="ABO9" s="7"/>
      <c r="ABP9" s="7"/>
      <c r="ABQ9" s="7"/>
      <c r="ABR9" s="7"/>
      <c r="ABS9" s="7"/>
      <c r="ABT9" s="7"/>
      <c r="ABU9" s="7"/>
      <c r="ABV9" s="7"/>
      <c r="ABW9" s="7"/>
      <c r="ABX9" s="7"/>
      <c r="ABY9" s="7"/>
      <c r="ABZ9" s="7"/>
      <c r="ACA9" s="7"/>
      <c r="ACB9" s="7"/>
      <c r="ACC9" s="7"/>
      <c r="ACD9" s="7"/>
      <c r="ACE9" s="7"/>
      <c r="ACF9" s="7"/>
      <c r="ACG9" s="7"/>
      <c r="ACH9" s="7"/>
      <c r="ACI9" s="7"/>
      <c r="ACJ9" s="7"/>
      <c r="ACK9" s="7"/>
      <c r="ACL9" s="7"/>
      <c r="ACM9" s="7"/>
      <c r="ACN9" s="7"/>
      <c r="ACO9" s="7"/>
      <c r="ACP9" s="7"/>
      <c r="ACQ9" s="7"/>
      <c r="ACR9" s="7"/>
      <c r="ACS9" s="7"/>
      <c r="ACT9" s="7"/>
      <c r="ACU9" s="7"/>
      <c r="ACV9" s="7"/>
      <c r="ACW9" s="7"/>
      <c r="ACX9" s="7"/>
      <c r="ACY9" s="7"/>
      <c r="ACZ9" s="7"/>
      <c r="ADA9" s="7"/>
      <c r="ADB9" s="7"/>
      <c r="ADC9" s="7"/>
      <c r="ADD9" s="7"/>
      <c r="ADE9" s="7"/>
      <c r="ADF9" s="7"/>
      <c r="ADG9" s="7"/>
      <c r="ADH9" s="7"/>
      <c r="ADI9" s="7"/>
      <c r="ADJ9" s="7"/>
      <c r="ADK9" s="7"/>
      <c r="ADL9" s="7"/>
      <c r="ADM9" s="7"/>
      <c r="ADN9" s="7"/>
      <c r="ADO9" s="7"/>
      <c r="ADP9" s="7"/>
      <c r="ADQ9" s="7"/>
      <c r="ADR9" s="7"/>
      <c r="ADS9" s="7"/>
      <c r="ADT9" s="7"/>
      <c r="ADU9" s="7"/>
      <c r="ADV9" s="7"/>
      <c r="ADW9" s="7"/>
      <c r="ADX9" s="7"/>
      <c r="ADY9" s="7"/>
      <c r="ADZ9" s="7"/>
      <c r="AEA9" s="7"/>
      <c r="AEB9" s="7"/>
      <c r="AEC9" s="7"/>
      <c r="AED9" s="7"/>
      <c r="AEE9" s="7"/>
      <c r="AEF9" s="7"/>
      <c r="AEG9" s="7"/>
      <c r="AEH9" s="7"/>
      <c r="AEI9" s="7"/>
      <c r="AEJ9" s="7"/>
      <c r="AEK9" s="7"/>
      <c r="AEL9" s="7"/>
      <c r="AEM9" s="7"/>
      <c r="AEN9" s="7"/>
      <c r="AEO9" s="7"/>
      <c r="AEP9" s="7"/>
      <c r="AEQ9" s="7"/>
      <c r="AER9" s="7"/>
      <c r="AES9" s="7"/>
      <c r="AET9" s="7"/>
      <c r="AEU9" s="7"/>
      <c r="AEV9" s="7"/>
      <c r="AEW9" s="7"/>
      <c r="AEX9" s="7"/>
      <c r="AEY9" s="7"/>
      <c r="AEZ9" s="7"/>
      <c r="AFA9" s="7"/>
      <c r="AFB9" s="7"/>
      <c r="AFC9" s="7"/>
      <c r="AFD9" s="7"/>
      <c r="AFE9" s="7"/>
      <c r="AFF9" s="7"/>
      <c r="AFG9" s="7"/>
      <c r="AFH9" s="7"/>
      <c r="AFI9" s="7"/>
      <c r="AFJ9" s="7"/>
      <c r="AFK9" s="7"/>
      <c r="AFL9" s="7"/>
      <c r="AFM9" s="7"/>
      <c r="AFN9" s="7"/>
      <c r="AFO9" s="7"/>
      <c r="AFP9" s="7"/>
      <c r="AFQ9" s="7"/>
      <c r="AFR9" s="7"/>
      <c r="AFS9" s="7"/>
      <c r="AFT9" s="7"/>
      <c r="AFU9" s="7"/>
      <c r="AFV9" s="7"/>
      <c r="AFW9" s="7"/>
      <c r="AFX9" s="7"/>
      <c r="AFY9" s="7"/>
      <c r="AFZ9" s="7"/>
      <c r="AGA9" s="7"/>
      <c r="AGB9" s="7"/>
      <c r="AGC9" s="7"/>
      <c r="AGD9" s="7"/>
      <c r="AGE9" s="7"/>
      <c r="AGF9" s="7"/>
      <c r="AGG9" s="7"/>
      <c r="AGH9" s="7"/>
      <c r="AGI9" s="7"/>
      <c r="AGJ9" s="7"/>
      <c r="AGK9" s="7"/>
      <c r="AGL9" s="7"/>
      <c r="AGM9" s="7"/>
      <c r="AGN9" s="7"/>
      <c r="AGO9" s="7"/>
      <c r="AGP9" s="7"/>
      <c r="AGQ9" s="7"/>
      <c r="AGR9" s="7"/>
      <c r="AGS9" s="7"/>
      <c r="AGT9" s="7"/>
      <c r="AGU9" s="7"/>
      <c r="AGV9" s="7"/>
      <c r="AGW9" s="7"/>
      <c r="AGX9" s="7"/>
      <c r="AGY9" s="7"/>
      <c r="AGZ9" s="7"/>
      <c r="AHA9" s="7"/>
      <c r="AHB9" s="7"/>
      <c r="AHC9" s="7"/>
      <c r="AHD9" s="7"/>
      <c r="AHE9" s="7"/>
      <c r="AHF9" s="7"/>
      <c r="AHG9" s="7"/>
      <c r="AHH9" s="7"/>
      <c r="AHI9" s="7"/>
      <c r="AHJ9" s="7"/>
      <c r="AHK9" s="7"/>
      <c r="AHL9" s="7"/>
      <c r="AHM9" s="7"/>
      <c r="AHN9" s="7"/>
      <c r="AHO9" s="7"/>
      <c r="AHP9" s="7"/>
      <c r="AHQ9" s="7"/>
      <c r="AHR9" s="7"/>
      <c r="AHS9" s="7"/>
      <c r="AHT9" s="7"/>
      <c r="AHU9" s="7"/>
      <c r="AHV9" s="7"/>
      <c r="AHW9" s="7"/>
      <c r="AHX9" s="7"/>
      <c r="AHY9" s="7"/>
      <c r="AHZ9" s="7"/>
      <c r="AIA9" s="7"/>
      <c r="AIB9" s="7"/>
      <c r="AIC9" s="7"/>
      <c r="AID9" s="7"/>
      <c r="AIE9" s="7"/>
      <c r="AIF9" s="7"/>
      <c r="AIG9" s="7"/>
      <c r="AIH9" s="7"/>
      <c r="AII9" s="7"/>
      <c r="AIJ9" s="7"/>
      <c r="AIK9" s="7"/>
      <c r="AIL9" s="7"/>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37" customFormat="1" ht="13" customHeight="1" x14ac:dyDescent="0.3">
      <c r="A10" s="125" t="s">
        <v>107</v>
      </c>
      <c r="B10" s="126"/>
      <c r="C10" s="127"/>
      <c r="D10" s="128"/>
      <c r="E10" s="128"/>
      <c r="F10" s="128"/>
      <c r="G10" s="129"/>
      <c r="H10" s="130"/>
      <c r="I10" s="131">
        <v>0</v>
      </c>
      <c r="J10" s="131"/>
      <c r="K10" s="132">
        <f t="shared" ref="K10:K41" si="0">I10+J10</f>
        <v>0</v>
      </c>
      <c r="L10" s="133"/>
      <c r="M10" s="127"/>
      <c r="N10" s="128"/>
      <c r="O10" s="128"/>
      <c r="P10" s="128"/>
      <c r="Q10" s="129"/>
      <c r="R10" s="130"/>
      <c r="S10" s="134">
        <f>I10</f>
        <v>0</v>
      </c>
      <c r="T10" s="135"/>
      <c r="U10" s="136">
        <f>S10+T10</f>
        <v>0</v>
      </c>
      <c r="LI10" s="138"/>
      <c r="LJ10" s="138"/>
      <c r="LK10" s="138"/>
      <c r="LL10" s="138"/>
      <c r="LM10" s="138"/>
      <c r="LN10" s="138"/>
      <c r="LO10" s="138"/>
      <c r="LP10" s="138"/>
      <c r="LQ10" s="138"/>
      <c r="LR10" s="138"/>
      <c r="LS10" s="138"/>
      <c r="LT10" s="138"/>
      <c r="LU10" s="138"/>
      <c r="LV10" s="138"/>
      <c r="LW10" s="138"/>
      <c r="LX10" s="138"/>
      <c r="LY10" s="138"/>
      <c r="LZ10" s="138"/>
      <c r="MA10" s="138"/>
      <c r="MB10" s="138"/>
      <c r="MC10" s="138"/>
      <c r="MD10" s="138"/>
      <c r="ME10" s="138"/>
      <c r="MF10" s="138"/>
      <c r="MG10" s="138"/>
      <c r="MH10" s="138"/>
      <c r="MI10" s="138"/>
      <c r="MJ10" s="138"/>
      <c r="MK10" s="138"/>
      <c r="ML10" s="138"/>
      <c r="MM10" s="138"/>
      <c r="MN10" s="138"/>
      <c r="MO10" s="138"/>
      <c r="MP10" s="138"/>
      <c r="MQ10" s="138"/>
      <c r="MR10" s="138"/>
      <c r="MS10" s="138"/>
      <c r="MT10" s="138"/>
      <c r="MU10" s="138"/>
      <c r="MV10" s="138"/>
      <c r="MW10" s="138"/>
      <c r="MX10" s="138"/>
      <c r="MY10" s="138"/>
      <c r="MZ10" s="138"/>
      <c r="NA10" s="138"/>
      <c r="NB10" s="138"/>
      <c r="NC10" s="138"/>
      <c r="ND10" s="138"/>
      <c r="NE10" s="138"/>
      <c r="NF10" s="138"/>
      <c r="NG10" s="138"/>
      <c r="NH10" s="138"/>
      <c r="NI10" s="138"/>
      <c r="NJ10" s="138"/>
      <c r="NK10" s="138"/>
      <c r="NL10" s="138"/>
      <c r="NM10" s="138"/>
      <c r="NN10" s="138"/>
      <c r="NO10" s="138"/>
      <c r="NP10" s="138"/>
      <c r="NQ10" s="138"/>
      <c r="NR10" s="138"/>
      <c r="NS10" s="138"/>
      <c r="NT10" s="138"/>
      <c r="NU10" s="138"/>
      <c r="NV10" s="138"/>
      <c r="NW10" s="138"/>
      <c r="NX10" s="138"/>
      <c r="NY10" s="138"/>
      <c r="NZ10" s="138"/>
      <c r="OA10" s="138"/>
      <c r="OB10" s="138"/>
      <c r="OC10" s="138"/>
      <c r="OD10" s="138"/>
      <c r="OE10" s="138"/>
      <c r="OF10" s="138"/>
      <c r="OG10" s="138"/>
      <c r="OH10" s="138"/>
      <c r="OI10" s="138"/>
      <c r="OJ10" s="138"/>
      <c r="OK10" s="138"/>
      <c r="OL10" s="138"/>
      <c r="OM10" s="138"/>
      <c r="ON10" s="138"/>
      <c r="OO10" s="138"/>
      <c r="OP10" s="138"/>
      <c r="OQ10" s="138"/>
      <c r="OR10" s="138"/>
      <c r="OS10" s="138"/>
      <c r="OT10" s="138"/>
      <c r="OU10" s="138"/>
      <c r="OV10" s="138"/>
      <c r="OW10" s="138"/>
      <c r="OX10" s="138"/>
      <c r="OY10" s="138"/>
      <c r="OZ10" s="138"/>
      <c r="PA10" s="138"/>
      <c r="AAS10" s="7"/>
      <c r="AAT10" s="7"/>
      <c r="AAU10" s="7"/>
      <c r="AAV10" s="7"/>
      <c r="AAW10" s="7"/>
      <c r="AAX10" s="7"/>
      <c r="AAY10" s="7"/>
      <c r="AAZ10" s="7"/>
      <c r="ABA10" s="7"/>
      <c r="ABB10" s="7"/>
      <c r="ABC10" s="7"/>
      <c r="ABD10" s="7"/>
      <c r="ABE10" s="7"/>
      <c r="ABF10" s="7"/>
      <c r="ABG10" s="7"/>
      <c r="ABH10" s="7"/>
      <c r="ABI10" s="7"/>
      <c r="ABJ10" s="7"/>
      <c r="ABK10" s="7"/>
      <c r="ABL10" s="7"/>
      <c r="ABM10" s="7"/>
      <c r="ABN10" s="7"/>
      <c r="ABO10" s="7"/>
      <c r="ABP10" s="7"/>
      <c r="ABQ10" s="7"/>
      <c r="ABR10" s="7"/>
      <c r="ABS10" s="7"/>
      <c r="ABT10" s="7"/>
      <c r="ABU10" s="7"/>
      <c r="ABV10" s="7"/>
      <c r="ABW10" s="7"/>
      <c r="ABX10" s="7"/>
      <c r="ABY10" s="7"/>
      <c r="ABZ10" s="7"/>
      <c r="ACA10" s="7"/>
      <c r="ACB10" s="7"/>
      <c r="ACC10" s="7"/>
      <c r="ACD10" s="7"/>
      <c r="ACE10" s="7"/>
      <c r="ACF10" s="7"/>
      <c r="ACG10" s="7"/>
      <c r="ACH10" s="7"/>
      <c r="ACI10" s="7"/>
      <c r="ACJ10" s="7"/>
      <c r="ACK10" s="7"/>
      <c r="ACL10" s="7"/>
      <c r="ACM10" s="7"/>
      <c r="ACN10" s="7"/>
      <c r="ACO10" s="7"/>
      <c r="ACP10" s="7"/>
      <c r="ACQ10" s="7"/>
      <c r="ACR10" s="7"/>
      <c r="ACS10" s="7"/>
      <c r="ACT10" s="7"/>
      <c r="ACU10" s="7"/>
      <c r="ACV10" s="7"/>
      <c r="ACW10" s="7"/>
      <c r="ACX10" s="7"/>
      <c r="ACY10" s="7"/>
      <c r="ACZ10" s="7"/>
      <c r="ADA10" s="7"/>
      <c r="ADB10" s="7"/>
      <c r="ADC10" s="7"/>
      <c r="ADD10" s="7"/>
      <c r="ADE10" s="7"/>
      <c r="ADF10" s="7"/>
      <c r="ADG10" s="7"/>
      <c r="ADH10" s="7"/>
      <c r="ADI10" s="7"/>
      <c r="ADJ10" s="7"/>
      <c r="ADK10" s="7"/>
      <c r="ADL10" s="7"/>
      <c r="ADM10" s="7"/>
      <c r="ADN10" s="7"/>
      <c r="ADO10" s="7"/>
      <c r="ADP10" s="7"/>
      <c r="ADQ10" s="7"/>
      <c r="ADR10" s="7"/>
      <c r="ADS10" s="7"/>
      <c r="ADT10" s="7"/>
      <c r="ADU10" s="7"/>
      <c r="ADV10" s="7"/>
      <c r="ADW10" s="7"/>
      <c r="ADX10" s="7"/>
      <c r="ADY10" s="7"/>
      <c r="ADZ10" s="7"/>
      <c r="AEA10" s="7"/>
      <c r="AEB10" s="7"/>
      <c r="AEC10" s="7"/>
      <c r="AED10" s="7"/>
      <c r="AEE10" s="7"/>
      <c r="AEF10" s="7"/>
      <c r="AEG10" s="7"/>
      <c r="AEH10" s="7"/>
      <c r="AEI10" s="7"/>
      <c r="AEJ10" s="7"/>
      <c r="AEK10" s="7"/>
      <c r="AEL10" s="7"/>
      <c r="AEM10" s="7"/>
      <c r="AEN10" s="7"/>
      <c r="AEO10" s="7"/>
      <c r="AEP10" s="7"/>
      <c r="AEQ10" s="7"/>
      <c r="AER10" s="7"/>
      <c r="AES10" s="7"/>
      <c r="AET10" s="7"/>
      <c r="AEU10" s="7"/>
      <c r="AEV10" s="7"/>
      <c r="AEW10" s="7"/>
      <c r="AEX10" s="7"/>
      <c r="AEY10" s="7"/>
      <c r="AEZ10" s="7"/>
      <c r="AFA10" s="7"/>
      <c r="AFB10" s="7"/>
      <c r="AFC10" s="7"/>
      <c r="AFD10" s="7"/>
      <c r="AFE10" s="7"/>
      <c r="AFF10" s="7"/>
      <c r="AFG10" s="7"/>
      <c r="AFH10" s="7"/>
      <c r="AFI10" s="7"/>
      <c r="AFJ10" s="7"/>
      <c r="AFK10" s="7"/>
      <c r="AFL10" s="7"/>
      <c r="AFM10" s="7"/>
      <c r="AFN10" s="7"/>
      <c r="AFO10" s="7"/>
      <c r="AFP10" s="7"/>
      <c r="AFQ10" s="7"/>
      <c r="AFR10" s="7"/>
      <c r="AFS10" s="7"/>
      <c r="AFT10" s="7"/>
      <c r="AFU10" s="7"/>
      <c r="AFV10" s="7"/>
      <c r="AFW10" s="7"/>
      <c r="AFX10" s="7"/>
      <c r="AFY10" s="7"/>
      <c r="AFZ10" s="7"/>
      <c r="AGA10" s="7"/>
      <c r="AGB10" s="7"/>
      <c r="AGC10" s="7"/>
      <c r="AGD10" s="7"/>
      <c r="AGE10" s="7"/>
      <c r="AGF10" s="7"/>
      <c r="AGG10" s="7"/>
      <c r="AGH10" s="7"/>
      <c r="AGI10" s="7"/>
      <c r="AGJ10" s="7"/>
      <c r="AGK10" s="7"/>
      <c r="AGL10" s="7"/>
      <c r="AGM10" s="7"/>
      <c r="AGN10" s="7"/>
      <c r="AGO10" s="7"/>
      <c r="AGP10" s="7"/>
      <c r="AGQ10" s="7"/>
      <c r="AGR10" s="7"/>
      <c r="AGS10" s="7"/>
      <c r="AGT10" s="7"/>
      <c r="AGU10" s="7"/>
      <c r="AGV10" s="7"/>
      <c r="AGW10" s="7"/>
      <c r="AGX10" s="7"/>
      <c r="AGY10" s="7"/>
      <c r="AGZ10" s="7"/>
      <c r="AHA10" s="7"/>
      <c r="AHB10" s="7"/>
      <c r="AHC10" s="7"/>
      <c r="AHD10" s="7"/>
      <c r="AHE10" s="7"/>
      <c r="AHF10" s="7"/>
      <c r="AHG10" s="7"/>
      <c r="AHH10" s="7"/>
      <c r="AHI10" s="7"/>
      <c r="AHJ10" s="7"/>
      <c r="AHK10" s="7"/>
      <c r="AHL10" s="7"/>
      <c r="AHM10" s="7"/>
      <c r="AHN10" s="7"/>
      <c r="AHO10" s="7"/>
      <c r="AHP10" s="7"/>
      <c r="AHQ10" s="7"/>
      <c r="AHR10" s="7"/>
      <c r="AHS10" s="7"/>
      <c r="AHT10" s="7"/>
      <c r="AHU10" s="7"/>
      <c r="AHV10" s="7"/>
      <c r="AHW10" s="7"/>
      <c r="AHX10" s="7"/>
      <c r="AHY10" s="7"/>
      <c r="AHZ10" s="7"/>
      <c r="AIA10" s="7"/>
      <c r="AIB10" s="7"/>
      <c r="AIC10" s="7"/>
      <c r="AID10" s="7"/>
      <c r="AIE10" s="7"/>
      <c r="AIF10" s="7"/>
      <c r="AIG10" s="7"/>
      <c r="AIH10" s="7"/>
      <c r="AII10" s="7"/>
      <c r="AIJ10" s="7"/>
      <c r="AIK10" s="7"/>
      <c r="AIL10" s="7"/>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37" customFormat="1" ht="13" customHeight="1" x14ac:dyDescent="0.3">
      <c r="A11" s="139">
        <v>43985</v>
      </c>
      <c r="B11" s="140" t="s">
        <v>108</v>
      </c>
      <c r="C11" s="143"/>
      <c r="D11" s="144"/>
      <c r="E11" s="144"/>
      <c r="F11" s="144"/>
      <c r="G11" s="145"/>
      <c r="H11" s="146"/>
      <c r="I11" s="147">
        <v>24</v>
      </c>
      <c r="J11" s="147">
        <v>3</v>
      </c>
      <c r="K11" s="40">
        <f t="shared" si="0"/>
        <v>27</v>
      </c>
      <c r="L11" s="148"/>
      <c r="M11" s="143"/>
      <c r="N11" s="144"/>
      <c r="O11" s="144"/>
      <c r="P11" s="144"/>
      <c r="Q11" s="145"/>
      <c r="R11" s="146"/>
      <c r="S11" s="141">
        <f t="shared" ref="S11:S42" si="1">S12+I11</f>
        <v>27160</v>
      </c>
      <c r="T11" s="141">
        <f t="shared" ref="T11:T42" si="2">T12+J11</f>
        <v>1379</v>
      </c>
      <c r="U11" s="142">
        <f t="shared" ref="U11:U42" si="3">U12+K11</f>
        <v>28539</v>
      </c>
      <c r="LI11" s="138"/>
      <c r="LJ11" s="138"/>
      <c r="LK11" s="138"/>
      <c r="LL11" s="138"/>
      <c r="LM11" s="138"/>
      <c r="LN11" s="138"/>
      <c r="LO11" s="138"/>
      <c r="LP11" s="138"/>
      <c r="LQ11" s="138"/>
      <c r="LR11" s="138"/>
      <c r="LS11" s="138"/>
      <c r="LT11" s="138"/>
      <c r="LU11" s="138"/>
      <c r="LV11" s="138"/>
      <c r="LW11" s="138"/>
      <c r="LX11" s="138"/>
      <c r="LY11" s="138"/>
      <c r="LZ11" s="138"/>
      <c r="MA11" s="138"/>
      <c r="MB11" s="138"/>
      <c r="MC11" s="138"/>
      <c r="MD11" s="138"/>
      <c r="ME11" s="138"/>
      <c r="MF11" s="138"/>
      <c r="MG11" s="138"/>
      <c r="MH11" s="138"/>
      <c r="MI11" s="138"/>
      <c r="MJ11" s="138"/>
      <c r="MK11" s="138"/>
      <c r="ML11" s="138"/>
      <c r="MM11" s="138"/>
      <c r="MN11" s="138"/>
      <c r="MO11" s="138"/>
      <c r="MP11" s="138"/>
      <c r="MQ11" s="138"/>
      <c r="MR11" s="138"/>
      <c r="MS11" s="138"/>
      <c r="MT11" s="138"/>
      <c r="MU11" s="138"/>
      <c r="MV11" s="138"/>
      <c r="MW11" s="138"/>
      <c r="MX11" s="138"/>
      <c r="MY11" s="138"/>
      <c r="MZ11" s="138"/>
      <c r="NA11" s="138"/>
      <c r="NB11" s="138"/>
      <c r="NC11" s="138"/>
      <c r="ND11" s="138"/>
      <c r="NE11" s="138"/>
      <c r="NF11" s="138"/>
      <c r="NG11" s="138"/>
      <c r="NH11" s="138"/>
      <c r="NI11" s="138"/>
      <c r="NJ11" s="138"/>
      <c r="NK11" s="138"/>
      <c r="NL11" s="138"/>
      <c r="NM11" s="138"/>
      <c r="NN11" s="138"/>
      <c r="NO11" s="138"/>
      <c r="NP11" s="138"/>
      <c r="NQ11" s="138"/>
      <c r="NR11" s="138"/>
      <c r="NS11" s="138"/>
      <c r="NT11" s="138"/>
      <c r="NU11" s="138"/>
      <c r="NV11" s="138"/>
      <c r="NW11" s="138"/>
      <c r="NX11" s="138"/>
      <c r="NY11" s="138"/>
      <c r="NZ11" s="138"/>
      <c r="OA11" s="138"/>
      <c r="OB11" s="138"/>
      <c r="OC11" s="138"/>
      <c r="OD11" s="138"/>
      <c r="OE11" s="138"/>
      <c r="OF11" s="138"/>
      <c r="OG11" s="138"/>
      <c r="OH11" s="138"/>
      <c r="OI11" s="138"/>
      <c r="OJ11" s="138"/>
      <c r="OK11" s="138"/>
      <c r="OL11" s="138"/>
      <c r="OM11" s="138"/>
      <c r="ON11" s="138"/>
      <c r="OO11" s="138"/>
      <c r="OP11" s="138"/>
      <c r="OQ11" s="138"/>
      <c r="OR11" s="138"/>
      <c r="OS11" s="138"/>
      <c r="OT11" s="138"/>
      <c r="OU11" s="138"/>
      <c r="OV11" s="138"/>
      <c r="OW11" s="138"/>
      <c r="OX11" s="138"/>
      <c r="OY11" s="138"/>
      <c r="OZ11" s="138"/>
      <c r="PA11" s="138"/>
      <c r="AAS11" s="7"/>
      <c r="AAT11" s="7"/>
      <c r="AAU11" s="7"/>
      <c r="AAV11" s="7"/>
      <c r="AAW11" s="7"/>
      <c r="AAX11" s="7"/>
      <c r="AAY11" s="7"/>
      <c r="AAZ11" s="7"/>
      <c r="ABA11" s="7"/>
      <c r="ABB11" s="7"/>
      <c r="ABC11" s="7"/>
      <c r="ABD11" s="7"/>
      <c r="ABE11" s="7"/>
      <c r="ABF11" s="7"/>
      <c r="ABG11" s="7"/>
      <c r="ABH11" s="7"/>
      <c r="ABI11" s="7"/>
      <c r="ABJ11" s="7"/>
      <c r="ABK11" s="7"/>
      <c r="ABL11" s="7"/>
      <c r="ABM11" s="7"/>
      <c r="ABN11" s="7"/>
      <c r="ABO11" s="7"/>
      <c r="ABP11" s="7"/>
      <c r="ABQ11" s="7"/>
      <c r="ABR11" s="7"/>
      <c r="ABS11" s="7"/>
      <c r="ABT11" s="7"/>
      <c r="ABU11" s="7"/>
      <c r="ABV11" s="7"/>
      <c r="ABW11" s="7"/>
      <c r="ABX11" s="7"/>
      <c r="ABY11" s="7"/>
      <c r="ABZ11" s="7"/>
      <c r="ACA11" s="7"/>
      <c r="ACB11" s="7"/>
      <c r="ACC11" s="7"/>
      <c r="ACD11" s="7"/>
      <c r="ACE11" s="7"/>
      <c r="ACF11" s="7"/>
      <c r="ACG11" s="7"/>
      <c r="ACH11" s="7"/>
      <c r="ACI11" s="7"/>
      <c r="ACJ11" s="7"/>
      <c r="ACK11" s="7"/>
      <c r="ACL11" s="7"/>
      <c r="ACM11" s="7"/>
      <c r="ACN11" s="7"/>
      <c r="ACO11" s="7"/>
      <c r="ACP11" s="7"/>
      <c r="ACQ11" s="7"/>
      <c r="ACR11" s="7"/>
      <c r="ACS11" s="7"/>
      <c r="ACT11" s="7"/>
      <c r="ACU11" s="7"/>
      <c r="ACV11" s="7"/>
      <c r="ACW11" s="7"/>
      <c r="ACX11" s="7"/>
      <c r="ACY11" s="7"/>
      <c r="ACZ11" s="7"/>
      <c r="ADA11" s="7"/>
      <c r="ADB11" s="7"/>
      <c r="ADC11" s="7"/>
      <c r="ADD11" s="7"/>
      <c r="ADE11" s="7"/>
      <c r="ADF11" s="7"/>
      <c r="ADG11" s="7"/>
      <c r="ADH11" s="7"/>
      <c r="ADI11" s="7"/>
      <c r="ADJ11" s="7"/>
      <c r="ADK11" s="7"/>
      <c r="ADL11" s="7"/>
      <c r="ADM11" s="7"/>
      <c r="ADN11" s="7"/>
      <c r="ADO11" s="7"/>
      <c r="ADP11" s="7"/>
      <c r="ADQ11" s="7"/>
      <c r="ADR11" s="7"/>
      <c r="ADS11" s="7"/>
      <c r="ADT11" s="7"/>
      <c r="ADU11" s="7"/>
      <c r="ADV11" s="7"/>
      <c r="ADW11" s="7"/>
      <c r="ADX11" s="7"/>
      <c r="ADY11" s="7"/>
      <c r="ADZ11" s="7"/>
      <c r="AEA11" s="7"/>
      <c r="AEB11" s="7"/>
      <c r="AEC11" s="7"/>
      <c r="AED11" s="7"/>
      <c r="AEE11" s="7"/>
      <c r="AEF11" s="7"/>
      <c r="AEG11" s="7"/>
      <c r="AEH11" s="7"/>
      <c r="AEI11" s="7"/>
      <c r="AEJ11" s="7"/>
      <c r="AEK11" s="7"/>
      <c r="AEL11" s="7"/>
      <c r="AEM11" s="7"/>
      <c r="AEN11" s="7"/>
      <c r="AEO11" s="7"/>
      <c r="AEP11" s="7"/>
      <c r="AEQ11" s="7"/>
      <c r="AER11" s="7"/>
      <c r="AES11" s="7"/>
      <c r="AET11" s="7"/>
      <c r="AEU11" s="7"/>
      <c r="AEV11" s="7"/>
      <c r="AEW11" s="7"/>
      <c r="AEX11" s="7"/>
      <c r="AEY11" s="7"/>
      <c r="AEZ11" s="7"/>
      <c r="AFA11" s="7"/>
      <c r="AFB11" s="7"/>
      <c r="AFC11" s="7"/>
      <c r="AFD11" s="7"/>
      <c r="AFE11" s="7"/>
      <c r="AFF11" s="7"/>
      <c r="AFG11" s="7"/>
      <c r="AFH11" s="7"/>
      <c r="AFI11" s="7"/>
      <c r="AFJ11" s="7"/>
      <c r="AFK11" s="7"/>
      <c r="AFL11" s="7"/>
      <c r="AFM11" s="7"/>
      <c r="AFN11" s="7"/>
      <c r="AFO11" s="7"/>
      <c r="AFP11" s="7"/>
      <c r="AFQ11" s="7"/>
      <c r="AFR11" s="7"/>
      <c r="AFS11" s="7"/>
      <c r="AFT11" s="7"/>
      <c r="AFU11" s="7"/>
      <c r="AFV11" s="7"/>
      <c r="AFW11" s="7"/>
      <c r="AFX11" s="7"/>
      <c r="AFY11" s="7"/>
      <c r="AFZ11" s="7"/>
      <c r="AGA11" s="7"/>
      <c r="AGB11" s="7"/>
      <c r="AGC11" s="7"/>
      <c r="AGD11" s="7"/>
      <c r="AGE11" s="7"/>
      <c r="AGF11" s="7"/>
      <c r="AGG11" s="7"/>
      <c r="AGH11" s="7"/>
      <c r="AGI11" s="7"/>
      <c r="AGJ11" s="7"/>
      <c r="AGK11" s="7"/>
      <c r="AGL11" s="7"/>
      <c r="AGM11" s="7"/>
      <c r="AGN11" s="7"/>
      <c r="AGO11" s="7"/>
      <c r="AGP11" s="7"/>
      <c r="AGQ11" s="7"/>
      <c r="AGR11" s="7"/>
      <c r="AGS11" s="7"/>
      <c r="AGT11" s="7"/>
      <c r="AGU11" s="7"/>
      <c r="AGV11" s="7"/>
      <c r="AGW11" s="7"/>
      <c r="AGX11" s="7"/>
      <c r="AGY11" s="7"/>
      <c r="AGZ11" s="7"/>
      <c r="AHA11" s="7"/>
      <c r="AHB11" s="7"/>
      <c r="AHC11" s="7"/>
      <c r="AHD11" s="7"/>
      <c r="AHE11" s="7"/>
      <c r="AHF11" s="7"/>
      <c r="AHG11" s="7"/>
      <c r="AHH11" s="7"/>
      <c r="AHI11" s="7"/>
      <c r="AHJ11" s="7"/>
      <c r="AHK11" s="7"/>
      <c r="AHL11" s="7"/>
      <c r="AHM11" s="7"/>
      <c r="AHN11" s="7"/>
      <c r="AHO11" s="7"/>
      <c r="AHP11" s="7"/>
      <c r="AHQ11" s="7"/>
      <c r="AHR11" s="7"/>
      <c r="AHS11" s="7"/>
      <c r="AHT11" s="7"/>
      <c r="AHU11" s="7"/>
      <c r="AHV11" s="7"/>
      <c r="AHW11" s="7"/>
      <c r="AHX11" s="7"/>
      <c r="AHY11" s="7"/>
      <c r="AHZ11" s="7"/>
      <c r="AIA11" s="7"/>
      <c r="AIB11" s="7"/>
      <c r="AIC11" s="7"/>
      <c r="AID11" s="7"/>
      <c r="AIE11" s="7"/>
      <c r="AIF11" s="7"/>
      <c r="AIG11" s="7"/>
      <c r="AIH11" s="7"/>
      <c r="AII11" s="7"/>
      <c r="AIJ11" s="7"/>
      <c r="AIK11" s="7"/>
      <c r="AIL11" s="7"/>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37" customFormat="1" ht="13" customHeight="1" x14ac:dyDescent="0.3">
      <c r="A12" s="139">
        <v>43984</v>
      </c>
      <c r="B12" s="140" t="s">
        <v>108</v>
      </c>
      <c r="C12" s="143"/>
      <c r="D12" s="144"/>
      <c r="E12" s="144"/>
      <c r="F12" s="144"/>
      <c r="G12" s="145"/>
      <c r="H12" s="146"/>
      <c r="I12" s="147">
        <v>69</v>
      </c>
      <c r="J12" s="147">
        <v>5</v>
      </c>
      <c r="K12" s="40">
        <f t="shared" si="0"/>
        <v>74</v>
      </c>
      <c r="L12" s="148"/>
      <c r="M12" s="143"/>
      <c r="N12" s="144"/>
      <c r="O12" s="144"/>
      <c r="P12" s="144"/>
      <c r="Q12" s="145"/>
      <c r="R12" s="146"/>
      <c r="S12" s="141">
        <f t="shared" si="1"/>
        <v>27136</v>
      </c>
      <c r="T12" s="141">
        <f t="shared" si="2"/>
        <v>1376</v>
      </c>
      <c r="U12" s="142">
        <f t="shared" si="3"/>
        <v>28512</v>
      </c>
      <c r="LI12" s="138"/>
      <c r="LJ12" s="138"/>
      <c r="LK12" s="138"/>
      <c r="LL12" s="138"/>
      <c r="LM12" s="138"/>
      <c r="LN12" s="138"/>
      <c r="LO12" s="138"/>
      <c r="LP12" s="138"/>
      <c r="LQ12" s="138"/>
      <c r="LR12" s="138"/>
      <c r="LS12" s="138"/>
      <c r="LT12" s="138"/>
      <c r="LU12" s="138"/>
      <c r="LV12" s="138"/>
      <c r="LW12" s="138"/>
      <c r="LX12" s="138"/>
      <c r="LY12" s="138"/>
      <c r="LZ12" s="138"/>
      <c r="MA12" s="138"/>
      <c r="MB12" s="138"/>
      <c r="MC12" s="138"/>
      <c r="MD12" s="138"/>
      <c r="ME12" s="138"/>
      <c r="MF12" s="138"/>
      <c r="MG12" s="138"/>
      <c r="MH12" s="138"/>
      <c r="MI12" s="138"/>
      <c r="MJ12" s="138"/>
      <c r="MK12" s="138"/>
      <c r="ML12" s="138"/>
      <c r="MM12" s="138"/>
      <c r="MN12" s="138"/>
      <c r="MO12" s="138"/>
      <c r="MP12" s="138"/>
      <c r="MQ12" s="138"/>
      <c r="MR12" s="138"/>
      <c r="MS12" s="138"/>
      <c r="MT12" s="138"/>
      <c r="MU12" s="138"/>
      <c r="MV12" s="138"/>
      <c r="MW12" s="138"/>
      <c r="MX12" s="138"/>
      <c r="MY12" s="138"/>
      <c r="MZ12" s="138"/>
      <c r="NA12" s="138"/>
      <c r="NB12" s="138"/>
      <c r="NC12" s="138"/>
      <c r="ND12" s="138"/>
      <c r="NE12" s="138"/>
      <c r="NF12" s="138"/>
      <c r="NG12" s="138"/>
      <c r="NH12" s="138"/>
      <c r="NI12" s="138"/>
      <c r="NJ12" s="138"/>
      <c r="NK12" s="138"/>
      <c r="NL12" s="138"/>
      <c r="NM12" s="138"/>
      <c r="NN12" s="138"/>
      <c r="NO12" s="138"/>
      <c r="NP12" s="138"/>
      <c r="NQ12" s="138"/>
      <c r="NR12" s="138"/>
      <c r="NS12" s="138"/>
      <c r="NT12" s="138"/>
      <c r="NU12" s="138"/>
      <c r="NV12" s="138"/>
      <c r="NW12" s="138"/>
      <c r="NX12" s="138"/>
      <c r="NY12" s="138"/>
      <c r="NZ12" s="138"/>
      <c r="OA12" s="138"/>
      <c r="OB12" s="138"/>
      <c r="OC12" s="138"/>
      <c r="OD12" s="138"/>
      <c r="OE12" s="138"/>
      <c r="OF12" s="138"/>
      <c r="OG12" s="138"/>
      <c r="OH12" s="138"/>
      <c r="OI12" s="138"/>
      <c r="OJ12" s="138"/>
      <c r="OK12" s="138"/>
      <c r="OL12" s="138"/>
      <c r="OM12" s="138"/>
      <c r="ON12" s="138"/>
      <c r="OO12" s="138"/>
      <c r="OP12" s="138"/>
      <c r="OQ12" s="138"/>
      <c r="OR12" s="138"/>
      <c r="OS12" s="138"/>
      <c r="OT12" s="138"/>
      <c r="OU12" s="138"/>
      <c r="OV12" s="138"/>
      <c r="OW12" s="138"/>
      <c r="OX12" s="138"/>
      <c r="OY12" s="138"/>
      <c r="OZ12" s="138"/>
      <c r="PA12" s="138"/>
      <c r="AAS12" s="7"/>
      <c r="AAT12" s="7"/>
      <c r="AAU12" s="7"/>
      <c r="AAV12" s="7"/>
      <c r="AAW12" s="7"/>
      <c r="AAX12" s="7"/>
      <c r="AAY12" s="7"/>
      <c r="AAZ12" s="7"/>
      <c r="ABA12" s="7"/>
      <c r="ABB12" s="7"/>
      <c r="ABC12" s="7"/>
      <c r="ABD12" s="7"/>
      <c r="ABE12" s="7"/>
      <c r="ABF12" s="7"/>
      <c r="ABG12" s="7"/>
      <c r="ABH12" s="7"/>
      <c r="ABI12" s="7"/>
      <c r="ABJ12" s="7"/>
      <c r="ABK12" s="7"/>
      <c r="ABL12" s="7"/>
      <c r="ABM12" s="7"/>
      <c r="ABN12" s="7"/>
      <c r="ABO12" s="7"/>
      <c r="ABP12" s="7"/>
      <c r="ABQ12" s="7"/>
      <c r="ABR12" s="7"/>
      <c r="ABS12" s="7"/>
      <c r="ABT12" s="7"/>
      <c r="ABU12" s="7"/>
      <c r="ABV12" s="7"/>
      <c r="ABW12" s="7"/>
      <c r="ABX12" s="7"/>
      <c r="ABY12" s="7"/>
      <c r="ABZ12" s="7"/>
      <c r="ACA12" s="7"/>
      <c r="ACB12" s="7"/>
      <c r="ACC12" s="7"/>
      <c r="ACD12" s="7"/>
      <c r="ACE12" s="7"/>
      <c r="ACF12" s="7"/>
      <c r="ACG12" s="7"/>
      <c r="ACH12" s="7"/>
      <c r="ACI12" s="7"/>
      <c r="ACJ12" s="7"/>
      <c r="ACK12" s="7"/>
      <c r="ACL12" s="7"/>
      <c r="ACM12" s="7"/>
      <c r="ACN12" s="7"/>
      <c r="ACO12" s="7"/>
      <c r="ACP12" s="7"/>
      <c r="ACQ12" s="7"/>
      <c r="ACR12" s="7"/>
      <c r="ACS12" s="7"/>
      <c r="ACT12" s="7"/>
      <c r="ACU12" s="7"/>
      <c r="ACV12" s="7"/>
      <c r="ACW12" s="7"/>
      <c r="ACX12" s="7"/>
      <c r="ACY12" s="7"/>
      <c r="ACZ12" s="7"/>
      <c r="ADA12" s="7"/>
      <c r="ADB12" s="7"/>
      <c r="ADC12" s="7"/>
      <c r="ADD12" s="7"/>
      <c r="ADE12" s="7"/>
      <c r="ADF12" s="7"/>
      <c r="ADG12" s="7"/>
      <c r="ADH12" s="7"/>
      <c r="ADI12" s="7"/>
      <c r="ADJ12" s="7"/>
      <c r="ADK12" s="7"/>
      <c r="ADL12" s="7"/>
      <c r="ADM12" s="7"/>
      <c r="ADN12" s="7"/>
      <c r="ADO12" s="7"/>
      <c r="ADP12" s="7"/>
      <c r="ADQ12" s="7"/>
      <c r="ADR12" s="7"/>
      <c r="ADS12" s="7"/>
      <c r="ADT12" s="7"/>
      <c r="ADU12" s="7"/>
      <c r="ADV12" s="7"/>
      <c r="ADW12" s="7"/>
      <c r="ADX12" s="7"/>
      <c r="ADY12" s="7"/>
      <c r="ADZ12" s="7"/>
      <c r="AEA12" s="7"/>
      <c r="AEB12" s="7"/>
      <c r="AEC12" s="7"/>
      <c r="AED12" s="7"/>
      <c r="AEE12" s="7"/>
      <c r="AEF12" s="7"/>
      <c r="AEG12" s="7"/>
      <c r="AEH12" s="7"/>
      <c r="AEI12" s="7"/>
      <c r="AEJ12" s="7"/>
      <c r="AEK12" s="7"/>
      <c r="AEL12" s="7"/>
      <c r="AEM12" s="7"/>
      <c r="AEN12" s="7"/>
      <c r="AEO12" s="7"/>
      <c r="AEP12" s="7"/>
      <c r="AEQ12" s="7"/>
      <c r="AER12" s="7"/>
      <c r="AES12" s="7"/>
      <c r="AET12" s="7"/>
      <c r="AEU12" s="7"/>
      <c r="AEV12" s="7"/>
      <c r="AEW12" s="7"/>
      <c r="AEX12" s="7"/>
      <c r="AEY12" s="7"/>
      <c r="AEZ12" s="7"/>
      <c r="AFA12" s="7"/>
      <c r="AFB12" s="7"/>
      <c r="AFC12" s="7"/>
      <c r="AFD12" s="7"/>
      <c r="AFE12" s="7"/>
      <c r="AFF12" s="7"/>
      <c r="AFG12" s="7"/>
      <c r="AFH12" s="7"/>
      <c r="AFI12" s="7"/>
      <c r="AFJ12" s="7"/>
      <c r="AFK12" s="7"/>
      <c r="AFL12" s="7"/>
      <c r="AFM12" s="7"/>
      <c r="AFN12" s="7"/>
      <c r="AFO12" s="7"/>
      <c r="AFP12" s="7"/>
      <c r="AFQ12" s="7"/>
      <c r="AFR12" s="7"/>
      <c r="AFS12" s="7"/>
      <c r="AFT12" s="7"/>
      <c r="AFU12" s="7"/>
      <c r="AFV12" s="7"/>
      <c r="AFW12" s="7"/>
      <c r="AFX12" s="7"/>
      <c r="AFY12" s="7"/>
      <c r="AFZ12" s="7"/>
      <c r="AGA12" s="7"/>
      <c r="AGB12" s="7"/>
      <c r="AGC12" s="7"/>
      <c r="AGD12" s="7"/>
      <c r="AGE12" s="7"/>
      <c r="AGF12" s="7"/>
      <c r="AGG12" s="7"/>
      <c r="AGH12" s="7"/>
      <c r="AGI12" s="7"/>
      <c r="AGJ12" s="7"/>
      <c r="AGK12" s="7"/>
      <c r="AGL12" s="7"/>
      <c r="AGM12" s="7"/>
      <c r="AGN12" s="7"/>
      <c r="AGO12" s="7"/>
      <c r="AGP12" s="7"/>
      <c r="AGQ12" s="7"/>
      <c r="AGR12" s="7"/>
      <c r="AGS12" s="7"/>
      <c r="AGT12" s="7"/>
      <c r="AGU12" s="7"/>
      <c r="AGV12" s="7"/>
      <c r="AGW12" s="7"/>
      <c r="AGX12" s="7"/>
      <c r="AGY12" s="7"/>
      <c r="AGZ12" s="7"/>
      <c r="AHA12" s="7"/>
      <c r="AHB12" s="7"/>
      <c r="AHC12" s="7"/>
      <c r="AHD12" s="7"/>
      <c r="AHE12" s="7"/>
      <c r="AHF12" s="7"/>
      <c r="AHG12" s="7"/>
      <c r="AHH12" s="7"/>
      <c r="AHI12" s="7"/>
      <c r="AHJ12" s="7"/>
      <c r="AHK12" s="7"/>
      <c r="AHL12" s="7"/>
      <c r="AHM12" s="7"/>
      <c r="AHN12" s="7"/>
      <c r="AHO12" s="7"/>
      <c r="AHP12" s="7"/>
      <c r="AHQ12" s="7"/>
      <c r="AHR12" s="7"/>
      <c r="AHS12" s="7"/>
      <c r="AHT12" s="7"/>
      <c r="AHU12" s="7"/>
      <c r="AHV12" s="7"/>
      <c r="AHW12" s="7"/>
      <c r="AHX12" s="7"/>
      <c r="AHY12" s="7"/>
      <c r="AHZ12" s="7"/>
      <c r="AIA12" s="7"/>
      <c r="AIB12" s="7"/>
      <c r="AIC12" s="7"/>
      <c r="AID12" s="7"/>
      <c r="AIE12" s="7"/>
      <c r="AIF12" s="7"/>
      <c r="AIG12" s="7"/>
      <c r="AIH12" s="7"/>
      <c r="AII12" s="7"/>
      <c r="AIJ12" s="7"/>
      <c r="AIK12" s="7"/>
      <c r="AIL12" s="7"/>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37" customFormat="1" ht="13" customHeight="1" x14ac:dyDescent="0.3">
      <c r="A13" s="139">
        <v>43983</v>
      </c>
      <c r="B13" s="140" t="s">
        <v>108</v>
      </c>
      <c r="C13" s="143"/>
      <c r="D13" s="144"/>
      <c r="E13" s="144"/>
      <c r="F13" s="144"/>
      <c r="G13" s="145"/>
      <c r="H13" s="146"/>
      <c r="I13" s="147">
        <v>75</v>
      </c>
      <c r="J13" s="147">
        <v>9</v>
      </c>
      <c r="K13" s="40">
        <f t="shared" si="0"/>
        <v>84</v>
      </c>
      <c r="L13" s="148"/>
      <c r="M13" s="143"/>
      <c r="N13" s="144"/>
      <c r="O13" s="144"/>
      <c r="P13" s="144"/>
      <c r="Q13" s="145"/>
      <c r="R13" s="146"/>
      <c r="S13" s="141">
        <f t="shared" si="1"/>
        <v>27067</v>
      </c>
      <c r="T13" s="141">
        <f t="shared" si="2"/>
        <v>1371</v>
      </c>
      <c r="U13" s="142">
        <f t="shared" si="3"/>
        <v>28438</v>
      </c>
      <c r="LI13" s="138"/>
      <c r="LJ13" s="138"/>
      <c r="LK13" s="138"/>
      <c r="LL13" s="138"/>
      <c r="LM13" s="138"/>
      <c r="LN13" s="138"/>
      <c r="LO13" s="138"/>
      <c r="LP13" s="138"/>
      <c r="LQ13" s="138"/>
      <c r="LR13" s="138"/>
      <c r="LS13" s="138"/>
      <c r="LT13" s="138"/>
      <c r="LU13" s="138"/>
      <c r="LV13" s="138"/>
      <c r="LW13" s="138"/>
      <c r="LX13" s="138"/>
      <c r="LY13" s="138"/>
      <c r="LZ13" s="138"/>
      <c r="MA13" s="138"/>
      <c r="MB13" s="138"/>
      <c r="MC13" s="138"/>
      <c r="MD13" s="138"/>
      <c r="ME13" s="138"/>
      <c r="MF13" s="138"/>
      <c r="MG13" s="138"/>
      <c r="MH13" s="138"/>
      <c r="MI13" s="138"/>
      <c r="MJ13" s="138"/>
      <c r="MK13" s="138"/>
      <c r="ML13" s="138"/>
      <c r="MM13" s="138"/>
      <c r="MN13" s="138"/>
      <c r="MO13" s="138"/>
      <c r="MP13" s="138"/>
      <c r="MQ13" s="138"/>
      <c r="MR13" s="138"/>
      <c r="MS13" s="138"/>
      <c r="MT13" s="138"/>
      <c r="MU13" s="138"/>
      <c r="MV13" s="138"/>
      <c r="MW13" s="138"/>
      <c r="MX13" s="138"/>
      <c r="MY13" s="138"/>
      <c r="MZ13" s="138"/>
      <c r="NA13" s="138"/>
      <c r="NB13" s="138"/>
      <c r="NC13" s="138"/>
      <c r="ND13" s="138"/>
      <c r="NE13" s="138"/>
      <c r="NF13" s="138"/>
      <c r="NG13" s="138"/>
      <c r="NH13" s="138"/>
      <c r="NI13" s="138"/>
      <c r="NJ13" s="138"/>
      <c r="NK13" s="138"/>
      <c r="NL13" s="138"/>
      <c r="NM13" s="138"/>
      <c r="NN13" s="138"/>
      <c r="NO13" s="138"/>
      <c r="NP13" s="138"/>
      <c r="NQ13" s="138"/>
      <c r="NR13" s="138"/>
      <c r="NS13" s="138"/>
      <c r="NT13" s="138"/>
      <c r="NU13" s="138"/>
      <c r="NV13" s="138"/>
      <c r="NW13" s="138"/>
      <c r="NX13" s="138"/>
      <c r="NY13" s="138"/>
      <c r="NZ13" s="138"/>
      <c r="OA13" s="138"/>
      <c r="OB13" s="138"/>
      <c r="OC13" s="138"/>
      <c r="OD13" s="138"/>
      <c r="OE13" s="138"/>
      <c r="OF13" s="138"/>
      <c r="OG13" s="138"/>
      <c r="OH13" s="138"/>
      <c r="OI13" s="138"/>
      <c r="OJ13" s="138"/>
      <c r="OK13" s="138"/>
      <c r="OL13" s="138"/>
      <c r="OM13" s="138"/>
      <c r="ON13" s="138"/>
      <c r="OO13" s="138"/>
      <c r="OP13" s="138"/>
      <c r="OQ13" s="138"/>
      <c r="OR13" s="138"/>
      <c r="OS13" s="138"/>
      <c r="OT13" s="138"/>
      <c r="OU13" s="138"/>
      <c r="OV13" s="138"/>
      <c r="OW13" s="138"/>
      <c r="OX13" s="138"/>
      <c r="OY13" s="138"/>
      <c r="OZ13" s="138"/>
      <c r="PA13" s="138"/>
      <c r="AAS13" s="7"/>
      <c r="AAT13" s="7"/>
      <c r="AAU13" s="7"/>
      <c r="AAV13" s="7"/>
      <c r="AAW13" s="7"/>
      <c r="AAX13" s="7"/>
      <c r="AAY13" s="7"/>
      <c r="AAZ13" s="7"/>
      <c r="ABA13" s="7"/>
      <c r="ABB13" s="7"/>
      <c r="ABC13" s="7"/>
      <c r="ABD13" s="7"/>
      <c r="ABE13" s="7"/>
      <c r="ABF13" s="7"/>
      <c r="ABG13" s="7"/>
      <c r="ABH13" s="7"/>
      <c r="ABI13" s="7"/>
      <c r="ABJ13" s="7"/>
      <c r="ABK13" s="7"/>
      <c r="ABL13" s="7"/>
      <c r="ABM13" s="7"/>
      <c r="ABN13" s="7"/>
      <c r="ABO13" s="7"/>
      <c r="ABP13" s="7"/>
      <c r="ABQ13" s="7"/>
      <c r="ABR13" s="7"/>
      <c r="ABS13" s="7"/>
      <c r="ABT13" s="7"/>
      <c r="ABU13" s="7"/>
      <c r="ABV13" s="7"/>
      <c r="ABW13" s="7"/>
      <c r="ABX13" s="7"/>
      <c r="ABY13" s="7"/>
      <c r="ABZ13" s="7"/>
      <c r="ACA13" s="7"/>
      <c r="ACB13" s="7"/>
      <c r="ACC13" s="7"/>
      <c r="ACD13" s="7"/>
      <c r="ACE13" s="7"/>
      <c r="ACF13" s="7"/>
      <c r="ACG13" s="7"/>
      <c r="ACH13" s="7"/>
      <c r="ACI13" s="7"/>
      <c r="ACJ13" s="7"/>
      <c r="ACK13" s="7"/>
      <c r="ACL13" s="7"/>
      <c r="ACM13" s="7"/>
      <c r="ACN13" s="7"/>
      <c r="ACO13" s="7"/>
      <c r="ACP13" s="7"/>
      <c r="ACQ13" s="7"/>
      <c r="ACR13" s="7"/>
      <c r="ACS13" s="7"/>
      <c r="ACT13" s="7"/>
      <c r="ACU13" s="7"/>
      <c r="ACV13" s="7"/>
      <c r="ACW13" s="7"/>
      <c r="ACX13" s="7"/>
      <c r="ACY13" s="7"/>
      <c r="ACZ13" s="7"/>
      <c r="ADA13" s="7"/>
      <c r="ADB13" s="7"/>
      <c r="ADC13" s="7"/>
      <c r="ADD13" s="7"/>
      <c r="ADE13" s="7"/>
      <c r="ADF13" s="7"/>
      <c r="ADG13" s="7"/>
      <c r="ADH13" s="7"/>
      <c r="ADI13" s="7"/>
      <c r="ADJ13" s="7"/>
      <c r="ADK13" s="7"/>
      <c r="ADL13" s="7"/>
      <c r="ADM13" s="7"/>
      <c r="ADN13" s="7"/>
      <c r="ADO13" s="7"/>
      <c r="ADP13" s="7"/>
      <c r="ADQ13" s="7"/>
      <c r="ADR13" s="7"/>
      <c r="ADS13" s="7"/>
      <c r="ADT13" s="7"/>
      <c r="ADU13" s="7"/>
      <c r="ADV13" s="7"/>
      <c r="ADW13" s="7"/>
      <c r="ADX13" s="7"/>
      <c r="ADY13" s="7"/>
      <c r="ADZ13" s="7"/>
      <c r="AEA13" s="7"/>
      <c r="AEB13" s="7"/>
      <c r="AEC13" s="7"/>
      <c r="AED13" s="7"/>
      <c r="AEE13" s="7"/>
      <c r="AEF13" s="7"/>
      <c r="AEG13" s="7"/>
      <c r="AEH13" s="7"/>
      <c r="AEI13" s="7"/>
      <c r="AEJ13" s="7"/>
      <c r="AEK13" s="7"/>
      <c r="AEL13" s="7"/>
      <c r="AEM13" s="7"/>
      <c r="AEN13" s="7"/>
      <c r="AEO13" s="7"/>
      <c r="AEP13" s="7"/>
      <c r="AEQ13" s="7"/>
      <c r="AER13" s="7"/>
      <c r="AES13" s="7"/>
      <c r="AET13" s="7"/>
      <c r="AEU13" s="7"/>
      <c r="AEV13" s="7"/>
      <c r="AEW13" s="7"/>
      <c r="AEX13" s="7"/>
      <c r="AEY13" s="7"/>
      <c r="AEZ13" s="7"/>
      <c r="AFA13" s="7"/>
      <c r="AFB13" s="7"/>
      <c r="AFC13" s="7"/>
      <c r="AFD13" s="7"/>
      <c r="AFE13" s="7"/>
      <c r="AFF13" s="7"/>
      <c r="AFG13" s="7"/>
      <c r="AFH13" s="7"/>
      <c r="AFI13" s="7"/>
      <c r="AFJ13" s="7"/>
      <c r="AFK13" s="7"/>
      <c r="AFL13" s="7"/>
      <c r="AFM13" s="7"/>
      <c r="AFN13" s="7"/>
      <c r="AFO13" s="7"/>
      <c r="AFP13" s="7"/>
      <c r="AFQ13" s="7"/>
      <c r="AFR13" s="7"/>
      <c r="AFS13" s="7"/>
      <c r="AFT13" s="7"/>
      <c r="AFU13" s="7"/>
      <c r="AFV13" s="7"/>
      <c r="AFW13" s="7"/>
      <c r="AFX13" s="7"/>
      <c r="AFY13" s="7"/>
      <c r="AFZ13" s="7"/>
      <c r="AGA13" s="7"/>
      <c r="AGB13" s="7"/>
      <c r="AGC13" s="7"/>
      <c r="AGD13" s="7"/>
      <c r="AGE13" s="7"/>
      <c r="AGF13" s="7"/>
      <c r="AGG13" s="7"/>
      <c r="AGH13" s="7"/>
      <c r="AGI13" s="7"/>
      <c r="AGJ13" s="7"/>
      <c r="AGK13" s="7"/>
      <c r="AGL13" s="7"/>
      <c r="AGM13" s="7"/>
      <c r="AGN13" s="7"/>
      <c r="AGO13" s="7"/>
      <c r="AGP13" s="7"/>
      <c r="AGQ13" s="7"/>
      <c r="AGR13" s="7"/>
      <c r="AGS13" s="7"/>
      <c r="AGT13" s="7"/>
      <c r="AGU13" s="7"/>
      <c r="AGV13" s="7"/>
      <c r="AGW13" s="7"/>
      <c r="AGX13" s="7"/>
      <c r="AGY13" s="7"/>
      <c r="AGZ13" s="7"/>
      <c r="AHA13" s="7"/>
      <c r="AHB13" s="7"/>
      <c r="AHC13" s="7"/>
      <c r="AHD13" s="7"/>
      <c r="AHE13" s="7"/>
      <c r="AHF13" s="7"/>
      <c r="AHG13" s="7"/>
      <c r="AHH13" s="7"/>
      <c r="AHI13" s="7"/>
      <c r="AHJ13" s="7"/>
      <c r="AHK13" s="7"/>
      <c r="AHL13" s="7"/>
      <c r="AHM13" s="7"/>
      <c r="AHN13" s="7"/>
      <c r="AHO13" s="7"/>
      <c r="AHP13" s="7"/>
      <c r="AHQ13" s="7"/>
      <c r="AHR13" s="7"/>
      <c r="AHS13" s="7"/>
      <c r="AHT13" s="7"/>
      <c r="AHU13" s="7"/>
      <c r="AHV13" s="7"/>
      <c r="AHW13" s="7"/>
      <c r="AHX13" s="7"/>
      <c r="AHY13" s="7"/>
      <c r="AHZ13" s="7"/>
      <c r="AIA13" s="7"/>
      <c r="AIB13" s="7"/>
      <c r="AIC13" s="7"/>
      <c r="AID13" s="7"/>
      <c r="AIE13" s="7"/>
      <c r="AIF13" s="7"/>
      <c r="AIG13" s="7"/>
      <c r="AIH13" s="7"/>
      <c r="AII13" s="7"/>
      <c r="AIJ13" s="7"/>
      <c r="AIK13" s="7"/>
      <c r="AIL13" s="7"/>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37" customFormat="1" ht="13" customHeight="1" x14ac:dyDescent="0.3">
      <c r="A14" s="139">
        <v>43982</v>
      </c>
      <c r="B14" s="140" t="s">
        <v>108</v>
      </c>
      <c r="C14" s="149"/>
      <c r="D14" s="144"/>
      <c r="E14" s="144"/>
      <c r="F14" s="144"/>
      <c r="G14" s="145"/>
      <c r="H14" s="146"/>
      <c r="I14" s="147">
        <v>72</v>
      </c>
      <c r="J14" s="147">
        <v>7</v>
      </c>
      <c r="K14" s="40">
        <f t="shared" si="0"/>
        <v>79</v>
      </c>
      <c r="L14" s="148"/>
      <c r="M14" s="143"/>
      <c r="N14" s="144"/>
      <c r="O14" s="144"/>
      <c r="P14" s="144"/>
      <c r="Q14" s="145"/>
      <c r="R14" s="146"/>
      <c r="S14" s="141">
        <f t="shared" si="1"/>
        <v>26992</v>
      </c>
      <c r="T14" s="141">
        <f t="shared" si="2"/>
        <v>1362</v>
      </c>
      <c r="U14" s="142">
        <f t="shared" si="3"/>
        <v>28354</v>
      </c>
      <c r="LI14" s="138"/>
      <c r="LJ14" s="138"/>
      <c r="LK14" s="138"/>
      <c r="LL14" s="138"/>
      <c r="LM14" s="138"/>
      <c r="LN14" s="138"/>
      <c r="LO14" s="138"/>
      <c r="LP14" s="138"/>
      <c r="LQ14" s="138"/>
      <c r="LR14" s="138"/>
      <c r="LS14" s="138"/>
      <c r="LT14" s="138"/>
      <c r="LU14" s="138"/>
      <c r="LV14" s="138"/>
      <c r="LW14" s="138"/>
      <c r="LX14" s="138"/>
      <c r="LY14" s="138"/>
      <c r="LZ14" s="138"/>
      <c r="MA14" s="138"/>
      <c r="MB14" s="138"/>
      <c r="MC14" s="138"/>
      <c r="MD14" s="138"/>
      <c r="ME14" s="138"/>
      <c r="MF14" s="138"/>
      <c r="MG14" s="138"/>
      <c r="MH14" s="138"/>
      <c r="MI14" s="138"/>
      <c r="MJ14" s="138"/>
      <c r="MK14" s="138"/>
      <c r="ML14" s="138"/>
      <c r="MM14" s="138"/>
      <c r="MN14" s="138"/>
      <c r="MO14" s="138"/>
      <c r="MP14" s="138"/>
      <c r="MQ14" s="138"/>
      <c r="MR14" s="138"/>
      <c r="MS14" s="138"/>
      <c r="MT14" s="138"/>
      <c r="MU14" s="138"/>
      <c r="MV14" s="138"/>
      <c r="MW14" s="138"/>
      <c r="MX14" s="138"/>
      <c r="MY14" s="138"/>
      <c r="MZ14" s="138"/>
      <c r="NA14" s="138"/>
      <c r="NB14" s="138"/>
      <c r="NC14" s="138"/>
      <c r="ND14" s="138"/>
      <c r="NE14" s="138"/>
      <c r="NF14" s="138"/>
      <c r="NG14" s="138"/>
      <c r="NH14" s="138"/>
      <c r="NI14" s="138"/>
      <c r="NJ14" s="138"/>
      <c r="NK14" s="138"/>
      <c r="NL14" s="138"/>
      <c r="NM14" s="138"/>
      <c r="NN14" s="138"/>
      <c r="NO14" s="138"/>
      <c r="NP14" s="138"/>
      <c r="NQ14" s="138"/>
      <c r="NR14" s="138"/>
      <c r="NS14" s="138"/>
      <c r="NT14" s="138"/>
      <c r="NU14" s="138"/>
      <c r="NV14" s="138"/>
      <c r="NW14" s="138"/>
      <c r="NX14" s="138"/>
      <c r="NY14" s="138"/>
      <c r="NZ14" s="138"/>
      <c r="OA14" s="138"/>
      <c r="OB14" s="138"/>
      <c r="OC14" s="138"/>
      <c r="OD14" s="138"/>
      <c r="OE14" s="138"/>
      <c r="OF14" s="138"/>
      <c r="OG14" s="138"/>
      <c r="OH14" s="138"/>
      <c r="OI14" s="138"/>
      <c r="OJ14" s="138"/>
      <c r="OK14" s="138"/>
      <c r="OL14" s="138"/>
      <c r="OM14" s="138"/>
      <c r="ON14" s="138"/>
      <c r="OO14" s="138"/>
      <c r="OP14" s="138"/>
      <c r="OQ14" s="138"/>
      <c r="OR14" s="138"/>
      <c r="OS14" s="138"/>
      <c r="OT14" s="138"/>
      <c r="OU14" s="138"/>
      <c r="OV14" s="138"/>
      <c r="OW14" s="138"/>
      <c r="OX14" s="138"/>
      <c r="OY14" s="138"/>
      <c r="OZ14" s="138"/>
      <c r="PA14" s="138"/>
      <c r="AAS14" s="7"/>
      <c r="AAT14" s="7"/>
      <c r="AAU14" s="7"/>
      <c r="AAV14" s="7"/>
      <c r="AAW14" s="7"/>
      <c r="AAX14" s="7"/>
      <c r="AAY14" s="7"/>
      <c r="AAZ14" s="7"/>
      <c r="ABA14" s="7"/>
      <c r="ABB14" s="7"/>
      <c r="ABC14" s="7"/>
      <c r="ABD14" s="7"/>
      <c r="ABE14" s="7"/>
      <c r="ABF14" s="7"/>
      <c r="ABG14" s="7"/>
      <c r="ABH14" s="7"/>
      <c r="ABI14" s="7"/>
      <c r="ABJ14" s="7"/>
      <c r="ABK14" s="7"/>
      <c r="ABL14" s="7"/>
      <c r="ABM14" s="7"/>
      <c r="ABN14" s="7"/>
      <c r="ABO14" s="7"/>
      <c r="ABP14" s="7"/>
      <c r="ABQ14" s="7"/>
      <c r="ABR14" s="7"/>
      <c r="ABS14" s="7"/>
      <c r="ABT14" s="7"/>
      <c r="ABU14" s="7"/>
      <c r="ABV14" s="7"/>
      <c r="ABW14" s="7"/>
      <c r="ABX14" s="7"/>
      <c r="ABY14" s="7"/>
      <c r="ABZ14" s="7"/>
      <c r="ACA14" s="7"/>
      <c r="ACB14" s="7"/>
      <c r="ACC14" s="7"/>
      <c r="ACD14" s="7"/>
      <c r="ACE14" s="7"/>
      <c r="ACF14" s="7"/>
      <c r="ACG14" s="7"/>
      <c r="ACH14" s="7"/>
      <c r="ACI14" s="7"/>
      <c r="ACJ14" s="7"/>
      <c r="ACK14" s="7"/>
      <c r="ACL14" s="7"/>
      <c r="ACM14" s="7"/>
      <c r="ACN14" s="7"/>
      <c r="ACO14" s="7"/>
      <c r="ACP14" s="7"/>
      <c r="ACQ14" s="7"/>
      <c r="ACR14" s="7"/>
      <c r="ACS14" s="7"/>
      <c r="ACT14" s="7"/>
      <c r="ACU14" s="7"/>
      <c r="ACV14" s="7"/>
      <c r="ACW14" s="7"/>
      <c r="ACX14" s="7"/>
      <c r="ACY14" s="7"/>
      <c r="ACZ14" s="7"/>
      <c r="ADA14" s="7"/>
      <c r="ADB14" s="7"/>
      <c r="ADC14" s="7"/>
      <c r="ADD14" s="7"/>
      <c r="ADE14" s="7"/>
      <c r="ADF14" s="7"/>
      <c r="ADG14" s="7"/>
      <c r="ADH14" s="7"/>
      <c r="ADI14" s="7"/>
      <c r="ADJ14" s="7"/>
      <c r="ADK14" s="7"/>
      <c r="ADL14" s="7"/>
      <c r="ADM14" s="7"/>
      <c r="ADN14" s="7"/>
      <c r="ADO14" s="7"/>
      <c r="ADP14" s="7"/>
      <c r="ADQ14" s="7"/>
      <c r="ADR14" s="7"/>
      <c r="ADS14" s="7"/>
      <c r="ADT14" s="7"/>
      <c r="ADU14" s="7"/>
      <c r="ADV14" s="7"/>
      <c r="ADW14" s="7"/>
      <c r="ADX14" s="7"/>
      <c r="ADY14" s="7"/>
      <c r="ADZ14" s="7"/>
      <c r="AEA14" s="7"/>
      <c r="AEB14" s="7"/>
      <c r="AEC14" s="7"/>
      <c r="AED14" s="7"/>
      <c r="AEE14" s="7"/>
      <c r="AEF14" s="7"/>
      <c r="AEG14" s="7"/>
      <c r="AEH14" s="7"/>
      <c r="AEI14" s="7"/>
      <c r="AEJ14" s="7"/>
      <c r="AEK14" s="7"/>
      <c r="AEL14" s="7"/>
      <c r="AEM14" s="7"/>
      <c r="AEN14" s="7"/>
      <c r="AEO14" s="7"/>
      <c r="AEP14" s="7"/>
      <c r="AEQ14" s="7"/>
      <c r="AER14" s="7"/>
      <c r="AES14" s="7"/>
      <c r="AET14" s="7"/>
      <c r="AEU14" s="7"/>
      <c r="AEV14" s="7"/>
      <c r="AEW14" s="7"/>
      <c r="AEX14" s="7"/>
      <c r="AEY14" s="7"/>
      <c r="AEZ14" s="7"/>
      <c r="AFA14" s="7"/>
      <c r="AFB14" s="7"/>
      <c r="AFC14" s="7"/>
      <c r="AFD14" s="7"/>
      <c r="AFE14" s="7"/>
      <c r="AFF14" s="7"/>
      <c r="AFG14" s="7"/>
      <c r="AFH14" s="7"/>
      <c r="AFI14" s="7"/>
      <c r="AFJ14" s="7"/>
      <c r="AFK14" s="7"/>
      <c r="AFL14" s="7"/>
      <c r="AFM14" s="7"/>
      <c r="AFN14" s="7"/>
      <c r="AFO14" s="7"/>
      <c r="AFP14" s="7"/>
      <c r="AFQ14" s="7"/>
      <c r="AFR14" s="7"/>
      <c r="AFS14" s="7"/>
      <c r="AFT14" s="7"/>
      <c r="AFU14" s="7"/>
      <c r="AFV14" s="7"/>
      <c r="AFW14" s="7"/>
      <c r="AFX14" s="7"/>
      <c r="AFY14" s="7"/>
      <c r="AFZ14" s="7"/>
      <c r="AGA14" s="7"/>
      <c r="AGB14" s="7"/>
      <c r="AGC14" s="7"/>
      <c r="AGD14" s="7"/>
      <c r="AGE14" s="7"/>
      <c r="AGF14" s="7"/>
      <c r="AGG14" s="7"/>
      <c r="AGH14" s="7"/>
      <c r="AGI14" s="7"/>
      <c r="AGJ14" s="7"/>
      <c r="AGK14" s="7"/>
      <c r="AGL14" s="7"/>
      <c r="AGM14" s="7"/>
      <c r="AGN14" s="7"/>
      <c r="AGO14" s="7"/>
      <c r="AGP14" s="7"/>
      <c r="AGQ14" s="7"/>
      <c r="AGR14" s="7"/>
      <c r="AGS14" s="7"/>
      <c r="AGT14" s="7"/>
      <c r="AGU14" s="7"/>
      <c r="AGV14" s="7"/>
      <c r="AGW14" s="7"/>
      <c r="AGX14" s="7"/>
      <c r="AGY14" s="7"/>
      <c r="AGZ14" s="7"/>
      <c r="AHA14" s="7"/>
      <c r="AHB14" s="7"/>
      <c r="AHC14" s="7"/>
      <c r="AHD14" s="7"/>
      <c r="AHE14" s="7"/>
      <c r="AHF14" s="7"/>
      <c r="AHG14" s="7"/>
      <c r="AHH14" s="7"/>
      <c r="AHI14" s="7"/>
      <c r="AHJ14" s="7"/>
      <c r="AHK14" s="7"/>
      <c r="AHL14" s="7"/>
      <c r="AHM14" s="7"/>
      <c r="AHN14" s="7"/>
      <c r="AHO14" s="7"/>
      <c r="AHP14" s="7"/>
      <c r="AHQ14" s="7"/>
      <c r="AHR14" s="7"/>
      <c r="AHS14" s="7"/>
      <c r="AHT14" s="7"/>
      <c r="AHU14" s="7"/>
      <c r="AHV14" s="7"/>
      <c r="AHW14" s="7"/>
      <c r="AHX14" s="7"/>
      <c r="AHY14" s="7"/>
      <c r="AHZ14" s="7"/>
      <c r="AIA14" s="7"/>
      <c r="AIB14" s="7"/>
      <c r="AIC14" s="7"/>
      <c r="AID14" s="7"/>
      <c r="AIE14" s="7"/>
      <c r="AIF14" s="7"/>
      <c r="AIG14" s="7"/>
      <c r="AIH14" s="7"/>
      <c r="AII14" s="7"/>
      <c r="AIJ14" s="7"/>
      <c r="AIK14" s="7"/>
      <c r="AIL14" s="7"/>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37" customFormat="1" ht="13" customHeight="1" x14ac:dyDescent="0.3">
      <c r="A15" s="139">
        <v>43981</v>
      </c>
      <c r="B15" s="140" t="s">
        <v>108</v>
      </c>
      <c r="C15" s="150"/>
      <c r="D15" s="144"/>
      <c r="E15" s="144"/>
      <c r="F15" s="144"/>
      <c r="G15" s="145"/>
      <c r="H15" s="146"/>
      <c r="I15" s="147">
        <v>85</v>
      </c>
      <c r="J15" s="147">
        <v>9</v>
      </c>
      <c r="K15" s="40">
        <f t="shared" si="0"/>
        <v>94</v>
      </c>
      <c r="L15" s="148"/>
      <c r="M15" s="143"/>
      <c r="N15" s="144"/>
      <c r="O15" s="144"/>
      <c r="P15" s="144"/>
      <c r="Q15" s="145"/>
      <c r="R15" s="146"/>
      <c r="S15" s="141">
        <f t="shared" si="1"/>
        <v>26920</v>
      </c>
      <c r="T15" s="141">
        <f t="shared" si="2"/>
        <v>1355</v>
      </c>
      <c r="U15" s="142">
        <f t="shared" si="3"/>
        <v>28275</v>
      </c>
      <c r="LI15" s="138"/>
      <c r="LJ15" s="138"/>
      <c r="LK15" s="138"/>
      <c r="LL15" s="138"/>
      <c r="LM15" s="138"/>
      <c r="LN15" s="138"/>
      <c r="LO15" s="138"/>
      <c r="LP15" s="138"/>
      <c r="LQ15" s="138"/>
      <c r="LR15" s="138"/>
      <c r="LS15" s="138"/>
      <c r="LT15" s="138"/>
      <c r="LU15" s="138"/>
      <c r="LV15" s="138"/>
      <c r="LW15" s="138"/>
      <c r="LX15" s="138"/>
      <c r="LY15" s="138"/>
      <c r="LZ15" s="138"/>
      <c r="MA15" s="138"/>
      <c r="MB15" s="138"/>
      <c r="MC15" s="138"/>
      <c r="MD15" s="138"/>
      <c r="ME15" s="138"/>
      <c r="MF15" s="138"/>
      <c r="MG15" s="138"/>
      <c r="MH15" s="138"/>
      <c r="MI15" s="138"/>
      <c r="MJ15" s="138"/>
      <c r="MK15" s="138"/>
      <c r="ML15" s="138"/>
      <c r="MM15" s="138"/>
      <c r="MN15" s="138"/>
      <c r="MO15" s="138"/>
      <c r="MP15" s="138"/>
      <c r="MQ15" s="138"/>
      <c r="MR15" s="138"/>
      <c r="MS15" s="138"/>
      <c r="MT15" s="138"/>
      <c r="MU15" s="138"/>
      <c r="MV15" s="138"/>
      <c r="MW15" s="138"/>
      <c r="MX15" s="138"/>
      <c r="MY15" s="138"/>
      <c r="MZ15" s="138"/>
      <c r="NA15" s="138"/>
      <c r="NB15" s="138"/>
      <c r="NC15" s="138"/>
      <c r="ND15" s="138"/>
      <c r="NE15" s="138"/>
      <c r="NF15" s="138"/>
      <c r="NG15" s="138"/>
      <c r="NH15" s="138"/>
      <c r="NI15" s="138"/>
      <c r="NJ15" s="138"/>
      <c r="NK15" s="138"/>
      <c r="NL15" s="138"/>
      <c r="NM15" s="138"/>
      <c r="NN15" s="138"/>
      <c r="NO15" s="138"/>
      <c r="NP15" s="138"/>
      <c r="NQ15" s="138"/>
      <c r="NR15" s="138"/>
      <c r="NS15" s="138"/>
      <c r="NT15" s="138"/>
      <c r="NU15" s="138"/>
      <c r="NV15" s="138"/>
      <c r="NW15" s="138"/>
      <c r="NX15" s="138"/>
      <c r="NY15" s="138"/>
      <c r="NZ15" s="138"/>
      <c r="OA15" s="138"/>
      <c r="OB15" s="138"/>
      <c r="OC15" s="138"/>
      <c r="OD15" s="138"/>
      <c r="OE15" s="138"/>
      <c r="OF15" s="138"/>
      <c r="OG15" s="138"/>
      <c r="OH15" s="138"/>
      <c r="OI15" s="138"/>
      <c r="OJ15" s="138"/>
      <c r="OK15" s="138"/>
      <c r="OL15" s="138"/>
      <c r="OM15" s="138"/>
      <c r="ON15" s="138"/>
      <c r="OO15" s="138"/>
      <c r="OP15" s="138"/>
      <c r="OQ15" s="138"/>
      <c r="OR15" s="138"/>
      <c r="OS15" s="138"/>
      <c r="OT15" s="138"/>
      <c r="OU15" s="138"/>
      <c r="OV15" s="138"/>
      <c r="OW15" s="138"/>
      <c r="OX15" s="138"/>
      <c r="OY15" s="138"/>
      <c r="OZ15" s="138"/>
      <c r="PA15" s="138"/>
      <c r="AAS15" s="7"/>
      <c r="AAT15" s="7"/>
      <c r="AAU15" s="7"/>
      <c r="AAV15" s="7"/>
      <c r="AAW15" s="7"/>
      <c r="AAX15" s="7"/>
      <c r="AAY15" s="7"/>
      <c r="AAZ15" s="7"/>
      <c r="ABA15" s="7"/>
      <c r="ABB15" s="7"/>
      <c r="ABC15" s="7"/>
      <c r="ABD15" s="7"/>
      <c r="ABE15" s="7"/>
      <c r="ABF15" s="7"/>
      <c r="ABG15" s="7"/>
      <c r="ABH15" s="7"/>
      <c r="ABI15" s="7"/>
      <c r="ABJ15" s="7"/>
      <c r="ABK15" s="7"/>
      <c r="ABL15" s="7"/>
      <c r="ABM15" s="7"/>
      <c r="ABN15" s="7"/>
      <c r="ABO15" s="7"/>
      <c r="ABP15" s="7"/>
      <c r="ABQ15" s="7"/>
      <c r="ABR15" s="7"/>
      <c r="ABS15" s="7"/>
      <c r="ABT15" s="7"/>
      <c r="ABU15" s="7"/>
      <c r="ABV15" s="7"/>
      <c r="ABW15" s="7"/>
      <c r="ABX15" s="7"/>
      <c r="ABY15" s="7"/>
      <c r="ABZ15" s="7"/>
      <c r="ACA15" s="7"/>
      <c r="ACB15" s="7"/>
      <c r="ACC15" s="7"/>
      <c r="ACD15" s="7"/>
      <c r="ACE15" s="7"/>
      <c r="ACF15" s="7"/>
      <c r="ACG15" s="7"/>
      <c r="ACH15" s="7"/>
      <c r="ACI15" s="7"/>
      <c r="ACJ15" s="7"/>
      <c r="ACK15" s="7"/>
      <c r="ACL15" s="7"/>
      <c r="ACM15" s="7"/>
      <c r="ACN15" s="7"/>
      <c r="ACO15" s="7"/>
      <c r="ACP15" s="7"/>
      <c r="ACQ15" s="7"/>
      <c r="ACR15" s="7"/>
      <c r="ACS15" s="7"/>
      <c r="ACT15" s="7"/>
      <c r="ACU15" s="7"/>
      <c r="ACV15" s="7"/>
      <c r="ACW15" s="7"/>
      <c r="ACX15" s="7"/>
      <c r="ACY15" s="7"/>
      <c r="ACZ15" s="7"/>
      <c r="ADA15" s="7"/>
      <c r="ADB15" s="7"/>
      <c r="ADC15" s="7"/>
      <c r="ADD15" s="7"/>
      <c r="ADE15" s="7"/>
      <c r="ADF15" s="7"/>
      <c r="ADG15" s="7"/>
      <c r="ADH15" s="7"/>
      <c r="ADI15" s="7"/>
      <c r="ADJ15" s="7"/>
      <c r="ADK15" s="7"/>
      <c r="ADL15" s="7"/>
      <c r="ADM15" s="7"/>
      <c r="ADN15" s="7"/>
      <c r="ADO15" s="7"/>
      <c r="ADP15" s="7"/>
      <c r="ADQ15" s="7"/>
      <c r="ADR15" s="7"/>
      <c r="ADS15" s="7"/>
      <c r="ADT15" s="7"/>
      <c r="ADU15" s="7"/>
      <c r="ADV15" s="7"/>
      <c r="ADW15" s="7"/>
      <c r="ADX15" s="7"/>
      <c r="ADY15" s="7"/>
      <c r="ADZ15" s="7"/>
      <c r="AEA15" s="7"/>
      <c r="AEB15" s="7"/>
      <c r="AEC15" s="7"/>
      <c r="AED15" s="7"/>
      <c r="AEE15" s="7"/>
      <c r="AEF15" s="7"/>
      <c r="AEG15" s="7"/>
      <c r="AEH15" s="7"/>
      <c r="AEI15" s="7"/>
      <c r="AEJ15" s="7"/>
      <c r="AEK15" s="7"/>
      <c r="AEL15" s="7"/>
      <c r="AEM15" s="7"/>
      <c r="AEN15" s="7"/>
      <c r="AEO15" s="7"/>
      <c r="AEP15" s="7"/>
      <c r="AEQ15" s="7"/>
      <c r="AER15" s="7"/>
      <c r="AES15" s="7"/>
      <c r="AET15" s="7"/>
      <c r="AEU15" s="7"/>
      <c r="AEV15" s="7"/>
      <c r="AEW15" s="7"/>
      <c r="AEX15" s="7"/>
      <c r="AEY15" s="7"/>
      <c r="AEZ15" s="7"/>
      <c r="AFA15" s="7"/>
      <c r="AFB15" s="7"/>
      <c r="AFC15" s="7"/>
      <c r="AFD15" s="7"/>
      <c r="AFE15" s="7"/>
      <c r="AFF15" s="7"/>
      <c r="AFG15" s="7"/>
      <c r="AFH15" s="7"/>
      <c r="AFI15" s="7"/>
      <c r="AFJ15" s="7"/>
      <c r="AFK15" s="7"/>
      <c r="AFL15" s="7"/>
      <c r="AFM15" s="7"/>
      <c r="AFN15" s="7"/>
      <c r="AFO15" s="7"/>
      <c r="AFP15" s="7"/>
      <c r="AFQ15" s="7"/>
      <c r="AFR15" s="7"/>
      <c r="AFS15" s="7"/>
      <c r="AFT15" s="7"/>
      <c r="AFU15" s="7"/>
      <c r="AFV15" s="7"/>
      <c r="AFW15" s="7"/>
      <c r="AFX15" s="7"/>
      <c r="AFY15" s="7"/>
      <c r="AFZ15" s="7"/>
      <c r="AGA15" s="7"/>
      <c r="AGB15" s="7"/>
      <c r="AGC15" s="7"/>
      <c r="AGD15" s="7"/>
      <c r="AGE15" s="7"/>
      <c r="AGF15" s="7"/>
      <c r="AGG15" s="7"/>
      <c r="AGH15" s="7"/>
      <c r="AGI15" s="7"/>
      <c r="AGJ15" s="7"/>
      <c r="AGK15" s="7"/>
      <c r="AGL15" s="7"/>
      <c r="AGM15" s="7"/>
      <c r="AGN15" s="7"/>
      <c r="AGO15" s="7"/>
      <c r="AGP15" s="7"/>
      <c r="AGQ15" s="7"/>
      <c r="AGR15" s="7"/>
      <c r="AGS15" s="7"/>
      <c r="AGT15" s="7"/>
      <c r="AGU15" s="7"/>
      <c r="AGV15" s="7"/>
      <c r="AGW15" s="7"/>
      <c r="AGX15" s="7"/>
      <c r="AGY15" s="7"/>
      <c r="AGZ15" s="7"/>
      <c r="AHA15" s="7"/>
      <c r="AHB15" s="7"/>
      <c r="AHC15" s="7"/>
      <c r="AHD15" s="7"/>
      <c r="AHE15" s="7"/>
      <c r="AHF15" s="7"/>
      <c r="AHG15" s="7"/>
      <c r="AHH15" s="7"/>
      <c r="AHI15" s="7"/>
      <c r="AHJ15" s="7"/>
      <c r="AHK15" s="7"/>
      <c r="AHL15" s="7"/>
      <c r="AHM15" s="7"/>
      <c r="AHN15" s="7"/>
      <c r="AHO15" s="7"/>
      <c r="AHP15" s="7"/>
      <c r="AHQ15" s="7"/>
      <c r="AHR15" s="7"/>
      <c r="AHS15" s="7"/>
      <c r="AHT15" s="7"/>
      <c r="AHU15" s="7"/>
      <c r="AHV15" s="7"/>
      <c r="AHW15" s="7"/>
      <c r="AHX15" s="7"/>
      <c r="AHY15" s="7"/>
      <c r="AHZ15" s="7"/>
      <c r="AIA15" s="7"/>
      <c r="AIB15" s="7"/>
      <c r="AIC15" s="7"/>
      <c r="AID15" s="7"/>
      <c r="AIE15" s="7"/>
      <c r="AIF15" s="7"/>
      <c r="AIG15" s="7"/>
      <c r="AIH15" s="7"/>
      <c r="AII15" s="7"/>
      <c r="AIJ15" s="7"/>
      <c r="AIK15" s="7"/>
      <c r="AIL15" s="7"/>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37" customFormat="1" ht="13" customHeight="1" x14ac:dyDescent="0.3">
      <c r="A16" s="139">
        <v>43980</v>
      </c>
      <c r="B16" s="140" t="s">
        <v>108</v>
      </c>
      <c r="C16" s="150"/>
      <c r="D16" s="144"/>
      <c r="E16" s="144"/>
      <c r="F16" s="144"/>
      <c r="G16" s="145"/>
      <c r="H16" s="146"/>
      <c r="I16" s="147">
        <v>101</v>
      </c>
      <c r="J16" s="147">
        <v>10</v>
      </c>
      <c r="K16" s="40">
        <f t="shared" si="0"/>
        <v>111</v>
      </c>
      <c r="L16" s="148"/>
      <c r="M16" s="143"/>
      <c r="N16" s="144"/>
      <c r="O16" s="144"/>
      <c r="P16" s="144"/>
      <c r="Q16" s="145"/>
      <c r="R16" s="146"/>
      <c r="S16" s="141">
        <f t="shared" si="1"/>
        <v>26835</v>
      </c>
      <c r="T16" s="141">
        <f t="shared" si="2"/>
        <v>1346</v>
      </c>
      <c r="U16" s="142">
        <f t="shared" si="3"/>
        <v>28181</v>
      </c>
      <c r="LI16" s="138"/>
      <c r="LJ16" s="138"/>
      <c r="LK16" s="138"/>
      <c r="LL16" s="138"/>
      <c r="LM16" s="138"/>
      <c r="LN16" s="138"/>
      <c r="LO16" s="138"/>
      <c r="LP16" s="138"/>
      <c r="LQ16" s="138"/>
      <c r="LR16" s="138"/>
      <c r="LS16" s="138"/>
      <c r="LT16" s="138"/>
      <c r="LU16" s="138"/>
      <c r="LV16" s="138"/>
      <c r="LW16" s="138"/>
      <c r="LX16" s="138"/>
      <c r="LY16" s="138"/>
      <c r="LZ16" s="138"/>
      <c r="MA16" s="138"/>
      <c r="MB16" s="138"/>
      <c r="MC16" s="138"/>
      <c r="MD16" s="138"/>
      <c r="ME16" s="138"/>
      <c r="MF16" s="138"/>
      <c r="MG16" s="138"/>
      <c r="MH16" s="138"/>
      <c r="MI16" s="138"/>
      <c r="MJ16" s="138"/>
      <c r="MK16" s="138"/>
      <c r="ML16" s="138"/>
      <c r="MM16" s="138"/>
      <c r="MN16" s="138"/>
      <c r="MO16" s="138"/>
      <c r="MP16" s="138"/>
      <c r="MQ16" s="138"/>
      <c r="MR16" s="138"/>
      <c r="MS16" s="138"/>
      <c r="MT16" s="138"/>
      <c r="MU16" s="138"/>
      <c r="MV16" s="138"/>
      <c r="MW16" s="138"/>
      <c r="MX16" s="138"/>
      <c r="MY16" s="138"/>
      <c r="MZ16" s="138"/>
      <c r="NA16" s="138"/>
      <c r="NB16" s="138"/>
      <c r="NC16" s="138"/>
      <c r="ND16" s="138"/>
      <c r="NE16" s="138"/>
      <c r="NF16" s="138"/>
      <c r="NG16" s="138"/>
      <c r="NH16" s="138"/>
      <c r="NI16" s="138"/>
      <c r="NJ16" s="138"/>
      <c r="NK16" s="138"/>
      <c r="NL16" s="138"/>
      <c r="NM16" s="138"/>
      <c r="NN16" s="138"/>
      <c r="NO16" s="138"/>
      <c r="NP16" s="138"/>
      <c r="NQ16" s="138"/>
      <c r="NR16" s="138"/>
      <c r="NS16" s="138"/>
      <c r="NT16" s="138"/>
      <c r="NU16" s="138"/>
      <c r="NV16" s="138"/>
      <c r="NW16" s="138"/>
      <c r="NX16" s="138"/>
      <c r="NY16" s="138"/>
      <c r="NZ16" s="138"/>
      <c r="OA16" s="138"/>
      <c r="OB16" s="138"/>
      <c r="OC16" s="138"/>
      <c r="OD16" s="138"/>
      <c r="OE16" s="138"/>
      <c r="OF16" s="138"/>
      <c r="OG16" s="138"/>
      <c r="OH16" s="138"/>
      <c r="OI16" s="138"/>
      <c r="OJ16" s="138"/>
      <c r="OK16" s="138"/>
      <c r="OL16" s="138"/>
      <c r="OM16" s="138"/>
      <c r="ON16" s="138"/>
      <c r="OO16" s="138"/>
      <c r="OP16" s="138"/>
      <c r="OQ16" s="138"/>
      <c r="OR16" s="138"/>
      <c r="OS16" s="138"/>
      <c r="OT16" s="138"/>
      <c r="OU16" s="138"/>
      <c r="OV16" s="138"/>
      <c r="OW16" s="138"/>
      <c r="OX16" s="138"/>
      <c r="OY16" s="138"/>
      <c r="OZ16" s="138"/>
      <c r="PA16" s="138"/>
      <c r="AAS16" s="7"/>
      <c r="AAT16" s="7"/>
      <c r="AAU16" s="7"/>
      <c r="AAV16" s="7"/>
      <c r="AAW16" s="7"/>
      <c r="AAX16" s="7"/>
      <c r="AAY16" s="7"/>
      <c r="AAZ16" s="7"/>
      <c r="ABA16" s="7"/>
      <c r="ABB16" s="7"/>
      <c r="ABC16" s="7"/>
      <c r="ABD16" s="7"/>
      <c r="ABE16" s="7"/>
      <c r="ABF16" s="7"/>
      <c r="ABG16" s="7"/>
      <c r="ABH16" s="7"/>
      <c r="ABI16" s="7"/>
      <c r="ABJ16" s="7"/>
      <c r="ABK16" s="7"/>
      <c r="ABL16" s="7"/>
      <c r="ABM16" s="7"/>
      <c r="ABN16" s="7"/>
      <c r="ABO16" s="7"/>
      <c r="ABP16" s="7"/>
      <c r="ABQ16" s="7"/>
      <c r="ABR16" s="7"/>
      <c r="ABS16" s="7"/>
      <c r="ABT16" s="7"/>
      <c r="ABU16" s="7"/>
      <c r="ABV16" s="7"/>
      <c r="ABW16" s="7"/>
      <c r="ABX16" s="7"/>
      <c r="ABY16" s="7"/>
      <c r="ABZ16" s="7"/>
      <c r="ACA16" s="7"/>
      <c r="ACB16" s="7"/>
      <c r="ACC16" s="7"/>
      <c r="ACD16" s="7"/>
      <c r="ACE16" s="7"/>
      <c r="ACF16" s="7"/>
      <c r="ACG16" s="7"/>
      <c r="ACH16" s="7"/>
      <c r="ACI16" s="7"/>
      <c r="ACJ16" s="7"/>
      <c r="ACK16" s="7"/>
      <c r="ACL16" s="7"/>
      <c r="ACM16" s="7"/>
      <c r="ACN16" s="7"/>
      <c r="ACO16" s="7"/>
      <c r="ACP16" s="7"/>
      <c r="ACQ16" s="7"/>
      <c r="ACR16" s="7"/>
      <c r="ACS16" s="7"/>
      <c r="ACT16" s="7"/>
      <c r="ACU16" s="7"/>
      <c r="ACV16" s="7"/>
      <c r="ACW16" s="7"/>
      <c r="ACX16" s="7"/>
      <c r="ACY16" s="7"/>
      <c r="ACZ16" s="7"/>
      <c r="ADA16" s="7"/>
      <c r="ADB16" s="7"/>
      <c r="ADC16" s="7"/>
      <c r="ADD16" s="7"/>
      <c r="ADE16" s="7"/>
      <c r="ADF16" s="7"/>
      <c r="ADG16" s="7"/>
      <c r="ADH16" s="7"/>
      <c r="ADI16" s="7"/>
      <c r="ADJ16" s="7"/>
      <c r="ADK16" s="7"/>
      <c r="ADL16" s="7"/>
      <c r="ADM16" s="7"/>
      <c r="ADN16" s="7"/>
      <c r="ADO16" s="7"/>
      <c r="ADP16" s="7"/>
      <c r="ADQ16" s="7"/>
      <c r="ADR16" s="7"/>
      <c r="ADS16" s="7"/>
      <c r="ADT16" s="7"/>
      <c r="ADU16" s="7"/>
      <c r="ADV16" s="7"/>
      <c r="ADW16" s="7"/>
      <c r="ADX16" s="7"/>
      <c r="ADY16" s="7"/>
      <c r="ADZ16" s="7"/>
      <c r="AEA16" s="7"/>
      <c r="AEB16" s="7"/>
      <c r="AEC16" s="7"/>
      <c r="AED16" s="7"/>
      <c r="AEE16" s="7"/>
      <c r="AEF16" s="7"/>
      <c r="AEG16" s="7"/>
      <c r="AEH16" s="7"/>
      <c r="AEI16" s="7"/>
      <c r="AEJ16" s="7"/>
      <c r="AEK16" s="7"/>
      <c r="AEL16" s="7"/>
      <c r="AEM16" s="7"/>
      <c r="AEN16" s="7"/>
      <c r="AEO16" s="7"/>
      <c r="AEP16" s="7"/>
      <c r="AEQ16" s="7"/>
      <c r="AER16" s="7"/>
      <c r="AES16" s="7"/>
      <c r="AET16" s="7"/>
      <c r="AEU16" s="7"/>
      <c r="AEV16" s="7"/>
      <c r="AEW16" s="7"/>
      <c r="AEX16" s="7"/>
      <c r="AEY16" s="7"/>
      <c r="AEZ16" s="7"/>
      <c r="AFA16" s="7"/>
      <c r="AFB16" s="7"/>
      <c r="AFC16" s="7"/>
      <c r="AFD16" s="7"/>
      <c r="AFE16" s="7"/>
      <c r="AFF16" s="7"/>
      <c r="AFG16" s="7"/>
      <c r="AFH16" s="7"/>
      <c r="AFI16" s="7"/>
      <c r="AFJ16" s="7"/>
      <c r="AFK16" s="7"/>
      <c r="AFL16" s="7"/>
      <c r="AFM16" s="7"/>
      <c r="AFN16" s="7"/>
      <c r="AFO16" s="7"/>
      <c r="AFP16" s="7"/>
      <c r="AFQ16" s="7"/>
      <c r="AFR16" s="7"/>
      <c r="AFS16" s="7"/>
      <c r="AFT16" s="7"/>
      <c r="AFU16" s="7"/>
      <c r="AFV16" s="7"/>
      <c r="AFW16" s="7"/>
      <c r="AFX16" s="7"/>
      <c r="AFY16" s="7"/>
      <c r="AFZ16" s="7"/>
      <c r="AGA16" s="7"/>
      <c r="AGB16" s="7"/>
      <c r="AGC16" s="7"/>
      <c r="AGD16" s="7"/>
      <c r="AGE16" s="7"/>
      <c r="AGF16" s="7"/>
      <c r="AGG16" s="7"/>
      <c r="AGH16" s="7"/>
      <c r="AGI16" s="7"/>
      <c r="AGJ16" s="7"/>
      <c r="AGK16" s="7"/>
      <c r="AGL16" s="7"/>
      <c r="AGM16" s="7"/>
      <c r="AGN16" s="7"/>
      <c r="AGO16" s="7"/>
      <c r="AGP16" s="7"/>
      <c r="AGQ16" s="7"/>
      <c r="AGR16" s="7"/>
      <c r="AGS16" s="7"/>
      <c r="AGT16" s="7"/>
      <c r="AGU16" s="7"/>
      <c r="AGV16" s="7"/>
      <c r="AGW16" s="7"/>
      <c r="AGX16" s="7"/>
      <c r="AGY16" s="7"/>
      <c r="AGZ16" s="7"/>
      <c r="AHA16" s="7"/>
      <c r="AHB16" s="7"/>
      <c r="AHC16" s="7"/>
      <c r="AHD16" s="7"/>
      <c r="AHE16" s="7"/>
      <c r="AHF16" s="7"/>
      <c r="AHG16" s="7"/>
      <c r="AHH16" s="7"/>
      <c r="AHI16" s="7"/>
      <c r="AHJ16" s="7"/>
      <c r="AHK16" s="7"/>
      <c r="AHL16" s="7"/>
      <c r="AHM16" s="7"/>
      <c r="AHN16" s="7"/>
      <c r="AHO16" s="7"/>
      <c r="AHP16" s="7"/>
      <c r="AHQ16" s="7"/>
      <c r="AHR16" s="7"/>
      <c r="AHS16" s="7"/>
      <c r="AHT16" s="7"/>
      <c r="AHU16" s="7"/>
      <c r="AHV16" s="7"/>
      <c r="AHW16" s="7"/>
      <c r="AHX16" s="7"/>
      <c r="AHY16" s="7"/>
      <c r="AHZ16" s="7"/>
      <c r="AIA16" s="7"/>
      <c r="AIB16" s="7"/>
      <c r="AIC16" s="7"/>
      <c r="AID16" s="7"/>
      <c r="AIE16" s="7"/>
      <c r="AIF16" s="7"/>
      <c r="AIG16" s="7"/>
      <c r="AIH16" s="7"/>
      <c r="AII16" s="7"/>
      <c r="AIJ16" s="7"/>
      <c r="AIK16" s="7"/>
      <c r="AIL16" s="7"/>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37" customFormat="1" ht="13" customHeight="1" x14ac:dyDescent="0.3">
      <c r="A17" s="139">
        <v>43979</v>
      </c>
      <c r="B17" s="140" t="s">
        <v>108</v>
      </c>
      <c r="C17" s="150"/>
      <c r="D17" s="144"/>
      <c r="E17" s="144"/>
      <c r="F17" s="144"/>
      <c r="G17" s="145"/>
      <c r="H17" s="146"/>
      <c r="I17" s="147">
        <v>111</v>
      </c>
      <c r="J17" s="147">
        <v>16</v>
      </c>
      <c r="K17" s="40">
        <f t="shared" si="0"/>
        <v>127</v>
      </c>
      <c r="L17" s="148"/>
      <c r="M17" s="143"/>
      <c r="N17" s="144"/>
      <c r="O17" s="144"/>
      <c r="P17" s="144"/>
      <c r="Q17" s="145"/>
      <c r="R17" s="146"/>
      <c r="S17" s="141">
        <f t="shared" si="1"/>
        <v>26734</v>
      </c>
      <c r="T17" s="141">
        <f t="shared" si="2"/>
        <v>1336</v>
      </c>
      <c r="U17" s="142">
        <f t="shared" si="3"/>
        <v>28070</v>
      </c>
      <c r="LI17" s="7"/>
      <c r="LJ17" s="7"/>
      <c r="LK17" s="7"/>
      <c r="LL17" s="7"/>
      <c r="LM17" s="7"/>
      <c r="LN17" s="7"/>
      <c r="LO17" s="7"/>
      <c r="LP17" s="7"/>
      <c r="LQ17" s="7"/>
      <c r="LR17" s="7"/>
      <c r="LS17" s="7"/>
      <c r="LT17" s="7"/>
      <c r="LU17" s="7"/>
      <c r="LV17" s="7"/>
      <c r="LW17" s="7"/>
      <c r="LX17" s="7"/>
      <c r="LY17" s="7"/>
      <c r="LZ17" s="7"/>
      <c r="MA17" s="7"/>
      <c r="MB17" s="7"/>
      <c r="MC17" s="7"/>
      <c r="MD17" s="7"/>
      <c r="ME17" s="7"/>
      <c r="MF17" s="7"/>
      <c r="MG17" s="7"/>
      <c r="MH17" s="7"/>
      <c r="MI17" s="7"/>
      <c r="MJ17" s="7"/>
      <c r="MK17" s="7"/>
      <c r="ML17" s="7"/>
      <c r="MM17" s="7"/>
      <c r="MN17" s="7"/>
      <c r="MO17" s="7"/>
      <c r="MP17" s="7"/>
      <c r="MQ17" s="7"/>
      <c r="MR17" s="7"/>
      <c r="MS17" s="7"/>
      <c r="MT17" s="7"/>
      <c r="MU17" s="7"/>
      <c r="MV17" s="7"/>
      <c r="MW17" s="7"/>
      <c r="MX17" s="7"/>
      <c r="MY17" s="7"/>
      <c r="MZ17" s="7"/>
      <c r="NA17" s="7"/>
      <c r="NB17" s="7"/>
      <c r="NC17" s="7"/>
      <c r="ND17" s="7"/>
      <c r="NE17" s="7"/>
      <c r="NF17" s="7"/>
      <c r="NG17" s="7"/>
      <c r="NH17" s="7"/>
      <c r="NI17" s="7"/>
      <c r="NJ17" s="7"/>
      <c r="NK17" s="7"/>
      <c r="NL17" s="7"/>
      <c r="NM17" s="7"/>
      <c r="NN17" s="7"/>
      <c r="NO17" s="7"/>
      <c r="NP17" s="7"/>
      <c r="NQ17" s="7"/>
      <c r="NR17" s="7"/>
      <c r="NS17" s="7"/>
      <c r="NT17" s="7"/>
      <c r="NU17" s="7"/>
      <c r="NV17" s="7"/>
      <c r="NW17" s="7"/>
      <c r="NX17" s="7"/>
      <c r="NY17" s="7"/>
      <c r="NZ17" s="7"/>
      <c r="OA17" s="7"/>
      <c r="OB17" s="7"/>
      <c r="OC17" s="7"/>
      <c r="OD17" s="7"/>
      <c r="OE17" s="7"/>
      <c r="OF17" s="7"/>
      <c r="OG17" s="7"/>
      <c r="OH17" s="7"/>
      <c r="OI17" s="7"/>
      <c r="OJ17" s="7"/>
      <c r="OK17" s="7"/>
      <c r="OL17" s="7"/>
      <c r="OM17" s="7"/>
      <c r="ON17" s="7"/>
      <c r="OO17" s="7"/>
      <c r="OP17" s="7"/>
      <c r="OQ17" s="7"/>
      <c r="OR17" s="7"/>
      <c r="OS17" s="7"/>
      <c r="OT17" s="7"/>
      <c r="OU17" s="7"/>
      <c r="OV17" s="7"/>
      <c r="OW17" s="7"/>
      <c r="OX17" s="7"/>
      <c r="OY17" s="7"/>
      <c r="OZ17" s="7"/>
      <c r="PA17" s="7"/>
      <c r="AAS17" s="7"/>
      <c r="AAT17" s="7"/>
      <c r="AAU17" s="7"/>
      <c r="AAV17" s="7"/>
      <c r="AAW17" s="7"/>
      <c r="AAX17" s="7"/>
      <c r="AAY17" s="7"/>
      <c r="AAZ17" s="7"/>
      <c r="ABA17" s="7"/>
      <c r="ABB17" s="7"/>
      <c r="ABC17" s="7"/>
      <c r="ABD17" s="7"/>
      <c r="ABE17" s="7"/>
      <c r="ABF17" s="7"/>
      <c r="ABG17" s="7"/>
      <c r="ABH17" s="7"/>
      <c r="ABI17" s="7"/>
      <c r="ABJ17" s="7"/>
      <c r="ABK17" s="7"/>
      <c r="ABL17" s="7"/>
      <c r="ABM17" s="7"/>
      <c r="ABN17" s="7"/>
      <c r="ABO17" s="7"/>
      <c r="ABP17" s="7"/>
      <c r="ABQ17" s="7"/>
      <c r="ABR17" s="7"/>
      <c r="ABS17" s="7"/>
      <c r="ABT17" s="7"/>
      <c r="ABU17" s="7"/>
      <c r="ABV17" s="7"/>
      <c r="ABW17" s="7"/>
      <c r="ABX17" s="7"/>
      <c r="ABY17" s="7"/>
      <c r="ABZ17" s="7"/>
      <c r="ACA17" s="7"/>
      <c r="ACB17" s="7"/>
      <c r="ACC17" s="7"/>
      <c r="ACD17" s="7"/>
      <c r="ACE17" s="7"/>
      <c r="ACF17" s="7"/>
      <c r="ACG17" s="7"/>
      <c r="ACH17" s="7"/>
      <c r="ACI17" s="7"/>
      <c r="ACJ17" s="7"/>
      <c r="ACK17" s="7"/>
      <c r="ACL17" s="7"/>
      <c r="ACM17" s="7"/>
      <c r="ACN17" s="7"/>
      <c r="ACO17" s="7"/>
      <c r="ACP17" s="7"/>
      <c r="ACQ17" s="7"/>
      <c r="ACR17" s="7"/>
      <c r="ACS17" s="7"/>
      <c r="ACT17" s="7"/>
      <c r="ACU17" s="7"/>
      <c r="ACV17" s="7"/>
      <c r="ACW17" s="7"/>
      <c r="ACX17" s="7"/>
      <c r="ACY17" s="7"/>
      <c r="ACZ17" s="7"/>
      <c r="ADA17" s="7"/>
      <c r="ADB17" s="7"/>
      <c r="ADC17" s="7"/>
      <c r="ADD17" s="7"/>
      <c r="ADE17" s="7"/>
      <c r="ADF17" s="7"/>
      <c r="ADG17" s="7"/>
      <c r="ADH17" s="7"/>
      <c r="ADI17" s="7"/>
      <c r="ADJ17" s="7"/>
      <c r="ADK17" s="7"/>
      <c r="ADL17" s="7"/>
      <c r="ADM17" s="7"/>
      <c r="ADN17" s="7"/>
      <c r="ADO17" s="7"/>
      <c r="ADP17" s="7"/>
      <c r="ADQ17" s="7"/>
      <c r="ADR17" s="7"/>
      <c r="ADS17" s="7"/>
      <c r="ADT17" s="7"/>
      <c r="ADU17" s="7"/>
      <c r="ADV17" s="7"/>
      <c r="ADW17" s="7"/>
      <c r="ADX17" s="7"/>
      <c r="ADY17" s="7"/>
      <c r="ADZ17" s="7"/>
      <c r="AEA17" s="7"/>
      <c r="AEB17" s="7"/>
      <c r="AEC17" s="7"/>
      <c r="AED17" s="7"/>
      <c r="AEE17" s="7"/>
      <c r="AEF17" s="7"/>
      <c r="AEG17" s="7"/>
      <c r="AEH17" s="7"/>
      <c r="AEI17" s="7"/>
      <c r="AEJ17" s="7"/>
      <c r="AEK17" s="7"/>
      <c r="AEL17" s="7"/>
      <c r="AEM17" s="7"/>
      <c r="AEN17" s="7"/>
      <c r="AEO17" s="7"/>
      <c r="AEP17" s="7"/>
      <c r="AEQ17" s="7"/>
      <c r="AER17" s="7"/>
      <c r="AES17" s="7"/>
      <c r="AET17" s="7"/>
      <c r="AEU17" s="7"/>
      <c r="AEV17" s="7"/>
      <c r="AEW17" s="7"/>
      <c r="AEX17" s="7"/>
      <c r="AEY17" s="7"/>
      <c r="AEZ17" s="7"/>
      <c r="AFA17" s="7"/>
      <c r="AFB17" s="7"/>
      <c r="AFC17" s="7"/>
      <c r="AFD17" s="7"/>
      <c r="AFE17" s="7"/>
      <c r="AFF17" s="7"/>
      <c r="AFG17" s="7"/>
      <c r="AFH17" s="7"/>
      <c r="AFI17" s="7"/>
      <c r="AFJ17" s="7"/>
      <c r="AFK17" s="7"/>
      <c r="AFL17" s="7"/>
      <c r="AFM17" s="7"/>
      <c r="AFN17" s="7"/>
      <c r="AFO17" s="7"/>
      <c r="AFP17" s="7"/>
      <c r="AFQ17" s="7"/>
      <c r="AFR17" s="7"/>
      <c r="AFS17" s="7"/>
      <c r="AFT17" s="7"/>
      <c r="AFU17" s="7"/>
      <c r="AFV17" s="7"/>
      <c r="AFW17" s="7"/>
      <c r="AFX17" s="7"/>
      <c r="AFY17" s="7"/>
      <c r="AFZ17" s="7"/>
      <c r="AGA17" s="7"/>
      <c r="AGB17" s="7"/>
      <c r="AGC17" s="7"/>
      <c r="AGD17" s="7"/>
      <c r="AGE17" s="7"/>
      <c r="AGF17" s="7"/>
      <c r="AGG17" s="7"/>
      <c r="AGH17" s="7"/>
      <c r="AGI17" s="7"/>
      <c r="AGJ17" s="7"/>
      <c r="AGK17" s="7"/>
      <c r="AGL17" s="7"/>
      <c r="AGM17" s="7"/>
      <c r="AGN17" s="7"/>
      <c r="AGO17" s="7"/>
      <c r="AGP17" s="7"/>
      <c r="AGQ17" s="7"/>
      <c r="AGR17" s="7"/>
      <c r="AGS17" s="7"/>
      <c r="AGT17" s="7"/>
      <c r="AGU17" s="7"/>
      <c r="AGV17" s="7"/>
      <c r="AGW17" s="7"/>
      <c r="AGX17" s="7"/>
      <c r="AGY17" s="7"/>
      <c r="AGZ17" s="7"/>
      <c r="AHA17" s="7"/>
      <c r="AHB17" s="7"/>
      <c r="AHC17" s="7"/>
      <c r="AHD17" s="7"/>
      <c r="AHE17" s="7"/>
      <c r="AHF17" s="7"/>
      <c r="AHG17" s="7"/>
      <c r="AHH17" s="7"/>
      <c r="AHI17" s="7"/>
      <c r="AHJ17" s="7"/>
      <c r="AHK17" s="7"/>
      <c r="AHL17" s="7"/>
      <c r="AHM17" s="7"/>
      <c r="AHN17" s="7"/>
      <c r="AHO17" s="7"/>
      <c r="AHP17" s="7"/>
      <c r="AHQ17" s="7"/>
      <c r="AHR17" s="7"/>
      <c r="AHS17" s="7"/>
      <c r="AHT17" s="7"/>
      <c r="AHU17" s="7"/>
      <c r="AHV17" s="7"/>
      <c r="AHW17" s="7"/>
      <c r="AHX17" s="7"/>
      <c r="AHY17" s="7"/>
      <c r="AHZ17" s="7"/>
      <c r="AIA17" s="7"/>
      <c r="AIB17" s="7"/>
      <c r="AIC17" s="7"/>
      <c r="AID17" s="7"/>
      <c r="AIE17" s="7"/>
      <c r="AIF17" s="7"/>
      <c r="AIG17" s="7"/>
      <c r="AIH17" s="7"/>
      <c r="AII17" s="7"/>
      <c r="AIJ17" s="7"/>
      <c r="AIK17" s="7"/>
      <c r="AIL17" s="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37" customFormat="1" ht="13" customHeight="1" x14ac:dyDescent="0.3">
      <c r="A18" s="139">
        <v>43978</v>
      </c>
      <c r="B18" s="140" t="s">
        <v>108</v>
      </c>
      <c r="C18" s="150"/>
      <c r="D18" s="144"/>
      <c r="E18" s="144"/>
      <c r="F18" s="144"/>
      <c r="G18" s="145"/>
      <c r="H18" s="146"/>
      <c r="I18" s="147">
        <v>114</v>
      </c>
      <c r="J18" s="147">
        <v>5</v>
      </c>
      <c r="K18" s="40">
        <f t="shared" si="0"/>
        <v>119</v>
      </c>
      <c r="L18" s="148"/>
      <c r="M18" s="143"/>
      <c r="N18" s="144"/>
      <c r="O18" s="144"/>
      <c r="P18" s="144"/>
      <c r="Q18" s="145"/>
      <c r="R18" s="146"/>
      <c r="S18" s="141">
        <f t="shared" si="1"/>
        <v>26623</v>
      </c>
      <c r="T18" s="141">
        <f t="shared" si="2"/>
        <v>1320</v>
      </c>
      <c r="U18" s="142">
        <f t="shared" si="3"/>
        <v>27943</v>
      </c>
      <c r="LI18" s="7"/>
      <c r="LJ18" s="7"/>
      <c r="LK18" s="7"/>
      <c r="LL18" s="7"/>
      <c r="LM18" s="7"/>
      <c r="LN18" s="7"/>
      <c r="LO18" s="7"/>
      <c r="LP18" s="7"/>
      <c r="LQ18" s="7"/>
      <c r="LR18" s="7"/>
      <c r="LS18" s="7"/>
      <c r="LT18" s="7"/>
      <c r="LU18" s="7"/>
      <c r="LV18" s="7"/>
      <c r="LW18" s="7"/>
      <c r="LX18" s="7"/>
      <c r="LY18" s="7"/>
      <c r="LZ18" s="7"/>
      <c r="MA18" s="7"/>
      <c r="MB18" s="7"/>
      <c r="MC18" s="7"/>
      <c r="MD18" s="7"/>
      <c r="ME18" s="7"/>
      <c r="MF18" s="7"/>
      <c r="MG18" s="7"/>
      <c r="MH18" s="7"/>
      <c r="MI18" s="7"/>
      <c r="MJ18" s="7"/>
      <c r="MK18" s="7"/>
      <c r="ML18" s="7"/>
      <c r="MM18" s="7"/>
      <c r="MN18" s="7"/>
      <c r="MO18" s="7"/>
      <c r="MP18" s="7"/>
      <c r="MQ18" s="7"/>
      <c r="MR18" s="7"/>
      <c r="MS18" s="7"/>
      <c r="MT18" s="7"/>
      <c r="MU18" s="7"/>
      <c r="MV18" s="7"/>
      <c r="MW18" s="7"/>
      <c r="MX18" s="7"/>
      <c r="MY18" s="7"/>
      <c r="MZ18" s="7"/>
      <c r="NA18" s="7"/>
      <c r="NB18" s="7"/>
      <c r="NC18" s="7"/>
      <c r="ND18" s="7"/>
      <c r="NE18" s="7"/>
      <c r="NF18" s="7"/>
      <c r="NG18" s="7"/>
      <c r="NH18" s="7"/>
      <c r="NI18" s="7"/>
      <c r="NJ18" s="7"/>
      <c r="NK18" s="7"/>
      <c r="NL18" s="7"/>
      <c r="NM18" s="7"/>
      <c r="NN18" s="7"/>
      <c r="NO18" s="7"/>
      <c r="NP18" s="7"/>
      <c r="NQ18" s="7"/>
      <c r="NR18" s="7"/>
      <c r="NS18" s="7"/>
      <c r="NT18" s="7"/>
      <c r="NU18" s="7"/>
      <c r="NV18" s="7"/>
      <c r="NW18" s="7"/>
      <c r="NX18" s="7"/>
      <c r="NY18" s="7"/>
      <c r="NZ18" s="7"/>
      <c r="OA18" s="7"/>
      <c r="OB18" s="7"/>
      <c r="OC18" s="7"/>
      <c r="OD18" s="7"/>
      <c r="OE18" s="7"/>
      <c r="OF18" s="7"/>
      <c r="OG18" s="7"/>
      <c r="OH18" s="7"/>
      <c r="OI18" s="7"/>
      <c r="OJ18" s="7"/>
      <c r="OK18" s="7"/>
      <c r="OL18" s="7"/>
      <c r="OM18" s="7"/>
      <c r="ON18" s="7"/>
      <c r="OO18" s="7"/>
      <c r="OP18" s="7"/>
      <c r="OQ18" s="7"/>
      <c r="OR18" s="7"/>
      <c r="OS18" s="7"/>
      <c r="OT18" s="7"/>
      <c r="OU18" s="7"/>
      <c r="OV18" s="7"/>
      <c r="OW18" s="7"/>
      <c r="OX18" s="7"/>
      <c r="OY18" s="7"/>
      <c r="OZ18" s="7"/>
      <c r="PA18" s="7"/>
      <c r="AAS18" s="7"/>
      <c r="AAT18" s="7"/>
      <c r="AAU18" s="7"/>
      <c r="AAV18" s="7"/>
      <c r="AAW18" s="7"/>
      <c r="AAX18" s="7"/>
      <c r="AAY18" s="7"/>
      <c r="AAZ18" s="7"/>
      <c r="ABA18" s="7"/>
      <c r="ABB18" s="7"/>
      <c r="ABC18" s="7"/>
      <c r="ABD18" s="7"/>
      <c r="ABE18" s="7"/>
      <c r="ABF18" s="7"/>
      <c r="ABG18" s="7"/>
      <c r="ABH18" s="7"/>
      <c r="ABI18" s="7"/>
      <c r="ABJ18" s="7"/>
      <c r="ABK18" s="7"/>
      <c r="ABL18" s="7"/>
      <c r="ABM18" s="7"/>
      <c r="ABN18" s="7"/>
      <c r="ABO18" s="7"/>
      <c r="ABP18" s="7"/>
      <c r="ABQ18" s="7"/>
      <c r="ABR18" s="7"/>
      <c r="ABS18" s="7"/>
      <c r="ABT18" s="7"/>
      <c r="ABU18" s="7"/>
      <c r="ABV18" s="7"/>
      <c r="ABW18" s="7"/>
      <c r="ABX18" s="7"/>
      <c r="ABY18" s="7"/>
      <c r="ABZ18" s="7"/>
      <c r="ACA18" s="7"/>
      <c r="ACB18" s="7"/>
      <c r="ACC18" s="7"/>
      <c r="ACD18" s="7"/>
      <c r="ACE18" s="7"/>
      <c r="ACF18" s="7"/>
      <c r="ACG18" s="7"/>
      <c r="ACH18" s="7"/>
      <c r="ACI18" s="7"/>
      <c r="ACJ18" s="7"/>
      <c r="ACK18" s="7"/>
      <c r="ACL18" s="7"/>
      <c r="ACM18" s="7"/>
      <c r="ACN18" s="7"/>
      <c r="ACO18" s="7"/>
      <c r="ACP18" s="7"/>
      <c r="ACQ18" s="7"/>
      <c r="ACR18" s="7"/>
      <c r="ACS18" s="7"/>
      <c r="ACT18" s="7"/>
      <c r="ACU18" s="7"/>
      <c r="ACV18" s="7"/>
      <c r="ACW18" s="7"/>
      <c r="ACX18" s="7"/>
      <c r="ACY18" s="7"/>
      <c r="ACZ18" s="7"/>
      <c r="ADA18" s="7"/>
      <c r="ADB18" s="7"/>
      <c r="ADC18" s="7"/>
      <c r="ADD18" s="7"/>
      <c r="ADE18" s="7"/>
      <c r="ADF18" s="7"/>
      <c r="ADG18" s="7"/>
      <c r="ADH18" s="7"/>
      <c r="ADI18" s="7"/>
      <c r="ADJ18" s="7"/>
      <c r="ADK18" s="7"/>
      <c r="ADL18" s="7"/>
      <c r="ADM18" s="7"/>
      <c r="ADN18" s="7"/>
      <c r="ADO18" s="7"/>
      <c r="ADP18" s="7"/>
      <c r="ADQ18" s="7"/>
      <c r="ADR18" s="7"/>
      <c r="ADS18" s="7"/>
      <c r="ADT18" s="7"/>
      <c r="ADU18" s="7"/>
      <c r="ADV18" s="7"/>
      <c r="ADW18" s="7"/>
      <c r="ADX18" s="7"/>
      <c r="ADY18" s="7"/>
      <c r="ADZ18" s="7"/>
      <c r="AEA18" s="7"/>
      <c r="AEB18" s="7"/>
      <c r="AEC18" s="7"/>
      <c r="AED18" s="7"/>
      <c r="AEE18" s="7"/>
      <c r="AEF18" s="7"/>
      <c r="AEG18" s="7"/>
      <c r="AEH18" s="7"/>
      <c r="AEI18" s="7"/>
      <c r="AEJ18" s="7"/>
      <c r="AEK18" s="7"/>
      <c r="AEL18" s="7"/>
      <c r="AEM18" s="7"/>
      <c r="AEN18" s="7"/>
      <c r="AEO18" s="7"/>
      <c r="AEP18" s="7"/>
      <c r="AEQ18" s="7"/>
      <c r="AER18" s="7"/>
      <c r="AES18" s="7"/>
      <c r="AET18" s="7"/>
      <c r="AEU18" s="7"/>
      <c r="AEV18" s="7"/>
      <c r="AEW18" s="7"/>
      <c r="AEX18" s="7"/>
      <c r="AEY18" s="7"/>
      <c r="AEZ18" s="7"/>
      <c r="AFA18" s="7"/>
      <c r="AFB18" s="7"/>
      <c r="AFC18" s="7"/>
      <c r="AFD18" s="7"/>
      <c r="AFE18" s="7"/>
      <c r="AFF18" s="7"/>
      <c r="AFG18" s="7"/>
      <c r="AFH18" s="7"/>
      <c r="AFI18" s="7"/>
      <c r="AFJ18" s="7"/>
      <c r="AFK18" s="7"/>
      <c r="AFL18" s="7"/>
      <c r="AFM18" s="7"/>
      <c r="AFN18" s="7"/>
      <c r="AFO18" s="7"/>
      <c r="AFP18" s="7"/>
      <c r="AFQ18" s="7"/>
      <c r="AFR18" s="7"/>
      <c r="AFS18" s="7"/>
      <c r="AFT18" s="7"/>
      <c r="AFU18" s="7"/>
      <c r="AFV18" s="7"/>
      <c r="AFW18" s="7"/>
      <c r="AFX18" s="7"/>
      <c r="AFY18" s="7"/>
      <c r="AFZ18" s="7"/>
      <c r="AGA18" s="7"/>
      <c r="AGB18" s="7"/>
      <c r="AGC18" s="7"/>
      <c r="AGD18" s="7"/>
      <c r="AGE18" s="7"/>
      <c r="AGF18" s="7"/>
      <c r="AGG18" s="7"/>
      <c r="AGH18" s="7"/>
      <c r="AGI18" s="7"/>
      <c r="AGJ18" s="7"/>
      <c r="AGK18" s="7"/>
      <c r="AGL18" s="7"/>
      <c r="AGM18" s="7"/>
      <c r="AGN18" s="7"/>
      <c r="AGO18" s="7"/>
      <c r="AGP18" s="7"/>
      <c r="AGQ18" s="7"/>
      <c r="AGR18" s="7"/>
      <c r="AGS18" s="7"/>
      <c r="AGT18" s="7"/>
      <c r="AGU18" s="7"/>
      <c r="AGV18" s="7"/>
      <c r="AGW18" s="7"/>
      <c r="AGX18" s="7"/>
      <c r="AGY18" s="7"/>
      <c r="AGZ18" s="7"/>
      <c r="AHA18" s="7"/>
      <c r="AHB18" s="7"/>
      <c r="AHC18" s="7"/>
      <c r="AHD18" s="7"/>
      <c r="AHE18" s="7"/>
      <c r="AHF18" s="7"/>
      <c r="AHG18" s="7"/>
      <c r="AHH18" s="7"/>
      <c r="AHI18" s="7"/>
      <c r="AHJ18" s="7"/>
      <c r="AHK18" s="7"/>
      <c r="AHL18" s="7"/>
      <c r="AHM18" s="7"/>
      <c r="AHN18" s="7"/>
      <c r="AHO18" s="7"/>
      <c r="AHP18" s="7"/>
      <c r="AHQ18" s="7"/>
      <c r="AHR18" s="7"/>
      <c r="AHS18" s="7"/>
      <c r="AHT18" s="7"/>
      <c r="AHU18" s="7"/>
      <c r="AHV18" s="7"/>
      <c r="AHW18" s="7"/>
      <c r="AHX18" s="7"/>
      <c r="AHY18" s="7"/>
      <c r="AHZ18" s="7"/>
      <c r="AIA18" s="7"/>
      <c r="AIB18" s="7"/>
      <c r="AIC18" s="7"/>
      <c r="AID18" s="7"/>
      <c r="AIE18" s="7"/>
      <c r="AIF18" s="7"/>
      <c r="AIG18" s="7"/>
      <c r="AIH18" s="7"/>
      <c r="AII18" s="7"/>
      <c r="AIJ18" s="7"/>
      <c r="AIK18" s="7"/>
      <c r="AIL18" s="7"/>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37" customFormat="1" ht="13" customHeight="1" x14ac:dyDescent="0.3">
      <c r="A19" s="139">
        <v>43977</v>
      </c>
      <c r="B19" s="140" t="s">
        <v>108</v>
      </c>
      <c r="C19" s="150"/>
      <c r="D19" s="144"/>
      <c r="E19" s="144"/>
      <c r="F19" s="144"/>
      <c r="G19" s="145"/>
      <c r="H19" s="146"/>
      <c r="I19" s="147">
        <v>131</v>
      </c>
      <c r="J19" s="147">
        <v>10</v>
      </c>
      <c r="K19" s="40">
        <f t="shared" si="0"/>
        <v>141</v>
      </c>
      <c r="L19" s="148"/>
      <c r="M19" s="143"/>
      <c r="N19" s="144"/>
      <c r="O19" s="144"/>
      <c r="P19" s="144"/>
      <c r="Q19" s="145"/>
      <c r="R19" s="146"/>
      <c r="S19" s="141">
        <f t="shared" si="1"/>
        <v>26509</v>
      </c>
      <c r="T19" s="141">
        <f t="shared" si="2"/>
        <v>1315</v>
      </c>
      <c r="U19" s="142">
        <f t="shared" si="3"/>
        <v>27824</v>
      </c>
      <c r="LI19" s="7"/>
      <c r="LJ19" s="7"/>
      <c r="LK19" s="7"/>
      <c r="LL19" s="7"/>
      <c r="LM19" s="7"/>
      <c r="LN19" s="7"/>
      <c r="LO19" s="7"/>
      <c r="LP19" s="7"/>
      <c r="LQ19" s="7"/>
      <c r="LR19" s="7"/>
      <c r="LS19" s="7"/>
      <c r="LT19" s="7"/>
      <c r="LU19" s="7"/>
      <c r="LV19" s="7"/>
      <c r="LW19" s="7"/>
      <c r="LX19" s="7"/>
      <c r="LY19" s="7"/>
      <c r="LZ19" s="7"/>
      <c r="MA19" s="7"/>
      <c r="MB19" s="7"/>
      <c r="MC19" s="7"/>
      <c r="MD19" s="7"/>
      <c r="ME19" s="7"/>
      <c r="MF19" s="7"/>
      <c r="MG19" s="7"/>
      <c r="MH19" s="7"/>
      <c r="MI19" s="7"/>
      <c r="MJ19" s="7"/>
      <c r="MK19" s="7"/>
      <c r="ML19" s="7"/>
      <c r="MM19" s="7"/>
      <c r="MN19" s="7"/>
      <c r="MO19" s="7"/>
      <c r="MP19" s="7"/>
      <c r="MQ19" s="7"/>
      <c r="MR19" s="7"/>
      <c r="MS19" s="7"/>
      <c r="MT19" s="7"/>
      <c r="MU19" s="7"/>
      <c r="MV19" s="7"/>
      <c r="MW19" s="7"/>
      <c r="MX19" s="7"/>
      <c r="MY19" s="7"/>
      <c r="MZ19" s="7"/>
      <c r="NA19" s="7"/>
      <c r="NB19" s="7"/>
      <c r="NC19" s="7"/>
      <c r="ND19" s="7"/>
      <c r="NE19" s="7"/>
      <c r="NF19" s="7"/>
      <c r="NG19" s="7"/>
      <c r="NH19" s="7"/>
      <c r="NI19" s="7"/>
      <c r="NJ19" s="7"/>
      <c r="NK19" s="7"/>
      <c r="NL19" s="7"/>
      <c r="NM19" s="7"/>
      <c r="NN19" s="7"/>
      <c r="NO19" s="7"/>
      <c r="NP19" s="7"/>
      <c r="NQ19" s="7"/>
      <c r="NR19" s="7"/>
      <c r="NS19" s="7"/>
      <c r="NT19" s="7"/>
      <c r="NU19" s="7"/>
      <c r="NV19" s="7"/>
      <c r="NW19" s="7"/>
      <c r="NX19" s="7"/>
      <c r="NY19" s="7"/>
      <c r="NZ19" s="7"/>
      <c r="OA19" s="7"/>
      <c r="OB19" s="7"/>
      <c r="OC19" s="7"/>
      <c r="OD19" s="7"/>
      <c r="OE19" s="7"/>
      <c r="OF19" s="7"/>
      <c r="OG19" s="7"/>
      <c r="OH19" s="7"/>
      <c r="OI19" s="7"/>
      <c r="OJ19" s="7"/>
      <c r="OK19" s="7"/>
      <c r="OL19" s="7"/>
      <c r="OM19" s="7"/>
      <c r="ON19" s="7"/>
      <c r="OO19" s="7"/>
      <c r="OP19" s="7"/>
      <c r="OQ19" s="7"/>
      <c r="OR19" s="7"/>
      <c r="OS19" s="7"/>
      <c r="OT19" s="7"/>
      <c r="OU19" s="7"/>
      <c r="OV19" s="7"/>
      <c r="OW19" s="7"/>
      <c r="OX19" s="7"/>
      <c r="OY19" s="7"/>
      <c r="OZ19" s="7"/>
      <c r="PA19" s="7"/>
      <c r="AAS19" s="7"/>
      <c r="AAT19" s="7"/>
      <c r="AAU19" s="7"/>
      <c r="AAV19" s="7"/>
      <c r="AAW19" s="7"/>
      <c r="AAX19" s="7"/>
      <c r="AAY19" s="7"/>
      <c r="AAZ19" s="7"/>
      <c r="ABA19" s="7"/>
      <c r="ABB19" s="7"/>
      <c r="ABC19" s="7"/>
      <c r="ABD19" s="7"/>
      <c r="ABE19" s="7"/>
      <c r="ABF19" s="7"/>
      <c r="ABG19" s="7"/>
      <c r="ABH19" s="7"/>
      <c r="ABI19" s="7"/>
      <c r="ABJ19" s="7"/>
      <c r="ABK19" s="7"/>
      <c r="ABL19" s="7"/>
      <c r="ABM19" s="7"/>
      <c r="ABN19" s="7"/>
      <c r="ABO19" s="7"/>
      <c r="ABP19" s="7"/>
      <c r="ABQ19" s="7"/>
      <c r="ABR19" s="7"/>
      <c r="ABS19" s="7"/>
      <c r="ABT19" s="7"/>
      <c r="ABU19" s="7"/>
      <c r="ABV19" s="7"/>
      <c r="ABW19" s="7"/>
      <c r="ABX19" s="7"/>
      <c r="ABY19" s="7"/>
      <c r="ABZ19" s="7"/>
      <c r="ACA19" s="7"/>
      <c r="ACB19" s="7"/>
      <c r="ACC19" s="7"/>
      <c r="ACD19" s="7"/>
      <c r="ACE19" s="7"/>
      <c r="ACF19" s="7"/>
      <c r="ACG19" s="7"/>
      <c r="ACH19" s="7"/>
      <c r="ACI19" s="7"/>
      <c r="ACJ19" s="7"/>
      <c r="ACK19" s="7"/>
      <c r="ACL19" s="7"/>
      <c r="ACM19" s="7"/>
      <c r="ACN19" s="7"/>
      <c r="ACO19" s="7"/>
      <c r="ACP19" s="7"/>
      <c r="ACQ19" s="7"/>
      <c r="ACR19" s="7"/>
      <c r="ACS19" s="7"/>
      <c r="ACT19" s="7"/>
      <c r="ACU19" s="7"/>
      <c r="ACV19" s="7"/>
      <c r="ACW19" s="7"/>
      <c r="ACX19" s="7"/>
      <c r="ACY19" s="7"/>
      <c r="ACZ19" s="7"/>
      <c r="ADA19" s="7"/>
      <c r="ADB19" s="7"/>
      <c r="ADC19" s="7"/>
      <c r="ADD19" s="7"/>
      <c r="ADE19" s="7"/>
      <c r="ADF19" s="7"/>
      <c r="ADG19" s="7"/>
      <c r="ADH19" s="7"/>
      <c r="ADI19" s="7"/>
      <c r="ADJ19" s="7"/>
      <c r="ADK19" s="7"/>
      <c r="ADL19" s="7"/>
      <c r="ADM19" s="7"/>
      <c r="ADN19" s="7"/>
      <c r="ADO19" s="7"/>
      <c r="ADP19" s="7"/>
      <c r="ADQ19" s="7"/>
      <c r="ADR19" s="7"/>
      <c r="ADS19" s="7"/>
      <c r="ADT19" s="7"/>
      <c r="ADU19" s="7"/>
      <c r="ADV19" s="7"/>
      <c r="ADW19" s="7"/>
      <c r="ADX19" s="7"/>
      <c r="ADY19" s="7"/>
      <c r="ADZ19" s="7"/>
      <c r="AEA19" s="7"/>
      <c r="AEB19" s="7"/>
      <c r="AEC19" s="7"/>
      <c r="AED19" s="7"/>
      <c r="AEE19" s="7"/>
      <c r="AEF19" s="7"/>
      <c r="AEG19" s="7"/>
      <c r="AEH19" s="7"/>
      <c r="AEI19" s="7"/>
      <c r="AEJ19" s="7"/>
      <c r="AEK19" s="7"/>
      <c r="AEL19" s="7"/>
      <c r="AEM19" s="7"/>
      <c r="AEN19" s="7"/>
      <c r="AEO19" s="7"/>
      <c r="AEP19" s="7"/>
      <c r="AEQ19" s="7"/>
      <c r="AER19" s="7"/>
      <c r="AES19" s="7"/>
      <c r="AET19" s="7"/>
      <c r="AEU19" s="7"/>
      <c r="AEV19" s="7"/>
      <c r="AEW19" s="7"/>
      <c r="AEX19" s="7"/>
      <c r="AEY19" s="7"/>
      <c r="AEZ19" s="7"/>
      <c r="AFA19" s="7"/>
      <c r="AFB19" s="7"/>
      <c r="AFC19" s="7"/>
      <c r="AFD19" s="7"/>
      <c r="AFE19" s="7"/>
      <c r="AFF19" s="7"/>
      <c r="AFG19" s="7"/>
      <c r="AFH19" s="7"/>
      <c r="AFI19" s="7"/>
      <c r="AFJ19" s="7"/>
      <c r="AFK19" s="7"/>
      <c r="AFL19" s="7"/>
      <c r="AFM19" s="7"/>
      <c r="AFN19" s="7"/>
      <c r="AFO19" s="7"/>
      <c r="AFP19" s="7"/>
      <c r="AFQ19" s="7"/>
      <c r="AFR19" s="7"/>
      <c r="AFS19" s="7"/>
      <c r="AFT19" s="7"/>
      <c r="AFU19" s="7"/>
      <c r="AFV19" s="7"/>
      <c r="AFW19" s="7"/>
      <c r="AFX19" s="7"/>
      <c r="AFY19" s="7"/>
      <c r="AFZ19" s="7"/>
      <c r="AGA19" s="7"/>
      <c r="AGB19" s="7"/>
      <c r="AGC19" s="7"/>
      <c r="AGD19" s="7"/>
      <c r="AGE19" s="7"/>
      <c r="AGF19" s="7"/>
      <c r="AGG19" s="7"/>
      <c r="AGH19" s="7"/>
      <c r="AGI19" s="7"/>
      <c r="AGJ19" s="7"/>
      <c r="AGK19" s="7"/>
      <c r="AGL19" s="7"/>
      <c r="AGM19" s="7"/>
      <c r="AGN19" s="7"/>
      <c r="AGO19" s="7"/>
      <c r="AGP19" s="7"/>
      <c r="AGQ19" s="7"/>
      <c r="AGR19" s="7"/>
      <c r="AGS19" s="7"/>
      <c r="AGT19" s="7"/>
      <c r="AGU19" s="7"/>
      <c r="AGV19" s="7"/>
      <c r="AGW19" s="7"/>
      <c r="AGX19" s="7"/>
      <c r="AGY19" s="7"/>
      <c r="AGZ19" s="7"/>
      <c r="AHA19" s="7"/>
      <c r="AHB19" s="7"/>
      <c r="AHC19" s="7"/>
      <c r="AHD19" s="7"/>
      <c r="AHE19" s="7"/>
      <c r="AHF19" s="7"/>
      <c r="AHG19" s="7"/>
      <c r="AHH19" s="7"/>
      <c r="AHI19" s="7"/>
      <c r="AHJ19" s="7"/>
      <c r="AHK19" s="7"/>
      <c r="AHL19" s="7"/>
      <c r="AHM19" s="7"/>
      <c r="AHN19" s="7"/>
      <c r="AHO19" s="7"/>
      <c r="AHP19" s="7"/>
      <c r="AHQ19" s="7"/>
      <c r="AHR19" s="7"/>
      <c r="AHS19" s="7"/>
      <c r="AHT19" s="7"/>
      <c r="AHU19" s="7"/>
      <c r="AHV19" s="7"/>
      <c r="AHW19" s="7"/>
      <c r="AHX19" s="7"/>
      <c r="AHY19" s="7"/>
      <c r="AHZ19" s="7"/>
      <c r="AIA19" s="7"/>
      <c r="AIB19" s="7"/>
      <c r="AIC19" s="7"/>
      <c r="AID19" s="7"/>
      <c r="AIE19" s="7"/>
      <c r="AIF19" s="7"/>
      <c r="AIG19" s="7"/>
      <c r="AIH19" s="7"/>
      <c r="AII19" s="7"/>
      <c r="AIJ19" s="7"/>
      <c r="AIK19" s="7"/>
      <c r="AIL19" s="7"/>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37" customFormat="1" ht="13" customHeight="1" x14ac:dyDescent="0.3">
      <c r="A20" s="139">
        <v>43976</v>
      </c>
      <c r="B20" s="140" t="s">
        <v>108</v>
      </c>
      <c r="C20" s="143"/>
      <c r="D20" s="144"/>
      <c r="E20" s="144"/>
      <c r="F20" s="144"/>
      <c r="G20" s="145"/>
      <c r="H20" s="146"/>
      <c r="I20" s="147">
        <v>129</v>
      </c>
      <c r="J20" s="147">
        <v>10</v>
      </c>
      <c r="K20" s="40">
        <f t="shared" si="0"/>
        <v>139</v>
      </c>
      <c r="L20" s="148"/>
      <c r="M20" s="143"/>
      <c r="N20" s="144"/>
      <c r="O20" s="144"/>
      <c r="P20" s="144"/>
      <c r="Q20" s="145"/>
      <c r="R20" s="146"/>
      <c r="S20" s="141">
        <f t="shared" si="1"/>
        <v>26378</v>
      </c>
      <c r="T20" s="141">
        <f t="shared" si="2"/>
        <v>1305</v>
      </c>
      <c r="U20" s="142">
        <f t="shared" si="3"/>
        <v>27683</v>
      </c>
      <c r="LI20" s="7"/>
      <c r="LJ20" s="7"/>
      <c r="LK20" s="7"/>
      <c r="LL20" s="7"/>
      <c r="LM20" s="7"/>
      <c r="LN20" s="7"/>
      <c r="LO20" s="7"/>
      <c r="LP20" s="7"/>
      <c r="LQ20" s="7"/>
      <c r="LR20" s="7"/>
      <c r="LS20" s="7"/>
      <c r="LT20" s="7"/>
      <c r="LU20" s="7"/>
      <c r="LV20" s="7"/>
      <c r="LW20" s="7"/>
      <c r="LX20" s="7"/>
      <c r="LY20" s="7"/>
      <c r="LZ20" s="7"/>
      <c r="MA20" s="7"/>
      <c r="MB20" s="7"/>
      <c r="MC20" s="7"/>
      <c r="MD20" s="7"/>
      <c r="ME20" s="7"/>
      <c r="MF20" s="7"/>
      <c r="MG20" s="7"/>
      <c r="MH20" s="7"/>
      <c r="MI20" s="7"/>
      <c r="MJ20" s="7"/>
      <c r="MK20" s="7"/>
      <c r="ML20" s="7"/>
      <c r="MM20" s="7"/>
      <c r="MN20" s="7"/>
      <c r="MO20" s="7"/>
      <c r="MP20" s="7"/>
      <c r="MQ20" s="7"/>
      <c r="MR20" s="7"/>
      <c r="MS20" s="7"/>
      <c r="MT20" s="7"/>
      <c r="MU20" s="7"/>
      <c r="MV20" s="7"/>
      <c r="MW20" s="7"/>
      <c r="MX20" s="7"/>
      <c r="MY20" s="7"/>
      <c r="MZ20" s="7"/>
      <c r="NA20" s="7"/>
      <c r="NB20" s="7"/>
      <c r="NC20" s="7"/>
      <c r="ND20" s="7"/>
      <c r="NE20" s="7"/>
      <c r="NF20" s="7"/>
      <c r="NG20" s="7"/>
      <c r="NH20" s="7"/>
      <c r="NI20" s="7"/>
      <c r="NJ20" s="7"/>
      <c r="NK20" s="7"/>
      <c r="NL20" s="7"/>
      <c r="NM20" s="7"/>
      <c r="NN20" s="7"/>
      <c r="NO20" s="7"/>
      <c r="NP20" s="7"/>
      <c r="NQ20" s="7"/>
      <c r="NR20" s="7"/>
      <c r="NS20" s="7"/>
      <c r="NT20" s="7"/>
      <c r="NU20" s="7"/>
      <c r="NV20" s="7"/>
      <c r="NW20" s="7"/>
      <c r="NX20" s="7"/>
      <c r="NY20" s="7"/>
      <c r="NZ20" s="7"/>
      <c r="OA20" s="7"/>
      <c r="OB20" s="7"/>
      <c r="OC20" s="7"/>
      <c r="OD20" s="7"/>
      <c r="OE20" s="7"/>
      <c r="OF20" s="7"/>
      <c r="OG20" s="7"/>
      <c r="OH20" s="7"/>
      <c r="OI20" s="7"/>
      <c r="OJ20" s="7"/>
      <c r="OK20" s="7"/>
      <c r="OL20" s="7"/>
      <c r="OM20" s="7"/>
      <c r="ON20" s="7"/>
      <c r="OO20" s="7"/>
      <c r="OP20" s="7"/>
      <c r="OQ20" s="7"/>
      <c r="OR20" s="7"/>
      <c r="OS20" s="7"/>
      <c r="OT20" s="7"/>
      <c r="OU20" s="7"/>
      <c r="OV20" s="7"/>
      <c r="OW20" s="7"/>
      <c r="OX20" s="7"/>
      <c r="OY20" s="7"/>
      <c r="OZ20" s="7"/>
      <c r="PA20" s="7"/>
      <c r="AAS20" s="7"/>
      <c r="AAT20" s="7"/>
      <c r="AAU20" s="7"/>
      <c r="AAV20" s="7"/>
      <c r="AAW20" s="7"/>
      <c r="AAX20" s="7"/>
      <c r="AAY20" s="7"/>
      <c r="AAZ20" s="7"/>
      <c r="ABA20" s="7"/>
      <c r="ABB20" s="7"/>
      <c r="ABC20" s="7"/>
      <c r="ABD20" s="7"/>
      <c r="ABE20" s="7"/>
      <c r="ABF20" s="7"/>
      <c r="ABG20" s="7"/>
      <c r="ABH20" s="7"/>
      <c r="ABI20" s="7"/>
      <c r="ABJ20" s="7"/>
      <c r="ABK20" s="7"/>
      <c r="ABL20" s="7"/>
      <c r="ABM20" s="7"/>
      <c r="ABN20" s="7"/>
      <c r="ABO20" s="7"/>
      <c r="ABP20" s="7"/>
      <c r="ABQ20" s="7"/>
      <c r="ABR20" s="7"/>
      <c r="ABS20" s="7"/>
      <c r="ABT20" s="7"/>
      <c r="ABU20" s="7"/>
      <c r="ABV20" s="7"/>
      <c r="ABW20" s="7"/>
      <c r="ABX20" s="7"/>
      <c r="ABY20" s="7"/>
      <c r="ABZ20" s="7"/>
      <c r="ACA20" s="7"/>
      <c r="ACB20" s="7"/>
      <c r="ACC20" s="7"/>
      <c r="ACD20" s="7"/>
      <c r="ACE20" s="7"/>
      <c r="ACF20" s="7"/>
      <c r="ACG20" s="7"/>
      <c r="ACH20" s="7"/>
      <c r="ACI20" s="7"/>
      <c r="ACJ20" s="7"/>
      <c r="ACK20" s="7"/>
      <c r="ACL20" s="7"/>
      <c r="ACM20" s="7"/>
      <c r="ACN20" s="7"/>
      <c r="ACO20" s="7"/>
      <c r="ACP20" s="7"/>
      <c r="ACQ20" s="7"/>
      <c r="ACR20" s="7"/>
      <c r="ACS20" s="7"/>
      <c r="ACT20" s="7"/>
      <c r="ACU20" s="7"/>
      <c r="ACV20" s="7"/>
      <c r="ACW20" s="7"/>
      <c r="ACX20" s="7"/>
      <c r="ACY20" s="7"/>
      <c r="ACZ20" s="7"/>
      <c r="ADA20" s="7"/>
      <c r="ADB20" s="7"/>
      <c r="ADC20" s="7"/>
      <c r="ADD20" s="7"/>
      <c r="ADE20" s="7"/>
      <c r="ADF20" s="7"/>
      <c r="ADG20" s="7"/>
      <c r="ADH20" s="7"/>
      <c r="ADI20" s="7"/>
      <c r="ADJ20" s="7"/>
      <c r="ADK20" s="7"/>
      <c r="ADL20" s="7"/>
      <c r="ADM20" s="7"/>
      <c r="ADN20" s="7"/>
      <c r="ADO20" s="7"/>
      <c r="ADP20" s="7"/>
      <c r="ADQ20" s="7"/>
      <c r="ADR20" s="7"/>
      <c r="ADS20" s="7"/>
      <c r="ADT20" s="7"/>
      <c r="ADU20" s="7"/>
      <c r="ADV20" s="7"/>
      <c r="ADW20" s="7"/>
      <c r="ADX20" s="7"/>
      <c r="ADY20" s="7"/>
      <c r="ADZ20" s="7"/>
      <c r="AEA20" s="7"/>
      <c r="AEB20" s="7"/>
      <c r="AEC20" s="7"/>
      <c r="AED20" s="7"/>
      <c r="AEE20" s="7"/>
      <c r="AEF20" s="7"/>
      <c r="AEG20" s="7"/>
      <c r="AEH20" s="7"/>
      <c r="AEI20" s="7"/>
      <c r="AEJ20" s="7"/>
      <c r="AEK20" s="7"/>
      <c r="AEL20" s="7"/>
      <c r="AEM20" s="7"/>
      <c r="AEN20" s="7"/>
      <c r="AEO20" s="7"/>
      <c r="AEP20" s="7"/>
      <c r="AEQ20" s="7"/>
      <c r="AER20" s="7"/>
      <c r="AES20" s="7"/>
      <c r="AET20" s="7"/>
      <c r="AEU20" s="7"/>
      <c r="AEV20" s="7"/>
      <c r="AEW20" s="7"/>
      <c r="AEX20" s="7"/>
      <c r="AEY20" s="7"/>
      <c r="AEZ20" s="7"/>
      <c r="AFA20" s="7"/>
      <c r="AFB20" s="7"/>
      <c r="AFC20" s="7"/>
      <c r="AFD20" s="7"/>
      <c r="AFE20" s="7"/>
      <c r="AFF20" s="7"/>
      <c r="AFG20" s="7"/>
      <c r="AFH20" s="7"/>
      <c r="AFI20" s="7"/>
      <c r="AFJ20" s="7"/>
      <c r="AFK20" s="7"/>
      <c r="AFL20" s="7"/>
      <c r="AFM20" s="7"/>
      <c r="AFN20" s="7"/>
      <c r="AFO20" s="7"/>
      <c r="AFP20" s="7"/>
      <c r="AFQ20" s="7"/>
      <c r="AFR20" s="7"/>
      <c r="AFS20" s="7"/>
      <c r="AFT20" s="7"/>
      <c r="AFU20" s="7"/>
      <c r="AFV20" s="7"/>
      <c r="AFW20" s="7"/>
      <c r="AFX20" s="7"/>
      <c r="AFY20" s="7"/>
      <c r="AFZ20" s="7"/>
      <c r="AGA20" s="7"/>
      <c r="AGB20" s="7"/>
      <c r="AGC20" s="7"/>
      <c r="AGD20" s="7"/>
      <c r="AGE20" s="7"/>
      <c r="AGF20" s="7"/>
      <c r="AGG20" s="7"/>
      <c r="AGH20" s="7"/>
      <c r="AGI20" s="7"/>
      <c r="AGJ20" s="7"/>
      <c r="AGK20" s="7"/>
      <c r="AGL20" s="7"/>
      <c r="AGM20" s="7"/>
      <c r="AGN20" s="7"/>
      <c r="AGO20" s="7"/>
      <c r="AGP20" s="7"/>
      <c r="AGQ20" s="7"/>
      <c r="AGR20" s="7"/>
      <c r="AGS20" s="7"/>
      <c r="AGT20" s="7"/>
      <c r="AGU20" s="7"/>
      <c r="AGV20" s="7"/>
      <c r="AGW20" s="7"/>
      <c r="AGX20" s="7"/>
      <c r="AGY20" s="7"/>
      <c r="AGZ20" s="7"/>
      <c r="AHA20" s="7"/>
      <c r="AHB20" s="7"/>
      <c r="AHC20" s="7"/>
      <c r="AHD20" s="7"/>
      <c r="AHE20" s="7"/>
      <c r="AHF20" s="7"/>
      <c r="AHG20" s="7"/>
      <c r="AHH20" s="7"/>
      <c r="AHI20" s="7"/>
      <c r="AHJ20" s="7"/>
      <c r="AHK20" s="7"/>
      <c r="AHL20" s="7"/>
      <c r="AHM20" s="7"/>
      <c r="AHN20" s="7"/>
      <c r="AHO20" s="7"/>
      <c r="AHP20" s="7"/>
      <c r="AHQ20" s="7"/>
      <c r="AHR20" s="7"/>
      <c r="AHS20" s="7"/>
      <c r="AHT20" s="7"/>
      <c r="AHU20" s="7"/>
      <c r="AHV20" s="7"/>
      <c r="AHW20" s="7"/>
      <c r="AHX20" s="7"/>
      <c r="AHY20" s="7"/>
      <c r="AHZ20" s="7"/>
      <c r="AIA20" s="7"/>
      <c r="AIB20" s="7"/>
      <c r="AIC20" s="7"/>
      <c r="AID20" s="7"/>
      <c r="AIE20" s="7"/>
      <c r="AIF20" s="7"/>
      <c r="AIG20" s="7"/>
      <c r="AIH20" s="7"/>
      <c r="AII20" s="7"/>
      <c r="AIJ20" s="7"/>
      <c r="AIK20" s="7"/>
      <c r="AIL20" s="7"/>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37" customFormat="1" ht="13" customHeight="1" x14ac:dyDescent="0.3">
      <c r="A21" s="139">
        <v>43975</v>
      </c>
      <c r="B21" s="140" t="s">
        <v>108</v>
      </c>
      <c r="C21" s="143"/>
      <c r="D21" s="144"/>
      <c r="E21" s="144"/>
      <c r="F21" s="144"/>
      <c r="G21" s="145"/>
      <c r="H21" s="146"/>
      <c r="I21" s="147">
        <v>110</v>
      </c>
      <c r="J21" s="147">
        <v>12</v>
      </c>
      <c r="K21" s="40">
        <f t="shared" si="0"/>
        <v>122</v>
      </c>
      <c r="L21" s="148"/>
      <c r="M21" s="143"/>
      <c r="N21" s="144"/>
      <c r="O21" s="144"/>
      <c r="P21" s="144"/>
      <c r="Q21" s="145"/>
      <c r="R21" s="146"/>
      <c r="S21" s="141">
        <f t="shared" si="1"/>
        <v>26249</v>
      </c>
      <c r="T21" s="141">
        <f t="shared" si="2"/>
        <v>1295</v>
      </c>
      <c r="U21" s="142">
        <f t="shared" si="3"/>
        <v>27544</v>
      </c>
      <c r="LI21" s="7"/>
      <c r="LJ21" s="7"/>
      <c r="LK21" s="7"/>
      <c r="LL21" s="7"/>
      <c r="LM21" s="7"/>
      <c r="LN21" s="7"/>
      <c r="LO21" s="7"/>
      <c r="LP21" s="7"/>
      <c r="LQ21" s="7"/>
      <c r="LR21" s="7"/>
      <c r="LS21" s="7"/>
      <c r="LT21" s="7"/>
      <c r="LU21" s="7"/>
      <c r="LV21" s="7"/>
      <c r="LW21" s="7"/>
      <c r="LX21" s="7"/>
      <c r="LY21" s="7"/>
      <c r="LZ21" s="7"/>
      <c r="MA21" s="7"/>
      <c r="MB21" s="7"/>
      <c r="MC21" s="7"/>
      <c r="MD21" s="7"/>
      <c r="ME21" s="7"/>
      <c r="MF21" s="7"/>
      <c r="MG21" s="7"/>
      <c r="MH21" s="7"/>
      <c r="MI21" s="7"/>
      <c r="MJ21" s="7"/>
      <c r="MK21" s="7"/>
      <c r="ML21" s="7"/>
      <c r="MM21" s="7"/>
      <c r="MN21" s="7"/>
      <c r="MO21" s="7"/>
      <c r="MP21" s="7"/>
      <c r="MQ21" s="7"/>
      <c r="MR21" s="7"/>
      <c r="MS21" s="7"/>
      <c r="MT21" s="7"/>
      <c r="MU21" s="7"/>
      <c r="MV21" s="7"/>
      <c r="MW21" s="7"/>
      <c r="MX21" s="7"/>
      <c r="MY21" s="7"/>
      <c r="MZ21" s="7"/>
      <c r="NA21" s="7"/>
      <c r="NB21" s="7"/>
      <c r="NC21" s="7"/>
      <c r="ND21" s="7"/>
      <c r="NE21" s="7"/>
      <c r="NF21" s="7"/>
      <c r="NG21" s="7"/>
      <c r="NH21" s="7"/>
      <c r="NI21" s="7"/>
      <c r="NJ21" s="7"/>
      <c r="NK21" s="7"/>
      <c r="NL21" s="7"/>
      <c r="NM21" s="7"/>
      <c r="NN21" s="7"/>
      <c r="NO21" s="7"/>
      <c r="NP21" s="7"/>
      <c r="NQ21" s="7"/>
      <c r="NR21" s="7"/>
      <c r="NS21" s="7"/>
      <c r="NT21" s="7"/>
      <c r="NU21" s="7"/>
      <c r="NV21" s="7"/>
      <c r="NW21" s="7"/>
      <c r="NX21" s="7"/>
      <c r="NY21" s="7"/>
      <c r="NZ21" s="7"/>
      <c r="OA21" s="7"/>
      <c r="OB21" s="7"/>
      <c r="OC21" s="7"/>
      <c r="OD21" s="7"/>
      <c r="OE21" s="7"/>
      <c r="OF21" s="7"/>
      <c r="OG21" s="7"/>
      <c r="OH21" s="7"/>
      <c r="OI21" s="7"/>
      <c r="OJ21" s="7"/>
      <c r="OK21" s="7"/>
      <c r="OL21" s="7"/>
      <c r="OM21" s="7"/>
      <c r="ON21" s="7"/>
      <c r="OO21" s="7"/>
      <c r="OP21" s="7"/>
      <c r="OQ21" s="7"/>
      <c r="OR21" s="7"/>
      <c r="OS21" s="7"/>
      <c r="OT21" s="7"/>
      <c r="OU21" s="7"/>
      <c r="OV21" s="7"/>
      <c r="OW21" s="7"/>
      <c r="OX21" s="7"/>
      <c r="OY21" s="7"/>
      <c r="OZ21" s="7"/>
      <c r="PA21" s="7"/>
      <c r="AAS21" s="7"/>
      <c r="AAT21" s="7"/>
      <c r="AAU21" s="7"/>
      <c r="AAV21" s="7"/>
      <c r="AAW21" s="7"/>
      <c r="AAX21" s="7"/>
      <c r="AAY21" s="7"/>
      <c r="AAZ21" s="7"/>
      <c r="ABA21" s="7"/>
      <c r="ABB21" s="7"/>
      <c r="ABC21" s="7"/>
      <c r="ABD21" s="7"/>
      <c r="ABE21" s="7"/>
      <c r="ABF21" s="7"/>
      <c r="ABG21" s="7"/>
      <c r="ABH21" s="7"/>
      <c r="ABI21" s="7"/>
      <c r="ABJ21" s="7"/>
      <c r="ABK21" s="7"/>
      <c r="ABL21" s="7"/>
      <c r="ABM21" s="7"/>
      <c r="ABN21" s="7"/>
      <c r="ABO21" s="7"/>
      <c r="ABP21" s="7"/>
      <c r="ABQ21" s="7"/>
      <c r="ABR21" s="7"/>
      <c r="ABS21" s="7"/>
      <c r="ABT21" s="7"/>
      <c r="ABU21" s="7"/>
      <c r="ABV21" s="7"/>
      <c r="ABW21" s="7"/>
      <c r="ABX21" s="7"/>
      <c r="ABY21" s="7"/>
      <c r="ABZ21" s="7"/>
      <c r="ACA21" s="7"/>
      <c r="ACB21" s="7"/>
      <c r="ACC21" s="7"/>
      <c r="ACD21" s="7"/>
      <c r="ACE21" s="7"/>
      <c r="ACF21" s="7"/>
      <c r="ACG21" s="7"/>
      <c r="ACH21" s="7"/>
      <c r="ACI21" s="7"/>
      <c r="ACJ21" s="7"/>
      <c r="ACK21" s="7"/>
      <c r="ACL21" s="7"/>
      <c r="ACM21" s="7"/>
      <c r="ACN21" s="7"/>
      <c r="ACO21" s="7"/>
      <c r="ACP21" s="7"/>
      <c r="ACQ21" s="7"/>
      <c r="ACR21" s="7"/>
      <c r="ACS21" s="7"/>
      <c r="ACT21" s="7"/>
      <c r="ACU21" s="7"/>
      <c r="ACV21" s="7"/>
      <c r="ACW21" s="7"/>
      <c r="ACX21" s="7"/>
      <c r="ACY21" s="7"/>
      <c r="ACZ21" s="7"/>
      <c r="ADA21" s="7"/>
      <c r="ADB21" s="7"/>
      <c r="ADC21" s="7"/>
      <c r="ADD21" s="7"/>
      <c r="ADE21" s="7"/>
      <c r="ADF21" s="7"/>
      <c r="ADG21" s="7"/>
      <c r="ADH21" s="7"/>
      <c r="ADI21" s="7"/>
      <c r="ADJ21" s="7"/>
      <c r="ADK21" s="7"/>
      <c r="ADL21" s="7"/>
      <c r="ADM21" s="7"/>
      <c r="ADN21" s="7"/>
      <c r="ADO21" s="7"/>
      <c r="ADP21" s="7"/>
      <c r="ADQ21" s="7"/>
      <c r="ADR21" s="7"/>
      <c r="ADS21" s="7"/>
      <c r="ADT21" s="7"/>
      <c r="ADU21" s="7"/>
      <c r="ADV21" s="7"/>
      <c r="ADW21" s="7"/>
      <c r="ADX21" s="7"/>
      <c r="ADY21" s="7"/>
      <c r="ADZ21" s="7"/>
      <c r="AEA21" s="7"/>
      <c r="AEB21" s="7"/>
      <c r="AEC21" s="7"/>
      <c r="AED21" s="7"/>
      <c r="AEE21" s="7"/>
      <c r="AEF21" s="7"/>
      <c r="AEG21" s="7"/>
      <c r="AEH21" s="7"/>
      <c r="AEI21" s="7"/>
      <c r="AEJ21" s="7"/>
      <c r="AEK21" s="7"/>
      <c r="AEL21" s="7"/>
      <c r="AEM21" s="7"/>
      <c r="AEN21" s="7"/>
      <c r="AEO21" s="7"/>
      <c r="AEP21" s="7"/>
      <c r="AEQ21" s="7"/>
      <c r="AER21" s="7"/>
      <c r="AES21" s="7"/>
      <c r="AET21" s="7"/>
      <c r="AEU21" s="7"/>
      <c r="AEV21" s="7"/>
      <c r="AEW21" s="7"/>
      <c r="AEX21" s="7"/>
      <c r="AEY21" s="7"/>
      <c r="AEZ21" s="7"/>
      <c r="AFA21" s="7"/>
      <c r="AFB21" s="7"/>
      <c r="AFC21" s="7"/>
      <c r="AFD21" s="7"/>
      <c r="AFE21" s="7"/>
      <c r="AFF21" s="7"/>
      <c r="AFG21" s="7"/>
      <c r="AFH21" s="7"/>
      <c r="AFI21" s="7"/>
      <c r="AFJ21" s="7"/>
      <c r="AFK21" s="7"/>
      <c r="AFL21" s="7"/>
      <c r="AFM21" s="7"/>
      <c r="AFN21" s="7"/>
      <c r="AFO21" s="7"/>
      <c r="AFP21" s="7"/>
      <c r="AFQ21" s="7"/>
      <c r="AFR21" s="7"/>
      <c r="AFS21" s="7"/>
      <c r="AFT21" s="7"/>
      <c r="AFU21" s="7"/>
      <c r="AFV21" s="7"/>
      <c r="AFW21" s="7"/>
      <c r="AFX21" s="7"/>
      <c r="AFY21" s="7"/>
      <c r="AFZ21" s="7"/>
      <c r="AGA21" s="7"/>
      <c r="AGB21" s="7"/>
      <c r="AGC21" s="7"/>
      <c r="AGD21" s="7"/>
      <c r="AGE21" s="7"/>
      <c r="AGF21" s="7"/>
      <c r="AGG21" s="7"/>
      <c r="AGH21" s="7"/>
      <c r="AGI21" s="7"/>
      <c r="AGJ21" s="7"/>
      <c r="AGK21" s="7"/>
      <c r="AGL21" s="7"/>
      <c r="AGM21" s="7"/>
      <c r="AGN21" s="7"/>
      <c r="AGO21" s="7"/>
      <c r="AGP21" s="7"/>
      <c r="AGQ21" s="7"/>
      <c r="AGR21" s="7"/>
      <c r="AGS21" s="7"/>
      <c r="AGT21" s="7"/>
      <c r="AGU21" s="7"/>
      <c r="AGV21" s="7"/>
      <c r="AGW21" s="7"/>
      <c r="AGX21" s="7"/>
      <c r="AGY21" s="7"/>
      <c r="AGZ21" s="7"/>
      <c r="AHA21" s="7"/>
      <c r="AHB21" s="7"/>
      <c r="AHC21" s="7"/>
      <c r="AHD21" s="7"/>
      <c r="AHE21" s="7"/>
      <c r="AHF21" s="7"/>
      <c r="AHG21" s="7"/>
      <c r="AHH21" s="7"/>
      <c r="AHI21" s="7"/>
      <c r="AHJ21" s="7"/>
      <c r="AHK21" s="7"/>
      <c r="AHL21" s="7"/>
      <c r="AHM21" s="7"/>
      <c r="AHN21" s="7"/>
      <c r="AHO21" s="7"/>
      <c r="AHP21" s="7"/>
      <c r="AHQ21" s="7"/>
      <c r="AHR21" s="7"/>
      <c r="AHS21" s="7"/>
      <c r="AHT21" s="7"/>
      <c r="AHU21" s="7"/>
      <c r="AHV21" s="7"/>
      <c r="AHW21" s="7"/>
      <c r="AHX21" s="7"/>
      <c r="AHY21" s="7"/>
      <c r="AHZ21" s="7"/>
      <c r="AIA21" s="7"/>
      <c r="AIB21" s="7"/>
      <c r="AIC21" s="7"/>
      <c r="AID21" s="7"/>
      <c r="AIE21" s="7"/>
      <c r="AIF21" s="7"/>
      <c r="AIG21" s="7"/>
      <c r="AIH21" s="7"/>
      <c r="AII21" s="7"/>
      <c r="AIJ21" s="7"/>
      <c r="AIK21" s="7"/>
      <c r="AIL21" s="7"/>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37" customFormat="1" ht="13" customHeight="1" x14ac:dyDescent="0.3">
      <c r="A22" s="139">
        <v>43974</v>
      </c>
      <c r="B22" s="140" t="s">
        <v>108</v>
      </c>
      <c r="C22" s="143"/>
      <c r="D22" s="144"/>
      <c r="E22" s="144"/>
      <c r="F22" s="144"/>
      <c r="G22" s="145"/>
      <c r="H22" s="146"/>
      <c r="I22" s="147">
        <v>122</v>
      </c>
      <c r="J22" s="147">
        <v>7</v>
      </c>
      <c r="K22" s="40">
        <f t="shared" si="0"/>
        <v>129</v>
      </c>
      <c r="L22" s="148"/>
      <c r="M22" s="143"/>
      <c r="N22" s="144"/>
      <c r="O22" s="144"/>
      <c r="P22" s="144"/>
      <c r="Q22" s="145"/>
      <c r="R22" s="146"/>
      <c r="S22" s="141">
        <f t="shared" si="1"/>
        <v>26139</v>
      </c>
      <c r="T22" s="141">
        <f t="shared" si="2"/>
        <v>1283</v>
      </c>
      <c r="U22" s="142">
        <f t="shared" si="3"/>
        <v>27422</v>
      </c>
      <c r="LI22" s="7"/>
      <c r="LJ22" s="7"/>
      <c r="LK22" s="7"/>
      <c r="LL22" s="7"/>
      <c r="LM22" s="7"/>
      <c r="LN22" s="7"/>
      <c r="LO22" s="7"/>
      <c r="LP22" s="7"/>
      <c r="LQ22" s="7"/>
      <c r="LR22" s="7"/>
      <c r="LS22" s="7"/>
      <c r="LT22" s="7"/>
      <c r="LU22" s="7"/>
      <c r="LV22" s="7"/>
      <c r="LW22" s="7"/>
      <c r="LX22" s="7"/>
      <c r="LY22" s="7"/>
      <c r="LZ22" s="7"/>
      <c r="MA22" s="7"/>
      <c r="MB22" s="7"/>
      <c r="MC22" s="7"/>
      <c r="MD22" s="7"/>
      <c r="ME22" s="7"/>
      <c r="MF22" s="7"/>
      <c r="MG22" s="7"/>
      <c r="MH22" s="7"/>
      <c r="MI22" s="7"/>
      <c r="MJ22" s="7"/>
      <c r="MK22" s="7"/>
      <c r="ML22" s="7"/>
      <c r="MM22" s="7"/>
      <c r="MN22" s="7"/>
      <c r="MO22" s="7"/>
      <c r="MP22" s="7"/>
      <c r="MQ22" s="7"/>
      <c r="MR22" s="7"/>
      <c r="MS22" s="7"/>
      <c r="MT22" s="7"/>
      <c r="MU22" s="7"/>
      <c r="MV22" s="7"/>
      <c r="MW22" s="7"/>
      <c r="MX22" s="7"/>
      <c r="MY22" s="7"/>
      <c r="MZ22" s="7"/>
      <c r="NA22" s="7"/>
      <c r="NB22" s="7"/>
      <c r="NC22" s="7"/>
      <c r="ND22" s="7"/>
      <c r="NE22" s="7"/>
      <c r="NF22" s="7"/>
      <c r="NG22" s="7"/>
      <c r="NH22" s="7"/>
      <c r="NI22" s="7"/>
      <c r="NJ22" s="7"/>
      <c r="NK22" s="7"/>
      <c r="NL22" s="7"/>
      <c r="NM22" s="7"/>
      <c r="NN22" s="7"/>
      <c r="NO22" s="7"/>
      <c r="NP22" s="7"/>
      <c r="NQ22" s="7"/>
      <c r="NR22" s="7"/>
      <c r="NS22" s="7"/>
      <c r="NT22" s="7"/>
      <c r="NU22" s="7"/>
      <c r="NV22" s="7"/>
      <c r="NW22" s="7"/>
      <c r="NX22" s="7"/>
      <c r="NY22" s="7"/>
      <c r="NZ22" s="7"/>
      <c r="OA22" s="7"/>
      <c r="OB22" s="7"/>
      <c r="OC22" s="7"/>
      <c r="OD22" s="7"/>
      <c r="OE22" s="7"/>
      <c r="OF22" s="7"/>
      <c r="OG22" s="7"/>
      <c r="OH22" s="7"/>
      <c r="OI22" s="7"/>
      <c r="OJ22" s="7"/>
      <c r="OK22" s="7"/>
      <c r="OL22" s="7"/>
      <c r="OM22" s="7"/>
      <c r="ON22" s="7"/>
      <c r="OO22" s="7"/>
      <c r="OP22" s="7"/>
      <c r="OQ22" s="7"/>
      <c r="OR22" s="7"/>
      <c r="OS22" s="7"/>
      <c r="OT22" s="7"/>
      <c r="OU22" s="7"/>
      <c r="OV22" s="7"/>
      <c r="OW22" s="7"/>
      <c r="OX22" s="7"/>
      <c r="OY22" s="7"/>
      <c r="OZ22" s="7"/>
      <c r="PA22" s="7"/>
      <c r="AAS22" s="7"/>
      <c r="AAT22" s="7"/>
      <c r="AAU22" s="7"/>
      <c r="AAV22" s="7"/>
      <c r="AAW22" s="7"/>
      <c r="AAX22" s="7"/>
      <c r="AAY22" s="7"/>
      <c r="AAZ22" s="7"/>
      <c r="ABA22" s="7"/>
      <c r="ABB22" s="7"/>
      <c r="ABC22" s="7"/>
      <c r="ABD22" s="7"/>
      <c r="ABE22" s="7"/>
      <c r="ABF22" s="7"/>
      <c r="ABG22" s="7"/>
      <c r="ABH22" s="7"/>
      <c r="ABI22" s="7"/>
      <c r="ABJ22" s="7"/>
      <c r="ABK22" s="7"/>
      <c r="ABL22" s="7"/>
      <c r="ABM22" s="7"/>
      <c r="ABN22" s="7"/>
      <c r="ABO22" s="7"/>
      <c r="ABP22" s="7"/>
      <c r="ABQ22" s="7"/>
      <c r="ABR22" s="7"/>
      <c r="ABS22" s="7"/>
      <c r="ABT22" s="7"/>
      <c r="ABU22" s="7"/>
      <c r="ABV22" s="7"/>
      <c r="ABW22" s="7"/>
      <c r="ABX22" s="7"/>
      <c r="ABY22" s="7"/>
      <c r="ABZ22" s="7"/>
      <c r="ACA22" s="7"/>
      <c r="ACB22" s="7"/>
      <c r="ACC22" s="7"/>
      <c r="ACD22" s="7"/>
      <c r="ACE22" s="7"/>
      <c r="ACF22" s="7"/>
      <c r="ACG22" s="7"/>
      <c r="ACH22" s="7"/>
      <c r="ACI22" s="7"/>
      <c r="ACJ22" s="7"/>
      <c r="ACK22" s="7"/>
      <c r="ACL22" s="7"/>
      <c r="ACM22" s="7"/>
      <c r="ACN22" s="7"/>
      <c r="ACO22" s="7"/>
      <c r="ACP22" s="7"/>
      <c r="ACQ22" s="7"/>
      <c r="ACR22" s="7"/>
      <c r="ACS22" s="7"/>
      <c r="ACT22" s="7"/>
      <c r="ACU22" s="7"/>
      <c r="ACV22" s="7"/>
      <c r="ACW22" s="7"/>
      <c r="ACX22" s="7"/>
      <c r="ACY22" s="7"/>
      <c r="ACZ22" s="7"/>
      <c r="ADA22" s="7"/>
      <c r="ADB22" s="7"/>
      <c r="ADC22" s="7"/>
      <c r="ADD22" s="7"/>
      <c r="ADE22" s="7"/>
      <c r="ADF22" s="7"/>
      <c r="ADG22" s="7"/>
      <c r="ADH22" s="7"/>
      <c r="ADI22" s="7"/>
      <c r="ADJ22" s="7"/>
      <c r="ADK22" s="7"/>
      <c r="ADL22" s="7"/>
      <c r="ADM22" s="7"/>
      <c r="ADN22" s="7"/>
      <c r="ADO22" s="7"/>
      <c r="ADP22" s="7"/>
      <c r="ADQ22" s="7"/>
      <c r="ADR22" s="7"/>
      <c r="ADS22" s="7"/>
      <c r="ADT22" s="7"/>
      <c r="ADU22" s="7"/>
      <c r="ADV22" s="7"/>
      <c r="ADW22" s="7"/>
      <c r="ADX22" s="7"/>
      <c r="ADY22" s="7"/>
      <c r="ADZ22" s="7"/>
      <c r="AEA22" s="7"/>
      <c r="AEB22" s="7"/>
      <c r="AEC22" s="7"/>
      <c r="AED22" s="7"/>
      <c r="AEE22" s="7"/>
      <c r="AEF22" s="7"/>
      <c r="AEG22" s="7"/>
      <c r="AEH22" s="7"/>
      <c r="AEI22" s="7"/>
      <c r="AEJ22" s="7"/>
      <c r="AEK22" s="7"/>
      <c r="AEL22" s="7"/>
      <c r="AEM22" s="7"/>
      <c r="AEN22" s="7"/>
      <c r="AEO22" s="7"/>
      <c r="AEP22" s="7"/>
      <c r="AEQ22" s="7"/>
      <c r="AER22" s="7"/>
      <c r="AES22" s="7"/>
      <c r="AET22" s="7"/>
      <c r="AEU22" s="7"/>
      <c r="AEV22" s="7"/>
      <c r="AEW22" s="7"/>
      <c r="AEX22" s="7"/>
      <c r="AEY22" s="7"/>
      <c r="AEZ22" s="7"/>
      <c r="AFA22" s="7"/>
      <c r="AFB22" s="7"/>
      <c r="AFC22" s="7"/>
      <c r="AFD22" s="7"/>
      <c r="AFE22" s="7"/>
      <c r="AFF22" s="7"/>
      <c r="AFG22" s="7"/>
      <c r="AFH22" s="7"/>
      <c r="AFI22" s="7"/>
      <c r="AFJ22" s="7"/>
      <c r="AFK22" s="7"/>
      <c r="AFL22" s="7"/>
      <c r="AFM22" s="7"/>
      <c r="AFN22" s="7"/>
      <c r="AFO22" s="7"/>
      <c r="AFP22" s="7"/>
      <c r="AFQ22" s="7"/>
      <c r="AFR22" s="7"/>
      <c r="AFS22" s="7"/>
      <c r="AFT22" s="7"/>
      <c r="AFU22" s="7"/>
      <c r="AFV22" s="7"/>
      <c r="AFW22" s="7"/>
      <c r="AFX22" s="7"/>
      <c r="AFY22" s="7"/>
      <c r="AFZ22" s="7"/>
      <c r="AGA22" s="7"/>
      <c r="AGB22" s="7"/>
      <c r="AGC22" s="7"/>
      <c r="AGD22" s="7"/>
      <c r="AGE22" s="7"/>
      <c r="AGF22" s="7"/>
      <c r="AGG22" s="7"/>
      <c r="AGH22" s="7"/>
      <c r="AGI22" s="7"/>
      <c r="AGJ22" s="7"/>
      <c r="AGK22" s="7"/>
      <c r="AGL22" s="7"/>
      <c r="AGM22" s="7"/>
      <c r="AGN22" s="7"/>
      <c r="AGO22" s="7"/>
      <c r="AGP22" s="7"/>
      <c r="AGQ22" s="7"/>
      <c r="AGR22" s="7"/>
      <c r="AGS22" s="7"/>
      <c r="AGT22" s="7"/>
      <c r="AGU22" s="7"/>
      <c r="AGV22" s="7"/>
      <c r="AGW22" s="7"/>
      <c r="AGX22" s="7"/>
      <c r="AGY22" s="7"/>
      <c r="AGZ22" s="7"/>
      <c r="AHA22" s="7"/>
      <c r="AHB22" s="7"/>
      <c r="AHC22" s="7"/>
      <c r="AHD22" s="7"/>
      <c r="AHE22" s="7"/>
      <c r="AHF22" s="7"/>
      <c r="AHG22" s="7"/>
      <c r="AHH22" s="7"/>
      <c r="AHI22" s="7"/>
      <c r="AHJ22" s="7"/>
      <c r="AHK22" s="7"/>
      <c r="AHL22" s="7"/>
      <c r="AHM22" s="7"/>
      <c r="AHN22" s="7"/>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37" customFormat="1" ht="13.4" customHeight="1" x14ac:dyDescent="0.3">
      <c r="A23" s="139">
        <v>43973</v>
      </c>
      <c r="B23" s="140" t="s">
        <v>108</v>
      </c>
      <c r="C23" s="151">
        <v>109</v>
      </c>
      <c r="D23" s="152">
        <v>1320</v>
      </c>
      <c r="E23" s="152">
        <v>1154</v>
      </c>
      <c r="F23" s="152">
        <v>6</v>
      </c>
      <c r="G23" s="153">
        <f>ONS_WeeklyRegistratedDeaths!M33-ONS_WeeklyRegistratedDeaths!T33</f>
        <v>2589</v>
      </c>
      <c r="H23" s="147">
        <f>ONS_WeeklyOccurrenceDeaths!M33-ONS_WeeklyOccurrenceDeaths!T33</f>
        <v>1983</v>
      </c>
      <c r="I23" s="147">
        <v>120</v>
      </c>
      <c r="J23" s="147">
        <v>9</v>
      </c>
      <c r="K23" s="40">
        <f t="shared" si="0"/>
        <v>129</v>
      </c>
      <c r="L23" s="154">
        <f>SUM(K23:K29)</f>
        <v>1077</v>
      </c>
      <c r="M23" s="155">
        <f t="shared" ref="M23:R23" si="4">M30+C23</f>
        <v>1969</v>
      </c>
      <c r="N23" s="155">
        <f t="shared" si="4"/>
        <v>28050</v>
      </c>
      <c r="O23" s="155">
        <f t="shared" si="4"/>
        <v>13503</v>
      </c>
      <c r="P23" s="155">
        <f t="shared" si="4"/>
        <v>172</v>
      </c>
      <c r="Q23" s="155">
        <f t="shared" si="4"/>
        <v>43694</v>
      </c>
      <c r="R23" s="152">
        <f t="shared" si="4"/>
        <v>44401</v>
      </c>
      <c r="S23" s="141">
        <f t="shared" si="1"/>
        <v>26017</v>
      </c>
      <c r="T23" s="141">
        <f t="shared" si="2"/>
        <v>1276</v>
      </c>
      <c r="U23" s="142">
        <f t="shared" si="3"/>
        <v>27293</v>
      </c>
      <c r="LI23" s="7"/>
      <c r="LJ23" s="7"/>
      <c r="LK23" s="7"/>
      <c r="LL23" s="7"/>
      <c r="LM23" s="7"/>
      <c r="LN23" s="7"/>
      <c r="LO23" s="7"/>
      <c r="LP23" s="7"/>
      <c r="LQ23" s="7"/>
      <c r="LR23" s="7"/>
      <c r="LS23" s="7"/>
      <c r="LT23" s="7"/>
      <c r="LU23" s="7"/>
      <c r="LV23" s="7"/>
      <c r="LW23" s="7"/>
      <c r="LX23" s="7"/>
      <c r="LY23" s="7"/>
      <c r="LZ23" s="7"/>
      <c r="MA23" s="7"/>
      <c r="MB23" s="7"/>
      <c r="MC23" s="7"/>
      <c r="MD23" s="7"/>
      <c r="ME23" s="7"/>
      <c r="MF23" s="7"/>
      <c r="MG23" s="7"/>
      <c r="MH23" s="7"/>
      <c r="MI23" s="7"/>
      <c r="MJ23" s="7"/>
      <c r="MK23" s="7"/>
      <c r="ML23" s="7"/>
      <c r="MM23" s="7"/>
      <c r="MN23" s="7"/>
      <c r="MO23" s="7"/>
      <c r="MP23" s="7"/>
      <c r="MQ23" s="7"/>
      <c r="MR23" s="7"/>
      <c r="MS23" s="7"/>
      <c r="MT23" s="7"/>
      <c r="MU23" s="7"/>
      <c r="MV23" s="7"/>
      <c r="MW23" s="7"/>
      <c r="MX23" s="7"/>
      <c r="MY23" s="7"/>
      <c r="MZ23" s="7"/>
      <c r="NA23" s="7"/>
      <c r="NB23" s="7"/>
      <c r="NC23" s="7"/>
      <c r="ND23" s="7"/>
      <c r="NE23" s="7"/>
      <c r="NF23" s="7"/>
      <c r="NG23" s="7"/>
      <c r="NH23" s="7"/>
      <c r="NI23" s="7"/>
      <c r="NJ23" s="7"/>
      <c r="NK23" s="7"/>
      <c r="NL23" s="7"/>
      <c r="NM23" s="7"/>
      <c r="NN23" s="7"/>
      <c r="NO23" s="7"/>
      <c r="NP23" s="7"/>
      <c r="NQ23" s="7"/>
      <c r="NR23" s="7"/>
      <c r="NS23" s="7"/>
      <c r="NT23" s="7"/>
      <c r="NU23" s="7"/>
      <c r="NV23" s="7"/>
      <c r="NW23" s="7"/>
      <c r="NX23" s="7"/>
      <c r="NY23" s="7"/>
      <c r="NZ23" s="7"/>
      <c r="OA23" s="7"/>
      <c r="OB23" s="7"/>
      <c r="OC23" s="7"/>
      <c r="OD23" s="7"/>
      <c r="OE23" s="7"/>
      <c r="OF23" s="7"/>
      <c r="OG23" s="7"/>
      <c r="OH23" s="7"/>
      <c r="OI23" s="7"/>
      <c r="OJ23" s="7"/>
      <c r="OK23" s="7"/>
      <c r="OL23" s="7"/>
      <c r="OM23" s="7"/>
      <c r="ON23" s="7"/>
      <c r="OO23" s="7"/>
      <c r="OP23" s="7"/>
      <c r="OQ23" s="7"/>
      <c r="OR23" s="7"/>
      <c r="OS23" s="7"/>
      <c r="OT23" s="7"/>
      <c r="OU23" s="7"/>
      <c r="OV23" s="7"/>
      <c r="OW23" s="7"/>
      <c r="OX23" s="7"/>
      <c r="OY23" s="7"/>
      <c r="OZ23" s="7"/>
      <c r="PA23" s="7"/>
      <c r="AAS23" s="7"/>
      <c r="AAT23" s="7"/>
      <c r="AAU23" s="7"/>
      <c r="AAV23" s="7"/>
      <c r="AAW23" s="7"/>
      <c r="AAX23" s="7"/>
      <c r="AAY23" s="7"/>
      <c r="AAZ23" s="7"/>
      <c r="ABA23" s="7"/>
      <c r="ABB23" s="7"/>
      <c r="ABC23" s="7"/>
      <c r="ABD23" s="7"/>
      <c r="ABE23" s="7"/>
      <c r="ABF23" s="7"/>
      <c r="ABG23" s="7"/>
      <c r="ABH23" s="7"/>
      <c r="ABI23" s="7"/>
      <c r="ABJ23" s="7"/>
      <c r="ABK23" s="7"/>
      <c r="ABL23" s="7"/>
      <c r="ABM23" s="7"/>
      <c r="ABN23" s="7"/>
      <c r="ABO23" s="7"/>
      <c r="ABP23" s="7"/>
      <c r="ABQ23" s="7"/>
      <c r="ABR23" s="7"/>
      <c r="ABS23" s="7"/>
      <c r="ABT23" s="7"/>
      <c r="ABU23" s="7"/>
      <c r="ABV23" s="7"/>
      <c r="ABW23" s="7"/>
      <c r="ABX23" s="7"/>
      <c r="ABY23" s="7"/>
      <c r="ABZ23" s="7"/>
      <c r="ACA23" s="7"/>
      <c r="ACB23" s="7"/>
      <c r="ACC23" s="7"/>
      <c r="ACD23" s="7"/>
      <c r="ACE23" s="7"/>
      <c r="ACF23" s="7"/>
      <c r="ACG23" s="7"/>
      <c r="ACH23" s="7"/>
      <c r="ACI23" s="7"/>
      <c r="ACJ23" s="7"/>
      <c r="ACK23" s="7"/>
      <c r="ACL23" s="7"/>
      <c r="ACM23" s="7"/>
      <c r="ACN23" s="7"/>
      <c r="ACO23" s="7"/>
      <c r="ACP23" s="7"/>
      <c r="ACQ23" s="7"/>
      <c r="ACR23" s="7"/>
      <c r="ACS23" s="7"/>
      <c r="ACT23" s="7"/>
      <c r="ACU23" s="7"/>
      <c r="ACV23" s="7"/>
      <c r="ACW23" s="7"/>
      <c r="ACX23" s="7"/>
      <c r="ACY23" s="7"/>
      <c r="ACZ23" s="7"/>
      <c r="ADA23" s="7"/>
      <c r="ADB23" s="7"/>
      <c r="ADC23" s="7"/>
      <c r="ADD23" s="7"/>
      <c r="ADE23" s="7"/>
      <c r="ADF23" s="7"/>
      <c r="ADG23" s="7"/>
      <c r="ADH23" s="7"/>
      <c r="ADI23" s="7"/>
      <c r="ADJ23" s="7"/>
      <c r="ADK23" s="7"/>
      <c r="ADL23" s="7"/>
      <c r="ADM23" s="7"/>
      <c r="ADN23" s="7"/>
      <c r="ADO23" s="7"/>
      <c r="ADP23" s="7"/>
      <c r="ADQ23" s="7"/>
      <c r="ADR23" s="7"/>
      <c r="ADS23" s="7"/>
      <c r="ADT23" s="7"/>
      <c r="ADU23" s="7"/>
      <c r="ADV23" s="7"/>
      <c r="ADW23" s="7"/>
      <c r="ADX23" s="7"/>
      <c r="ADY23" s="7"/>
      <c r="ADZ23" s="7"/>
      <c r="AEA23" s="7"/>
      <c r="AEB23" s="7"/>
      <c r="AEC23" s="7"/>
      <c r="AED23" s="7"/>
      <c r="AEE23" s="7"/>
      <c r="AEF23" s="7"/>
      <c r="AEG23" s="7"/>
      <c r="AEH23" s="7"/>
      <c r="AEI23" s="7"/>
      <c r="AEJ23" s="7"/>
      <c r="AEK23" s="7"/>
      <c r="AEL23" s="7"/>
      <c r="AEM23" s="7"/>
      <c r="AEN23" s="7"/>
      <c r="AEO23" s="7"/>
      <c r="AEP23" s="7"/>
      <c r="AEQ23" s="7"/>
      <c r="AER23" s="7"/>
      <c r="AES23" s="7"/>
      <c r="AET23" s="7"/>
      <c r="AEU23" s="7"/>
      <c r="AEV23" s="7"/>
      <c r="AEW23" s="7"/>
      <c r="AEX23" s="7"/>
      <c r="AEY23" s="7"/>
      <c r="AEZ23" s="7"/>
      <c r="AFA23" s="7"/>
      <c r="AFB23" s="7"/>
      <c r="AFC23" s="7"/>
      <c r="AFD23" s="7"/>
      <c r="AFE23" s="7"/>
      <c r="AFF23" s="7"/>
      <c r="AFG23" s="7"/>
      <c r="AFH23" s="7"/>
      <c r="AFI23" s="7"/>
      <c r="AFJ23" s="7"/>
      <c r="AFK23" s="7"/>
      <c r="AFL23" s="7"/>
      <c r="AFM23" s="7"/>
      <c r="AFN23" s="7"/>
      <c r="AFO23" s="7"/>
      <c r="AFP23" s="7"/>
      <c r="AFQ23" s="7"/>
      <c r="AFR23" s="7"/>
      <c r="AFS23" s="7"/>
      <c r="AFT23" s="7"/>
      <c r="AFU23" s="7"/>
      <c r="AFV23" s="7"/>
      <c r="AFW23" s="7"/>
      <c r="AFX23" s="7"/>
      <c r="AFY23" s="7"/>
      <c r="AFZ23" s="7"/>
      <c r="AGA23" s="7"/>
      <c r="AGB23" s="7"/>
      <c r="AGC23" s="7"/>
      <c r="AGD23" s="7"/>
      <c r="AGE23" s="7"/>
      <c r="AGF23" s="7"/>
      <c r="AGG23" s="7"/>
      <c r="AGH23" s="7"/>
      <c r="AGI23" s="7"/>
      <c r="AGJ23" s="7"/>
      <c r="AGK23" s="7"/>
      <c r="AGL23" s="7"/>
      <c r="AGM23" s="7"/>
      <c r="AGN23" s="7"/>
      <c r="AGO23" s="7"/>
      <c r="AGP23" s="7"/>
      <c r="AGQ23" s="7"/>
      <c r="AGR23" s="7"/>
      <c r="AGS23" s="7"/>
      <c r="AGT23" s="7"/>
      <c r="AGU23" s="7"/>
      <c r="AGV23" s="7"/>
      <c r="AGW23" s="7"/>
      <c r="AGX23" s="7"/>
      <c r="AGY23" s="7"/>
      <c r="AGZ23" s="7"/>
      <c r="AHA23" s="7"/>
      <c r="AHB23" s="7"/>
      <c r="AHC23" s="7"/>
      <c r="AHD23" s="7"/>
      <c r="AHE23" s="7"/>
      <c r="AHF23" s="7"/>
      <c r="AHG23" s="7"/>
      <c r="AHH23" s="7"/>
      <c r="AHI23" s="7"/>
      <c r="AHJ23" s="7"/>
      <c r="AHK23" s="7"/>
      <c r="AHL23" s="7"/>
      <c r="AHM23" s="7"/>
      <c r="AHN23" s="7"/>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37" customFormat="1" ht="13.4" customHeight="1" x14ac:dyDescent="0.3">
      <c r="A24" s="139">
        <v>43972</v>
      </c>
      <c r="B24" s="140" t="s">
        <v>108</v>
      </c>
      <c r="C24" s="143"/>
      <c r="D24" s="144"/>
      <c r="E24" s="144"/>
      <c r="F24" s="144"/>
      <c r="G24" s="145"/>
      <c r="H24" s="146"/>
      <c r="I24" s="147">
        <v>145</v>
      </c>
      <c r="J24" s="147">
        <v>9</v>
      </c>
      <c r="K24" s="40">
        <f t="shared" si="0"/>
        <v>154</v>
      </c>
      <c r="L24" s="148"/>
      <c r="M24" s="143"/>
      <c r="N24" s="144"/>
      <c r="O24" s="144"/>
      <c r="P24" s="144"/>
      <c r="Q24" s="145"/>
      <c r="R24" s="146"/>
      <c r="S24" s="141">
        <f t="shared" si="1"/>
        <v>25897</v>
      </c>
      <c r="T24" s="141">
        <f t="shared" si="2"/>
        <v>1267</v>
      </c>
      <c r="U24" s="142">
        <f t="shared" si="3"/>
        <v>27164</v>
      </c>
      <c r="LI24" s="7"/>
      <c r="LJ24" s="7"/>
      <c r="LK24" s="7"/>
      <c r="LL24" s="7"/>
      <c r="LM24" s="7"/>
      <c r="LN24" s="7"/>
      <c r="LO24" s="7"/>
      <c r="LP24" s="7"/>
      <c r="LQ24" s="7"/>
      <c r="LR24" s="7"/>
      <c r="LS24" s="7"/>
      <c r="LT24" s="7"/>
      <c r="LU24" s="7"/>
      <c r="LV24" s="7"/>
      <c r="LW24" s="7"/>
      <c r="LX24" s="7"/>
      <c r="LY24" s="7"/>
      <c r="LZ24" s="7"/>
      <c r="MA24" s="7"/>
      <c r="MB24" s="7"/>
      <c r="MC24" s="7"/>
      <c r="MD24" s="7"/>
      <c r="ME24" s="7"/>
      <c r="MF24" s="7"/>
      <c r="MG24" s="7"/>
      <c r="MH24" s="7"/>
      <c r="MI24" s="7"/>
      <c r="MJ24" s="7"/>
      <c r="MK24" s="7"/>
      <c r="ML24" s="7"/>
      <c r="MM24" s="7"/>
      <c r="MN24" s="7"/>
      <c r="MO24" s="7"/>
      <c r="MP24" s="7"/>
      <c r="MQ24" s="7"/>
      <c r="MR24" s="7"/>
      <c r="MS24" s="7"/>
      <c r="MT24" s="7"/>
      <c r="MU24" s="7"/>
      <c r="MV24" s="7"/>
      <c r="MW24" s="7"/>
      <c r="MX24" s="7"/>
      <c r="MY24" s="7"/>
      <c r="MZ24" s="7"/>
      <c r="NA24" s="7"/>
      <c r="NB24" s="7"/>
      <c r="NC24" s="7"/>
      <c r="ND24" s="7"/>
      <c r="NE24" s="7"/>
      <c r="NF24" s="7"/>
      <c r="NG24" s="7"/>
      <c r="NH24" s="7"/>
      <c r="NI24" s="7"/>
      <c r="NJ24" s="7"/>
      <c r="NK24" s="7"/>
      <c r="NL24" s="7"/>
      <c r="NM24" s="7"/>
      <c r="NN24" s="7"/>
      <c r="NO24" s="7"/>
      <c r="NP24" s="7"/>
      <c r="NQ24" s="7"/>
      <c r="NR24" s="7"/>
      <c r="NS24" s="7"/>
      <c r="NT24" s="7"/>
      <c r="NU24" s="7"/>
      <c r="NV24" s="7"/>
      <c r="NW24" s="7"/>
      <c r="NX24" s="7"/>
      <c r="NY24" s="7"/>
      <c r="NZ24" s="7"/>
      <c r="OA24" s="7"/>
      <c r="OB24" s="7"/>
      <c r="OC24" s="7"/>
      <c r="OD24" s="7"/>
      <c r="OE24" s="7"/>
      <c r="OF24" s="7"/>
      <c r="OG24" s="7"/>
      <c r="OH24" s="7"/>
      <c r="OI24" s="7"/>
      <c r="OJ24" s="7"/>
      <c r="OK24" s="7"/>
      <c r="OL24" s="7"/>
      <c r="OM24" s="7"/>
      <c r="ON24" s="7"/>
      <c r="OO24" s="7"/>
      <c r="OP24" s="7"/>
      <c r="OQ24" s="7"/>
      <c r="OR24" s="7"/>
      <c r="OS24" s="7"/>
      <c r="OT24" s="7"/>
      <c r="OU24" s="7"/>
      <c r="OV24" s="7"/>
      <c r="OW24" s="7"/>
      <c r="OX24" s="7"/>
      <c r="OY24" s="7"/>
      <c r="OZ24" s="7"/>
      <c r="PA24" s="7"/>
      <c r="AAS24" s="7"/>
      <c r="AAT24" s="7"/>
      <c r="AAU24" s="7"/>
      <c r="AAV24" s="7"/>
      <c r="AAW24" s="7"/>
      <c r="AAX24" s="7"/>
      <c r="AAY24" s="7"/>
      <c r="AAZ24" s="7"/>
      <c r="ABA24" s="7"/>
      <c r="ABB24" s="7"/>
      <c r="ABC24" s="7"/>
      <c r="ABD24" s="7"/>
      <c r="ABE24" s="7"/>
      <c r="ABF24" s="7"/>
      <c r="ABG24" s="7"/>
      <c r="ABH24" s="7"/>
      <c r="ABI24" s="7"/>
      <c r="ABJ24" s="7"/>
      <c r="ABK24" s="7"/>
      <c r="ABL24" s="7"/>
      <c r="ABM24" s="7"/>
      <c r="ABN24" s="7"/>
      <c r="ABO24" s="7"/>
      <c r="ABP24" s="7"/>
      <c r="ABQ24" s="7"/>
      <c r="ABR24" s="7"/>
      <c r="ABS24" s="7"/>
      <c r="ABT24" s="7"/>
      <c r="ABU24" s="7"/>
      <c r="ABV24" s="7"/>
      <c r="ABW24" s="7"/>
      <c r="ABX24" s="7"/>
      <c r="ABY24" s="7"/>
      <c r="ABZ24" s="7"/>
      <c r="ACA24" s="7"/>
      <c r="ACB24" s="7"/>
      <c r="ACC24" s="7"/>
      <c r="ACD24" s="7"/>
      <c r="ACE24" s="7"/>
      <c r="ACF24" s="7"/>
      <c r="ACG24" s="7"/>
      <c r="ACH24" s="7"/>
      <c r="ACI24" s="7"/>
      <c r="ACJ24" s="7"/>
      <c r="ACK24" s="7"/>
      <c r="ACL24" s="7"/>
      <c r="ACM24" s="7"/>
      <c r="ACN24" s="7"/>
      <c r="ACO24" s="7"/>
      <c r="ACP24" s="7"/>
      <c r="ACQ24" s="7"/>
      <c r="ACR24" s="7"/>
      <c r="ACS24" s="7"/>
      <c r="ACT24" s="7"/>
      <c r="ACU24" s="7"/>
      <c r="ACV24" s="7"/>
      <c r="ACW24" s="7"/>
      <c r="ACX24" s="7"/>
      <c r="ACY24" s="7"/>
      <c r="ACZ24" s="7"/>
      <c r="ADA24" s="7"/>
      <c r="ADB24" s="7"/>
      <c r="ADC24" s="7"/>
      <c r="ADD24" s="7"/>
      <c r="ADE24" s="7"/>
      <c r="ADF24" s="7"/>
      <c r="ADG24" s="7"/>
      <c r="ADH24" s="7"/>
      <c r="ADI24" s="7"/>
      <c r="ADJ24" s="7"/>
      <c r="ADK24" s="7"/>
      <c r="ADL24" s="7"/>
      <c r="ADM24" s="7"/>
      <c r="ADN24" s="7"/>
      <c r="ADO24" s="7"/>
      <c r="ADP24" s="7"/>
      <c r="ADQ24" s="7"/>
      <c r="ADR24" s="7"/>
      <c r="ADS24" s="7"/>
      <c r="ADT24" s="7"/>
      <c r="ADU24" s="7"/>
      <c r="ADV24" s="7"/>
      <c r="ADW24" s="7"/>
      <c r="ADX24" s="7"/>
      <c r="ADY24" s="7"/>
      <c r="ADZ24" s="7"/>
      <c r="AEA24" s="7"/>
      <c r="AEB24" s="7"/>
      <c r="AEC24" s="7"/>
      <c r="AED24" s="7"/>
      <c r="AEE24" s="7"/>
      <c r="AEF24" s="7"/>
      <c r="AEG24" s="7"/>
      <c r="AEH24" s="7"/>
      <c r="AEI24" s="7"/>
      <c r="AEJ24" s="7"/>
      <c r="AEK24" s="7"/>
      <c r="AEL24" s="7"/>
      <c r="AEM24" s="7"/>
      <c r="AEN24" s="7"/>
      <c r="AEO24" s="7"/>
      <c r="AEP24" s="7"/>
      <c r="AEQ24" s="7"/>
      <c r="AER24" s="7"/>
      <c r="AES24" s="7"/>
      <c r="AET24" s="7"/>
      <c r="AEU24" s="7"/>
      <c r="AEV24" s="7"/>
      <c r="AEW24" s="7"/>
      <c r="AEX24" s="7"/>
      <c r="AEY24" s="7"/>
      <c r="AEZ24" s="7"/>
      <c r="AFA24" s="7"/>
      <c r="AFB24" s="7"/>
      <c r="AFC24" s="7"/>
      <c r="AFD24" s="7"/>
      <c r="AFE24" s="7"/>
      <c r="AFF24" s="7"/>
      <c r="AFG24" s="7"/>
      <c r="AFH24" s="7"/>
      <c r="AFI24" s="7"/>
      <c r="AFJ24" s="7"/>
      <c r="AFK24" s="7"/>
      <c r="AFL24" s="7"/>
      <c r="AFM24" s="7"/>
      <c r="AFN24" s="7"/>
      <c r="AFO24" s="7"/>
      <c r="AFP24" s="7"/>
      <c r="AFQ24" s="7"/>
      <c r="AFR24" s="7"/>
      <c r="AFS24" s="7"/>
      <c r="AFT24" s="7"/>
      <c r="AFU24" s="7"/>
      <c r="AFV24" s="7"/>
      <c r="AFW24" s="7"/>
      <c r="AFX24" s="7"/>
      <c r="AFY24" s="7"/>
      <c r="AFZ24" s="7"/>
      <c r="AGA24" s="7"/>
      <c r="AGB24" s="7"/>
      <c r="AGC24" s="7"/>
      <c r="AGD24" s="7"/>
      <c r="AGE24" s="7"/>
      <c r="AGF24" s="7"/>
      <c r="AGG24" s="7"/>
      <c r="AGH24" s="7"/>
      <c r="AGI24" s="7"/>
      <c r="AGJ24" s="7"/>
      <c r="AGK24" s="7"/>
      <c r="AGL24" s="7"/>
      <c r="AGM24" s="7"/>
      <c r="AGN24" s="7"/>
      <c r="AGO24" s="7"/>
      <c r="AGP24" s="7"/>
      <c r="AGQ24" s="7"/>
      <c r="AGR24" s="7"/>
      <c r="AGS24" s="7"/>
      <c r="AGT24" s="7"/>
      <c r="AGU24" s="7"/>
      <c r="AGV24" s="7"/>
      <c r="AGW24" s="7"/>
      <c r="AGX24" s="7"/>
      <c r="AGY24" s="7"/>
      <c r="AGZ24" s="7"/>
      <c r="AHA24" s="7"/>
      <c r="AHB24" s="7"/>
      <c r="AHC24" s="7"/>
      <c r="AHD24" s="7"/>
      <c r="AHE24" s="7"/>
      <c r="AHF24" s="7"/>
      <c r="AHG24" s="7"/>
      <c r="AHH24" s="7"/>
      <c r="AHI24" s="7"/>
      <c r="AHJ24" s="7"/>
      <c r="AHK24" s="7"/>
      <c r="AHL24" s="7"/>
      <c r="AHM24" s="7"/>
      <c r="AHN24" s="7"/>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37" customFormat="1" ht="13.4" customHeight="1" x14ac:dyDescent="0.3">
      <c r="A25" s="139">
        <v>43971</v>
      </c>
      <c r="B25" s="140" t="s">
        <v>108</v>
      </c>
      <c r="C25" s="143"/>
      <c r="D25" s="144"/>
      <c r="E25" s="144"/>
      <c r="F25" s="144"/>
      <c r="G25" s="145"/>
      <c r="H25" s="146"/>
      <c r="I25" s="147">
        <v>150</v>
      </c>
      <c r="J25" s="147">
        <v>6</v>
      </c>
      <c r="K25" s="40">
        <f t="shared" si="0"/>
        <v>156</v>
      </c>
      <c r="L25" s="148"/>
      <c r="M25" s="143"/>
      <c r="N25" s="144"/>
      <c r="O25" s="144"/>
      <c r="P25" s="144"/>
      <c r="Q25" s="145"/>
      <c r="R25" s="146"/>
      <c r="S25" s="141">
        <f t="shared" si="1"/>
        <v>25752</v>
      </c>
      <c r="T25" s="141">
        <f t="shared" si="2"/>
        <v>1258</v>
      </c>
      <c r="U25" s="142">
        <f t="shared" si="3"/>
        <v>27010</v>
      </c>
      <c r="LI25" s="7"/>
      <c r="LJ25" s="7"/>
      <c r="LK25" s="7"/>
      <c r="LL25" s="7"/>
      <c r="LM25" s="7"/>
      <c r="LN25" s="7"/>
      <c r="LO25" s="7"/>
      <c r="LP25" s="7"/>
      <c r="LQ25" s="7"/>
      <c r="LR25" s="7"/>
      <c r="LS25" s="7"/>
      <c r="LT25" s="7"/>
      <c r="LU25" s="7"/>
      <c r="LV25" s="7"/>
      <c r="LW25" s="7"/>
      <c r="LX25" s="7"/>
      <c r="LY25" s="7"/>
      <c r="LZ25" s="7"/>
      <c r="MA25" s="7"/>
      <c r="MB25" s="7"/>
      <c r="MC25" s="7"/>
      <c r="MD25" s="7"/>
      <c r="ME25" s="7"/>
      <c r="MF25" s="7"/>
      <c r="MG25" s="7"/>
      <c r="MH25" s="7"/>
      <c r="MI25" s="7"/>
      <c r="MJ25" s="7"/>
      <c r="MK25" s="7"/>
      <c r="ML25" s="7"/>
      <c r="MM25" s="7"/>
      <c r="MN25" s="7"/>
      <c r="MO25" s="7"/>
      <c r="MP25" s="7"/>
      <c r="MQ25" s="7"/>
      <c r="MR25" s="7"/>
      <c r="MS25" s="7"/>
      <c r="MT25" s="7"/>
      <c r="MU25" s="7"/>
      <c r="MV25" s="7"/>
      <c r="MW25" s="7"/>
      <c r="MX25" s="7"/>
      <c r="MY25" s="7"/>
      <c r="MZ25" s="7"/>
      <c r="NA25" s="7"/>
      <c r="NB25" s="7"/>
      <c r="NC25" s="7"/>
      <c r="ND25" s="7"/>
      <c r="NE25" s="7"/>
      <c r="NF25" s="7"/>
      <c r="NG25" s="7"/>
      <c r="NH25" s="7"/>
      <c r="NI25" s="7"/>
      <c r="NJ25" s="7"/>
      <c r="NK25" s="7"/>
      <c r="NL25" s="7"/>
      <c r="NM25" s="7"/>
      <c r="NN25" s="7"/>
      <c r="NO25" s="7"/>
      <c r="NP25" s="7"/>
      <c r="NQ25" s="7"/>
      <c r="NR25" s="7"/>
      <c r="NS25" s="7"/>
      <c r="NT25" s="7"/>
      <c r="NU25" s="7"/>
      <c r="NV25" s="7"/>
      <c r="NW25" s="7"/>
      <c r="NX25" s="7"/>
      <c r="NY25" s="7"/>
      <c r="NZ25" s="7"/>
      <c r="OA25" s="7"/>
      <c r="OB25" s="7"/>
      <c r="OC25" s="7"/>
      <c r="OD25" s="7"/>
      <c r="OE25" s="7"/>
      <c r="OF25" s="7"/>
      <c r="OG25" s="7"/>
      <c r="OH25" s="7"/>
      <c r="OI25" s="7"/>
      <c r="OJ25" s="7"/>
      <c r="OK25" s="7"/>
      <c r="OL25" s="7"/>
      <c r="OM25" s="7"/>
      <c r="ON25" s="7"/>
      <c r="OO25" s="7"/>
      <c r="OP25" s="7"/>
      <c r="OQ25" s="7"/>
      <c r="OR25" s="7"/>
      <c r="OS25" s="7"/>
      <c r="OT25" s="7"/>
      <c r="OU25" s="7"/>
      <c r="OV25" s="7"/>
      <c r="OW25" s="7"/>
      <c r="OX25" s="7"/>
      <c r="OY25" s="7"/>
      <c r="OZ25" s="7"/>
      <c r="PA25" s="7"/>
      <c r="AAS25" s="7"/>
      <c r="AAT25" s="7"/>
      <c r="AAU25" s="7"/>
      <c r="AAV25" s="7"/>
      <c r="AAW25" s="7"/>
      <c r="AAX25" s="7"/>
      <c r="AAY25" s="7"/>
      <c r="AAZ25" s="7"/>
      <c r="ABA25" s="7"/>
      <c r="ABB25" s="7"/>
      <c r="ABC25" s="7"/>
      <c r="ABD25" s="7"/>
      <c r="ABE25" s="7"/>
      <c r="ABF25" s="7"/>
      <c r="ABG25" s="7"/>
      <c r="ABH25" s="7"/>
      <c r="ABI25" s="7"/>
      <c r="ABJ25" s="7"/>
      <c r="ABK25" s="7"/>
      <c r="ABL25" s="7"/>
      <c r="ABM25" s="7"/>
      <c r="ABN25" s="7"/>
      <c r="ABO25" s="7"/>
      <c r="ABP25" s="7"/>
      <c r="ABQ25" s="7"/>
      <c r="ABR25" s="7"/>
      <c r="ABS25" s="7"/>
      <c r="ABT25" s="7"/>
      <c r="ABU25" s="7"/>
      <c r="ABV25" s="7"/>
      <c r="ABW25" s="7"/>
      <c r="ABX25" s="7"/>
      <c r="ABY25" s="7"/>
      <c r="ABZ25" s="7"/>
      <c r="ACA25" s="7"/>
      <c r="ACB25" s="7"/>
      <c r="ACC25" s="7"/>
      <c r="ACD25" s="7"/>
      <c r="ACE25" s="7"/>
      <c r="ACF25" s="7"/>
      <c r="ACG25" s="7"/>
      <c r="ACH25" s="7"/>
      <c r="ACI25" s="7"/>
      <c r="ACJ25" s="7"/>
      <c r="ACK25" s="7"/>
      <c r="ACL25" s="7"/>
      <c r="ACM25" s="7"/>
      <c r="ACN25" s="7"/>
      <c r="ACO25" s="7"/>
      <c r="ACP25" s="7"/>
      <c r="ACQ25" s="7"/>
      <c r="ACR25" s="7"/>
      <c r="ACS25" s="7"/>
      <c r="ACT25" s="7"/>
      <c r="ACU25" s="7"/>
      <c r="ACV25" s="7"/>
      <c r="ACW25" s="7"/>
      <c r="ACX25" s="7"/>
      <c r="ACY25" s="7"/>
      <c r="ACZ25" s="7"/>
      <c r="ADA25" s="7"/>
      <c r="ADB25" s="7"/>
      <c r="ADC25" s="7"/>
      <c r="ADD25" s="7"/>
      <c r="ADE25" s="7"/>
      <c r="ADF25" s="7"/>
      <c r="ADG25" s="7"/>
      <c r="ADH25" s="7"/>
      <c r="ADI25" s="7"/>
      <c r="ADJ25" s="7"/>
      <c r="ADK25" s="7"/>
      <c r="ADL25" s="7"/>
      <c r="ADM25" s="7"/>
      <c r="ADN25" s="7"/>
      <c r="ADO25" s="7"/>
      <c r="ADP25" s="7"/>
      <c r="ADQ25" s="7"/>
      <c r="ADR25" s="7"/>
      <c r="ADS25" s="7"/>
      <c r="ADT25" s="7"/>
      <c r="ADU25" s="7"/>
      <c r="ADV25" s="7"/>
      <c r="ADW25" s="7"/>
      <c r="ADX25" s="7"/>
      <c r="ADY25" s="7"/>
      <c r="ADZ25" s="7"/>
      <c r="AEA25" s="7"/>
      <c r="AEB25" s="7"/>
      <c r="AEC25" s="7"/>
      <c r="AED25" s="7"/>
      <c r="AEE25" s="7"/>
      <c r="AEF25" s="7"/>
      <c r="AEG25" s="7"/>
      <c r="AEH25" s="7"/>
      <c r="AEI25" s="7"/>
      <c r="AEJ25" s="7"/>
      <c r="AEK25" s="7"/>
      <c r="AEL25" s="7"/>
      <c r="AEM25" s="7"/>
      <c r="AEN25" s="7"/>
      <c r="AEO25" s="7"/>
      <c r="AEP25" s="7"/>
      <c r="AEQ25" s="7"/>
      <c r="AER25" s="7"/>
      <c r="AES25" s="7"/>
      <c r="AET25" s="7"/>
      <c r="AEU25" s="7"/>
      <c r="AEV25" s="7"/>
      <c r="AEW25" s="7"/>
      <c r="AEX25" s="7"/>
      <c r="AEY25" s="7"/>
      <c r="AEZ25" s="7"/>
      <c r="AFA25" s="7"/>
      <c r="AFB25" s="7"/>
      <c r="AFC25" s="7"/>
      <c r="AFD25" s="7"/>
      <c r="AFE25" s="7"/>
      <c r="AFF25" s="7"/>
      <c r="AFG25" s="7"/>
      <c r="AFH25" s="7"/>
      <c r="AFI25" s="7"/>
      <c r="AFJ25" s="7"/>
      <c r="AFK25" s="7"/>
      <c r="AFL25" s="7"/>
      <c r="AFM25" s="7"/>
      <c r="AFN25" s="7"/>
      <c r="AFO25" s="7"/>
      <c r="AFP25" s="7"/>
      <c r="AFQ25" s="7"/>
      <c r="AFR25" s="7"/>
      <c r="AFS25" s="7"/>
      <c r="AFT25" s="7"/>
      <c r="AFU25" s="7"/>
      <c r="AFV25" s="7"/>
      <c r="AFW25" s="7"/>
      <c r="AFX25" s="7"/>
      <c r="AFY25" s="7"/>
      <c r="AFZ25" s="7"/>
      <c r="AGA25" s="7"/>
      <c r="AGB25" s="7"/>
      <c r="AGC25" s="7"/>
      <c r="AGD25" s="7"/>
      <c r="AGE25" s="7"/>
      <c r="AGF25" s="7"/>
      <c r="AGG25" s="7"/>
      <c r="AGH25" s="7"/>
      <c r="AGI25" s="7"/>
      <c r="AGJ25" s="7"/>
      <c r="AGK25" s="7"/>
      <c r="AGL25" s="7"/>
      <c r="AGM25" s="7"/>
      <c r="AGN25" s="7"/>
      <c r="AGO25" s="7"/>
      <c r="AGP25" s="7"/>
      <c r="AGQ25" s="7"/>
      <c r="AGR25" s="7"/>
      <c r="AGS25" s="7"/>
      <c r="AGT25" s="7"/>
      <c r="AGU25" s="7"/>
      <c r="AGV25" s="7"/>
      <c r="AGW25" s="7"/>
      <c r="AGX25" s="7"/>
      <c r="AGY25" s="7"/>
      <c r="AGZ25" s="7"/>
      <c r="AHA25" s="7"/>
      <c r="AHB25" s="7"/>
      <c r="AHC25" s="7"/>
      <c r="AHD25" s="7"/>
      <c r="AHE25" s="7"/>
      <c r="AHF25" s="7"/>
      <c r="AHG25" s="7"/>
      <c r="AHH25" s="7"/>
      <c r="AHI25" s="7"/>
      <c r="AHJ25" s="7"/>
      <c r="AHK25" s="7"/>
      <c r="AHL25" s="7"/>
      <c r="AHM25" s="7"/>
      <c r="AHN25" s="7"/>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21" customFormat="1" ht="13.4" customHeight="1" x14ac:dyDescent="0.3">
      <c r="A26" s="139">
        <v>43970</v>
      </c>
      <c r="B26" s="140" t="s">
        <v>108</v>
      </c>
      <c r="C26" s="143"/>
      <c r="D26" s="144"/>
      <c r="E26" s="144"/>
      <c r="F26" s="144"/>
      <c r="G26" s="145"/>
      <c r="H26" s="146"/>
      <c r="I26" s="147">
        <v>141</v>
      </c>
      <c r="J26" s="147">
        <v>11</v>
      </c>
      <c r="K26" s="40">
        <f t="shared" si="0"/>
        <v>152</v>
      </c>
      <c r="L26" s="148"/>
      <c r="M26" s="143"/>
      <c r="N26" s="144"/>
      <c r="O26" s="144"/>
      <c r="P26" s="144"/>
      <c r="Q26" s="145"/>
      <c r="R26" s="146"/>
      <c r="S26" s="141">
        <f t="shared" si="1"/>
        <v>25602</v>
      </c>
      <c r="T26" s="141">
        <f t="shared" si="2"/>
        <v>1252</v>
      </c>
      <c r="U26" s="142">
        <f t="shared" si="3"/>
        <v>26854</v>
      </c>
      <c r="LI26" s="7"/>
      <c r="LJ26" s="7"/>
      <c r="LK26" s="7"/>
      <c r="LL26" s="7"/>
      <c r="LM26" s="7"/>
      <c r="LN26" s="7"/>
      <c r="LO26" s="7"/>
      <c r="LP26" s="7"/>
      <c r="LQ26" s="7"/>
      <c r="LR26" s="7"/>
      <c r="LS26" s="7"/>
      <c r="LT26" s="7"/>
      <c r="LU26" s="7"/>
      <c r="LV26" s="7"/>
      <c r="LW26" s="7"/>
      <c r="LX26" s="7"/>
      <c r="LY26" s="7"/>
      <c r="LZ26" s="7"/>
      <c r="MA26" s="7"/>
      <c r="MB26" s="7"/>
      <c r="MC26" s="7"/>
      <c r="MD26" s="7"/>
      <c r="ME26" s="7"/>
      <c r="MF26" s="7"/>
      <c r="MG26" s="7"/>
      <c r="MH26" s="7"/>
      <c r="MI26" s="7"/>
      <c r="MJ26" s="7"/>
      <c r="MK26" s="7"/>
      <c r="ML26" s="7"/>
      <c r="MM26" s="7"/>
      <c r="MN26" s="7"/>
      <c r="MO26" s="7"/>
      <c r="MP26" s="7"/>
      <c r="MQ26" s="7"/>
      <c r="MR26" s="7"/>
      <c r="MS26" s="7"/>
      <c r="MT26" s="7"/>
      <c r="MU26" s="7"/>
      <c r="MV26" s="7"/>
      <c r="MW26" s="7"/>
      <c r="MX26" s="7"/>
      <c r="MY26" s="7"/>
      <c r="MZ26" s="7"/>
      <c r="NA26" s="7"/>
      <c r="NB26" s="7"/>
      <c r="NC26" s="7"/>
      <c r="ND26" s="7"/>
      <c r="NE26" s="7"/>
      <c r="NF26" s="7"/>
      <c r="NG26" s="7"/>
      <c r="NH26" s="7"/>
      <c r="NI26" s="7"/>
      <c r="NJ26" s="7"/>
      <c r="NK26" s="7"/>
      <c r="NL26" s="7"/>
      <c r="NM26" s="7"/>
      <c r="NN26" s="7"/>
      <c r="NO26" s="7"/>
      <c r="NP26" s="7"/>
      <c r="NQ26" s="7"/>
      <c r="NR26" s="7"/>
      <c r="NS26" s="7"/>
      <c r="NT26" s="7"/>
      <c r="NU26" s="7"/>
      <c r="NV26" s="7"/>
      <c r="NW26" s="7"/>
      <c r="NX26" s="7"/>
      <c r="NY26" s="7"/>
      <c r="NZ26" s="7"/>
      <c r="OA26" s="7"/>
      <c r="OB26" s="7"/>
      <c r="OC26" s="7"/>
      <c r="OD26" s="7"/>
      <c r="OE26" s="7"/>
      <c r="OF26" s="7"/>
      <c r="OG26" s="7"/>
      <c r="OH26" s="7"/>
      <c r="OI26" s="7"/>
      <c r="OJ26" s="7"/>
      <c r="OK26" s="7"/>
      <c r="OL26" s="7"/>
      <c r="OM26" s="7"/>
      <c r="ON26" s="7"/>
      <c r="OO26" s="7"/>
      <c r="OP26" s="7"/>
      <c r="OQ26" s="7"/>
      <c r="OR26" s="7"/>
      <c r="OS26" s="7"/>
      <c r="OT26" s="7"/>
      <c r="OU26" s="7"/>
      <c r="OV26" s="7"/>
      <c r="OW26" s="7"/>
      <c r="OX26" s="7"/>
      <c r="OY26" s="7"/>
      <c r="OZ26" s="7"/>
      <c r="PA26" s="7"/>
      <c r="AAS26" s="7"/>
      <c r="AAT26" s="7"/>
      <c r="AAU26" s="7"/>
      <c r="AAV26" s="7"/>
      <c r="AAW26" s="7"/>
      <c r="AAX26" s="7"/>
      <c r="AAY26" s="7"/>
      <c r="AAZ26" s="7"/>
      <c r="ABA26" s="7"/>
      <c r="ABB26" s="7"/>
      <c r="ABC26" s="7"/>
      <c r="ABD26" s="7"/>
      <c r="ABE26" s="7"/>
      <c r="ABF26" s="7"/>
      <c r="ABG26" s="7"/>
      <c r="ABH26" s="7"/>
      <c r="ABI26" s="7"/>
      <c r="ABJ26" s="7"/>
      <c r="ABK26" s="7"/>
      <c r="ABL26" s="7"/>
      <c r="ABM26" s="7"/>
      <c r="ABN26" s="7"/>
      <c r="ABO26" s="7"/>
      <c r="ABP26" s="7"/>
      <c r="ABQ26" s="7"/>
      <c r="ABR26" s="7"/>
      <c r="ABS26" s="7"/>
      <c r="ABT26" s="7"/>
      <c r="ABU26" s="7"/>
      <c r="ABV26" s="7"/>
      <c r="ABW26" s="7"/>
      <c r="ABX26" s="7"/>
      <c r="ABY26" s="7"/>
      <c r="ABZ26" s="7"/>
      <c r="ACA26" s="7"/>
      <c r="ACB26" s="7"/>
      <c r="ACC26" s="7"/>
      <c r="ACD26" s="7"/>
      <c r="ACE26" s="7"/>
      <c r="ACF26" s="7"/>
      <c r="ACG26" s="7"/>
      <c r="ACH26" s="7"/>
      <c r="ACI26" s="7"/>
      <c r="ACJ26" s="7"/>
      <c r="ACK26" s="7"/>
      <c r="ACL26" s="7"/>
      <c r="ACM26" s="7"/>
      <c r="ACN26" s="7"/>
      <c r="ACO26" s="7"/>
      <c r="ACP26" s="7"/>
      <c r="ACQ26" s="7"/>
      <c r="ACR26" s="7"/>
      <c r="ACS26" s="7"/>
      <c r="ACT26" s="7"/>
      <c r="ACU26" s="7"/>
      <c r="ACV26" s="7"/>
      <c r="ACW26" s="7"/>
      <c r="ACX26" s="7"/>
      <c r="ACY26" s="7"/>
      <c r="ACZ26" s="7"/>
      <c r="ADA26" s="7"/>
      <c r="ADB26" s="7"/>
      <c r="ADC26" s="7"/>
      <c r="ADD26" s="7"/>
      <c r="ADE26" s="7"/>
      <c r="ADF26" s="7"/>
      <c r="ADG26" s="7"/>
      <c r="ADH26" s="7"/>
      <c r="ADI26" s="7"/>
      <c r="ADJ26" s="7"/>
      <c r="ADK26" s="7"/>
      <c r="ADL26" s="7"/>
      <c r="ADM26" s="7"/>
      <c r="ADN26" s="7"/>
      <c r="ADO26" s="7"/>
      <c r="ADP26" s="7"/>
      <c r="ADQ26" s="7"/>
      <c r="ADR26" s="7"/>
      <c r="ADS26" s="7"/>
      <c r="ADT26" s="7"/>
      <c r="ADU26" s="7"/>
      <c r="ADV26" s="7"/>
      <c r="ADW26" s="7"/>
      <c r="ADX26" s="7"/>
      <c r="ADY26" s="7"/>
      <c r="ADZ26" s="7"/>
      <c r="AEA26" s="7"/>
      <c r="AEB26" s="7"/>
      <c r="AEC26" s="7"/>
      <c r="AED26" s="7"/>
      <c r="AEE26" s="7"/>
      <c r="AEF26" s="7"/>
      <c r="AEG26" s="7"/>
      <c r="AEH26" s="7"/>
      <c r="AEI26" s="7"/>
      <c r="AEJ26" s="7"/>
      <c r="AEK26" s="7"/>
      <c r="AEL26" s="7"/>
      <c r="AEM26" s="7"/>
      <c r="AEN26" s="7"/>
      <c r="AEO26" s="7"/>
      <c r="AEP26" s="7"/>
      <c r="AEQ26" s="7"/>
      <c r="AER26" s="7"/>
      <c r="AES26" s="7"/>
      <c r="AET26" s="7"/>
      <c r="AEU26" s="7"/>
      <c r="AEV26" s="7"/>
      <c r="AEW26" s="7"/>
      <c r="AEX26" s="7"/>
      <c r="AEY26" s="7"/>
      <c r="AEZ26" s="7"/>
      <c r="AFA26" s="7"/>
      <c r="AFB26" s="7"/>
      <c r="AFC26" s="7"/>
      <c r="AFD26" s="7"/>
      <c r="AFE26" s="7"/>
      <c r="AFF26" s="7"/>
      <c r="AFG26" s="7"/>
      <c r="AFH26" s="7"/>
      <c r="AFI26" s="7"/>
      <c r="AFJ26" s="7"/>
      <c r="AFK26" s="7"/>
      <c r="AFL26" s="7"/>
      <c r="AFM26" s="7"/>
      <c r="AFN26" s="7"/>
      <c r="AFO26" s="7"/>
      <c r="AFP26" s="7"/>
      <c r="AFQ26" s="7"/>
      <c r="AFR26" s="7"/>
      <c r="AFS26" s="7"/>
      <c r="AFT26" s="7"/>
      <c r="AFU26" s="7"/>
      <c r="AFV26" s="7"/>
      <c r="AFW26" s="7"/>
      <c r="AFX26" s="7"/>
      <c r="AFY26" s="7"/>
      <c r="AFZ26" s="7"/>
      <c r="AGA26" s="7"/>
      <c r="AGB26" s="7"/>
      <c r="AGC26" s="7"/>
      <c r="AGD26" s="7"/>
      <c r="AGE26" s="7"/>
      <c r="AGF26" s="7"/>
      <c r="AGG26" s="7"/>
      <c r="AGH26" s="7"/>
      <c r="AGI26" s="7"/>
      <c r="AGJ26" s="7"/>
      <c r="AGK26" s="7"/>
      <c r="AGL26" s="7"/>
      <c r="AGM26" s="7"/>
      <c r="AGN26" s="7"/>
      <c r="AGO26" s="7"/>
      <c r="AGP26" s="7"/>
      <c r="AGQ26" s="7"/>
      <c r="AGR26" s="7"/>
      <c r="AGS26" s="7"/>
      <c r="AGT26" s="7"/>
      <c r="AGU26" s="7"/>
      <c r="AGV26" s="7"/>
      <c r="AGW26" s="7"/>
      <c r="AGX26" s="7"/>
      <c r="AGY26" s="7"/>
      <c r="AGZ26" s="7"/>
      <c r="AHA26" s="7"/>
      <c r="AHB26" s="7"/>
      <c r="AHC26" s="7"/>
      <c r="AHD26" s="7"/>
      <c r="AHE26" s="7"/>
      <c r="AHF26" s="7"/>
      <c r="AHG26" s="7"/>
      <c r="AHH26" s="7"/>
      <c r="AHI26" s="7"/>
      <c r="AHJ26" s="7"/>
      <c r="AHK26" s="7"/>
      <c r="AHL26" s="7"/>
      <c r="AHM26" s="7"/>
      <c r="AHN26" s="7"/>
      <c r="AHO26" s="7"/>
      <c r="AHP26" s="7"/>
      <c r="AHQ26" s="7"/>
      <c r="AHR26" s="7"/>
      <c r="AHS26" s="7"/>
      <c r="AHT26" s="7"/>
      <c r="AHU26" s="7"/>
      <c r="AHV26" s="7"/>
      <c r="AHW26" s="7"/>
      <c r="AHX26" s="7"/>
      <c r="AHY26" s="7"/>
      <c r="AHZ26" s="7"/>
      <c r="AIA26" s="7"/>
      <c r="AIB26" s="7"/>
      <c r="AIC26" s="7"/>
      <c r="AID26" s="7"/>
      <c r="AIE26" s="7"/>
      <c r="AIF26" s="7"/>
      <c r="AIG26" s="7"/>
      <c r="AIH26" s="7"/>
      <c r="AII26" s="7"/>
      <c r="AIJ26" s="7"/>
      <c r="AIK26" s="7"/>
      <c r="AIL26" s="7"/>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21" customFormat="1" ht="13.4" customHeight="1" x14ac:dyDescent="0.3">
      <c r="A27" s="139">
        <v>43969</v>
      </c>
      <c r="B27" s="140" t="s">
        <v>108</v>
      </c>
      <c r="C27" s="143"/>
      <c r="D27" s="144"/>
      <c r="E27" s="144"/>
      <c r="F27" s="144"/>
      <c r="G27" s="145"/>
      <c r="H27" s="146"/>
      <c r="I27" s="147">
        <v>150</v>
      </c>
      <c r="J27" s="147">
        <v>10</v>
      </c>
      <c r="K27" s="40">
        <f t="shared" si="0"/>
        <v>160</v>
      </c>
      <c r="L27" s="148"/>
      <c r="M27" s="143"/>
      <c r="N27" s="144"/>
      <c r="O27" s="144"/>
      <c r="P27" s="144"/>
      <c r="Q27" s="145"/>
      <c r="R27" s="146"/>
      <c r="S27" s="141">
        <f t="shared" si="1"/>
        <v>25461</v>
      </c>
      <c r="T27" s="141">
        <f t="shared" si="2"/>
        <v>1241</v>
      </c>
      <c r="U27" s="142">
        <f t="shared" si="3"/>
        <v>26702</v>
      </c>
      <c r="LI27" s="7"/>
      <c r="LJ27" s="7"/>
      <c r="LK27" s="7"/>
      <c r="LL27" s="7"/>
      <c r="LM27" s="7"/>
      <c r="LN27" s="7"/>
      <c r="LO27" s="7"/>
      <c r="LP27" s="7"/>
      <c r="LQ27" s="7"/>
      <c r="LR27" s="7"/>
      <c r="LS27" s="7"/>
      <c r="LT27" s="7"/>
      <c r="LU27" s="7"/>
      <c r="LV27" s="7"/>
      <c r="LW27" s="7"/>
      <c r="LX27" s="7"/>
      <c r="LY27" s="7"/>
      <c r="LZ27" s="7"/>
      <c r="MA27" s="7"/>
      <c r="MB27" s="7"/>
      <c r="MC27" s="7"/>
      <c r="MD27" s="7"/>
      <c r="ME27" s="7"/>
      <c r="MF27" s="7"/>
      <c r="MG27" s="7"/>
      <c r="MH27" s="7"/>
      <c r="MI27" s="7"/>
      <c r="MJ27" s="7"/>
      <c r="MK27" s="7"/>
      <c r="ML27" s="7"/>
      <c r="MM27" s="7"/>
      <c r="MN27" s="7"/>
      <c r="MO27" s="7"/>
      <c r="MP27" s="7"/>
      <c r="MQ27" s="7"/>
      <c r="MR27" s="7"/>
      <c r="MS27" s="7"/>
      <c r="MT27" s="7"/>
      <c r="MU27" s="7"/>
      <c r="MV27" s="7"/>
      <c r="MW27" s="7"/>
      <c r="MX27" s="7"/>
      <c r="MY27" s="7"/>
      <c r="MZ27" s="7"/>
      <c r="NA27" s="7"/>
      <c r="NB27" s="7"/>
      <c r="NC27" s="7"/>
      <c r="ND27" s="7"/>
      <c r="NE27" s="7"/>
      <c r="NF27" s="7"/>
      <c r="NG27" s="7"/>
      <c r="NH27" s="7"/>
      <c r="NI27" s="7"/>
      <c r="NJ27" s="7"/>
      <c r="NK27" s="7"/>
      <c r="NL27" s="7"/>
      <c r="NM27" s="7"/>
      <c r="NN27" s="7"/>
      <c r="NO27" s="7"/>
      <c r="NP27" s="7"/>
      <c r="NQ27" s="7"/>
      <c r="NR27" s="7"/>
      <c r="NS27" s="7"/>
      <c r="NT27" s="7"/>
      <c r="NU27" s="7"/>
      <c r="NV27" s="7"/>
      <c r="NW27" s="7"/>
      <c r="NX27" s="7"/>
      <c r="NY27" s="7"/>
      <c r="NZ27" s="7"/>
      <c r="OA27" s="7"/>
      <c r="OB27" s="7"/>
      <c r="OC27" s="7"/>
      <c r="OD27" s="7"/>
      <c r="OE27" s="7"/>
      <c r="OF27" s="7"/>
      <c r="OG27" s="7"/>
      <c r="OH27" s="7"/>
      <c r="OI27" s="7"/>
      <c r="OJ27" s="7"/>
      <c r="OK27" s="7"/>
      <c r="OL27" s="7"/>
      <c r="OM27" s="7"/>
      <c r="ON27" s="7"/>
      <c r="OO27" s="7"/>
      <c r="OP27" s="7"/>
      <c r="OQ27" s="7"/>
      <c r="OR27" s="7"/>
      <c r="OS27" s="7"/>
      <c r="OT27" s="7"/>
      <c r="OU27" s="7"/>
      <c r="OV27" s="7"/>
      <c r="OW27" s="7"/>
      <c r="OX27" s="7"/>
      <c r="OY27" s="7"/>
      <c r="OZ27" s="7"/>
      <c r="PA27" s="7"/>
      <c r="AAS27" s="7"/>
      <c r="AAT27" s="7"/>
      <c r="AAU27" s="7"/>
      <c r="AAV27" s="7"/>
      <c r="AAW27" s="7"/>
      <c r="AAX27" s="7"/>
      <c r="AAY27" s="7"/>
      <c r="AAZ27" s="7"/>
      <c r="ABA27" s="7"/>
      <c r="ABB27" s="7"/>
      <c r="ABC27" s="7"/>
      <c r="ABD27" s="7"/>
      <c r="ABE27" s="7"/>
      <c r="ABF27" s="7"/>
      <c r="ABG27" s="7"/>
      <c r="ABH27" s="7"/>
      <c r="ABI27" s="7"/>
      <c r="ABJ27" s="7"/>
      <c r="ABK27" s="7"/>
      <c r="ABL27" s="7"/>
      <c r="ABM27" s="7"/>
      <c r="ABN27" s="7"/>
      <c r="ABO27" s="7"/>
      <c r="ABP27" s="7"/>
      <c r="ABQ27" s="7"/>
      <c r="ABR27" s="7"/>
      <c r="ABS27" s="7"/>
      <c r="ABT27" s="7"/>
      <c r="ABU27" s="7"/>
      <c r="ABV27" s="7"/>
      <c r="ABW27" s="7"/>
      <c r="ABX27" s="7"/>
      <c r="ABY27" s="7"/>
      <c r="ABZ27" s="7"/>
      <c r="ACA27" s="7"/>
      <c r="ACB27" s="7"/>
      <c r="ACC27" s="7"/>
      <c r="ACD27" s="7"/>
      <c r="ACE27" s="7"/>
      <c r="ACF27" s="7"/>
      <c r="ACG27" s="7"/>
      <c r="ACH27" s="7"/>
      <c r="ACI27" s="7"/>
      <c r="ACJ27" s="7"/>
      <c r="ACK27" s="7"/>
      <c r="ACL27" s="7"/>
      <c r="ACM27" s="7"/>
      <c r="ACN27" s="7"/>
      <c r="ACO27" s="7"/>
      <c r="ACP27" s="7"/>
      <c r="ACQ27" s="7"/>
      <c r="ACR27" s="7"/>
      <c r="ACS27" s="7"/>
      <c r="ACT27" s="7"/>
      <c r="ACU27" s="7"/>
      <c r="ACV27" s="7"/>
      <c r="ACW27" s="7"/>
      <c r="ACX27" s="7"/>
      <c r="ACY27" s="7"/>
      <c r="ACZ27" s="7"/>
      <c r="ADA27" s="7"/>
      <c r="ADB27" s="7"/>
      <c r="ADC27" s="7"/>
      <c r="ADD27" s="7"/>
      <c r="ADE27" s="7"/>
      <c r="ADF27" s="7"/>
      <c r="ADG27" s="7"/>
      <c r="ADH27" s="7"/>
      <c r="ADI27" s="7"/>
      <c r="ADJ27" s="7"/>
      <c r="ADK27" s="7"/>
      <c r="ADL27" s="7"/>
      <c r="ADM27" s="7"/>
      <c r="ADN27" s="7"/>
      <c r="ADO27" s="7"/>
      <c r="ADP27" s="7"/>
      <c r="ADQ27" s="7"/>
      <c r="ADR27" s="7"/>
      <c r="ADS27" s="7"/>
      <c r="ADT27" s="7"/>
      <c r="ADU27" s="7"/>
      <c r="ADV27" s="7"/>
      <c r="ADW27" s="7"/>
      <c r="ADX27" s="7"/>
      <c r="ADY27" s="7"/>
      <c r="ADZ27" s="7"/>
      <c r="AEA27" s="7"/>
      <c r="AEB27" s="7"/>
      <c r="AEC27" s="7"/>
      <c r="AED27" s="7"/>
      <c r="AEE27" s="7"/>
      <c r="AEF27" s="7"/>
      <c r="AEG27" s="7"/>
      <c r="AEH27" s="7"/>
      <c r="AEI27" s="7"/>
      <c r="AEJ27" s="7"/>
      <c r="AEK27" s="7"/>
      <c r="AEL27" s="7"/>
      <c r="AEM27" s="7"/>
      <c r="AEN27" s="7"/>
      <c r="AEO27" s="7"/>
      <c r="AEP27" s="7"/>
      <c r="AEQ27" s="7"/>
      <c r="AER27" s="7"/>
      <c r="AES27" s="7"/>
      <c r="AET27" s="7"/>
      <c r="AEU27" s="7"/>
      <c r="AEV27" s="7"/>
      <c r="AEW27" s="7"/>
      <c r="AEX27" s="7"/>
      <c r="AEY27" s="7"/>
      <c r="AEZ27" s="7"/>
      <c r="AFA27" s="7"/>
      <c r="AFB27" s="7"/>
      <c r="AFC27" s="7"/>
      <c r="AFD27" s="7"/>
      <c r="AFE27" s="7"/>
      <c r="AFF27" s="7"/>
      <c r="AFG27" s="7"/>
      <c r="AFH27" s="7"/>
      <c r="AFI27" s="7"/>
      <c r="AFJ27" s="7"/>
      <c r="AFK27" s="7"/>
      <c r="AFL27" s="7"/>
      <c r="AFM27" s="7"/>
      <c r="AFN27" s="7"/>
      <c r="AFO27" s="7"/>
      <c r="AFP27" s="7"/>
      <c r="AFQ27" s="7"/>
      <c r="AFR27" s="7"/>
      <c r="AFS27" s="7"/>
      <c r="AFT27" s="7"/>
      <c r="AFU27" s="7"/>
      <c r="AFV27" s="7"/>
      <c r="AFW27" s="7"/>
      <c r="AFX27" s="7"/>
      <c r="AFY27" s="7"/>
      <c r="AFZ27" s="7"/>
      <c r="AGA27" s="7"/>
      <c r="AGB27" s="7"/>
      <c r="AGC27" s="7"/>
      <c r="AGD27" s="7"/>
      <c r="AGE27" s="7"/>
      <c r="AGF27" s="7"/>
      <c r="AGG27" s="7"/>
      <c r="AGH27" s="7"/>
      <c r="AGI27" s="7"/>
      <c r="AGJ27" s="7"/>
      <c r="AGK27" s="7"/>
      <c r="AGL27" s="7"/>
      <c r="AGM27" s="7"/>
      <c r="AGN27" s="7"/>
      <c r="AGO27" s="7"/>
      <c r="AGP27" s="7"/>
      <c r="AGQ27" s="7"/>
      <c r="AGR27" s="7"/>
      <c r="AGS27" s="7"/>
      <c r="AGT27" s="7"/>
      <c r="AGU27" s="7"/>
      <c r="AGV27" s="7"/>
      <c r="AGW27" s="7"/>
      <c r="AGX27" s="7"/>
      <c r="AGY27" s="7"/>
      <c r="AGZ27" s="7"/>
      <c r="AHA27" s="7"/>
      <c r="AHB27" s="7"/>
      <c r="AHC27" s="7"/>
      <c r="AHD27" s="7"/>
      <c r="AHE27" s="7"/>
      <c r="AHF27" s="7"/>
      <c r="AHG27" s="7"/>
      <c r="AHH27" s="7"/>
      <c r="AHI27" s="7"/>
      <c r="AHJ27" s="7"/>
      <c r="AHK27" s="7"/>
      <c r="AHL27" s="7"/>
      <c r="AHM27" s="7"/>
      <c r="AHN27" s="7"/>
      <c r="AHO27" s="7"/>
      <c r="AHP27" s="7"/>
      <c r="AHQ27" s="7"/>
      <c r="AHR27" s="7"/>
      <c r="AHS27" s="7"/>
      <c r="AHT27" s="7"/>
      <c r="AHU27" s="7"/>
      <c r="AHV27" s="7"/>
      <c r="AHW27" s="7"/>
      <c r="AHX27" s="7"/>
      <c r="AHY27" s="7"/>
      <c r="AHZ27" s="7"/>
      <c r="AIA27" s="7"/>
      <c r="AIB27" s="7"/>
      <c r="AIC27" s="7"/>
      <c r="AID27" s="7"/>
      <c r="AIE27" s="7"/>
      <c r="AIF27" s="7"/>
      <c r="AIG27" s="7"/>
      <c r="AIH27" s="7"/>
      <c r="AII27" s="7"/>
      <c r="AIJ27" s="7"/>
      <c r="AIK27" s="7"/>
      <c r="AIL27" s="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21" customFormat="1" ht="13.4" customHeight="1" x14ac:dyDescent="0.3">
      <c r="A28" s="139">
        <v>43968</v>
      </c>
      <c r="B28" s="140" t="s">
        <v>108</v>
      </c>
      <c r="C28" s="143"/>
      <c r="D28" s="144"/>
      <c r="E28" s="144"/>
      <c r="F28" s="144"/>
      <c r="G28" s="145"/>
      <c r="H28" s="146"/>
      <c r="I28" s="147">
        <v>136</v>
      </c>
      <c r="J28" s="147">
        <v>10</v>
      </c>
      <c r="K28" s="40">
        <f t="shared" si="0"/>
        <v>146</v>
      </c>
      <c r="L28" s="148"/>
      <c r="M28" s="143"/>
      <c r="N28" s="144"/>
      <c r="O28" s="144"/>
      <c r="P28" s="144"/>
      <c r="Q28" s="145"/>
      <c r="R28" s="146"/>
      <c r="S28" s="141">
        <f t="shared" si="1"/>
        <v>25311</v>
      </c>
      <c r="T28" s="141">
        <f t="shared" si="2"/>
        <v>1231</v>
      </c>
      <c r="U28" s="142">
        <f t="shared" si="3"/>
        <v>26542</v>
      </c>
      <c r="LI28" s="7"/>
      <c r="LJ28" s="7"/>
      <c r="LK28" s="7"/>
      <c r="LL28" s="7"/>
      <c r="LM28" s="7"/>
      <c r="LN28" s="7"/>
      <c r="LO28" s="7"/>
      <c r="LP28" s="7"/>
      <c r="LQ28" s="7"/>
      <c r="LR28" s="7"/>
      <c r="LS28" s="7"/>
      <c r="LT28" s="7"/>
      <c r="LU28" s="7"/>
      <c r="LV28" s="7"/>
      <c r="LW28" s="7"/>
      <c r="LX28" s="7"/>
      <c r="LY28" s="7"/>
      <c r="LZ28" s="7"/>
      <c r="MA28" s="7"/>
      <c r="MB28" s="7"/>
      <c r="MC28" s="7"/>
      <c r="MD28" s="7"/>
      <c r="ME28" s="7"/>
      <c r="MF28" s="7"/>
      <c r="MG28" s="7"/>
      <c r="MH28" s="7"/>
      <c r="MI28" s="7"/>
      <c r="MJ28" s="7"/>
      <c r="MK28" s="7"/>
      <c r="ML28" s="7"/>
      <c r="MM28" s="7"/>
      <c r="MN28" s="7"/>
      <c r="MO28" s="7"/>
      <c r="MP28" s="7"/>
      <c r="MQ28" s="7"/>
      <c r="MR28" s="7"/>
      <c r="MS28" s="7"/>
      <c r="MT28" s="7"/>
      <c r="MU28" s="7"/>
      <c r="MV28" s="7"/>
      <c r="MW28" s="7"/>
      <c r="MX28" s="7"/>
      <c r="MY28" s="7"/>
      <c r="MZ28" s="7"/>
      <c r="NA28" s="7"/>
      <c r="NB28" s="7"/>
      <c r="NC28" s="7"/>
      <c r="ND28" s="7"/>
      <c r="NE28" s="7"/>
      <c r="NF28" s="7"/>
      <c r="NG28" s="7"/>
      <c r="NH28" s="7"/>
      <c r="NI28" s="7"/>
      <c r="NJ28" s="7"/>
      <c r="NK28" s="7"/>
      <c r="NL28" s="7"/>
      <c r="NM28" s="7"/>
      <c r="NN28" s="7"/>
      <c r="NO28" s="7"/>
      <c r="NP28" s="7"/>
      <c r="NQ28" s="7"/>
      <c r="NR28" s="7"/>
      <c r="NS28" s="7"/>
      <c r="NT28" s="7"/>
      <c r="NU28" s="7"/>
      <c r="NV28" s="7"/>
      <c r="NW28" s="7"/>
      <c r="NX28" s="7"/>
      <c r="NY28" s="7"/>
      <c r="NZ28" s="7"/>
      <c r="OA28" s="7"/>
      <c r="OB28" s="7"/>
      <c r="OC28" s="7"/>
      <c r="OD28" s="7"/>
      <c r="OE28" s="7"/>
      <c r="OF28" s="7"/>
      <c r="OG28" s="7"/>
      <c r="OH28" s="7"/>
      <c r="OI28" s="7"/>
      <c r="OJ28" s="7"/>
      <c r="OK28" s="7"/>
      <c r="OL28" s="7"/>
      <c r="OM28" s="7"/>
      <c r="ON28" s="7"/>
      <c r="OO28" s="7"/>
      <c r="OP28" s="7"/>
      <c r="OQ28" s="7"/>
      <c r="OR28" s="7"/>
      <c r="OS28" s="7"/>
      <c r="OT28" s="7"/>
      <c r="OU28" s="7"/>
      <c r="OV28" s="7"/>
      <c r="OW28" s="7"/>
      <c r="OX28" s="7"/>
      <c r="OY28" s="7"/>
      <c r="OZ28" s="7"/>
      <c r="PA28" s="7"/>
      <c r="AAS28" s="7"/>
      <c r="AAT28" s="7"/>
      <c r="AAU28" s="7"/>
      <c r="AAV28" s="7"/>
      <c r="AAW28" s="7"/>
      <c r="AAX28" s="7"/>
      <c r="AAY28" s="7"/>
      <c r="AAZ28" s="7"/>
      <c r="ABA28" s="7"/>
      <c r="ABB28" s="7"/>
      <c r="ABC28" s="7"/>
      <c r="ABD28" s="7"/>
      <c r="ABE28" s="7"/>
      <c r="ABF28" s="7"/>
      <c r="ABG28" s="7"/>
      <c r="ABH28" s="7"/>
      <c r="ABI28" s="7"/>
      <c r="ABJ28" s="7"/>
      <c r="ABK28" s="7"/>
      <c r="ABL28" s="7"/>
      <c r="ABM28" s="7"/>
      <c r="ABN28" s="7"/>
      <c r="ABO28" s="7"/>
      <c r="ABP28" s="7"/>
      <c r="ABQ28" s="7"/>
      <c r="ABR28" s="7"/>
      <c r="ABS28" s="7"/>
      <c r="ABT28" s="7"/>
      <c r="ABU28" s="7"/>
      <c r="ABV28" s="7"/>
      <c r="ABW28" s="7"/>
      <c r="ABX28" s="7"/>
      <c r="ABY28" s="7"/>
      <c r="ABZ28" s="7"/>
      <c r="ACA28" s="7"/>
      <c r="ACB28" s="7"/>
      <c r="ACC28" s="7"/>
      <c r="ACD28" s="7"/>
      <c r="ACE28" s="7"/>
      <c r="ACF28" s="7"/>
      <c r="ACG28" s="7"/>
      <c r="ACH28" s="7"/>
      <c r="ACI28" s="7"/>
      <c r="ACJ28" s="7"/>
      <c r="ACK28" s="7"/>
      <c r="ACL28" s="7"/>
      <c r="ACM28" s="7"/>
      <c r="ACN28" s="7"/>
      <c r="ACO28" s="7"/>
      <c r="ACP28" s="7"/>
      <c r="ACQ28" s="7"/>
      <c r="ACR28" s="7"/>
      <c r="ACS28" s="7"/>
      <c r="ACT28" s="7"/>
      <c r="ACU28" s="7"/>
      <c r="ACV28" s="7"/>
      <c r="ACW28" s="7"/>
      <c r="ACX28" s="7"/>
      <c r="ACY28" s="7"/>
      <c r="ACZ28" s="7"/>
      <c r="ADA28" s="7"/>
      <c r="ADB28" s="7"/>
      <c r="ADC28" s="7"/>
      <c r="ADD28" s="7"/>
      <c r="ADE28" s="7"/>
      <c r="ADF28" s="7"/>
      <c r="ADG28" s="7"/>
      <c r="ADH28" s="7"/>
      <c r="ADI28" s="7"/>
      <c r="ADJ28" s="7"/>
      <c r="ADK28" s="7"/>
      <c r="ADL28" s="7"/>
      <c r="ADM28" s="7"/>
      <c r="ADN28" s="7"/>
      <c r="ADO28" s="7"/>
      <c r="ADP28" s="7"/>
      <c r="ADQ28" s="7"/>
      <c r="ADR28" s="7"/>
      <c r="ADS28" s="7"/>
      <c r="ADT28" s="7"/>
      <c r="ADU28" s="7"/>
      <c r="ADV28" s="7"/>
      <c r="ADW28" s="7"/>
      <c r="ADX28" s="7"/>
      <c r="ADY28" s="7"/>
      <c r="ADZ28" s="7"/>
      <c r="AEA28" s="7"/>
      <c r="AEB28" s="7"/>
      <c r="AEC28" s="7"/>
      <c r="AED28" s="7"/>
      <c r="AEE28" s="7"/>
      <c r="AEF28" s="7"/>
      <c r="AEG28" s="7"/>
      <c r="AEH28" s="7"/>
      <c r="AEI28" s="7"/>
      <c r="AEJ28" s="7"/>
      <c r="AEK28" s="7"/>
      <c r="AEL28" s="7"/>
      <c r="AEM28" s="7"/>
      <c r="AEN28" s="7"/>
      <c r="AEO28" s="7"/>
      <c r="AEP28" s="7"/>
      <c r="AEQ28" s="7"/>
      <c r="AER28" s="7"/>
      <c r="AES28" s="7"/>
      <c r="AET28" s="7"/>
      <c r="AEU28" s="7"/>
      <c r="AEV28" s="7"/>
      <c r="AEW28" s="7"/>
      <c r="AEX28" s="7"/>
      <c r="AEY28" s="7"/>
      <c r="AEZ28" s="7"/>
      <c r="AFA28" s="7"/>
      <c r="AFB28" s="7"/>
      <c r="AFC28" s="7"/>
      <c r="AFD28" s="7"/>
      <c r="AFE28" s="7"/>
      <c r="AFF28" s="7"/>
      <c r="AFG28" s="7"/>
      <c r="AFH28" s="7"/>
      <c r="AFI28" s="7"/>
      <c r="AFJ28" s="7"/>
      <c r="AFK28" s="7"/>
      <c r="AFL28" s="7"/>
      <c r="AFM28" s="7"/>
      <c r="AFN28" s="7"/>
      <c r="AFO28" s="7"/>
      <c r="AFP28" s="7"/>
      <c r="AFQ28" s="7"/>
      <c r="AFR28" s="7"/>
      <c r="AFS28" s="7"/>
      <c r="AFT28" s="7"/>
      <c r="AFU28" s="7"/>
      <c r="AFV28" s="7"/>
      <c r="AFW28" s="7"/>
      <c r="AFX28" s="7"/>
      <c r="AFY28" s="7"/>
      <c r="AFZ28" s="7"/>
      <c r="AGA28" s="7"/>
      <c r="AGB28" s="7"/>
      <c r="AGC28" s="7"/>
      <c r="AGD28" s="7"/>
      <c r="AGE28" s="7"/>
      <c r="AGF28" s="7"/>
      <c r="AGG28" s="7"/>
      <c r="AGH28" s="7"/>
      <c r="AGI28" s="7"/>
      <c r="AGJ28" s="7"/>
      <c r="AGK28" s="7"/>
      <c r="AGL28" s="7"/>
      <c r="AGM28" s="7"/>
      <c r="AGN28" s="7"/>
      <c r="AGO28" s="7"/>
      <c r="AGP28" s="7"/>
      <c r="AGQ28" s="7"/>
      <c r="AGR28" s="7"/>
      <c r="AGS28" s="7"/>
      <c r="AGT28" s="7"/>
      <c r="AGU28" s="7"/>
      <c r="AGV28" s="7"/>
      <c r="AGW28" s="7"/>
      <c r="AGX28" s="7"/>
      <c r="AGY28" s="7"/>
      <c r="AGZ28" s="7"/>
      <c r="AHA28" s="7"/>
      <c r="AHB28" s="7"/>
      <c r="AHC28" s="7"/>
      <c r="AHD28" s="7"/>
      <c r="AHE28" s="7"/>
      <c r="AHF28" s="7"/>
      <c r="AHG28" s="7"/>
      <c r="AHH28" s="7"/>
      <c r="AHI28" s="7"/>
      <c r="AHJ28" s="7"/>
      <c r="AHK28" s="7"/>
      <c r="AHL28" s="7"/>
      <c r="AHM28" s="7"/>
      <c r="AHN28" s="7"/>
      <c r="AHO28" s="7"/>
      <c r="AHP28" s="7"/>
      <c r="AHQ28" s="7"/>
      <c r="AHR28" s="7"/>
      <c r="AHS28" s="7"/>
      <c r="AHT28" s="7"/>
      <c r="AHU28" s="7"/>
      <c r="AHV28" s="7"/>
      <c r="AHW28" s="7"/>
      <c r="AHX28" s="7"/>
      <c r="AHY28" s="7"/>
      <c r="AHZ28" s="7"/>
      <c r="AIA28" s="7"/>
      <c r="AIB28" s="7"/>
      <c r="AIC28" s="7"/>
      <c r="AID28" s="7"/>
      <c r="AIE28" s="7"/>
      <c r="AIF28" s="7"/>
      <c r="AIG28" s="7"/>
      <c r="AIH28" s="7"/>
      <c r="AII28" s="7"/>
      <c r="AIJ28" s="7"/>
      <c r="AIK28" s="7"/>
      <c r="AIL28" s="7"/>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21" customFormat="1" ht="13.4" customHeight="1" x14ac:dyDescent="0.3">
      <c r="A29" s="139">
        <v>43967</v>
      </c>
      <c r="B29" s="140" t="s">
        <v>108</v>
      </c>
      <c r="C29" s="143"/>
      <c r="D29" s="144"/>
      <c r="E29" s="144"/>
      <c r="F29" s="144"/>
      <c r="G29" s="145"/>
      <c r="H29" s="146"/>
      <c r="I29" s="147">
        <v>167</v>
      </c>
      <c r="J29" s="147">
        <v>13</v>
      </c>
      <c r="K29" s="40">
        <f t="shared" si="0"/>
        <v>180</v>
      </c>
      <c r="L29" s="148"/>
      <c r="M29" s="143"/>
      <c r="N29" s="144"/>
      <c r="O29" s="144"/>
      <c r="P29" s="144"/>
      <c r="Q29" s="145"/>
      <c r="R29" s="146"/>
      <c r="S29" s="141">
        <f t="shared" si="1"/>
        <v>25175</v>
      </c>
      <c r="T29" s="141">
        <f t="shared" si="2"/>
        <v>1221</v>
      </c>
      <c r="U29" s="142">
        <f t="shared" si="3"/>
        <v>26396</v>
      </c>
      <c r="LI29" s="7"/>
      <c r="LJ29" s="7"/>
      <c r="LK29" s="7"/>
      <c r="LL29" s="7"/>
      <c r="LM29" s="7"/>
      <c r="LN29" s="7"/>
      <c r="LO29" s="7"/>
      <c r="LP29" s="7"/>
      <c r="LQ29" s="7"/>
      <c r="LR29" s="7"/>
      <c r="LS29" s="7"/>
      <c r="LT29" s="7"/>
      <c r="LU29" s="7"/>
      <c r="LV29" s="7"/>
      <c r="LW29" s="7"/>
      <c r="LX29" s="7"/>
      <c r="LY29" s="7"/>
      <c r="LZ29" s="7"/>
      <c r="MA29" s="7"/>
      <c r="MB29" s="7"/>
      <c r="MC29" s="7"/>
      <c r="MD29" s="7"/>
      <c r="ME29" s="7"/>
      <c r="MF29" s="7"/>
      <c r="MG29" s="7"/>
      <c r="MH29" s="7"/>
      <c r="MI29" s="7"/>
      <c r="MJ29" s="7"/>
      <c r="MK29" s="7"/>
      <c r="ML29" s="7"/>
      <c r="MM29" s="7"/>
      <c r="MN29" s="7"/>
      <c r="MO29" s="7"/>
      <c r="MP29" s="7"/>
      <c r="MQ29" s="7"/>
      <c r="MR29" s="7"/>
      <c r="MS29" s="7"/>
      <c r="MT29" s="7"/>
      <c r="MU29" s="7"/>
      <c r="MV29" s="7"/>
      <c r="MW29" s="7"/>
      <c r="MX29" s="7"/>
      <c r="MY29" s="7"/>
      <c r="MZ29" s="7"/>
      <c r="NA29" s="7"/>
      <c r="NB29" s="7"/>
      <c r="NC29" s="7"/>
      <c r="ND29" s="7"/>
      <c r="NE29" s="7"/>
      <c r="NF29" s="7"/>
      <c r="NG29" s="7"/>
      <c r="NH29" s="7"/>
      <c r="NI29" s="7"/>
      <c r="NJ29" s="7"/>
      <c r="NK29" s="7"/>
      <c r="NL29" s="7"/>
      <c r="NM29" s="7"/>
      <c r="NN29" s="7"/>
      <c r="NO29" s="7"/>
      <c r="NP29" s="7"/>
      <c r="NQ29" s="7"/>
      <c r="NR29" s="7"/>
      <c r="NS29" s="7"/>
      <c r="NT29" s="7"/>
      <c r="NU29" s="7"/>
      <c r="NV29" s="7"/>
      <c r="NW29" s="7"/>
      <c r="NX29" s="7"/>
      <c r="NY29" s="7"/>
      <c r="NZ29" s="7"/>
      <c r="OA29" s="7"/>
      <c r="OB29" s="7"/>
      <c r="OC29" s="7"/>
      <c r="OD29" s="7"/>
      <c r="OE29" s="7"/>
      <c r="OF29" s="7"/>
      <c r="OG29" s="7"/>
      <c r="OH29" s="7"/>
      <c r="OI29" s="7"/>
      <c r="OJ29" s="7"/>
      <c r="OK29" s="7"/>
      <c r="OL29" s="7"/>
      <c r="OM29" s="7"/>
      <c r="ON29" s="7"/>
      <c r="OO29" s="7"/>
      <c r="OP29" s="7"/>
      <c r="OQ29" s="7"/>
      <c r="OR29" s="7"/>
      <c r="OS29" s="7"/>
      <c r="OT29" s="7"/>
      <c r="OU29" s="7"/>
      <c r="OV29" s="7"/>
      <c r="OW29" s="7"/>
      <c r="OX29" s="7"/>
      <c r="OY29" s="7"/>
      <c r="OZ29" s="7"/>
      <c r="PA29" s="7"/>
      <c r="AAS29" s="7"/>
      <c r="AAT29" s="7"/>
      <c r="AAU29" s="7"/>
      <c r="AAV29" s="7"/>
      <c r="AAW29" s="7"/>
      <c r="AAX29" s="7"/>
      <c r="AAY29" s="7"/>
      <c r="AAZ29" s="7"/>
      <c r="ABA29" s="7"/>
      <c r="ABB29" s="7"/>
      <c r="ABC29" s="7"/>
      <c r="ABD29" s="7"/>
      <c r="ABE29" s="7"/>
      <c r="ABF29" s="7"/>
      <c r="ABG29" s="7"/>
      <c r="ABH29" s="7"/>
      <c r="ABI29" s="7"/>
      <c r="ABJ29" s="7"/>
      <c r="ABK29" s="7"/>
      <c r="ABL29" s="7"/>
      <c r="ABM29" s="7"/>
      <c r="ABN29" s="7"/>
      <c r="ABO29" s="7"/>
      <c r="ABP29" s="7"/>
      <c r="ABQ29" s="7"/>
      <c r="ABR29" s="7"/>
      <c r="ABS29" s="7"/>
      <c r="ABT29" s="7"/>
      <c r="ABU29" s="7"/>
      <c r="ABV29" s="7"/>
      <c r="ABW29" s="7"/>
      <c r="ABX29" s="7"/>
      <c r="ABY29" s="7"/>
      <c r="ABZ29" s="7"/>
      <c r="ACA29" s="7"/>
      <c r="ACB29" s="7"/>
      <c r="ACC29" s="7"/>
      <c r="ACD29" s="7"/>
      <c r="ACE29" s="7"/>
      <c r="ACF29" s="7"/>
      <c r="ACG29" s="7"/>
      <c r="ACH29" s="7"/>
      <c r="ACI29" s="7"/>
      <c r="ACJ29" s="7"/>
      <c r="ACK29" s="7"/>
      <c r="ACL29" s="7"/>
      <c r="ACM29" s="7"/>
      <c r="ACN29" s="7"/>
      <c r="ACO29" s="7"/>
      <c r="ACP29" s="7"/>
      <c r="ACQ29" s="7"/>
      <c r="ACR29" s="7"/>
      <c r="ACS29" s="7"/>
      <c r="ACT29" s="7"/>
      <c r="ACU29" s="7"/>
      <c r="ACV29" s="7"/>
      <c r="ACW29" s="7"/>
      <c r="ACX29" s="7"/>
      <c r="ACY29" s="7"/>
      <c r="ACZ29" s="7"/>
      <c r="ADA29" s="7"/>
      <c r="ADB29" s="7"/>
      <c r="ADC29" s="7"/>
      <c r="ADD29" s="7"/>
      <c r="ADE29" s="7"/>
      <c r="ADF29" s="7"/>
      <c r="ADG29" s="7"/>
      <c r="ADH29" s="7"/>
      <c r="ADI29" s="7"/>
      <c r="ADJ29" s="7"/>
      <c r="ADK29" s="7"/>
      <c r="ADL29" s="7"/>
      <c r="ADM29" s="7"/>
      <c r="ADN29" s="7"/>
      <c r="ADO29" s="7"/>
      <c r="ADP29" s="7"/>
      <c r="ADQ29" s="7"/>
      <c r="ADR29" s="7"/>
      <c r="ADS29" s="7"/>
      <c r="ADT29" s="7"/>
      <c r="ADU29" s="7"/>
      <c r="ADV29" s="7"/>
      <c r="ADW29" s="7"/>
      <c r="ADX29" s="7"/>
      <c r="ADY29" s="7"/>
      <c r="ADZ29" s="7"/>
      <c r="AEA29" s="7"/>
      <c r="AEB29" s="7"/>
      <c r="AEC29" s="7"/>
      <c r="AED29" s="7"/>
      <c r="AEE29" s="7"/>
      <c r="AEF29" s="7"/>
      <c r="AEG29" s="7"/>
      <c r="AEH29" s="7"/>
      <c r="AEI29" s="7"/>
      <c r="AEJ29" s="7"/>
      <c r="AEK29" s="7"/>
      <c r="AEL29" s="7"/>
      <c r="AEM29" s="7"/>
      <c r="AEN29" s="7"/>
      <c r="AEO29" s="7"/>
      <c r="AEP29" s="7"/>
      <c r="AEQ29" s="7"/>
      <c r="AER29" s="7"/>
      <c r="AES29" s="7"/>
      <c r="AET29" s="7"/>
      <c r="AEU29" s="7"/>
      <c r="AEV29" s="7"/>
      <c r="AEW29" s="7"/>
      <c r="AEX29" s="7"/>
      <c r="AEY29" s="7"/>
      <c r="AEZ29" s="7"/>
      <c r="AFA29" s="7"/>
      <c r="AFB29" s="7"/>
      <c r="AFC29" s="7"/>
      <c r="AFD29" s="7"/>
      <c r="AFE29" s="7"/>
      <c r="AFF29" s="7"/>
      <c r="AFG29" s="7"/>
      <c r="AFH29" s="7"/>
      <c r="AFI29" s="7"/>
      <c r="AFJ29" s="7"/>
      <c r="AFK29" s="7"/>
      <c r="AFL29" s="7"/>
      <c r="AFM29" s="7"/>
      <c r="AFN29" s="7"/>
      <c r="AFO29" s="7"/>
      <c r="AFP29" s="7"/>
      <c r="AFQ29" s="7"/>
      <c r="AFR29" s="7"/>
      <c r="AFS29" s="7"/>
      <c r="AFT29" s="7"/>
      <c r="AFU29" s="7"/>
      <c r="AFV29" s="7"/>
      <c r="AFW29" s="7"/>
      <c r="AFX29" s="7"/>
      <c r="AFY29" s="7"/>
      <c r="AFZ29" s="7"/>
      <c r="AGA29" s="7"/>
      <c r="AGB29" s="7"/>
      <c r="AGC29" s="7"/>
      <c r="AGD29" s="7"/>
      <c r="AGE29" s="7"/>
      <c r="AGF29" s="7"/>
      <c r="AGG29" s="7"/>
      <c r="AGH29" s="7"/>
      <c r="AGI29" s="7"/>
      <c r="AGJ29" s="7"/>
      <c r="AGK29" s="7"/>
      <c r="AGL29" s="7"/>
      <c r="AGM29" s="7"/>
      <c r="AGN29" s="7"/>
      <c r="AGO29" s="7"/>
      <c r="AGP29" s="7"/>
      <c r="AGQ29" s="7"/>
      <c r="AGR29" s="7"/>
      <c r="AGS29" s="7"/>
      <c r="AGT29" s="7"/>
      <c r="AGU29" s="7"/>
      <c r="AGV29" s="7"/>
      <c r="AGW29" s="7"/>
      <c r="AGX29" s="7"/>
      <c r="AGY29" s="7"/>
      <c r="AGZ29" s="7"/>
      <c r="AHA29" s="7"/>
      <c r="AHB29" s="7"/>
      <c r="AHC29" s="7"/>
      <c r="AHD29" s="7"/>
      <c r="AHE29" s="7"/>
      <c r="AHF29" s="7"/>
      <c r="AHG29" s="7"/>
      <c r="AHH29" s="7"/>
      <c r="AHI29" s="7"/>
      <c r="AHJ29" s="7"/>
      <c r="AHK29" s="7"/>
      <c r="AHL29" s="7"/>
      <c r="AHM29" s="7"/>
      <c r="AHN29" s="7"/>
      <c r="AHO29" s="7"/>
      <c r="AHP29" s="7"/>
      <c r="AHQ29" s="7"/>
      <c r="AHR29" s="7"/>
      <c r="AHS29" s="7"/>
      <c r="AHT29" s="7"/>
      <c r="AHU29" s="7"/>
      <c r="AHV29" s="7"/>
      <c r="AHW29" s="7"/>
      <c r="AHX29" s="7"/>
      <c r="AHY29" s="7"/>
      <c r="AHZ29" s="7"/>
      <c r="AIA29" s="7"/>
      <c r="AIB29" s="7"/>
      <c r="AIC29" s="7"/>
      <c r="AID29" s="7"/>
      <c r="AIE29" s="7"/>
      <c r="AIF29" s="7"/>
      <c r="AIG29" s="7"/>
      <c r="AIH29" s="7"/>
      <c r="AII29" s="7"/>
      <c r="AIJ29" s="7"/>
      <c r="AIK29" s="7"/>
      <c r="AIL29" s="7"/>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21" customFormat="1" ht="13.4" customHeight="1" x14ac:dyDescent="0.3">
      <c r="A30" s="139">
        <v>43966</v>
      </c>
      <c r="B30" s="140" t="s">
        <v>108</v>
      </c>
      <c r="C30" s="151">
        <v>145</v>
      </c>
      <c r="D30" s="152">
        <v>1909</v>
      </c>
      <c r="E30" s="152">
        <v>1745</v>
      </c>
      <c r="F30" s="152">
        <v>11</v>
      </c>
      <c r="G30" s="153">
        <f>ONS_WeeklyRegistratedDeaths!T33-ONS_WeeklyRegistratedDeaths!AA33</f>
        <v>3810</v>
      </c>
      <c r="H30" s="147">
        <f>ONS_WeeklyOccurrenceDeaths!T33-ONS_WeeklyOccurrenceDeaths!AA33</f>
        <v>2766</v>
      </c>
      <c r="I30" s="147">
        <v>170</v>
      </c>
      <c r="J30" s="147">
        <v>16</v>
      </c>
      <c r="K30" s="40">
        <f t="shared" si="0"/>
        <v>186</v>
      </c>
      <c r="L30" s="154">
        <f>SUM(K30:K36)</f>
        <v>1333</v>
      </c>
      <c r="M30" s="155">
        <f t="shared" ref="M30:R30" si="5">M37+C30</f>
        <v>1860</v>
      </c>
      <c r="N30" s="155">
        <f t="shared" si="5"/>
        <v>26730</v>
      </c>
      <c r="O30" s="155">
        <f t="shared" si="5"/>
        <v>12349</v>
      </c>
      <c r="P30" s="155">
        <f t="shared" si="5"/>
        <v>166</v>
      </c>
      <c r="Q30" s="155">
        <f t="shared" si="5"/>
        <v>41105</v>
      </c>
      <c r="R30" s="152">
        <f t="shared" si="5"/>
        <v>42418</v>
      </c>
      <c r="S30" s="141">
        <f t="shared" si="1"/>
        <v>25008</v>
      </c>
      <c r="T30" s="141">
        <f t="shared" si="2"/>
        <v>1208</v>
      </c>
      <c r="U30" s="142">
        <f t="shared" si="3"/>
        <v>26216</v>
      </c>
      <c r="LI30" s="7"/>
      <c r="LJ30" s="7"/>
      <c r="LK30" s="7"/>
      <c r="LL30" s="7"/>
      <c r="LM30" s="7"/>
      <c r="LN30" s="7"/>
      <c r="LO30" s="7"/>
      <c r="LP30" s="7"/>
      <c r="LQ30" s="7"/>
      <c r="LR30" s="7"/>
      <c r="LS30" s="7"/>
      <c r="LT30" s="7"/>
      <c r="LU30" s="7"/>
      <c r="LV30" s="7"/>
      <c r="LW30" s="7"/>
      <c r="LX30" s="7"/>
      <c r="LY30" s="7"/>
      <c r="LZ30" s="7"/>
      <c r="MA30" s="7"/>
      <c r="MB30" s="7"/>
      <c r="MC30" s="7"/>
      <c r="MD30" s="7"/>
      <c r="ME30" s="7"/>
      <c r="MF30" s="7"/>
      <c r="MG30" s="7"/>
      <c r="MH30" s="7"/>
      <c r="MI30" s="7"/>
      <c r="MJ30" s="7"/>
      <c r="MK30" s="7"/>
      <c r="ML30" s="7"/>
      <c r="MM30" s="7"/>
      <c r="MN30" s="7"/>
      <c r="MO30" s="7"/>
      <c r="MP30" s="7"/>
      <c r="MQ30" s="7"/>
      <c r="MR30" s="7"/>
      <c r="MS30" s="7"/>
      <c r="MT30" s="7"/>
      <c r="MU30" s="7"/>
      <c r="MV30" s="7"/>
      <c r="MW30" s="7"/>
      <c r="MX30" s="7"/>
      <c r="MY30" s="7"/>
      <c r="MZ30" s="7"/>
      <c r="NA30" s="7"/>
      <c r="NB30" s="7"/>
      <c r="NC30" s="7"/>
      <c r="ND30" s="7"/>
      <c r="NE30" s="7"/>
      <c r="NF30" s="7"/>
      <c r="NG30" s="7"/>
      <c r="NH30" s="7"/>
      <c r="NI30" s="7"/>
      <c r="NJ30" s="7"/>
      <c r="NK30" s="7"/>
      <c r="NL30" s="7"/>
      <c r="NM30" s="7"/>
      <c r="NN30" s="7"/>
      <c r="NO30" s="7"/>
      <c r="NP30" s="7"/>
      <c r="NQ30" s="7"/>
      <c r="NR30" s="7"/>
      <c r="NS30" s="7"/>
      <c r="NT30" s="7"/>
      <c r="NU30" s="7"/>
      <c r="NV30" s="7"/>
      <c r="NW30" s="7"/>
      <c r="NX30" s="7"/>
      <c r="NY30" s="7"/>
      <c r="NZ30" s="7"/>
      <c r="OA30" s="7"/>
      <c r="OB30" s="7"/>
      <c r="OC30" s="7"/>
      <c r="OD30" s="7"/>
      <c r="OE30" s="7"/>
      <c r="OF30" s="7"/>
      <c r="OG30" s="7"/>
      <c r="OH30" s="7"/>
      <c r="OI30" s="7"/>
      <c r="OJ30" s="7"/>
      <c r="OK30" s="7"/>
      <c r="OL30" s="7"/>
      <c r="OM30" s="7"/>
      <c r="ON30" s="7"/>
      <c r="OO30" s="7"/>
      <c r="OP30" s="7"/>
      <c r="OQ30" s="7"/>
      <c r="OR30" s="7"/>
      <c r="OS30" s="7"/>
      <c r="OT30" s="7"/>
      <c r="OU30" s="7"/>
      <c r="OV30" s="7"/>
      <c r="OW30" s="7"/>
      <c r="OX30" s="7"/>
      <c r="OY30" s="7"/>
      <c r="OZ30" s="7"/>
      <c r="PA30" s="7"/>
      <c r="AAS30" s="7"/>
      <c r="AAT30" s="7"/>
      <c r="AAU30" s="7"/>
      <c r="AAV30" s="7"/>
      <c r="AAW30" s="7"/>
      <c r="AAX30" s="7"/>
      <c r="AAY30" s="7"/>
      <c r="AAZ30" s="7"/>
      <c r="ABA30" s="7"/>
      <c r="ABB30" s="7"/>
      <c r="ABC30" s="7"/>
      <c r="ABD30" s="7"/>
      <c r="ABE30" s="7"/>
      <c r="ABF30" s="7"/>
      <c r="ABG30" s="7"/>
      <c r="ABH30" s="7"/>
      <c r="ABI30" s="7"/>
      <c r="ABJ30" s="7"/>
      <c r="ABK30" s="7"/>
      <c r="ABL30" s="7"/>
      <c r="ABM30" s="7"/>
      <c r="ABN30" s="7"/>
      <c r="ABO30" s="7"/>
      <c r="ABP30" s="7"/>
      <c r="ABQ30" s="7"/>
      <c r="ABR30" s="7"/>
      <c r="ABS30" s="7"/>
      <c r="ABT30" s="7"/>
      <c r="ABU30" s="7"/>
      <c r="ABV30" s="7"/>
      <c r="ABW30" s="7"/>
      <c r="ABX30" s="7"/>
      <c r="ABY30" s="7"/>
      <c r="ABZ30" s="7"/>
      <c r="ACA30" s="7"/>
      <c r="ACB30" s="7"/>
      <c r="ACC30" s="7"/>
      <c r="ACD30" s="7"/>
      <c r="ACE30" s="7"/>
      <c r="ACF30" s="7"/>
      <c r="ACG30" s="7"/>
      <c r="ACH30" s="7"/>
      <c r="ACI30" s="7"/>
      <c r="ACJ30" s="7"/>
      <c r="ACK30" s="7"/>
      <c r="ACL30" s="7"/>
      <c r="ACM30" s="7"/>
      <c r="ACN30" s="7"/>
      <c r="ACO30" s="7"/>
      <c r="ACP30" s="7"/>
      <c r="ACQ30" s="7"/>
      <c r="ACR30" s="7"/>
      <c r="ACS30" s="7"/>
      <c r="ACT30" s="7"/>
      <c r="ACU30" s="7"/>
      <c r="ACV30" s="7"/>
      <c r="ACW30" s="7"/>
      <c r="ACX30" s="7"/>
      <c r="ACY30" s="7"/>
      <c r="ACZ30" s="7"/>
      <c r="ADA30" s="7"/>
      <c r="ADB30" s="7"/>
      <c r="ADC30" s="7"/>
      <c r="ADD30" s="7"/>
      <c r="ADE30" s="7"/>
      <c r="ADF30" s="7"/>
      <c r="ADG30" s="7"/>
      <c r="ADH30" s="7"/>
      <c r="ADI30" s="7"/>
      <c r="ADJ30" s="7"/>
      <c r="ADK30" s="7"/>
      <c r="ADL30" s="7"/>
      <c r="ADM30" s="7"/>
      <c r="ADN30" s="7"/>
      <c r="ADO30" s="7"/>
      <c r="ADP30" s="7"/>
      <c r="ADQ30" s="7"/>
      <c r="ADR30" s="7"/>
      <c r="ADS30" s="7"/>
      <c r="ADT30" s="7"/>
      <c r="ADU30" s="7"/>
      <c r="ADV30" s="7"/>
      <c r="ADW30" s="7"/>
      <c r="ADX30" s="7"/>
      <c r="ADY30" s="7"/>
      <c r="ADZ30" s="7"/>
      <c r="AEA30" s="7"/>
      <c r="AEB30" s="7"/>
      <c r="AEC30" s="7"/>
      <c r="AED30" s="7"/>
      <c r="AEE30" s="7"/>
      <c r="AEF30" s="7"/>
      <c r="AEG30" s="7"/>
      <c r="AEH30" s="7"/>
      <c r="AEI30" s="7"/>
      <c r="AEJ30" s="7"/>
      <c r="AEK30" s="7"/>
      <c r="AEL30" s="7"/>
      <c r="AEM30" s="7"/>
      <c r="AEN30" s="7"/>
      <c r="AEO30" s="7"/>
      <c r="AEP30" s="7"/>
      <c r="AEQ30" s="7"/>
      <c r="AER30" s="7"/>
      <c r="AES30" s="7"/>
      <c r="AET30" s="7"/>
      <c r="AEU30" s="7"/>
      <c r="AEV30" s="7"/>
      <c r="AEW30" s="7"/>
      <c r="AEX30" s="7"/>
      <c r="AEY30" s="7"/>
      <c r="AEZ30" s="7"/>
      <c r="AFA30" s="7"/>
      <c r="AFB30" s="7"/>
      <c r="AFC30" s="7"/>
      <c r="AFD30" s="7"/>
      <c r="AFE30" s="7"/>
      <c r="AFF30" s="7"/>
      <c r="AFG30" s="7"/>
      <c r="AFH30" s="7"/>
      <c r="AFI30" s="7"/>
      <c r="AFJ30" s="7"/>
      <c r="AFK30" s="7"/>
      <c r="AFL30" s="7"/>
      <c r="AFM30" s="7"/>
      <c r="AFN30" s="7"/>
      <c r="AFO30" s="7"/>
      <c r="AFP30" s="7"/>
      <c r="AFQ30" s="7"/>
      <c r="AFR30" s="7"/>
      <c r="AFS30" s="7"/>
      <c r="AFT30" s="7"/>
      <c r="AFU30" s="7"/>
      <c r="AFV30" s="7"/>
      <c r="AFW30" s="7"/>
      <c r="AFX30" s="7"/>
      <c r="AFY30" s="7"/>
      <c r="AFZ30" s="7"/>
      <c r="AGA30" s="7"/>
      <c r="AGB30" s="7"/>
      <c r="AGC30" s="7"/>
      <c r="AGD30" s="7"/>
      <c r="AGE30" s="7"/>
      <c r="AGF30" s="7"/>
      <c r="AGG30" s="7"/>
      <c r="AGH30" s="7"/>
      <c r="AGI30" s="7"/>
      <c r="AGJ30" s="7"/>
      <c r="AGK30" s="7"/>
      <c r="AGL30" s="7"/>
      <c r="AGM30" s="7"/>
      <c r="AGN30" s="7"/>
      <c r="AGO30" s="7"/>
      <c r="AGP30" s="7"/>
      <c r="AGQ30" s="7"/>
      <c r="AGR30" s="7"/>
      <c r="AGS30" s="7"/>
      <c r="AGT30" s="7"/>
      <c r="AGU30" s="7"/>
      <c r="AGV30" s="7"/>
      <c r="AGW30" s="7"/>
      <c r="AGX30" s="7"/>
      <c r="AGY30" s="7"/>
      <c r="AGZ30" s="7"/>
      <c r="AHA30" s="7"/>
      <c r="AHB30" s="7"/>
      <c r="AHC30" s="7"/>
      <c r="AHD30" s="7"/>
      <c r="AHE30" s="7"/>
      <c r="AHF30" s="7"/>
      <c r="AHG30" s="7"/>
      <c r="AHH30" s="7"/>
      <c r="AHI30" s="7"/>
      <c r="AHJ30" s="7"/>
      <c r="AHK30" s="7"/>
      <c r="AHL30" s="7"/>
      <c r="AHM30" s="7"/>
      <c r="AHN30" s="7"/>
      <c r="AHO30" s="7"/>
      <c r="AHP30" s="7"/>
      <c r="AHQ30" s="7"/>
      <c r="AHR30" s="7"/>
      <c r="AHS30" s="7"/>
      <c r="AHT30" s="7"/>
      <c r="AHU30" s="7"/>
      <c r="AHV30" s="7"/>
      <c r="AHW30" s="7"/>
      <c r="AHX30" s="7"/>
      <c r="AHY30" s="7"/>
      <c r="AHZ30" s="7"/>
      <c r="AIA30" s="7"/>
      <c r="AIB30" s="7"/>
      <c r="AIC30" s="7"/>
      <c r="AID30" s="7"/>
      <c r="AIE30" s="7"/>
      <c r="AIF30" s="7"/>
      <c r="AIG30" s="7"/>
      <c r="AIH30" s="7"/>
      <c r="AII30" s="7"/>
      <c r="AIJ30" s="7"/>
      <c r="AIK30" s="7"/>
      <c r="AIL30" s="7"/>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21" customFormat="1" ht="13.4" customHeight="1" x14ac:dyDescent="0.3">
      <c r="A31" s="139">
        <v>43965</v>
      </c>
      <c r="B31" s="140" t="s">
        <v>108</v>
      </c>
      <c r="C31" s="143"/>
      <c r="D31" s="144"/>
      <c r="E31" s="144"/>
      <c r="F31" s="144"/>
      <c r="G31" s="145"/>
      <c r="H31" s="146"/>
      <c r="I31" s="147">
        <v>176</v>
      </c>
      <c r="J31" s="147">
        <v>12</v>
      </c>
      <c r="K31" s="40">
        <f t="shared" si="0"/>
        <v>188</v>
      </c>
      <c r="L31" s="148"/>
      <c r="M31" s="143"/>
      <c r="N31" s="144"/>
      <c r="O31" s="144"/>
      <c r="P31" s="144"/>
      <c r="Q31" s="145"/>
      <c r="R31" s="146"/>
      <c r="S31" s="156">
        <f t="shared" si="1"/>
        <v>24838</v>
      </c>
      <c r="T31" s="141">
        <f t="shared" si="2"/>
        <v>1192</v>
      </c>
      <c r="U31" s="142">
        <f t="shared" si="3"/>
        <v>26030</v>
      </c>
      <c r="LI31" s="7"/>
      <c r="LJ31" s="7"/>
      <c r="LK31" s="7"/>
      <c r="LL31" s="7"/>
      <c r="LM31" s="7"/>
      <c r="LN31" s="7"/>
      <c r="LO31" s="7"/>
      <c r="LP31" s="7"/>
      <c r="LQ31" s="7"/>
      <c r="LR31" s="7"/>
      <c r="LS31" s="7"/>
      <c r="LT31" s="7"/>
      <c r="LU31" s="7"/>
      <c r="LV31" s="7"/>
      <c r="LW31" s="7"/>
      <c r="LX31" s="7"/>
      <c r="LY31" s="7"/>
      <c r="LZ31" s="7"/>
      <c r="MA31" s="7"/>
      <c r="MB31" s="7"/>
      <c r="MC31" s="7"/>
      <c r="MD31" s="7"/>
      <c r="ME31" s="7"/>
      <c r="MF31" s="7"/>
      <c r="MG31" s="7"/>
      <c r="MH31" s="7"/>
      <c r="MI31" s="7"/>
      <c r="MJ31" s="7"/>
      <c r="MK31" s="7"/>
      <c r="ML31" s="7"/>
      <c r="MM31" s="7"/>
      <c r="MN31" s="7"/>
      <c r="MO31" s="7"/>
      <c r="MP31" s="7"/>
      <c r="MQ31" s="7"/>
      <c r="MR31" s="7"/>
      <c r="MS31" s="7"/>
      <c r="MT31" s="7"/>
      <c r="MU31" s="7"/>
      <c r="MV31" s="7"/>
      <c r="MW31" s="7"/>
      <c r="MX31" s="7"/>
      <c r="MY31" s="7"/>
      <c r="MZ31" s="7"/>
      <c r="NA31" s="7"/>
      <c r="NB31" s="7"/>
      <c r="NC31" s="7"/>
      <c r="ND31" s="7"/>
      <c r="NE31" s="7"/>
      <c r="NF31" s="7"/>
      <c r="NG31" s="7"/>
      <c r="NH31" s="7"/>
      <c r="NI31" s="7"/>
      <c r="NJ31" s="7"/>
      <c r="NK31" s="7"/>
      <c r="NL31" s="7"/>
      <c r="NM31" s="7"/>
      <c r="NN31" s="7"/>
      <c r="NO31" s="7"/>
      <c r="NP31" s="7"/>
      <c r="NQ31" s="7"/>
      <c r="NR31" s="7"/>
      <c r="NS31" s="7"/>
      <c r="NT31" s="7"/>
      <c r="NU31" s="7"/>
      <c r="NV31" s="7"/>
      <c r="NW31" s="7"/>
      <c r="NX31" s="7"/>
      <c r="NY31" s="7"/>
      <c r="NZ31" s="7"/>
      <c r="OA31" s="7"/>
      <c r="OB31" s="7"/>
      <c r="OC31" s="7"/>
      <c r="OD31" s="7"/>
      <c r="OE31" s="7"/>
      <c r="OF31" s="7"/>
      <c r="OG31" s="7"/>
      <c r="OH31" s="7"/>
      <c r="OI31" s="7"/>
      <c r="OJ31" s="7"/>
      <c r="OK31" s="7"/>
      <c r="OL31" s="7"/>
      <c r="OM31" s="7"/>
      <c r="ON31" s="7"/>
      <c r="OO31" s="7"/>
      <c r="OP31" s="7"/>
      <c r="OQ31" s="7"/>
      <c r="OR31" s="7"/>
      <c r="OS31" s="7"/>
      <c r="OT31" s="7"/>
      <c r="OU31" s="7"/>
      <c r="OV31" s="7"/>
      <c r="OW31" s="7"/>
      <c r="OX31" s="7"/>
      <c r="OY31" s="7"/>
      <c r="OZ31" s="7"/>
      <c r="PA31" s="7"/>
      <c r="AAS31" s="7"/>
      <c r="AAT31" s="7"/>
      <c r="AAU31" s="7"/>
      <c r="AAV31" s="7"/>
      <c r="AAW31" s="7"/>
      <c r="AAX31" s="7"/>
      <c r="AAY31" s="7"/>
      <c r="AAZ31" s="7"/>
      <c r="ABA31" s="7"/>
      <c r="ABB31" s="7"/>
      <c r="ABC31" s="7"/>
      <c r="ABD31" s="7"/>
      <c r="ABE31" s="7"/>
      <c r="ABF31" s="7"/>
      <c r="ABG31" s="7"/>
      <c r="ABH31" s="7"/>
      <c r="ABI31" s="7"/>
      <c r="ABJ31" s="7"/>
      <c r="ABK31" s="7"/>
      <c r="ABL31" s="7"/>
      <c r="ABM31" s="7"/>
      <c r="ABN31" s="7"/>
      <c r="ABO31" s="7"/>
      <c r="ABP31" s="7"/>
      <c r="ABQ31" s="7"/>
      <c r="ABR31" s="7"/>
      <c r="ABS31" s="7"/>
      <c r="ABT31" s="7"/>
      <c r="ABU31" s="7"/>
      <c r="ABV31" s="7"/>
      <c r="ABW31" s="7"/>
      <c r="ABX31" s="7"/>
      <c r="ABY31" s="7"/>
      <c r="ABZ31" s="7"/>
      <c r="ACA31" s="7"/>
      <c r="ACB31" s="7"/>
      <c r="ACC31" s="7"/>
      <c r="ACD31" s="7"/>
      <c r="ACE31" s="7"/>
      <c r="ACF31" s="7"/>
      <c r="ACG31" s="7"/>
      <c r="ACH31" s="7"/>
      <c r="ACI31" s="7"/>
      <c r="ACJ31" s="7"/>
      <c r="ACK31" s="7"/>
      <c r="ACL31" s="7"/>
      <c r="ACM31" s="7"/>
      <c r="ACN31" s="7"/>
      <c r="ACO31" s="7"/>
      <c r="ACP31" s="7"/>
      <c r="ACQ31" s="7"/>
      <c r="ACR31" s="7"/>
      <c r="ACS31" s="7"/>
      <c r="ACT31" s="7"/>
      <c r="ACU31" s="7"/>
      <c r="ACV31" s="7"/>
      <c r="ACW31" s="7"/>
      <c r="ACX31" s="7"/>
      <c r="ACY31" s="7"/>
      <c r="ACZ31" s="7"/>
      <c r="ADA31" s="7"/>
      <c r="ADB31" s="7"/>
      <c r="ADC31" s="7"/>
      <c r="ADD31" s="7"/>
      <c r="ADE31" s="7"/>
      <c r="ADF31" s="7"/>
      <c r="ADG31" s="7"/>
      <c r="ADH31" s="7"/>
      <c r="ADI31" s="7"/>
      <c r="ADJ31" s="7"/>
      <c r="ADK31" s="7"/>
      <c r="ADL31" s="7"/>
      <c r="ADM31" s="7"/>
      <c r="ADN31" s="7"/>
      <c r="ADO31" s="7"/>
      <c r="ADP31" s="7"/>
      <c r="ADQ31" s="7"/>
      <c r="ADR31" s="7"/>
      <c r="ADS31" s="7"/>
      <c r="ADT31" s="7"/>
      <c r="ADU31" s="7"/>
      <c r="ADV31" s="7"/>
      <c r="ADW31" s="7"/>
      <c r="ADX31" s="7"/>
      <c r="ADY31" s="7"/>
      <c r="ADZ31" s="7"/>
      <c r="AEA31" s="7"/>
      <c r="AEB31" s="7"/>
      <c r="AEC31" s="7"/>
      <c r="AED31" s="7"/>
      <c r="AEE31" s="7"/>
      <c r="AEF31" s="7"/>
      <c r="AEG31" s="7"/>
      <c r="AEH31" s="7"/>
      <c r="AEI31" s="7"/>
      <c r="AEJ31" s="7"/>
      <c r="AEK31" s="7"/>
      <c r="AEL31" s="7"/>
      <c r="AEM31" s="7"/>
      <c r="AEN31" s="7"/>
      <c r="AEO31" s="7"/>
      <c r="AEP31" s="7"/>
      <c r="AEQ31" s="7"/>
      <c r="AER31" s="7"/>
      <c r="AES31" s="7"/>
      <c r="AET31" s="7"/>
      <c r="AEU31" s="7"/>
      <c r="AEV31" s="7"/>
      <c r="AEW31" s="7"/>
      <c r="AEX31" s="7"/>
      <c r="AEY31" s="7"/>
      <c r="AEZ31" s="7"/>
      <c r="AFA31" s="7"/>
      <c r="AFB31" s="7"/>
      <c r="AFC31" s="7"/>
      <c r="AFD31" s="7"/>
      <c r="AFE31" s="7"/>
      <c r="AFF31" s="7"/>
      <c r="AFG31" s="7"/>
      <c r="AFH31" s="7"/>
      <c r="AFI31" s="7"/>
      <c r="AFJ31" s="7"/>
      <c r="AFK31" s="7"/>
      <c r="AFL31" s="7"/>
      <c r="AFM31" s="7"/>
      <c r="AFN31" s="7"/>
      <c r="AFO31" s="7"/>
      <c r="AFP31" s="7"/>
      <c r="AFQ31" s="7"/>
      <c r="AFR31" s="7"/>
      <c r="AFS31" s="7"/>
      <c r="AFT31" s="7"/>
      <c r="AFU31" s="7"/>
      <c r="AFV31" s="7"/>
      <c r="AFW31" s="7"/>
      <c r="AFX31" s="7"/>
      <c r="AFY31" s="7"/>
      <c r="AFZ31" s="7"/>
      <c r="AGA31" s="7"/>
      <c r="AGB31" s="7"/>
      <c r="AGC31" s="7"/>
      <c r="AGD31" s="7"/>
      <c r="AGE31" s="7"/>
      <c r="AGF31" s="7"/>
      <c r="AGG31" s="7"/>
      <c r="AGH31" s="7"/>
      <c r="AGI31" s="7"/>
      <c r="AGJ31" s="7"/>
      <c r="AGK31" s="7"/>
      <c r="AGL31" s="7"/>
      <c r="AGM31" s="7"/>
      <c r="AGN31" s="7"/>
      <c r="AGO31" s="7"/>
      <c r="AGP31" s="7"/>
      <c r="AGQ31" s="7"/>
      <c r="AGR31" s="7"/>
      <c r="AGS31" s="7"/>
      <c r="AGT31" s="7"/>
      <c r="AGU31" s="7"/>
      <c r="AGV31" s="7"/>
      <c r="AGW31" s="7"/>
      <c r="AGX31" s="7"/>
      <c r="AGY31" s="7"/>
      <c r="AGZ31" s="7"/>
      <c r="AHA31" s="7"/>
      <c r="AHB31" s="7"/>
      <c r="AHC31" s="7"/>
      <c r="AHD31" s="7"/>
      <c r="AHE31" s="7"/>
      <c r="AHF31" s="7"/>
      <c r="AHG31" s="7"/>
      <c r="AHH31" s="7"/>
      <c r="AHI31" s="7"/>
      <c r="AHJ31" s="7"/>
      <c r="AHK31" s="7"/>
      <c r="AHL31" s="7"/>
      <c r="AHM31" s="7"/>
      <c r="AHN31" s="7"/>
      <c r="AHO31" s="7"/>
      <c r="AHP31" s="7"/>
      <c r="AHQ31" s="7"/>
      <c r="AHR31" s="7"/>
      <c r="AHS31" s="7"/>
      <c r="AHT31" s="7"/>
      <c r="AHU31" s="7"/>
      <c r="AHV31" s="7"/>
      <c r="AHW31" s="7"/>
      <c r="AHX31" s="7"/>
      <c r="AHY31" s="7"/>
      <c r="AHZ31" s="7"/>
      <c r="AIA31" s="7"/>
      <c r="AIB31" s="7"/>
      <c r="AIC31" s="7"/>
      <c r="AID31" s="7"/>
      <c r="AIE31" s="7"/>
      <c r="AIF31" s="7"/>
      <c r="AIG31" s="7"/>
      <c r="AIH31" s="7"/>
      <c r="AII31" s="7"/>
      <c r="AIJ31" s="7"/>
      <c r="AIK31" s="7"/>
      <c r="AIL31" s="7"/>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21" customFormat="1" ht="13.4" customHeight="1" x14ac:dyDescent="0.3">
      <c r="A32" s="139">
        <v>43964</v>
      </c>
      <c r="B32" s="140" t="s">
        <v>108</v>
      </c>
      <c r="C32" s="143"/>
      <c r="D32" s="144"/>
      <c r="E32" s="144"/>
      <c r="F32" s="144"/>
      <c r="G32" s="145"/>
      <c r="H32" s="146"/>
      <c r="I32" s="147">
        <v>159</v>
      </c>
      <c r="J32" s="147">
        <v>15</v>
      </c>
      <c r="K32" s="40">
        <f t="shared" si="0"/>
        <v>174</v>
      </c>
      <c r="L32" s="148"/>
      <c r="M32" s="143"/>
      <c r="N32" s="144"/>
      <c r="O32" s="144"/>
      <c r="P32" s="144"/>
      <c r="Q32" s="145"/>
      <c r="R32" s="146"/>
      <c r="S32" s="156">
        <f t="shared" si="1"/>
        <v>24662</v>
      </c>
      <c r="T32" s="141">
        <f t="shared" si="2"/>
        <v>1180</v>
      </c>
      <c r="U32" s="142">
        <f t="shared" si="3"/>
        <v>25842</v>
      </c>
      <c r="LI32" s="7"/>
      <c r="LJ32" s="7"/>
      <c r="LK32" s="7"/>
      <c r="LL32" s="7"/>
      <c r="LM32" s="7"/>
      <c r="LN32" s="7"/>
      <c r="LO32" s="7"/>
      <c r="LP32" s="7"/>
      <c r="LQ32" s="7"/>
      <c r="LR32" s="7"/>
      <c r="LS32" s="7"/>
      <c r="LT32" s="7"/>
      <c r="LU32" s="7"/>
      <c r="LV32" s="7"/>
      <c r="LW32" s="7"/>
      <c r="LX32" s="7"/>
      <c r="LY32" s="7"/>
      <c r="LZ32" s="7"/>
      <c r="MA32" s="7"/>
      <c r="MB32" s="7"/>
      <c r="MC32" s="7"/>
      <c r="MD32" s="7"/>
      <c r="ME32" s="7"/>
      <c r="MF32" s="7"/>
      <c r="MG32" s="7"/>
      <c r="MH32" s="7"/>
      <c r="MI32" s="7"/>
      <c r="MJ32" s="7"/>
      <c r="MK32" s="7"/>
      <c r="ML32" s="7"/>
      <c r="MM32" s="7"/>
      <c r="MN32" s="7"/>
      <c r="MO32" s="7"/>
      <c r="MP32" s="7"/>
      <c r="MQ32" s="7"/>
      <c r="MR32" s="7"/>
      <c r="MS32" s="7"/>
      <c r="MT32" s="7"/>
      <c r="MU32" s="7"/>
      <c r="MV32" s="7"/>
      <c r="MW32" s="7"/>
      <c r="MX32" s="7"/>
      <c r="MY32" s="7"/>
      <c r="MZ32" s="7"/>
      <c r="NA32" s="7"/>
      <c r="NB32" s="7"/>
      <c r="NC32" s="7"/>
      <c r="ND32" s="7"/>
      <c r="NE32" s="7"/>
      <c r="NF32" s="7"/>
      <c r="NG32" s="7"/>
      <c r="NH32" s="7"/>
      <c r="NI32" s="7"/>
      <c r="NJ32" s="7"/>
      <c r="NK32" s="7"/>
      <c r="NL32" s="7"/>
      <c r="NM32" s="7"/>
      <c r="NN32" s="7"/>
      <c r="NO32" s="7"/>
      <c r="NP32" s="7"/>
      <c r="NQ32" s="7"/>
      <c r="NR32" s="7"/>
      <c r="NS32" s="7"/>
      <c r="NT32" s="7"/>
      <c r="NU32" s="7"/>
      <c r="NV32" s="7"/>
      <c r="NW32" s="7"/>
      <c r="NX32" s="7"/>
      <c r="NY32" s="7"/>
      <c r="NZ32" s="7"/>
      <c r="OA32" s="7"/>
      <c r="OB32" s="7"/>
      <c r="OC32" s="7"/>
      <c r="OD32" s="7"/>
      <c r="OE32" s="7"/>
      <c r="OF32" s="7"/>
      <c r="OG32" s="7"/>
      <c r="OH32" s="7"/>
      <c r="OI32" s="7"/>
      <c r="OJ32" s="7"/>
      <c r="OK32" s="7"/>
      <c r="OL32" s="7"/>
      <c r="OM32" s="7"/>
      <c r="ON32" s="7"/>
      <c r="OO32" s="7"/>
      <c r="OP32" s="7"/>
      <c r="OQ32" s="7"/>
      <c r="OR32" s="7"/>
      <c r="OS32" s="7"/>
      <c r="OT32" s="7"/>
      <c r="OU32" s="7"/>
      <c r="OV32" s="7"/>
      <c r="OW32" s="7"/>
      <c r="OX32" s="7"/>
      <c r="OY32" s="7"/>
      <c r="OZ32" s="7"/>
      <c r="PA32" s="7"/>
      <c r="AAS32" s="7"/>
      <c r="AAT32" s="7"/>
      <c r="AAU32" s="7"/>
      <c r="AAV32" s="7"/>
      <c r="AAW32" s="7"/>
      <c r="AAX32" s="7"/>
      <c r="AAY32" s="7"/>
      <c r="AAZ32" s="7"/>
      <c r="ABA32" s="7"/>
      <c r="ABB32" s="7"/>
      <c r="ABC32" s="7"/>
      <c r="ABD32" s="7"/>
      <c r="ABE32" s="7"/>
      <c r="ABF32" s="7"/>
      <c r="ABG32" s="7"/>
      <c r="ABH32" s="7"/>
      <c r="ABI32" s="7"/>
      <c r="ABJ32" s="7"/>
      <c r="ABK32" s="7"/>
      <c r="ABL32" s="7"/>
      <c r="ABM32" s="7"/>
      <c r="ABN32" s="7"/>
      <c r="ABO32" s="7"/>
      <c r="ABP32" s="7"/>
      <c r="ABQ32" s="7"/>
      <c r="ABR32" s="7"/>
      <c r="ABS32" s="7"/>
      <c r="ABT32" s="7"/>
      <c r="ABU32" s="7"/>
      <c r="ABV32" s="7"/>
      <c r="ABW32" s="7"/>
      <c r="ABX32" s="7"/>
      <c r="ABY32" s="7"/>
      <c r="ABZ32" s="7"/>
      <c r="ACA32" s="7"/>
      <c r="ACB32" s="7"/>
      <c r="ACC32" s="7"/>
      <c r="ACD32" s="7"/>
      <c r="ACE32" s="7"/>
      <c r="ACF32" s="7"/>
      <c r="ACG32" s="7"/>
      <c r="ACH32" s="7"/>
      <c r="ACI32" s="7"/>
      <c r="ACJ32" s="7"/>
      <c r="ACK32" s="7"/>
      <c r="ACL32" s="7"/>
      <c r="ACM32" s="7"/>
      <c r="ACN32" s="7"/>
      <c r="ACO32" s="7"/>
      <c r="ACP32" s="7"/>
      <c r="ACQ32" s="7"/>
      <c r="ACR32" s="7"/>
      <c r="ACS32" s="7"/>
      <c r="ACT32" s="7"/>
      <c r="ACU32" s="7"/>
      <c r="ACV32" s="7"/>
      <c r="ACW32" s="7"/>
      <c r="ACX32" s="7"/>
      <c r="ACY32" s="7"/>
      <c r="ACZ32" s="7"/>
      <c r="ADA32" s="7"/>
      <c r="ADB32" s="7"/>
      <c r="ADC32" s="7"/>
      <c r="ADD32" s="7"/>
      <c r="ADE32" s="7"/>
      <c r="ADF32" s="7"/>
      <c r="ADG32" s="7"/>
      <c r="ADH32" s="7"/>
      <c r="ADI32" s="7"/>
      <c r="ADJ32" s="7"/>
      <c r="ADK32" s="7"/>
      <c r="ADL32" s="7"/>
      <c r="ADM32" s="7"/>
      <c r="ADN32" s="7"/>
      <c r="ADO32" s="7"/>
      <c r="ADP32" s="7"/>
      <c r="ADQ32" s="7"/>
      <c r="ADR32" s="7"/>
      <c r="ADS32" s="7"/>
      <c r="ADT32" s="7"/>
      <c r="ADU32" s="7"/>
      <c r="ADV32" s="7"/>
      <c r="ADW32" s="7"/>
      <c r="ADX32" s="7"/>
      <c r="ADY32" s="7"/>
      <c r="ADZ32" s="7"/>
      <c r="AEA32" s="7"/>
      <c r="AEB32" s="7"/>
      <c r="AEC32" s="7"/>
      <c r="AED32" s="7"/>
      <c r="AEE32" s="7"/>
      <c r="AEF32" s="7"/>
      <c r="AEG32" s="7"/>
      <c r="AEH32" s="7"/>
      <c r="AEI32" s="7"/>
      <c r="AEJ32" s="7"/>
      <c r="AEK32" s="7"/>
      <c r="AEL32" s="7"/>
      <c r="AEM32" s="7"/>
      <c r="AEN32" s="7"/>
      <c r="AEO32" s="7"/>
      <c r="AEP32" s="7"/>
      <c r="AEQ32" s="7"/>
      <c r="AER32" s="7"/>
      <c r="AES32" s="7"/>
      <c r="AET32" s="7"/>
      <c r="AEU32" s="7"/>
      <c r="AEV32" s="7"/>
      <c r="AEW32" s="7"/>
      <c r="AEX32" s="7"/>
      <c r="AEY32" s="7"/>
      <c r="AEZ32" s="7"/>
      <c r="AFA32" s="7"/>
      <c r="AFB32" s="7"/>
      <c r="AFC32" s="7"/>
      <c r="AFD32" s="7"/>
      <c r="AFE32" s="7"/>
      <c r="AFF32" s="7"/>
      <c r="AFG32" s="7"/>
      <c r="AFH32" s="7"/>
      <c r="AFI32" s="7"/>
      <c r="AFJ32" s="7"/>
      <c r="AFK32" s="7"/>
      <c r="AFL32" s="7"/>
      <c r="AFM32" s="7"/>
      <c r="AFN32" s="7"/>
      <c r="AFO32" s="7"/>
      <c r="AFP32" s="7"/>
      <c r="AFQ32" s="7"/>
      <c r="AFR32" s="7"/>
      <c r="AFS32" s="7"/>
      <c r="AFT32" s="7"/>
      <c r="AFU32" s="7"/>
      <c r="AFV32" s="7"/>
      <c r="AFW32" s="7"/>
      <c r="AFX32" s="7"/>
      <c r="AFY32" s="7"/>
      <c r="AFZ32" s="7"/>
      <c r="AGA32" s="7"/>
      <c r="AGB32" s="7"/>
      <c r="AGC32" s="7"/>
      <c r="AGD32" s="7"/>
      <c r="AGE32" s="7"/>
      <c r="AGF32" s="7"/>
      <c r="AGG32" s="7"/>
      <c r="AGH32" s="7"/>
      <c r="AGI32" s="7"/>
      <c r="AGJ32" s="7"/>
      <c r="AGK32" s="7"/>
      <c r="AGL32" s="7"/>
      <c r="AGM32" s="7"/>
      <c r="AGN32" s="7"/>
      <c r="AGO32" s="7"/>
      <c r="AGP32" s="7"/>
      <c r="AGQ32" s="7"/>
      <c r="AGR32" s="7"/>
      <c r="AGS32" s="7"/>
      <c r="AGT32" s="7"/>
      <c r="AGU32" s="7"/>
      <c r="AGV32" s="7"/>
      <c r="AGW32" s="7"/>
      <c r="AGX32" s="7"/>
      <c r="AGY32" s="7"/>
      <c r="AGZ32" s="7"/>
      <c r="AHA32" s="7"/>
      <c r="AHB32" s="7"/>
      <c r="AHC32" s="7"/>
      <c r="AHD32" s="7"/>
      <c r="AHE32" s="7"/>
      <c r="AHF32" s="7"/>
      <c r="AHG32" s="7"/>
      <c r="AHH32" s="7"/>
      <c r="AHI32" s="7"/>
      <c r="AHJ32" s="7"/>
      <c r="AHK32" s="7"/>
      <c r="AHL32" s="7"/>
      <c r="AHM32" s="7"/>
      <c r="AHN32" s="7"/>
      <c r="AHO32" s="7"/>
      <c r="AHP32" s="7"/>
      <c r="AHQ32" s="7"/>
      <c r="AHR32" s="7"/>
      <c r="AHS32" s="7"/>
      <c r="AHT32" s="7"/>
      <c r="AHU32" s="7"/>
      <c r="AHV32" s="7"/>
      <c r="AHW32" s="7"/>
      <c r="AHX32" s="7"/>
      <c r="AHY32" s="7"/>
      <c r="AHZ32" s="7"/>
      <c r="AIA32" s="7"/>
      <c r="AIB32" s="7"/>
      <c r="AIC32" s="7"/>
      <c r="AID32" s="7"/>
      <c r="AIE32" s="7"/>
      <c r="AIF32" s="7"/>
      <c r="AIG32" s="7"/>
      <c r="AIH32" s="7"/>
      <c r="AII32" s="7"/>
      <c r="AIJ32" s="7"/>
      <c r="AIK32" s="7"/>
      <c r="AIL32" s="7"/>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21" customFormat="1" ht="13.4" customHeight="1" x14ac:dyDescent="0.3">
      <c r="A33" s="139">
        <v>43963</v>
      </c>
      <c r="B33" s="140" t="s">
        <v>108</v>
      </c>
      <c r="C33" s="143"/>
      <c r="D33" s="144"/>
      <c r="E33" s="144"/>
      <c r="F33" s="144"/>
      <c r="G33" s="145"/>
      <c r="H33" s="146"/>
      <c r="I33" s="147">
        <v>183</v>
      </c>
      <c r="J33" s="147">
        <v>11</v>
      </c>
      <c r="K33" s="40">
        <f t="shared" si="0"/>
        <v>194</v>
      </c>
      <c r="L33" s="148"/>
      <c r="M33" s="143"/>
      <c r="N33" s="144"/>
      <c r="O33" s="144"/>
      <c r="P33" s="144"/>
      <c r="Q33" s="145"/>
      <c r="R33" s="146"/>
      <c r="S33" s="156">
        <f t="shared" si="1"/>
        <v>24503</v>
      </c>
      <c r="T33" s="141">
        <f t="shared" si="2"/>
        <v>1165</v>
      </c>
      <c r="U33" s="142">
        <f t="shared" si="3"/>
        <v>25668</v>
      </c>
      <c r="LI33" s="7"/>
      <c r="LJ33" s="7"/>
      <c r="LK33" s="7"/>
      <c r="LL33" s="7"/>
      <c r="LM33" s="7"/>
      <c r="LN33" s="7"/>
      <c r="LO33" s="7"/>
      <c r="LP33" s="7"/>
      <c r="LQ33" s="7"/>
      <c r="LR33" s="7"/>
      <c r="LS33" s="7"/>
      <c r="LT33" s="7"/>
      <c r="LU33" s="7"/>
      <c r="LV33" s="7"/>
      <c r="LW33" s="7"/>
      <c r="LX33" s="7"/>
      <c r="LY33" s="7"/>
      <c r="LZ33" s="7"/>
      <c r="MA33" s="7"/>
      <c r="MB33" s="7"/>
      <c r="MC33" s="7"/>
      <c r="MD33" s="7"/>
      <c r="ME33" s="7"/>
      <c r="MF33" s="7"/>
      <c r="MG33" s="7"/>
      <c r="MH33" s="7"/>
      <c r="MI33" s="7"/>
      <c r="MJ33" s="7"/>
      <c r="MK33" s="7"/>
      <c r="ML33" s="7"/>
      <c r="MM33" s="7"/>
      <c r="MN33" s="7"/>
      <c r="MO33" s="7"/>
      <c r="MP33" s="7"/>
      <c r="MQ33" s="7"/>
      <c r="MR33" s="7"/>
      <c r="MS33" s="7"/>
      <c r="MT33" s="7"/>
      <c r="MU33" s="7"/>
      <c r="MV33" s="7"/>
      <c r="MW33" s="7"/>
      <c r="MX33" s="7"/>
      <c r="MY33" s="7"/>
      <c r="MZ33" s="7"/>
      <c r="NA33" s="7"/>
      <c r="NB33" s="7"/>
      <c r="NC33" s="7"/>
      <c r="ND33" s="7"/>
      <c r="NE33" s="7"/>
      <c r="NF33" s="7"/>
      <c r="NG33" s="7"/>
      <c r="NH33" s="7"/>
      <c r="NI33" s="7"/>
      <c r="NJ33" s="7"/>
      <c r="NK33" s="7"/>
      <c r="NL33" s="7"/>
      <c r="NM33" s="7"/>
      <c r="NN33" s="7"/>
      <c r="NO33" s="7"/>
      <c r="NP33" s="7"/>
      <c r="NQ33" s="7"/>
      <c r="NR33" s="7"/>
      <c r="NS33" s="7"/>
      <c r="NT33" s="7"/>
      <c r="NU33" s="7"/>
      <c r="NV33" s="7"/>
      <c r="NW33" s="7"/>
      <c r="NX33" s="7"/>
      <c r="NY33" s="7"/>
      <c r="NZ33" s="7"/>
      <c r="OA33" s="7"/>
      <c r="OB33" s="7"/>
      <c r="OC33" s="7"/>
      <c r="OD33" s="7"/>
      <c r="OE33" s="7"/>
      <c r="OF33" s="7"/>
      <c r="OG33" s="7"/>
      <c r="OH33" s="7"/>
      <c r="OI33" s="7"/>
      <c r="OJ33" s="7"/>
      <c r="OK33" s="7"/>
      <c r="OL33" s="7"/>
      <c r="OM33" s="7"/>
      <c r="ON33" s="7"/>
      <c r="OO33" s="7"/>
      <c r="OP33" s="7"/>
      <c r="OQ33" s="7"/>
      <c r="OR33" s="7"/>
      <c r="OS33" s="7"/>
      <c r="OT33" s="7"/>
      <c r="OU33" s="7"/>
      <c r="OV33" s="7"/>
      <c r="OW33" s="7"/>
      <c r="OX33" s="7"/>
      <c r="OY33" s="7"/>
      <c r="OZ33" s="7"/>
      <c r="PA33" s="7"/>
      <c r="AAS33" s="7"/>
      <c r="AAT33" s="7"/>
      <c r="AAU33" s="7"/>
      <c r="AAV33" s="7"/>
      <c r="AAW33" s="7"/>
      <c r="AAX33" s="7"/>
      <c r="AAY33" s="7"/>
      <c r="AAZ33" s="7"/>
      <c r="ABA33" s="7"/>
      <c r="ABB33" s="7"/>
      <c r="ABC33" s="7"/>
      <c r="ABD33" s="7"/>
      <c r="ABE33" s="7"/>
      <c r="ABF33" s="7"/>
      <c r="ABG33" s="7"/>
      <c r="ABH33" s="7"/>
      <c r="ABI33" s="7"/>
      <c r="ABJ33" s="7"/>
      <c r="ABK33" s="7"/>
      <c r="ABL33" s="7"/>
      <c r="ABM33" s="7"/>
      <c r="ABN33" s="7"/>
      <c r="ABO33" s="7"/>
      <c r="ABP33" s="7"/>
      <c r="ABQ33" s="7"/>
      <c r="ABR33" s="7"/>
      <c r="ABS33" s="7"/>
      <c r="ABT33" s="7"/>
      <c r="ABU33" s="7"/>
      <c r="ABV33" s="7"/>
      <c r="ABW33" s="7"/>
      <c r="ABX33" s="7"/>
      <c r="ABY33" s="7"/>
      <c r="ABZ33" s="7"/>
      <c r="ACA33" s="7"/>
      <c r="ACB33" s="7"/>
      <c r="ACC33" s="7"/>
      <c r="ACD33" s="7"/>
      <c r="ACE33" s="7"/>
      <c r="ACF33" s="7"/>
      <c r="ACG33" s="7"/>
      <c r="ACH33" s="7"/>
      <c r="ACI33" s="7"/>
      <c r="ACJ33" s="7"/>
      <c r="ACK33" s="7"/>
      <c r="ACL33" s="7"/>
      <c r="ACM33" s="7"/>
      <c r="ACN33" s="7"/>
      <c r="ACO33" s="7"/>
      <c r="ACP33" s="7"/>
      <c r="ACQ33" s="7"/>
      <c r="ACR33" s="7"/>
      <c r="ACS33" s="7"/>
      <c r="ACT33" s="7"/>
      <c r="ACU33" s="7"/>
      <c r="ACV33" s="7"/>
      <c r="ACW33" s="7"/>
      <c r="ACX33" s="7"/>
      <c r="ACY33" s="7"/>
      <c r="ACZ33" s="7"/>
      <c r="ADA33" s="7"/>
      <c r="ADB33" s="7"/>
      <c r="ADC33" s="7"/>
      <c r="ADD33" s="7"/>
      <c r="ADE33" s="7"/>
      <c r="ADF33" s="7"/>
      <c r="ADG33" s="7"/>
      <c r="ADH33" s="7"/>
      <c r="ADI33" s="7"/>
      <c r="ADJ33" s="7"/>
      <c r="ADK33" s="7"/>
      <c r="ADL33" s="7"/>
      <c r="ADM33" s="7"/>
      <c r="ADN33" s="7"/>
      <c r="ADO33" s="7"/>
      <c r="ADP33" s="7"/>
      <c r="ADQ33" s="7"/>
      <c r="ADR33" s="7"/>
      <c r="ADS33" s="7"/>
      <c r="ADT33" s="7"/>
      <c r="ADU33" s="7"/>
      <c r="ADV33" s="7"/>
      <c r="ADW33" s="7"/>
      <c r="ADX33" s="7"/>
      <c r="ADY33" s="7"/>
      <c r="ADZ33" s="7"/>
      <c r="AEA33" s="7"/>
      <c r="AEB33" s="7"/>
      <c r="AEC33" s="7"/>
      <c r="AED33" s="7"/>
      <c r="AEE33" s="7"/>
      <c r="AEF33" s="7"/>
      <c r="AEG33" s="7"/>
      <c r="AEH33" s="7"/>
      <c r="AEI33" s="7"/>
      <c r="AEJ33" s="7"/>
      <c r="AEK33" s="7"/>
      <c r="AEL33" s="7"/>
      <c r="AEM33" s="7"/>
      <c r="AEN33" s="7"/>
      <c r="AEO33" s="7"/>
      <c r="AEP33" s="7"/>
      <c r="AEQ33" s="7"/>
      <c r="AER33" s="7"/>
      <c r="AES33" s="7"/>
      <c r="AET33" s="7"/>
      <c r="AEU33" s="7"/>
      <c r="AEV33" s="7"/>
      <c r="AEW33" s="7"/>
      <c r="AEX33" s="7"/>
      <c r="AEY33" s="7"/>
      <c r="AEZ33" s="7"/>
      <c r="AFA33" s="7"/>
      <c r="AFB33" s="7"/>
      <c r="AFC33" s="7"/>
      <c r="AFD33" s="7"/>
      <c r="AFE33" s="7"/>
      <c r="AFF33" s="7"/>
      <c r="AFG33" s="7"/>
      <c r="AFH33" s="7"/>
      <c r="AFI33" s="7"/>
      <c r="AFJ33" s="7"/>
      <c r="AFK33" s="7"/>
      <c r="AFL33" s="7"/>
      <c r="AFM33" s="7"/>
      <c r="AFN33" s="7"/>
      <c r="AFO33" s="7"/>
      <c r="AFP33" s="7"/>
      <c r="AFQ33" s="7"/>
      <c r="AFR33" s="7"/>
      <c r="AFS33" s="7"/>
      <c r="AFT33" s="7"/>
      <c r="AFU33" s="7"/>
      <c r="AFV33" s="7"/>
      <c r="AFW33" s="7"/>
      <c r="AFX33" s="7"/>
      <c r="AFY33" s="7"/>
      <c r="AFZ33" s="7"/>
      <c r="AGA33" s="7"/>
      <c r="AGB33" s="7"/>
      <c r="AGC33" s="7"/>
      <c r="AGD33" s="7"/>
      <c r="AGE33" s="7"/>
      <c r="AGF33" s="7"/>
      <c r="AGG33" s="7"/>
      <c r="AGH33" s="7"/>
      <c r="AGI33" s="7"/>
      <c r="AGJ33" s="7"/>
      <c r="AGK33" s="7"/>
      <c r="AGL33" s="7"/>
      <c r="AGM33" s="7"/>
      <c r="AGN33" s="7"/>
      <c r="AGO33" s="7"/>
      <c r="AGP33" s="7"/>
      <c r="AGQ33" s="7"/>
      <c r="AGR33" s="7"/>
      <c r="AGS33" s="7"/>
      <c r="AGT33" s="7"/>
      <c r="AGU33" s="7"/>
      <c r="AGV33" s="7"/>
      <c r="AGW33" s="7"/>
      <c r="AGX33" s="7"/>
      <c r="AGY33" s="7"/>
      <c r="AGZ33" s="7"/>
      <c r="AHA33" s="7"/>
      <c r="AHB33" s="7"/>
      <c r="AHC33" s="7"/>
      <c r="AHD33" s="7"/>
      <c r="AHE33" s="7"/>
      <c r="AHF33" s="7"/>
      <c r="AHG33" s="7"/>
      <c r="AHH33" s="7"/>
      <c r="AHI33" s="7"/>
      <c r="AHJ33" s="7"/>
      <c r="AHK33" s="7"/>
      <c r="AHL33" s="7"/>
      <c r="AHM33" s="7"/>
      <c r="AHN33" s="7"/>
      <c r="AHO33" s="7"/>
      <c r="AHP33" s="7"/>
      <c r="AHQ33" s="7"/>
      <c r="AHR33" s="7"/>
      <c r="AHS33" s="7"/>
      <c r="AHT33" s="7"/>
      <c r="AHU33" s="7"/>
      <c r="AHV33" s="7"/>
      <c r="AHW33" s="7"/>
      <c r="AHX33" s="7"/>
      <c r="AHY33" s="7"/>
      <c r="AHZ33" s="7"/>
      <c r="AIA33" s="7"/>
      <c r="AIB33" s="7"/>
      <c r="AIC33" s="7"/>
      <c r="AID33" s="7"/>
      <c r="AIE33" s="7"/>
      <c r="AIF33" s="7"/>
      <c r="AIG33" s="7"/>
      <c r="AIH33" s="7"/>
      <c r="AII33" s="7"/>
      <c r="AIJ33" s="7"/>
      <c r="AIK33" s="7"/>
      <c r="AIL33" s="7"/>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21" customFormat="1" ht="13.4" customHeight="1" x14ac:dyDescent="0.3">
      <c r="A34" s="139">
        <v>43962</v>
      </c>
      <c r="B34" s="140" t="s">
        <v>108</v>
      </c>
      <c r="C34" s="143"/>
      <c r="D34" s="144"/>
      <c r="E34" s="144"/>
      <c r="F34" s="144"/>
      <c r="G34" s="145"/>
      <c r="H34" s="146"/>
      <c r="I34" s="147">
        <v>164</v>
      </c>
      <c r="J34" s="147">
        <v>15</v>
      </c>
      <c r="K34" s="40">
        <f t="shared" si="0"/>
        <v>179</v>
      </c>
      <c r="L34" s="148"/>
      <c r="M34" s="143"/>
      <c r="N34" s="144"/>
      <c r="O34" s="144"/>
      <c r="P34" s="144"/>
      <c r="Q34" s="145"/>
      <c r="R34" s="146"/>
      <c r="S34" s="156">
        <f t="shared" si="1"/>
        <v>24320</v>
      </c>
      <c r="T34" s="141">
        <f t="shared" si="2"/>
        <v>1154</v>
      </c>
      <c r="U34" s="142">
        <f t="shared" si="3"/>
        <v>25474</v>
      </c>
      <c r="LI34" s="7"/>
      <c r="LJ34" s="7"/>
      <c r="LK34" s="7"/>
      <c r="LL34" s="7"/>
      <c r="LM34" s="7"/>
      <c r="LN34" s="7"/>
      <c r="LO34" s="7"/>
      <c r="LP34" s="7"/>
      <c r="LQ34" s="7"/>
      <c r="LR34" s="7"/>
      <c r="LS34" s="7"/>
      <c r="LT34" s="7"/>
      <c r="LU34" s="7"/>
      <c r="LV34" s="7"/>
      <c r="LW34" s="7"/>
      <c r="LX34" s="7"/>
      <c r="LY34" s="7"/>
      <c r="LZ34" s="7"/>
      <c r="MA34" s="7"/>
      <c r="MB34" s="7"/>
      <c r="MC34" s="7"/>
      <c r="MD34" s="7"/>
      <c r="ME34" s="7"/>
      <c r="MF34" s="7"/>
      <c r="MG34" s="7"/>
      <c r="MH34" s="7"/>
      <c r="MI34" s="7"/>
      <c r="MJ34" s="7"/>
      <c r="MK34" s="7"/>
      <c r="ML34" s="7"/>
      <c r="MM34" s="7"/>
      <c r="MN34" s="7"/>
      <c r="MO34" s="7"/>
      <c r="MP34" s="7"/>
      <c r="MQ34" s="7"/>
      <c r="MR34" s="7"/>
      <c r="MS34" s="7"/>
      <c r="MT34" s="7"/>
      <c r="MU34" s="7"/>
      <c r="MV34" s="7"/>
      <c r="MW34" s="7"/>
      <c r="MX34" s="7"/>
      <c r="MY34" s="7"/>
      <c r="MZ34" s="7"/>
      <c r="NA34" s="7"/>
      <c r="NB34" s="7"/>
      <c r="NC34" s="7"/>
      <c r="ND34" s="7"/>
      <c r="NE34" s="7"/>
      <c r="NF34" s="7"/>
      <c r="NG34" s="7"/>
      <c r="NH34" s="7"/>
      <c r="NI34" s="7"/>
      <c r="NJ34" s="7"/>
      <c r="NK34" s="7"/>
      <c r="NL34" s="7"/>
      <c r="NM34" s="7"/>
      <c r="NN34" s="7"/>
      <c r="NO34" s="7"/>
      <c r="NP34" s="7"/>
      <c r="NQ34" s="7"/>
      <c r="NR34" s="7"/>
      <c r="NS34" s="7"/>
      <c r="NT34" s="7"/>
      <c r="NU34" s="7"/>
      <c r="NV34" s="7"/>
      <c r="NW34" s="7"/>
      <c r="NX34" s="7"/>
      <c r="NY34" s="7"/>
      <c r="NZ34" s="7"/>
      <c r="OA34" s="7"/>
      <c r="OB34" s="7"/>
      <c r="OC34" s="7"/>
      <c r="OD34" s="7"/>
      <c r="OE34" s="7"/>
      <c r="OF34" s="7"/>
      <c r="OG34" s="7"/>
      <c r="OH34" s="7"/>
      <c r="OI34" s="7"/>
      <c r="OJ34" s="7"/>
      <c r="OK34" s="7"/>
      <c r="OL34" s="7"/>
      <c r="OM34" s="7"/>
      <c r="ON34" s="7"/>
      <c r="OO34" s="7"/>
      <c r="OP34" s="7"/>
      <c r="OQ34" s="7"/>
      <c r="OR34" s="7"/>
      <c r="OS34" s="7"/>
      <c r="OT34" s="7"/>
      <c r="OU34" s="7"/>
      <c r="OV34" s="7"/>
      <c r="OW34" s="7"/>
      <c r="OX34" s="7"/>
      <c r="OY34" s="7"/>
      <c r="OZ34" s="7"/>
      <c r="PA34" s="7"/>
      <c r="AAS34" s="7"/>
      <c r="AAT34" s="7"/>
      <c r="AAU34" s="7"/>
      <c r="AAV34" s="7"/>
      <c r="AAW34" s="7"/>
      <c r="AAX34" s="7"/>
      <c r="AAY34" s="7"/>
      <c r="AAZ34" s="7"/>
      <c r="ABA34" s="7"/>
      <c r="ABB34" s="7"/>
      <c r="ABC34" s="7"/>
      <c r="ABD34" s="7"/>
      <c r="ABE34" s="7"/>
      <c r="ABF34" s="7"/>
      <c r="ABG34" s="7"/>
      <c r="ABH34" s="7"/>
      <c r="ABI34" s="7"/>
      <c r="ABJ34" s="7"/>
      <c r="ABK34" s="7"/>
      <c r="ABL34" s="7"/>
      <c r="ABM34" s="7"/>
      <c r="ABN34" s="7"/>
      <c r="ABO34" s="7"/>
      <c r="ABP34" s="7"/>
      <c r="ABQ34" s="7"/>
      <c r="ABR34" s="7"/>
      <c r="ABS34" s="7"/>
      <c r="ABT34" s="7"/>
      <c r="ABU34" s="7"/>
      <c r="ABV34" s="7"/>
      <c r="ABW34" s="7"/>
      <c r="ABX34" s="7"/>
      <c r="ABY34" s="7"/>
      <c r="ABZ34" s="7"/>
      <c r="ACA34" s="7"/>
      <c r="ACB34" s="7"/>
      <c r="ACC34" s="7"/>
      <c r="ACD34" s="7"/>
      <c r="ACE34" s="7"/>
      <c r="ACF34" s="7"/>
      <c r="ACG34" s="7"/>
      <c r="ACH34" s="7"/>
      <c r="ACI34" s="7"/>
      <c r="ACJ34" s="7"/>
      <c r="ACK34" s="7"/>
      <c r="ACL34" s="7"/>
      <c r="ACM34" s="7"/>
      <c r="ACN34" s="7"/>
      <c r="ACO34" s="7"/>
      <c r="ACP34" s="7"/>
      <c r="ACQ34" s="7"/>
      <c r="ACR34" s="7"/>
      <c r="ACS34" s="7"/>
      <c r="ACT34" s="7"/>
      <c r="ACU34" s="7"/>
      <c r="ACV34" s="7"/>
      <c r="ACW34" s="7"/>
      <c r="ACX34" s="7"/>
      <c r="ACY34" s="7"/>
      <c r="ACZ34" s="7"/>
      <c r="ADA34" s="7"/>
      <c r="ADB34" s="7"/>
      <c r="ADC34" s="7"/>
      <c r="ADD34" s="7"/>
      <c r="ADE34" s="7"/>
      <c r="ADF34" s="7"/>
      <c r="ADG34" s="7"/>
      <c r="ADH34" s="7"/>
      <c r="ADI34" s="7"/>
      <c r="ADJ34" s="7"/>
      <c r="ADK34" s="7"/>
      <c r="ADL34" s="7"/>
      <c r="ADM34" s="7"/>
      <c r="ADN34" s="7"/>
      <c r="ADO34" s="7"/>
      <c r="ADP34" s="7"/>
      <c r="ADQ34" s="7"/>
      <c r="ADR34" s="7"/>
      <c r="ADS34" s="7"/>
      <c r="ADT34" s="7"/>
      <c r="ADU34" s="7"/>
      <c r="ADV34" s="7"/>
      <c r="ADW34" s="7"/>
      <c r="ADX34" s="7"/>
      <c r="ADY34" s="7"/>
      <c r="ADZ34" s="7"/>
      <c r="AEA34" s="7"/>
      <c r="AEB34" s="7"/>
      <c r="AEC34" s="7"/>
      <c r="AED34" s="7"/>
      <c r="AEE34" s="7"/>
      <c r="AEF34" s="7"/>
      <c r="AEG34" s="7"/>
      <c r="AEH34" s="7"/>
      <c r="AEI34" s="7"/>
      <c r="AEJ34" s="7"/>
      <c r="AEK34" s="7"/>
      <c r="AEL34" s="7"/>
      <c r="AEM34" s="7"/>
      <c r="AEN34" s="7"/>
      <c r="AEO34" s="7"/>
      <c r="AEP34" s="7"/>
      <c r="AEQ34" s="7"/>
      <c r="AER34" s="7"/>
      <c r="AES34" s="7"/>
      <c r="AET34" s="7"/>
      <c r="AEU34" s="7"/>
      <c r="AEV34" s="7"/>
      <c r="AEW34" s="7"/>
      <c r="AEX34" s="7"/>
      <c r="AEY34" s="7"/>
      <c r="AEZ34" s="7"/>
      <c r="AFA34" s="7"/>
      <c r="AFB34" s="7"/>
      <c r="AFC34" s="7"/>
      <c r="AFD34" s="7"/>
      <c r="AFE34" s="7"/>
      <c r="AFF34" s="7"/>
      <c r="AFG34" s="7"/>
      <c r="AFH34" s="7"/>
      <c r="AFI34" s="7"/>
      <c r="AFJ34" s="7"/>
      <c r="AFK34" s="7"/>
      <c r="AFL34" s="7"/>
      <c r="AFM34" s="7"/>
      <c r="AFN34" s="7"/>
      <c r="AFO34" s="7"/>
      <c r="AFP34" s="7"/>
      <c r="AFQ34" s="7"/>
      <c r="AFR34" s="7"/>
      <c r="AFS34" s="7"/>
      <c r="AFT34" s="7"/>
      <c r="AFU34" s="7"/>
      <c r="AFV34" s="7"/>
      <c r="AFW34" s="7"/>
      <c r="AFX34" s="7"/>
      <c r="AFY34" s="7"/>
      <c r="AFZ34" s="7"/>
      <c r="AGA34" s="7"/>
      <c r="AGB34" s="7"/>
      <c r="AGC34" s="7"/>
      <c r="AGD34" s="7"/>
      <c r="AGE34" s="7"/>
      <c r="AGF34" s="7"/>
      <c r="AGG34" s="7"/>
      <c r="AGH34" s="7"/>
      <c r="AGI34" s="7"/>
      <c r="AGJ34" s="7"/>
      <c r="AGK34" s="7"/>
      <c r="AGL34" s="7"/>
      <c r="AGM34" s="7"/>
      <c r="AGN34" s="7"/>
      <c r="AGO34" s="7"/>
      <c r="AGP34" s="7"/>
      <c r="AGQ34" s="7"/>
      <c r="AGR34" s="7"/>
      <c r="AGS34" s="7"/>
      <c r="AGT34" s="7"/>
      <c r="AGU34" s="7"/>
      <c r="AGV34" s="7"/>
      <c r="AGW34" s="7"/>
      <c r="AGX34" s="7"/>
      <c r="AGY34" s="7"/>
      <c r="AGZ34" s="7"/>
      <c r="AHA34" s="7"/>
      <c r="AHB34" s="7"/>
      <c r="AHC34" s="7"/>
      <c r="AHD34" s="7"/>
      <c r="AHE34" s="7"/>
      <c r="AHF34" s="7"/>
      <c r="AHG34" s="7"/>
      <c r="AHH34" s="7"/>
      <c r="AHI34" s="7"/>
      <c r="AHJ34" s="7"/>
      <c r="AHK34" s="7"/>
      <c r="AHL34" s="7"/>
      <c r="AHM34" s="7"/>
      <c r="AHN34" s="7"/>
      <c r="AHO34" s="7"/>
      <c r="AHP34" s="7"/>
      <c r="AHQ34" s="7"/>
      <c r="AHR34" s="7"/>
      <c r="AHS34" s="7"/>
      <c r="AHT34" s="7"/>
      <c r="AHU34" s="7"/>
      <c r="AHV34" s="7"/>
      <c r="AHW34" s="7"/>
      <c r="AHX34" s="7"/>
      <c r="AHY34" s="7"/>
      <c r="AHZ34" s="7"/>
      <c r="AIA34" s="7"/>
      <c r="AIB34" s="7"/>
      <c r="AIC34" s="7"/>
      <c r="AID34" s="7"/>
      <c r="AIE34" s="7"/>
      <c r="AIF34" s="7"/>
      <c r="AIG34" s="7"/>
      <c r="AIH34" s="7"/>
      <c r="AII34" s="7"/>
      <c r="AIJ34" s="7"/>
      <c r="AIK34" s="7"/>
      <c r="AIL34" s="7"/>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21" customFormat="1" ht="13.4" customHeight="1" x14ac:dyDescent="0.3">
      <c r="A35" s="139">
        <v>43961</v>
      </c>
      <c r="B35" s="140" t="s">
        <v>108</v>
      </c>
      <c r="C35" s="143"/>
      <c r="D35" s="144"/>
      <c r="E35" s="144"/>
      <c r="F35" s="144"/>
      <c r="G35" s="145"/>
      <c r="H35" s="146"/>
      <c r="I35" s="147">
        <v>193</v>
      </c>
      <c r="J35" s="147">
        <v>10</v>
      </c>
      <c r="K35" s="40">
        <f t="shared" si="0"/>
        <v>203</v>
      </c>
      <c r="L35" s="148"/>
      <c r="M35" s="143"/>
      <c r="N35" s="144"/>
      <c r="O35" s="144"/>
      <c r="P35" s="144"/>
      <c r="Q35" s="145"/>
      <c r="R35" s="146"/>
      <c r="S35" s="156">
        <f t="shared" si="1"/>
        <v>24156</v>
      </c>
      <c r="T35" s="141">
        <f t="shared" si="2"/>
        <v>1139</v>
      </c>
      <c r="U35" s="142">
        <f t="shared" si="3"/>
        <v>25295</v>
      </c>
      <c r="LI35" s="7"/>
      <c r="LJ35" s="7"/>
      <c r="LK35" s="7"/>
      <c r="LL35" s="7"/>
      <c r="LM35" s="7"/>
      <c r="LN35" s="7"/>
      <c r="LO35" s="7"/>
      <c r="LP35" s="7"/>
      <c r="LQ35" s="7"/>
      <c r="LR35" s="7"/>
      <c r="LS35" s="7"/>
      <c r="LT35" s="7"/>
      <c r="LU35" s="7"/>
      <c r="LV35" s="7"/>
      <c r="LW35" s="7"/>
      <c r="LX35" s="7"/>
      <c r="LY35" s="7"/>
      <c r="LZ35" s="7"/>
      <c r="MA35" s="7"/>
      <c r="MB35" s="7"/>
      <c r="MC35" s="7"/>
      <c r="MD35" s="7"/>
      <c r="ME35" s="7"/>
      <c r="MF35" s="7"/>
      <c r="MG35" s="7"/>
      <c r="MH35" s="7"/>
      <c r="MI35" s="7"/>
      <c r="MJ35" s="7"/>
      <c r="MK35" s="7"/>
      <c r="ML35" s="7"/>
      <c r="MM35" s="7"/>
      <c r="MN35" s="7"/>
      <c r="MO35" s="7"/>
      <c r="MP35" s="7"/>
      <c r="MQ35" s="7"/>
      <c r="MR35" s="7"/>
      <c r="MS35" s="7"/>
      <c r="MT35" s="7"/>
      <c r="MU35" s="7"/>
      <c r="MV35" s="7"/>
      <c r="MW35" s="7"/>
      <c r="MX35" s="7"/>
      <c r="MY35" s="7"/>
      <c r="MZ35" s="7"/>
      <c r="NA35" s="7"/>
      <c r="NB35" s="7"/>
      <c r="NC35" s="7"/>
      <c r="ND35" s="7"/>
      <c r="NE35" s="7"/>
      <c r="NF35" s="7"/>
      <c r="NG35" s="7"/>
      <c r="NH35" s="7"/>
      <c r="NI35" s="7"/>
      <c r="NJ35" s="7"/>
      <c r="NK35" s="7"/>
      <c r="NL35" s="7"/>
      <c r="NM35" s="7"/>
      <c r="NN35" s="7"/>
      <c r="NO35" s="7"/>
      <c r="NP35" s="7"/>
      <c r="NQ35" s="7"/>
      <c r="NR35" s="7"/>
      <c r="NS35" s="7"/>
      <c r="NT35" s="7"/>
      <c r="NU35" s="7"/>
      <c r="NV35" s="7"/>
      <c r="NW35" s="7"/>
      <c r="NX35" s="7"/>
      <c r="NY35" s="7"/>
      <c r="NZ35" s="7"/>
      <c r="OA35" s="7"/>
      <c r="OB35" s="7"/>
      <c r="OC35" s="7"/>
      <c r="OD35" s="7"/>
      <c r="OE35" s="7"/>
      <c r="OF35" s="7"/>
      <c r="OG35" s="7"/>
      <c r="OH35" s="7"/>
      <c r="OI35" s="7"/>
      <c r="OJ35" s="7"/>
      <c r="OK35" s="7"/>
      <c r="OL35" s="7"/>
      <c r="OM35" s="7"/>
      <c r="ON35" s="7"/>
      <c r="OO35" s="7"/>
      <c r="OP35" s="7"/>
      <c r="OQ35" s="7"/>
      <c r="OR35" s="7"/>
      <c r="OS35" s="7"/>
      <c r="OT35" s="7"/>
      <c r="OU35" s="7"/>
      <c r="OV35" s="7"/>
      <c r="OW35" s="7"/>
      <c r="OX35" s="7"/>
      <c r="OY35" s="7"/>
      <c r="OZ35" s="7"/>
      <c r="PA35" s="7"/>
      <c r="AAS35" s="7"/>
      <c r="AAT35" s="7"/>
      <c r="AAU35" s="7"/>
      <c r="AAV35" s="7"/>
      <c r="AAW35" s="7"/>
      <c r="AAX35" s="7"/>
      <c r="AAY35" s="7"/>
      <c r="AAZ35" s="7"/>
      <c r="ABA35" s="7"/>
      <c r="ABB35" s="7"/>
      <c r="ABC35" s="7"/>
      <c r="ABD35" s="7"/>
      <c r="ABE35" s="7"/>
      <c r="ABF35" s="7"/>
      <c r="ABG35" s="7"/>
      <c r="ABH35" s="7"/>
      <c r="ABI35" s="7"/>
      <c r="ABJ35" s="7"/>
      <c r="ABK35" s="7"/>
      <c r="ABL35" s="7"/>
      <c r="ABM35" s="7"/>
      <c r="ABN35" s="7"/>
      <c r="ABO35" s="7"/>
      <c r="ABP35" s="7"/>
      <c r="ABQ35" s="7"/>
      <c r="ABR35" s="7"/>
      <c r="ABS35" s="7"/>
      <c r="ABT35" s="7"/>
      <c r="ABU35" s="7"/>
      <c r="ABV35" s="7"/>
      <c r="ABW35" s="7"/>
      <c r="ABX35" s="7"/>
      <c r="ABY35" s="7"/>
      <c r="ABZ35" s="7"/>
      <c r="ACA35" s="7"/>
      <c r="ACB35" s="7"/>
      <c r="ACC35" s="7"/>
      <c r="ACD35" s="7"/>
      <c r="ACE35" s="7"/>
      <c r="ACF35" s="7"/>
      <c r="ACG35" s="7"/>
      <c r="ACH35" s="7"/>
      <c r="ACI35" s="7"/>
      <c r="ACJ35" s="7"/>
      <c r="ACK35" s="7"/>
      <c r="ACL35" s="7"/>
      <c r="ACM35" s="7"/>
      <c r="ACN35" s="7"/>
      <c r="ACO35" s="7"/>
      <c r="ACP35" s="7"/>
      <c r="ACQ35" s="7"/>
      <c r="ACR35" s="7"/>
      <c r="ACS35" s="7"/>
      <c r="ACT35" s="7"/>
      <c r="ACU35" s="7"/>
      <c r="ACV35" s="7"/>
      <c r="ACW35" s="7"/>
      <c r="ACX35" s="7"/>
      <c r="ACY35" s="7"/>
      <c r="ACZ35" s="7"/>
      <c r="ADA35" s="7"/>
      <c r="ADB35" s="7"/>
      <c r="ADC35" s="7"/>
      <c r="ADD35" s="7"/>
      <c r="ADE35" s="7"/>
      <c r="ADF35" s="7"/>
      <c r="ADG35" s="7"/>
      <c r="ADH35" s="7"/>
      <c r="ADI35" s="7"/>
      <c r="ADJ35" s="7"/>
      <c r="ADK35" s="7"/>
      <c r="ADL35" s="7"/>
      <c r="ADM35" s="7"/>
      <c r="ADN35" s="7"/>
      <c r="ADO35" s="7"/>
      <c r="ADP35" s="7"/>
      <c r="ADQ35" s="7"/>
      <c r="ADR35" s="7"/>
      <c r="ADS35" s="7"/>
      <c r="ADT35" s="7"/>
      <c r="ADU35" s="7"/>
      <c r="ADV35" s="7"/>
      <c r="ADW35" s="7"/>
      <c r="ADX35" s="7"/>
      <c r="ADY35" s="7"/>
      <c r="ADZ35" s="7"/>
      <c r="AEA35" s="7"/>
      <c r="AEB35" s="7"/>
      <c r="AEC35" s="7"/>
      <c r="AED35" s="7"/>
      <c r="AEE35" s="7"/>
      <c r="AEF35" s="7"/>
      <c r="AEG35" s="7"/>
      <c r="AEH35" s="7"/>
      <c r="AEI35" s="7"/>
      <c r="AEJ35" s="7"/>
      <c r="AEK35" s="7"/>
      <c r="AEL35" s="7"/>
      <c r="AEM35" s="7"/>
      <c r="AEN35" s="7"/>
      <c r="AEO35" s="7"/>
      <c r="AEP35" s="7"/>
      <c r="AEQ35" s="7"/>
      <c r="AER35" s="7"/>
      <c r="AES35" s="7"/>
      <c r="AET35" s="7"/>
      <c r="AEU35" s="7"/>
      <c r="AEV35" s="7"/>
      <c r="AEW35" s="7"/>
      <c r="AEX35" s="7"/>
      <c r="AEY35" s="7"/>
      <c r="AEZ35" s="7"/>
      <c r="AFA35" s="7"/>
      <c r="AFB35" s="7"/>
      <c r="AFC35" s="7"/>
      <c r="AFD35" s="7"/>
      <c r="AFE35" s="7"/>
      <c r="AFF35" s="7"/>
      <c r="AFG35" s="7"/>
      <c r="AFH35" s="7"/>
      <c r="AFI35" s="7"/>
      <c r="AFJ35" s="7"/>
      <c r="AFK35" s="7"/>
      <c r="AFL35" s="7"/>
      <c r="AFM35" s="7"/>
      <c r="AFN35" s="7"/>
      <c r="AFO35" s="7"/>
      <c r="AFP35" s="7"/>
      <c r="AFQ35" s="7"/>
      <c r="AFR35" s="7"/>
      <c r="AFS35" s="7"/>
      <c r="AFT35" s="7"/>
      <c r="AFU35" s="7"/>
      <c r="AFV35" s="7"/>
      <c r="AFW35" s="7"/>
      <c r="AFX35" s="7"/>
      <c r="AFY35" s="7"/>
      <c r="AFZ35" s="7"/>
      <c r="AGA35" s="7"/>
      <c r="AGB35" s="7"/>
      <c r="AGC35" s="7"/>
      <c r="AGD35" s="7"/>
      <c r="AGE35" s="7"/>
      <c r="AGF35" s="7"/>
      <c r="AGG35" s="7"/>
      <c r="AGH35" s="7"/>
      <c r="AGI35" s="7"/>
      <c r="AGJ35" s="7"/>
      <c r="AGK35" s="7"/>
      <c r="AGL35" s="7"/>
      <c r="AGM35" s="7"/>
      <c r="AGN35" s="7"/>
      <c r="AGO35" s="7"/>
      <c r="AGP35" s="7"/>
      <c r="AGQ35" s="7"/>
      <c r="AGR35" s="7"/>
      <c r="AGS35" s="7"/>
      <c r="AGT35" s="7"/>
      <c r="AGU35" s="7"/>
      <c r="AGV35" s="7"/>
      <c r="AGW35" s="7"/>
      <c r="AGX35" s="7"/>
      <c r="AGY35" s="7"/>
      <c r="AGZ35" s="7"/>
      <c r="AHA35" s="7"/>
      <c r="AHB35" s="7"/>
      <c r="AHC35" s="7"/>
      <c r="AHD35" s="7"/>
      <c r="AHE35" s="7"/>
      <c r="AHF35" s="7"/>
      <c r="AHG35" s="7"/>
      <c r="AHH35" s="7"/>
      <c r="AHI35" s="7"/>
      <c r="AHJ35" s="7"/>
      <c r="AHK35" s="7"/>
      <c r="AHL35" s="7"/>
      <c r="AHM35" s="7"/>
      <c r="AHN35" s="7"/>
      <c r="AHO35" s="7"/>
      <c r="AHP35" s="7"/>
      <c r="AHQ35" s="7"/>
      <c r="AHR35" s="7"/>
      <c r="AHS35" s="7"/>
      <c r="AHT35" s="7"/>
      <c r="AHU35" s="7"/>
      <c r="AHV35" s="7"/>
      <c r="AHW35" s="7"/>
      <c r="AHX35" s="7"/>
      <c r="AHY35" s="7"/>
      <c r="AHZ35" s="7"/>
      <c r="AIA35" s="7"/>
      <c r="AIB35" s="7"/>
      <c r="AIC35" s="7"/>
      <c r="AID35" s="7"/>
      <c r="AIE35" s="7"/>
      <c r="AIF35" s="7"/>
      <c r="AIG35" s="7"/>
      <c r="AIH35" s="7"/>
      <c r="AII35" s="7"/>
      <c r="AIJ35" s="7"/>
      <c r="AIK35" s="7"/>
      <c r="AIL35" s="7"/>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21" customFormat="1" ht="13.4" customHeight="1" x14ac:dyDescent="0.3">
      <c r="A36" s="139">
        <v>43960</v>
      </c>
      <c r="B36" s="140" t="s">
        <v>108</v>
      </c>
      <c r="C36" s="157"/>
      <c r="D36" s="144"/>
      <c r="E36" s="144"/>
      <c r="F36" s="144"/>
      <c r="G36" s="145"/>
      <c r="H36" s="146"/>
      <c r="I36" s="147">
        <v>202</v>
      </c>
      <c r="J36" s="147">
        <v>7</v>
      </c>
      <c r="K36" s="40">
        <f t="shared" si="0"/>
        <v>209</v>
      </c>
      <c r="L36" s="148"/>
      <c r="M36" s="143"/>
      <c r="N36" s="144"/>
      <c r="O36" s="144"/>
      <c r="P36" s="144"/>
      <c r="Q36" s="145"/>
      <c r="R36" s="146"/>
      <c r="S36" s="156">
        <f t="shared" si="1"/>
        <v>23963</v>
      </c>
      <c r="T36" s="141">
        <f t="shared" si="2"/>
        <v>1129</v>
      </c>
      <c r="U36" s="142">
        <f t="shared" si="3"/>
        <v>25092</v>
      </c>
      <c r="LI36" s="7"/>
      <c r="LJ36" s="7"/>
      <c r="LK36" s="7"/>
      <c r="LL36" s="7"/>
      <c r="LM36" s="7"/>
      <c r="LN36" s="7"/>
      <c r="LO36" s="7"/>
      <c r="LP36" s="7"/>
      <c r="LQ36" s="7"/>
      <c r="LR36" s="7"/>
      <c r="LS36" s="7"/>
      <c r="LT36" s="7"/>
      <c r="LU36" s="7"/>
      <c r="LV36" s="7"/>
      <c r="LW36" s="7"/>
      <c r="LX36" s="7"/>
      <c r="LY36" s="7"/>
      <c r="LZ36" s="7"/>
      <c r="MA36" s="7"/>
      <c r="MB36" s="7"/>
      <c r="MC36" s="7"/>
      <c r="MD36" s="7"/>
      <c r="ME36" s="7"/>
      <c r="MF36" s="7"/>
      <c r="MG36" s="7"/>
      <c r="MH36" s="7"/>
      <c r="MI36" s="7"/>
      <c r="MJ36" s="7"/>
      <c r="MK36" s="7"/>
      <c r="ML36" s="7"/>
      <c r="MM36" s="7"/>
      <c r="MN36" s="7"/>
      <c r="MO36" s="7"/>
      <c r="MP36" s="7"/>
      <c r="MQ36" s="7"/>
      <c r="MR36" s="7"/>
      <c r="MS36" s="7"/>
      <c r="MT36" s="7"/>
      <c r="MU36" s="7"/>
      <c r="MV36" s="7"/>
      <c r="MW36" s="7"/>
      <c r="MX36" s="7"/>
      <c r="MY36" s="7"/>
      <c r="MZ36" s="7"/>
      <c r="NA36" s="7"/>
      <c r="NB36" s="7"/>
      <c r="NC36" s="7"/>
      <c r="ND36" s="7"/>
      <c r="NE36" s="7"/>
      <c r="NF36" s="7"/>
      <c r="NG36" s="7"/>
      <c r="NH36" s="7"/>
      <c r="NI36" s="7"/>
      <c r="NJ36" s="7"/>
      <c r="NK36" s="7"/>
      <c r="NL36" s="7"/>
      <c r="NM36" s="7"/>
      <c r="NN36" s="7"/>
      <c r="NO36" s="7"/>
      <c r="NP36" s="7"/>
      <c r="NQ36" s="7"/>
      <c r="NR36" s="7"/>
      <c r="NS36" s="7"/>
      <c r="NT36" s="7"/>
      <c r="NU36" s="7"/>
      <c r="NV36" s="7"/>
      <c r="NW36" s="7"/>
      <c r="NX36" s="7"/>
      <c r="NY36" s="7"/>
      <c r="NZ36" s="7"/>
      <c r="OA36" s="7"/>
      <c r="OB36" s="7"/>
      <c r="OC36" s="7"/>
      <c r="OD36" s="7"/>
      <c r="OE36" s="7"/>
      <c r="OF36" s="7"/>
      <c r="OG36" s="7"/>
      <c r="OH36" s="7"/>
      <c r="OI36" s="7"/>
      <c r="OJ36" s="7"/>
      <c r="OK36" s="7"/>
      <c r="OL36" s="7"/>
      <c r="OM36" s="7"/>
      <c r="ON36" s="7"/>
      <c r="OO36" s="7"/>
      <c r="OP36" s="7"/>
      <c r="OQ36" s="7"/>
      <c r="OR36" s="7"/>
      <c r="OS36" s="7"/>
      <c r="OT36" s="7"/>
      <c r="OU36" s="7"/>
      <c r="OV36" s="7"/>
      <c r="OW36" s="7"/>
      <c r="OX36" s="7"/>
      <c r="OY36" s="7"/>
      <c r="OZ36" s="7"/>
      <c r="PA36" s="7"/>
      <c r="AAS36" s="7"/>
      <c r="AAT36" s="7"/>
      <c r="AAU36" s="7"/>
      <c r="AAV36" s="7"/>
      <c r="AAW36" s="7"/>
      <c r="AAX36" s="7"/>
      <c r="AAY36" s="7"/>
      <c r="AAZ36" s="7"/>
      <c r="ABA36" s="7"/>
      <c r="ABB36" s="7"/>
      <c r="ABC36" s="7"/>
      <c r="ABD36" s="7"/>
      <c r="ABE36" s="7"/>
      <c r="ABF36" s="7"/>
      <c r="ABG36" s="7"/>
      <c r="ABH36" s="7"/>
      <c r="ABI36" s="7"/>
      <c r="ABJ36" s="7"/>
      <c r="ABK36" s="7"/>
      <c r="ABL36" s="7"/>
      <c r="ABM36" s="7"/>
      <c r="ABN36" s="7"/>
      <c r="ABO36" s="7"/>
      <c r="ABP36" s="7"/>
      <c r="ABQ36" s="7"/>
      <c r="ABR36" s="7"/>
      <c r="ABS36" s="7"/>
      <c r="ABT36" s="7"/>
      <c r="ABU36" s="7"/>
      <c r="ABV36" s="7"/>
      <c r="ABW36" s="7"/>
      <c r="ABX36" s="7"/>
      <c r="ABY36" s="7"/>
      <c r="ABZ36" s="7"/>
      <c r="ACA36" s="7"/>
      <c r="ACB36" s="7"/>
      <c r="ACC36" s="7"/>
      <c r="ACD36" s="7"/>
      <c r="ACE36" s="7"/>
      <c r="ACF36" s="7"/>
      <c r="ACG36" s="7"/>
      <c r="ACH36" s="7"/>
      <c r="ACI36" s="7"/>
      <c r="ACJ36" s="7"/>
      <c r="ACK36" s="7"/>
      <c r="ACL36" s="7"/>
      <c r="ACM36" s="7"/>
      <c r="ACN36" s="7"/>
      <c r="ACO36" s="7"/>
      <c r="ACP36" s="7"/>
      <c r="ACQ36" s="7"/>
      <c r="ACR36" s="7"/>
      <c r="ACS36" s="7"/>
      <c r="ACT36" s="7"/>
      <c r="ACU36" s="7"/>
      <c r="ACV36" s="7"/>
      <c r="ACW36" s="7"/>
      <c r="ACX36" s="7"/>
      <c r="ACY36" s="7"/>
      <c r="ACZ36" s="7"/>
      <c r="ADA36" s="7"/>
      <c r="ADB36" s="7"/>
      <c r="ADC36" s="7"/>
      <c r="ADD36" s="7"/>
      <c r="ADE36" s="7"/>
      <c r="ADF36" s="7"/>
      <c r="ADG36" s="7"/>
      <c r="ADH36" s="7"/>
      <c r="ADI36" s="7"/>
      <c r="ADJ36" s="7"/>
      <c r="ADK36" s="7"/>
      <c r="ADL36" s="7"/>
      <c r="ADM36" s="7"/>
      <c r="ADN36" s="7"/>
      <c r="ADO36" s="7"/>
      <c r="ADP36" s="7"/>
      <c r="ADQ36" s="7"/>
      <c r="ADR36" s="7"/>
      <c r="ADS36" s="7"/>
      <c r="ADT36" s="7"/>
      <c r="ADU36" s="7"/>
      <c r="ADV36" s="7"/>
      <c r="ADW36" s="7"/>
      <c r="ADX36" s="7"/>
      <c r="ADY36" s="7"/>
      <c r="ADZ36" s="7"/>
      <c r="AEA36" s="7"/>
      <c r="AEB36" s="7"/>
      <c r="AEC36" s="7"/>
      <c r="AED36" s="7"/>
      <c r="AEE36" s="7"/>
      <c r="AEF36" s="7"/>
      <c r="AEG36" s="7"/>
      <c r="AEH36" s="7"/>
      <c r="AEI36" s="7"/>
      <c r="AEJ36" s="7"/>
      <c r="AEK36" s="7"/>
      <c r="AEL36" s="7"/>
      <c r="AEM36" s="7"/>
      <c r="AEN36" s="7"/>
      <c r="AEO36" s="7"/>
      <c r="AEP36" s="7"/>
      <c r="AEQ36" s="7"/>
      <c r="AER36" s="7"/>
      <c r="AES36" s="7"/>
      <c r="AET36" s="7"/>
      <c r="AEU36" s="7"/>
      <c r="AEV36" s="7"/>
      <c r="AEW36" s="7"/>
      <c r="AEX36" s="7"/>
      <c r="AEY36" s="7"/>
      <c r="AEZ36" s="7"/>
      <c r="AFA36" s="7"/>
      <c r="AFB36" s="7"/>
      <c r="AFC36" s="7"/>
      <c r="AFD36" s="7"/>
      <c r="AFE36" s="7"/>
      <c r="AFF36" s="7"/>
      <c r="AFG36" s="7"/>
      <c r="AFH36" s="7"/>
      <c r="AFI36" s="7"/>
      <c r="AFJ36" s="7"/>
      <c r="AFK36" s="7"/>
      <c r="AFL36" s="7"/>
      <c r="AFM36" s="7"/>
      <c r="AFN36" s="7"/>
      <c r="AFO36" s="7"/>
      <c r="AFP36" s="7"/>
      <c r="AFQ36" s="7"/>
      <c r="AFR36" s="7"/>
      <c r="AFS36" s="7"/>
      <c r="AFT36" s="7"/>
      <c r="AFU36" s="7"/>
      <c r="AFV36" s="7"/>
      <c r="AFW36" s="7"/>
      <c r="AFX36" s="7"/>
      <c r="AFY36" s="7"/>
      <c r="AFZ36" s="7"/>
      <c r="AGA36" s="7"/>
      <c r="AGB36" s="7"/>
      <c r="AGC36" s="7"/>
      <c r="AGD36" s="7"/>
      <c r="AGE36" s="7"/>
      <c r="AGF36" s="7"/>
      <c r="AGG36" s="7"/>
      <c r="AGH36" s="7"/>
      <c r="AGI36" s="7"/>
      <c r="AGJ36" s="7"/>
      <c r="AGK36" s="7"/>
      <c r="AGL36" s="7"/>
      <c r="AGM36" s="7"/>
      <c r="AGN36" s="7"/>
      <c r="AGO36" s="7"/>
      <c r="AGP36" s="7"/>
      <c r="AGQ36" s="7"/>
      <c r="AGR36" s="7"/>
      <c r="AGS36" s="7"/>
      <c r="AGT36" s="7"/>
      <c r="AGU36" s="7"/>
      <c r="AGV36" s="7"/>
      <c r="AGW36" s="7"/>
      <c r="AGX36" s="7"/>
      <c r="AGY36" s="7"/>
      <c r="AGZ36" s="7"/>
      <c r="AHA36" s="7"/>
      <c r="AHB36" s="7"/>
      <c r="AHC36" s="7"/>
      <c r="AHD36" s="7"/>
      <c r="AHE36" s="7"/>
      <c r="AHF36" s="7"/>
      <c r="AHG36" s="7"/>
      <c r="AHH36" s="7"/>
      <c r="AHI36" s="7"/>
      <c r="AHJ36" s="7"/>
      <c r="AHK36" s="7"/>
      <c r="AHL36" s="7"/>
      <c r="AHM36" s="7"/>
      <c r="AHN36" s="7"/>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21" customFormat="1" ht="13.4" customHeight="1" x14ac:dyDescent="0.3">
      <c r="A37" s="139">
        <v>43959</v>
      </c>
      <c r="B37" s="140" t="s">
        <v>108</v>
      </c>
      <c r="C37" s="151">
        <v>156</v>
      </c>
      <c r="D37" s="152">
        <v>1986</v>
      </c>
      <c r="E37" s="152">
        <v>1766</v>
      </c>
      <c r="F37" s="152">
        <v>22</v>
      </c>
      <c r="G37" s="158">
        <f>ONS_WeeklyRegistratedDeaths!AA33-ONS_WeeklyRegistratedDeaths!AH33</f>
        <v>3930</v>
      </c>
      <c r="H37" s="152">
        <f>ONS_WeeklyOccurrenceDeaths!AA33-ONS_WeeklyOccurrenceDeaths!AH33</f>
        <v>3899</v>
      </c>
      <c r="I37" s="147">
        <v>212</v>
      </c>
      <c r="J37" s="147">
        <v>13</v>
      </c>
      <c r="K37" s="40">
        <f t="shared" si="0"/>
        <v>225</v>
      </c>
      <c r="L37" s="154">
        <f>SUM(K37:K43)</f>
        <v>1875</v>
      </c>
      <c r="M37" s="155">
        <f t="shared" ref="M37:R37" si="6">M44+C37</f>
        <v>1715</v>
      </c>
      <c r="N37" s="155">
        <f t="shared" si="6"/>
        <v>24821</v>
      </c>
      <c r="O37" s="155">
        <f t="shared" si="6"/>
        <v>10604</v>
      </c>
      <c r="P37" s="155">
        <f t="shared" si="6"/>
        <v>155</v>
      </c>
      <c r="Q37" s="155">
        <f t="shared" si="6"/>
        <v>37295</v>
      </c>
      <c r="R37" s="152">
        <f t="shared" si="6"/>
        <v>39652</v>
      </c>
      <c r="S37" s="156">
        <f t="shared" si="1"/>
        <v>23761</v>
      </c>
      <c r="T37" s="141">
        <f t="shared" si="2"/>
        <v>1122</v>
      </c>
      <c r="U37" s="142">
        <f t="shared" si="3"/>
        <v>24883</v>
      </c>
      <c r="LI37" s="7"/>
      <c r="LJ37" s="7"/>
      <c r="LK37" s="7"/>
      <c r="LL37" s="7"/>
      <c r="LM37" s="7"/>
      <c r="LN37" s="7"/>
      <c r="LO37" s="7"/>
      <c r="LP37" s="7"/>
      <c r="LQ37" s="7"/>
      <c r="LR37" s="7"/>
      <c r="LS37" s="7"/>
      <c r="LT37" s="7"/>
      <c r="LU37" s="7"/>
      <c r="LV37" s="7"/>
      <c r="LW37" s="7"/>
      <c r="LX37" s="7"/>
      <c r="LY37" s="7"/>
      <c r="LZ37" s="7"/>
      <c r="MA37" s="7"/>
      <c r="MB37" s="7"/>
      <c r="MC37" s="7"/>
      <c r="MD37" s="7"/>
      <c r="ME37" s="7"/>
      <c r="MF37" s="7"/>
      <c r="MG37" s="7"/>
      <c r="MH37" s="7"/>
      <c r="MI37" s="7"/>
      <c r="MJ37" s="7"/>
      <c r="MK37" s="7"/>
      <c r="ML37" s="7"/>
      <c r="MM37" s="7"/>
      <c r="MN37" s="7"/>
      <c r="MO37" s="7"/>
      <c r="MP37" s="7"/>
      <c r="MQ37" s="7"/>
      <c r="MR37" s="7"/>
      <c r="MS37" s="7"/>
      <c r="MT37" s="7"/>
      <c r="MU37" s="7"/>
      <c r="MV37" s="7"/>
      <c r="MW37" s="7"/>
      <c r="MX37" s="7"/>
      <c r="MY37" s="7"/>
      <c r="MZ37" s="7"/>
      <c r="NA37" s="7"/>
      <c r="NB37" s="7"/>
      <c r="NC37" s="7"/>
      <c r="ND37" s="7"/>
      <c r="NE37" s="7"/>
      <c r="NF37" s="7"/>
      <c r="NG37" s="7"/>
      <c r="NH37" s="7"/>
      <c r="NI37" s="7"/>
      <c r="NJ37" s="7"/>
      <c r="NK37" s="7"/>
      <c r="NL37" s="7"/>
      <c r="NM37" s="7"/>
      <c r="NN37" s="7"/>
      <c r="NO37" s="7"/>
      <c r="NP37" s="7"/>
      <c r="NQ37" s="7"/>
      <c r="NR37" s="7"/>
      <c r="NS37" s="7"/>
      <c r="NT37" s="7"/>
      <c r="NU37" s="7"/>
      <c r="NV37" s="7"/>
      <c r="NW37" s="7"/>
      <c r="NX37" s="7"/>
      <c r="NY37" s="7"/>
      <c r="NZ37" s="7"/>
      <c r="OA37" s="7"/>
      <c r="OB37" s="7"/>
      <c r="OC37" s="7"/>
      <c r="OD37" s="7"/>
      <c r="OE37" s="7"/>
      <c r="OF37" s="7"/>
      <c r="OG37" s="7"/>
      <c r="OH37" s="7"/>
      <c r="OI37" s="7"/>
      <c r="OJ37" s="7"/>
      <c r="OK37" s="7"/>
      <c r="OL37" s="7"/>
      <c r="OM37" s="7"/>
      <c r="ON37" s="7"/>
      <c r="OO37" s="7"/>
      <c r="OP37" s="7"/>
      <c r="OQ37" s="7"/>
      <c r="OR37" s="7"/>
      <c r="OS37" s="7"/>
      <c r="OT37" s="7"/>
      <c r="OU37" s="7"/>
      <c r="OV37" s="7"/>
      <c r="OW37" s="7"/>
      <c r="OX37" s="7"/>
      <c r="OY37" s="7"/>
      <c r="OZ37" s="7"/>
      <c r="PA37" s="7"/>
      <c r="AAS37" s="7"/>
      <c r="AAT37" s="7"/>
      <c r="AAU37" s="7"/>
      <c r="AAV37" s="7"/>
      <c r="AAW37" s="7"/>
      <c r="AAX37" s="7"/>
      <c r="AAY37" s="7"/>
      <c r="AAZ37" s="7"/>
      <c r="ABA37" s="7"/>
      <c r="ABB37" s="7"/>
      <c r="ABC37" s="7"/>
      <c r="ABD37" s="7"/>
      <c r="ABE37" s="7"/>
      <c r="ABF37" s="7"/>
      <c r="ABG37" s="7"/>
      <c r="ABH37" s="7"/>
      <c r="ABI37" s="7"/>
      <c r="ABJ37" s="7"/>
      <c r="ABK37" s="7"/>
      <c r="ABL37" s="7"/>
      <c r="ABM37" s="7"/>
      <c r="ABN37" s="7"/>
      <c r="ABO37" s="7"/>
      <c r="ABP37" s="7"/>
      <c r="ABQ37" s="7"/>
      <c r="ABR37" s="7"/>
      <c r="ABS37" s="7"/>
      <c r="ABT37" s="7"/>
      <c r="ABU37" s="7"/>
      <c r="ABV37" s="7"/>
      <c r="ABW37" s="7"/>
      <c r="ABX37" s="7"/>
      <c r="ABY37" s="7"/>
      <c r="ABZ37" s="7"/>
      <c r="ACA37" s="7"/>
      <c r="ACB37" s="7"/>
      <c r="ACC37" s="7"/>
      <c r="ACD37" s="7"/>
      <c r="ACE37" s="7"/>
      <c r="ACF37" s="7"/>
      <c r="ACG37" s="7"/>
      <c r="ACH37" s="7"/>
      <c r="ACI37" s="7"/>
      <c r="ACJ37" s="7"/>
      <c r="ACK37" s="7"/>
      <c r="ACL37" s="7"/>
      <c r="ACM37" s="7"/>
      <c r="ACN37" s="7"/>
      <c r="ACO37" s="7"/>
      <c r="ACP37" s="7"/>
      <c r="ACQ37" s="7"/>
      <c r="ACR37" s="7"/>
      <c r="ACS37" s="7"/>
      <c r="ACT37" s="7"/>
      <c r="ACU37" s="7"/>
      <c r="ACV37" s="7"/>
      <c r="ACW37" s="7"/>
      <c r="ACX37" s="7"/>
      <c r="ACY37" s="7"/>
      <c r="ACZ37" s="7"/>
      <c r="ADA37" s="7"/>
      <c r="ADB37" s="7"/>
      <c r="ADC37" s="7"/>
      <c r="ADD37" s="7"/>
      <c r="ADE37" s="7"/>
      <c r="ADF37" s="7"/>
      <c r="ADG37" s="7"/>
      <c r="ADH37" s="7"/>
      <c r="ADI37" s="7"/>
      <c r="ADJ37" s="7"/>
      <c r="ADK37" s="7"/>
      <c r="ADL37" s="7"/>
      <c r="ADM37" s="7"/>
      <c r="ADN37" s="7"/>
      <c r="ADO37" s="7"/>
      <c r="ADP37" s="7"/>
      <c r="ADQ37" s="7"/>
      <c r="ADR37" s="7"/>
      <c r="ADS37" s="7"/>
      <c r="ADT37" s="7"/>
      <c r="ADU37" s="7"/>
      <c r="ADV37" s="7"/>
      <c r="ADW37" s="7"/>
      <c r="ADX37" s="7"/>
      <c r="ADY37" s="7"/>
      <c r="ADZ37" s="7"/>
      <c r="AEA37" s="7"/>
      <c r="AEB37" s="7"/>
      <c r="AEC37" s="7"/>
      <c r="AED37" s="7"/>
      <c r="AEE37" s="7"/>
      <c r="AEF37" s="7"/>
      <c r="AEG37" s="7"/>
      <c r="AEH37" s="7"/>
      <c r="AEI37" s="7"/>
      <c r="AEJ37" s="7"/>
      <c r="AEK37" s="7"/>
      <c r="AEL37" s="7"/>
      <c r="AEM37" s="7"/>
      <c r="AEN37" s="7"/>
      <c r="AEO37" s="7"/>
      <c r="AEP37" s="7"/>
      <c r="AEQ37" s="7"/>
      <c r="AER37" s="7"/>
      <c r="AES37" s="7"/>
      <c r="AET37" s="7"/>
      <c r="AEU37" s="7"/>
      <c r="AEV37" s="7"/>
      <c r="AEW37" s="7"/>
      <c r="AEX37" s="7"/>
      <c r="AEY37" s="7"/>
      <c r="AEZ37" s="7"/>
      <c r="AFA37" s="7"/>
      <c r="AFB37" s="7"/>
      <c r="AFC37" s="7"/>
      <c r="AFD37" s="7"/>
      <c r="AFE37" s="7"/>
      <c r="AFF37" s="7"/>
      <c r="AFG37" s="7"/>
      <c r="AFH37" s="7"/>
      <c r="AFI37" s="7"/>
      <c r="AFJ37" s="7"/>
      <c r="AFK37" s="7"/>
      <c r="AFL37" s="7"/>
      <c r="AFM37" s="7"/>
      <c r="AFN37" s="7"/>
      <c r="AFO37" s="7"/>
      <c r="AFP37" s="7"/>
      <c r="AFQ37" s="7"/>
      <c r="AFR37" s="7"/>
      <c r="AFS37" s="7"/>
      <c r="AFT37" s="7"/>
      <c r="AFU37" s="7"/>
      <c r="AFV37" s="7"/>
      <c r="AFW37" s="7"/>
      <c r="AFX37" s="7"/>
      <c r="AFY37" s="7"/>
      <c r="AFZ37" s="7"/>
      <c r="AGA37" s="7"/>
      <c r="AGB37" s="7"/>
      <c r="AGC37" s="7"/>
      <c r="AGD37" s="7"/>
      <c r="AGE37" s="7"/>
      <c r="AGF37" s="7"/>
      <c r="AGG37" s="7"/>
      <c r="AGH37" s="7"/>
      <c r="AGI37" s="7"/>
      <c r="AGJ37" s="7"/>
      <c r="AGK37" s="7"/>
      <c r="AGL37" s="7"/>
      <c r="AGM37" s="7"/>
      <c r="AGN37" s="7"/>
      <c r="AGO37" s="7"/>
      <c r="AGP37" s="7"/>
      <c r="AGQ37" s="7"/>
      <c r="AGR37" s="7"/>
      <c r="AGS37" s="7"/>
      <c r="AGT37" s="7"/>
      <c r="AGU37" s="7"/>
      <c r="AGV37" s="7"/>
      <c r="AGW37" s="7"/>
      <c r="AGX37" s="7"/>
      <c r="AGY37" s="7"/>
      <c r="AGZ37" s="7"/>
      <c r="AHA37" s="7"/>
      <c r="AHB37" s="7"/>
      <c r="AHC37" s="7"/>
      <c r="AHD37" s="7"/>
      <c r="AHE37" s="7"/>
      <c r="AHF37" s="7"/>
      <c r="AHG37" s="7"/>
      <c r="AHH37" s="7"/>
      <c r="AHI37" s="7"/>
      <c r="AHJ37" s="7"/>
      <c r="AHK37" s="7"/>
      <c r="AHL37" s="7"/>
      <c r="AHM37" s="7"/>
      <c r="AHN37" s="7"/>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21" customFormat="1" ht="13.4" customHeight="1" x14ac:dyDescent="0.3">
      <c r="A38" s="139">
        <v>43958</v>
      </c>
      <c r="B38" s="140" t="s">
        <v>108</v>
      </c>
      <c r="C38" s="157"/>
      <c r="D38" s="144"/>
      <c r="E38" s="144"/>
      <c r="F38" s="144"/>
      <c r="G38" s="145"/>
      <c r="H38" s="146"/>
      <c r="I38" s="147">
        <v>254</v>
      </c>
      <c r="J38" s="147">
        <v>19</v>
      </c>
      <c r="K38" s="40">
        <f t="shared" si="0"/>
        <v>273</v>
      </c>
      <c r="L38" s="148"/>
      <c r="M38" s="143"/>
      <c r="N38" s="144"/>
      <c r="O38" s="144"/>
      <c r="P38" s="144"/>
      <c r="Q38" s="145"/>
      <c r="R38" s="146"/>
      <c r="S38" s="156">
        <f t="shared" si="1"/>
        <v>23549</v>
      </c>
      <c r="T38" s="141">
        <f t="shared" si="2"/>
        <v>1109</v>
      </c>
      <c r="U38" s="142">
        <f t="shared" si="3"/>
        <v>24658</v>
      </c>
      <c r="LI38" s="7"/>
      <c r="LJ38" s="7"/>
      <c r="LK38" s="7"/>
      <c r="LL38" s="7"/>
      <c r="LM38" s="7"/>
      <c r="LN38" s="7"/>
      <c r="LO38" s="7"/>
      <c r="LP38" s="7"/>
      <c r="LQ38" s="7"/>
      <c r="LR38" s="7"/>
      <c r="LS38" s="7"/>
      <c r="LT38" s="7"/>
      <c r="LU38" s="7"/>
      <c r="LV38" s="7"/>
      <c r="LW38" s="7"/>
      <c r="LX38" s="7"/>
      <c r="LY38" s="7"/>
      <c r="LZ38" s="7"/>
      <c r="MA38" s="7"/>
      <c r="MB38" s="7"/>
      <c r="MC38" s="7"/>
      <c r="MD38" s="7"/>
      <c r="ME38" s="7"/>
      <c r="MF38" s="7"/>
      <c r="MG38" s="7"/>
      <c r="MH38" s="7"/>
      <c r="MI38" s="7"/>
      <c r="MJ38" s="7"/>
      <c r="MK38" s="7"/>
      <c r="ML38" s="7"/>
      <c r="MM38" s="7"/>
      <c r="MN38" s="7"/>
      <c r="MO38" s="7"/>
      <c r="MP38" s="7"/>
      <c r="MQ38" s="7"/>
      <c r="MR38" s="7"/>
      <c r="MS38" s="7"/>
      <c r="MT38" s="7"/>
      <c r="MU38" s="7"/>
      <c r="MV38" s="7"/>
      <c r="MW38" s="7"/>
      <c r="MX38" s="7"/>
      <c r="MY38" s="7"/>
      <c r="MZ38" s="7"/>
      <c r="NA38" s="7"/>
      <c r="NB38" s="7"/>
      <c r="NC38" s="7"/>
      <c r="ND38" s="7"/>
      <c r="NE38" s="7"/>
      <c r="NF38" s="7"/>
      <c r="NG38" s="7"/>
      <c r="NH38" s="7"/>
      <c r="NI38" s="7"/>
      <c r="NJ38" s="7"/>
      <c r="NK38" s="7"/>
      <c r="NL38" s="7"/>
      <c r="NM38" s="7"/>
      <c r="NN38" s="7"/>
      <c r="NO38" s="7"/>
      <c r="NP38" s="7"/>
      <c r="NQ38" s="7"/>
      <c r="NR38" s="7"/>
      <c r="NS38" s="7"/>
      <c r="NT38" s="7"/>
      <c r="NU38" s="7"/>
      <c r="NV38" s="7"/>
      <c r="NW38" s="7"/>
      <c r="NX38" s="7"/>
      <c r="NY38" s="7"/>
      <c r="NZ38" s="7"/>
      <c r="OA38" s="7"/>
      <c r="OB38" s="7"/>
      <c r="OC38" s="7"/>
      <c r="OD38" s="7"/>
      <c r="OE38" s="7"/>
      <c r="OF38" s="7"/>
      <c r="OG38" s="7"/>
      <c r="OH38" s="7"/>
      <c r="OI38" s="7"/>
      <c r="OJ38" s="7"/>
      <c r="OK38" s="7"/>
      <c r="OL38" s="7"/>
      <c r="OM38" s="7"/>
      <c r="ON38" s="7"/>
      <c r="OO38" s="7"/>
      <c r="OP38" s="7"/>
      <c r="OQ38" s="7"/>
      <c r="OR38" s="7"/>
      <c r="OS38" s="7"/>
      <c r="OT38" s="7"/>
      <c r="OU38" s="7"/>
      <c r="OV38" s="7"/>
      <c r="OW38" s="7"/>
      <c r="OX38" s="7"/>
      <c r="OY38" s="7"/>
      <c r="OZ38" s="7"/>
      <c r="PA38" s="7"/>
      <c r="AAS38" s="7"/>
      <c r="AAT38" s="7"/>
      <c r="AAU38" s="7"/>
      <c r="AAV38" s="7"/>
      <c r="AAW38" s="7"/>
      <c r="AAX38" s="7"/>
      <c r="AAY38" s="7"/>
      <c r="AAZ38" s="7"/>
      <c r="ABA38" s="7"/>
      <c r="ABB38" s="7"/>
      <c r="ABC38" s="7"/>
      <c r="ABD38" s="7"/>
      <c r="ABE38" s="7"/>
      <c r="ABF38" s="7"/>
      <c r="ABG38" s="7"/>
      <c r="ABH38" s="7"/>
      <c r="ABI38" s="7"/>
      <c r="ABJ38" s="7"/>
      <c r="ABK38" s="7"/>
      <c r="ABL38" s="7"/>
      <c r="ABM38" s="7"/>
      <c r="ABN38" s="7"/>
      <c r="ABO38" s="7"/>
      <c r="ABP38" s="7"/>
      <c r="ABQ38" s="7"/>
      <c r="ABR38" s="7"/>
      <c r="ABS38" s="7"/>
      <c r="ABT38" s="7"/>
      <c r="ABU38" s="7"/>
      <c r="ABV38" s="7"/>
      <c r="ABW38" s="7"/>
      <c r="ABX38" s="7"/>
      <c r="ABY38" s="7"/>
      <c r="ABZ38" s="7"/>
      <c r="ACA38" s="7"/>
      <c r="ACB38" s="7"/>
      <c r="ACC38" s="7"/>
      <c r="ACD38" s="7"/>
      <c r="ACE38" s="7"/>
      <c r="ACF38" s="7"/>
      <c r="ACG38" s="7"/>
      <c r="ACH38" s="7"/>
      <c r="ACI38" s="7"/>
      <c r="ACJ38" s="7"/>
      <c r="ACK38" s="7"/>
      <c r="ACL38" s="7"/>
      <c r="ACM38" s="7"/>
      <c r="ACN38" s="7"/>
      <c r="ACO38" s="7"/>
      <c r="ACP38" s="7"/>
      <c r="ACQ38" s="7"/>
      <c r="ACR38" s="7"/>
      <c r="ACS38" s="7"/>
      <c r="ACT38" s="7"/>
      <c r="ACU38" s="7"/>
      <c r="ACV38" s="7"/>
      <c r="ACW38" s="7"/>
      <c r="ACX38" s="7"/>
      <c r="ACY38" s="7"/>
      <c r="ACZ38" s="7"/>
      <c r="ADA38" s="7"/>
      <c r="ADB38" s="7"/>
      <c r="ADC38" s="7"/>
      <c r="ADD38" s="7"/>
      <c r="ADE38" s="7"/>
      <c r="ADF38" s="7"/>
      <c r="ADG38" s="7"/>
      <c r="ADH38" s="7"/>
      <c r="ADI38" s="7"/>
      <c r="ADJ38" s="7"/>
      <c r="ADK38" s="7"/>
      <c r="ADL38" s="7"/>
      <c r="ADM38" s="7"/>
      <c r="ADN38" s="7"/>
      <c r="ADO38" s="7"/>
      <c r="ADP38" s="7"/>
      <c r="ADQ38" s="7"/>
      <c r="ADR38" s="7"/>
      <c r="ADS38" s="7"/>
      <c r="ADT38" s="7"/>
      <c r="ADU38" s="7"/>
      <c r="ADV38" s="7"/>
      <c r="ADW38" s="7"/>
      <c r="ADX38" s="7"/>
      <c r="ADY38" s="7"/>
      <c r="ADZ38" s="7"/>
      <c r="AEA38" s="7"/>
      <c r="AEB38" s="7"/>
      <c r="AEC38" s="7"/>
      <c r="AED38" s="7"/>
      <c r="AEE38" s="7"/>
      <c r="AEF38" s="7"/>
      <c r="AEG38" s="7"/>
      <c r="AEH38" s="7"/>
      <c r="AEI38" s="7"/>
      <c r="AEJ38" s="7"/>
      <c r="AEK38" s="7"/>
      <c r="AEL38" s="7"/>
      <c r="AEM38" s="7"/>
      <c r="AEN38" s="7"/>
      <c r="AEO38" s="7"/>
      <c r="AEP38" s="7"/>
      <c r="AEQ38" s="7"/>
      <c r="AER38" s="7"/>
      <c r="AES38" s="7"/>
      <c r="AET38" s="7"/>
      <c r="AEU38" s="7"/>
      <c r="AEV38" s="7"/>
      <c r="AEW38" s="7"/>
      <c r="AEX38" s="7"/>
      <c r="AEY38" s="7"/>
      <c r="AEZ38" s="7"/>
      <c r="AFA38" s="7"/>
      <c r="AFB38" s="7"/>
      <c r="AFC38" s="7"/>
      <c r="AFD38" s="7"/>
      <c r="AFE38" s="7"/>
      <c r="AFF38" s="7"/>
      <c r="AFG38" s="7"/>
      <c r="AFH38" s="7"/>
      <c r="AFI38" s="7"/>
      <c r="AFJ38" s="7"/>
      <c r="AFK38" s="7"/>
      <c r="AFL38" s="7"/>
      <c r="AFM38" s="7"/>
      <c r="AFN38" s="7"/>
      <c r="AFO38" s="7"/>
      <c r="AFP38" s="7"/>
      <c r="AFQ38" s="7"/>
      <c r="AFR38" s="7"/>
      <c r="AFS38" s="7"/>
      <c r="AFT38" s="7"/>
      <c r="AFU38" s="7"/>
      <c r="AFV38" s="7"/>
      <c r="AFW38" s="7"/>
      <c r="AFX38" s="7"/>
      <c r="AFY38" s="7"/>
      <c r="AFZ38" s="7"/>
      <c r="AGA38" s="7"/>
      <c r="AGB38" s="7"/>
      <c r="AGC38" s="7"/>
      <c r="AGD38" s="7"/>
      <c r="AGE38" s="7"/>
      <c r="AGF38" s="7"/>
      <c r="AGG38" s="7"/>
      <c r="AGH38" s="7"/>
      <c r="AGI38" s="7"/>
      <c r="AGJ38" s="7"/>
      <c r="AGK38" s="7"/>
      <c r="AGL38" s="7"/>
      <c r="AGM38" s="7"/>
      <c r="AGN38" s="7"/>
      <c r="AGO38" s="7"/>
      <c r="AGP38" s="7"/>
      <c r="AGQ38" s="7"/>
      <c r="AGR38" s="7"/>
      <c r="AGS38" s="7"/>
      <c r="AGT38" s="7"/>
      <c r="AGU38" s="7"/>
      <c r="AGV38" s="7"/>
      <c r="AGW38" s="7"/>
      <c r="AGX38" s="7"/>
      <c r="AGY38" s="7"/>
      <c r="AGZ38" s="7"/>
      <c r="AHA38" s="7"/>
      <c r="AHB38" s="7"/>
      <c r="AHC38" s="7"/>
      <c r="AHD38" s="7"/>
      <c r="AHE38" s="7"/>
      <c r="AHF38" s="7"/>
      <c r="AHG38" s="7"/>
      <c r="AHH38" s="7"/>
      <c r="AHI38" s="7"/>
      <c r="AHJ38" s="7"/>
      <c r="AHK38" s="7"/>
      <c r="AHL38" s="7"/>
      <c r="AHM38" s="7"/>
      <c r="AHN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21" customFormat="1" ht="13.4" customHeight="1" x14ac:dyDescent="0.3">
      <c r="A39" s="139">
        <v>43957</v>
      </c>
      <c r="B39" s="140" t="s">
        <v>108</v>
      </c>
      <c r="C39" s="157"/>
      <c r="D39" s="144"/>
      <c r="E39" s="144"/>
      <c r="F39" s="144"/>
      <c r="G39" s="145"/>
      <c r="H39" s="146"/>
      <c r="I39" s="147">
        <v>262</v>
      </c>
      <c r="J39" s="147">
        <v>23</v>
      </c>
      <c r="K39" s="40">
        <f t="shared" si="0"/>
        <v>285</v>
      </c>
      <c r="L39" s="148"/>
      <c r="M39" s="143"/>
      <c r="N39" s="144"/>
      <c r="O39" s="144"/>
      <c r="P39" s="144"/>
      <c r="Q39" s="145"/>
      <c r="R39" s="146"/>
      <c r="S39" s="156">
        <f t="shared" si="1"/>
        <v>23295</v>
      </c>
      <c r="T39" s="141">
        <f t="shared" si="2"/>
        <v>1090</v>
      </c>
      <c r="U39" s="142">
        <f t="shared" si="3"/>
        <v>24385</v>
      </c>
      <c r="LI39" s="7"/>
      <c r="LJ39" s="7"/>
      <c r="LK39" s="7"/>
      <c r="LL39" s="7"/>
      <c r="LM39" s="7"/>
      <c r="LN39" s="7"/>
      <c r="LO39" s="7"/>
      <c r="LP39" s="7"/>
      <c r="LQ39" s="7"/>
      <c r="LR39" s="7"/>
      <c r="LS39" s="7"/>
      <c r="LT39" s="7"/>
      <c r="LU39" s="7"/>
      <c r="LV39" s="7"/>
      <c r="LW39" s="7"/>
      <c r="LX39" s="7"/>
      <c r="LY39" s="7"/>
      <c r="LZ39" s="7"/>
      <c r="MA39" s="7"/>
      <c r="MB39" s="7"/>
      <c r="MC39" s="7"/>
      <c r="MD39" s="7"/>
      <c r="ME39" s="7"/>
      <c r="MF39" s="7"/>
      <c r="MG39" s="7"/>
      <c r="MH39" s="7"/>
      <c r="MI39" s="7"/>
      <c r="MJ39" s="7"/>
      <c r="MK39" s="7"/>
      <c r="ML39" s="7"/>
      <c r="MM39" s="7"/>
      <c r="MN39" s="7"/>
      <c r="MO39" s="7"/>
      <c r="MP39" s="7"/>
      <c r="MQ39" s="7"/>
      <c r="MR39" s="7"/>
      <c r="MS39" s="7"/>
      <c r="MT39" s="7"/>
      <c r="MU39" s="7"/>
      <c r="MV39" s="7"/>
      <c r="MW39" s="7"/>
      <c r="MX39" s="7"/>
      <c r="MY39" s="7"/>
      <c r="MZ39" s="7"/>
      <c r="NA39" s="7"/>
      <c r="NB39" s="7"/>
      <c r="NC39" s="7"/>
      <c r="ND39" s="7"/>
      <c r="NE39" s="7"/>
      <c r="NF39" s="7"/>
      <c r="NG39" s="7"/>
      <c r="NH39" s="7"/>
      <c r="NI39" s="7"/>
      <c r="NJ39" s="7"/>
      <c r="NK39" s="7"/>
      <c r="NL39" s="7"/>
      <c r="NM39" s="7"/>
      <c r="NN39" s="7"/>
      <c r="NO39" s="7"/>
      <c r="NP39" s="7"/>
      <c r="NQ39" s="7"/>
      <c r="NR39" s="7"/>
      <c r="NS39" s="7"/>
      <c r="NT39" s="7"/>
      <c r="NU39" s="7"/>
      <c r="NV39" s="7"/>
      <c r="NW39" s="7"/>
      <c r="NX39" s="7"/>
      <c r="NY39" s="7"/>
      <c r="NZ39" s="7"/>
      <c r="OA39" s="7"/>
      <c r="OB39" s="7"/>
      <c r="OC39" s="7"/>
      <c r="OD39" s="7"/>
      <c r="OE39" s="7"/>
      <c r="OF39" s="7"/>
      <c r="OG39" s="7"/>
      <c r="OH39" s="7"/>
      <c r="OI39" s="7"/>
      <c r="OJ39" s="7"/>
      <c r="OK39" s="7"/>
      <c r="OL39" s="7"/>
      <c r="OM39" s="7"/>
      <c r="ON39" s="7"/>
      <c r="OO39" s="7"/>
      <c r="OP39" s="7"/>
      <c r="OQ39" s="7"/>
      <c r="OR39" s="7"/>
      <c r="OS39" s="7"/>
      <c r="OT39" s="7"/>
      <c r="OU39" s="7"/>
      <c r="OV39" s="7"/>
      <c r="OW39" s="7"/>
      <c r="OX39" s="7"/>
      <c r="OY39" s="7"/>
      <c r="OZ39" s="7"/>
      <c r="PA39" s="7"/>
      <c r="AAS39" s="7"/>
      <c r="AAT39" s="7"/>
      <c r="AAU39" s="7"/>
      <c r="AAV39" s="7"/>
      <c r="AAW39" s="7"/>
      <c r="AAX39" s="7"/>
      <c r="AAY39" s="7"/>
      <c r="AAZ39" s="7"/>
      <c r="ABA39" s="7"/>
      <c r="ABB39" s="7"/>
      <c r="ABC39" s="7"/>
      <c r="ABD39" s="7"/>
      <c r="ABE39" s="7"/>
      <c r="ABF39" s="7"/>
      <c r="ABG39" s="7"/>
      <c r="ABH39" s="7"/>
      <c r="ABI39" s="7"/>
      <c r="ABJ39" s="7"/>
      <c r="ABK39" s="7"/>
      <c r="ABL39" s="7"/>
      <c r="ABM39" s="7"/>
      <c r="ABN39" s="7"/>
      <c r="ABO39" s="7"/>
      <c r="ABP39" s="7"/>
      <c r="ABQ39" s="7"/>
      <c r="ABR39" s="7"/>
      <c r="ABS39" s="7"/>
      <c r="ABT39" s="7"/>
      <c r="ABU39" s="7"/>
      <c r="ABV39" s="7"/>
      <c r="ABW39" s="7"/>
      <c r="ABX39" s="7"/>
      <c r="ABY39" s="7"/>
      <c r="ABZ39" s="7"/>
      <c r="ACA39" s="7"/>
      <c r="ACB39" s="7"/>
      <c r="ACC39" s="7"/>
      <c r="ACD39" s="7"/>
      <c r="ACE39" s="7"/>
      <c r="ACF39" s="7"/>
      <c r="ACG39" s="7"/>
      <c r="ACH39" s="7"/>
      <c r="ACI39" s="7"/>
      <c r="ACJ39" s="7"/>
      <c r="ACK39" s="7"/>
      <c r="ACL39" s="7"/>
      <c r="ACM39" s="7"/>
      <c r="ACN39" s="7"/>
      <c r="ACO39" s="7"/>
      <c r="ACP39" s="7"/>
      <c r="ACQ39" s="7"/>
      <c r="ACR39" s="7"/>
      <c r="ACS39" s="7"/>
      <c r="ACT39" s="7"/>
      <c r="ACU39" s="7"/>
      <c r="ACV39" s="7"/>
      <c r="ACW39" s="7"/>
      <c r="ACX39" s="7"/>
      <c r="ACY39" s="7"/>
      <c r="ACZ39" s="7"/>
      <c r="ADA39" s="7"/>
      <c r="ADB39" s="7"/>
      <c r="ADC39" s="7"/>
      <c r="ADD39" s="7"/>
      <c r="ADE39" s="7"/>
      <c r="ADF39" s="7"/>
      <c r="ADG39" s="7"/>
      <c r="ADH39" s="7"/>
      <c r="ADI39" s="7"/>
      <c r="ADJ39" s="7"/>
      <c r="ADK39" s="7"/>
      <c r="ADL39" s="7"/>
      <c r="ADM39" s="7"/>
      <c r="ADN39" s="7"/>
      <c r="ADO39" s="7"/>
      <c r="ADP39" s="7"/>
      <c r="ADQ39" s="7"/>
      <c r="ADR39" s="7"/>
      <c r="ADS39" s="7"/>
      <c r="ADT39" s="7"/>
      <c r="ADU39" s="7"/>
      <c r="ADV39" s="7"/>
      <c r="ADW39" s="7"/>
      <c r="ADX39" s="7"/>
      <c r="ADY39" s="7"/>
      <c r="ADZ39" s="7"/>
      <c r="AEA39" s="7"/>
      <c r="AEB39" s="7"/>
      <c r="AEC39" s="7"/>
      <c r="AED39" s="7"/>
      <c r="AEE39" s="7"/>
      <c r="AEF39" s="7"/>
      <c r="AEG39" s="7"/>
      <c r="AEH39" s="7"/>
      <c r="AEI39" s="7"/>
      <c r="AEJ39" s="7"/>
      <c r="AEK39" s="7"/>
      <c r="AEL39" s="7"/>
      <c r="AEM39" s="7"/>
      <c r="AEN39" s="7"/>
      <c r="AEO39" s="7"/>
      <c r="AEP39" s="7"/>
      <c r="AEQ39" s="7"/>
      <c r="AER39" s="7"/>
      <c r="AES39" s="7"/>
      <c r="AET39" s="7"/>
      <c r="AEU39" s="7"/>
      <c r="AEV39" s="7"/>
      <c r="AEW39" s="7"/>
      <c r="AEX39" s="7"/>
      <c r="AEY39" s="7"/>
      <c r="AEZ39" s="7"/>
      <c r="AFA39" s="7"/>
      <c r="AFB39" s="7"/>
      <c r="AFC39" s="7"/>
      <c r="AFD39" s="7"/>
      <c r="AFE39" s="7"/>
      <c r="AFF39" s="7"/>
      <c r="AFG39" s="7"/>
      <c r="AFH39" s="7"/>
      <c r="AFI39" s="7"/>
      <c r="AFJ39" s="7"/>
      <c r="AFK39" s="7"/>
      <c r="AFL39" s="7"/>
      <c r="AFM39" s="7"/>
      <c r="AFN39" s="7"/>
      <c r="AFO39" s="7"/>
      <c r="AFP39" s="7"/>
      <c r="AFQ39" s="7"/>
      <c r="AFR39" s="7"/>
      <c r="AFS39" s="7"/>
      <c r="AFT39" s="7"/>
      <c r="AFU39" s="7"/>
      <c r="AFV39" s="7"/>
      <c r="AFW39" s="7"/>
      <c r="AFX39" s="7"/>
      <c r="AFY39" s="7"/>
      <c r="AFZ39" s="7"/>
      <c r="AGA39" s="7"/>
      <c r="AGB39" s="7"/>
      <c r="AGC39" s="7"/>
      <c r="AGD39" s="7"/>
      <c r="AGE39" s="7"/>
      <c r="AGF39" s="7"/>
      <c r="AGG39" s="7"/>
      <c r="AGH39" s="7"/>
      <c r="AGI39" s="7"/>
      <c r="AGJ39" s="7"/>
      <c r="AGK39" s="7"/>
      <c r="AGL39" s="7"/>
      <c r="AGM39" s="7"/>
      <c r="AGN39" s="7"/>
      <c r="AGO39" s="7"/>
      <c r="AGP39" s="7"/>
      <c r="AGQ39" s="7"/>
      <c r="AGR39" s="7"/>
      <c r="AGS39" s="7"/>
      <c r="AGT39" s="7"/>
      <c r="AGU39" s="7"/>
      <c r="AGV39" s="7"/>
      <c r="AGW39" s="7"/>
      <c r="AGX39" s="7"/>
      <c r="AGY39" s="7"/>
      <c r="AGZ39" s="7"/>
      <c r="AHA39" s="7"/>
      <c r="AHB39" s="7"/>
      <c r="AHC39" s="7"/>
      <c r="AHD39" s="7"/>
      <c r="AHE39" s="7"/>
      <c r="AHF39" s="7"/>
      <c r="AHG39" s="7"/>
      <c r="AHH39" s="7"/>
      <c r="AHI39" s="7"/>
      <c r="AHJ39" s="7"/>
      <c r="AHK39" s="7"/>
      <c r="AHL39" s="7"/>
      <c r="AHM39" s="7"/>
      <c r="AHN39" s="7"/>
      <c r="AHO39" s="7"/>
      <c r="AHP39" s="7"/>
      <c r="AHQ39" s="7"/>
      <c r="AHR39" s="7"/>
      <c r="AHS39" s="7"/>
      <c r="AHT39" s="7"/>
      <c r="AHU39" s="7"/>
      <c r="AHV39" s="7"/>
      <c r="AHW39" s="7"/>
      <c r="AHX39" s="7"/>
      <c r="AHY39" s="7"/>
      <c r="AHZ39" s="7"/>
      <c r="AIA39" s="7"/>
      <c r="AIB39" s="7"/>
      <c r="AIC39" s="7"/>
      <c r="AID39" s="7"/>
      <c r="AIE39" s="7"/>
      <c r="AIF39" s="7"/>
      <c r="AIG39" s="7"/>
      <c r="AIH39" s="7"/>
      <c r="AII39" s="7"/>
      <c r="AIJ39" s="7"/>
      <c r="AIK39" s="7"/>
      <c r="AIL39" s="7"/>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s="121" customFormat="1" ht="13.4" customHeight="1" x14ac:dyDescent="0.3">
      <c r="A40" s="139">
        <v>43956</v>
      </c>
      <c r="B40" s="140" t="s">
        <v>108</v>
      </c>
      <c r="C40" s="157"/>
      <c r="D40" s="144"/>
      <c r="E40" s="144"/>
      <c r="F40" s="144"/>
      <c r="G40" s="145"/>
      <c r="H40" s="146"/>
      <c r="I40" s="147">
        <v>249</v>
      </c>
      <c r="J40" s="147">
        <v>17</v>
      </c>
      <c r="K40" s="40">
        <f t="shared" si="0"/>
        <v>266</v>
      </c>
      <c r="L40" s="148"/>
      <c r="M40" s="143"/>
      <c r="N40" s="144"/>
      <c r="O40" s="144"/>
      <c r="P40" s="144"/>
      <c r="Q40" s="145"/>
      <c r="R40" s="146"/>
      <c r="S40" s="156">
        <f t="shared" si="1"/>
        <v>23033</v>
      </c>
      <c r="T40" s="141">
        <f t="shared" si="2"/>
        <v>1067</v>
      </c>
      <c r="U40" s="142">
        <f t="shared" si="3"/>
        <v>24100</v>
      </c>
      <c r="LI40" s="7"/>
      <c r="LJ40" s="7"/>
      <c r="LK40" s="7"/>
      <c r="LL40" s="7"/>
      <c r="LM40" s="7"/>
      <c r="LN40" s="7"/>
      <c r="LO40" s="7"/>
      <c r="LP40" s="7"/>
      <c r="LQ40" s="7"/>
      <c r="LR40" s="7"/>
      <c r="LS40" s="7"/>
      <c r="LT40" s="7"/>
      <c r="LU40" s="7"/>
      <c r="LV40" s="7"/>
      <c r="LW40" s="7"/>
      <c r="LX40" s="7"/>
      <c r="LY40" s="7"/>
      <c r="LZ40" s="7"/>
      <c r="MA40" s="7"/>
      <c r="MB40" s="7"/>
      <c r="MC40" s="7"/>
      <c r="MD40" s="7"/>
      <c r="ME40" s="7"/>
      <c r="MF40" s="7"/>
      <c r="MG40" s="7"/>
      <c r="MH40" s="7"/>
      <c r="MI40" s="7"/>
      <c r="MJ40" s="7"/>
      <c r="MK40" s="7"/>
      <c r="ML40" s="7"/>
      <c r="MM40" s="7"/>
      <c r="MN40" s="7"/>
      <c r="MO40" s="7"/>
      <c r="MP40" s="7"/>
      <c r="MQ40" s="7"/>
      <c r="MR40" s="7"/>
      <c r="MS40" s="7"/>
      <c r="MT40" s="7"/>
      <c r="MU40" s="7"/>
      <c r="MV40" s="7"/>
      <c r="MW40" s="7"/>
      <c r="MX40" s="7"/>
      <c r="MY40" s="7"/>
      <c r="MZ40" s="7"/>
      <c r="NA40" s="7"/>
      <c r="NB40" s="7"/>
      <c r="NC40" s="7"/>
      <c r="ND40" s="7"/>
      <c r="NE40" s="7"/>
      <c r="NF40" s="7"/>
      <c r="NG40" s="7"/>
      <c r="NH40" s="7"/>
      <c r="NI40" s="7"/>
      <c r="NJ40" s="7"/>
      <c r="NK40" s="7"/>
      <c r="NL40" s="7"/>
      <c r="NM40" s="7"/>
      <c r="NN40" s="7"/>
      <c r="NO40" s="7"/>
      <c r="NP40" s="7"/>
      <c r="NQ40" s="7"/>
      <c r="NR40" s="7"/>
      <c r="NS40" s="7"/>
      <c r="NT40" s="7"/>
      <c r="NU40" s="7"/>
      <c r="NV40" s="7"/>
      <c r="NW40" s="7"/>
      <c r="NX40" s="7"/>
      <c r="NY40" s="7"/>
      <c r="NZ40" s="7"/>
      <c r="OA40" s="7"/>
      <c r="OB40" s="7"/>
      <c r="OC40" s="7"/>
      <c r="OD40" s="7"/>
      <c r="OE40" s="7"/>
      <c r="OF40" s="7"/>
      <c r="OG40" s="7"/>
      <c r="OH40" s="7"/>
      <c r="OI40" s="7"/>
      <c r="OJ40" s="7"/>
      <c r="OK40" s="7"/>
      <c r="OL40" s="7"/>
      <c r="OM40" s="7"/>
      <c r="ON40" s="7"/>
      <c r="OO40" s="7"/>
      <c r="OP40" s="7"/>
      <c r="OQ40" s="7"/>
      <c r="OR40" s="7"/>
      <c r="OS40" s="7"/>
      <c r="OT40" s="7"/>
      <c r="OU40" s="7"/>
      <c r="OV40" s="7"/>
      <c r="OW40" s="7"/>
      <c r="OX40" s="7"/>
      <c r="OY40" s="7"/>
      <c r="OZ40" s="7"/>
      <c r="PA40" s="7"/>
      <c r="AAS40" s="7"/>
      <c r="AAT40" s="7"/>
      <c r="AAU40" s="7"/>
      <c r="AAV40" s="7"/>
      <c r="AAW40" s="7"/>
      <c r="AAX40" s="7"/>
      <c r="AAY40" s="7"/>
      <c r="AAZ40" s="7"/>
      <c r="ABA40" s="7"/>
      <c r="ABB40" s="7"/>
      <c r="ABC40" s="7"/>
      <c r="ABD40" s="7"/>
      <c r="ABE40" s="7"/>
      <c r="ABF40" s="7"/>
      <c r="ABG40" s="7"/>
      <c r="ABH40" s="7"/>
      <c r="ABI40" s="7"/>
      <c r="ABJ40" s="7"/>
      <c r="ABK40" s="7"/>
      <c r="ABL40" s="7"/>
      <c r="ABM40" s="7"/>
      <c r="ABN40" s="7"/>
      <c r="ABO40" s="7"/>
      <c r="ABP40" s="7"/>
      <c r="ABQ40" s="7"/>
      <c r="ABR40" s="7"/>
      <c r="ABS40" s="7"/>
      <c r="ABT40" s="7"/>
      <c r="ABU40" s="7"/>
      <c r="ABV40" s="7"/>
      <c r="ABW40" s="7"/>
      <c r="ABX40" s="7"/>
      <c r="ABY40" s="7"/>
      <c r="ABZ40" s="7"/>
      <c r="ACA40" s="7"/>
      <c r="ACB40" s="7"/>
      <c r="ACC40" s="7"/>
      <c r="ACD40" s="7"/>
      <c r="ACE40" s="7"/>
      <c r="ACF40" s="7"/>
      <c r="ACG40" s="7"/>
      <c r="ACH40" s="7"/>
      <c r="ACI40" s="7"/>
      <c r="ACJ40" s="7"/>
      <c r="ACK40" s="7"/>
      <c r="ACL40" s="7"/>
      <c r="ACM40" s="7"/>
      <c r="ACN40" s="7"/>
      <c r="ACO40" s="7"/>
      <c r="ACP40" s="7"/>
      <c r="ACQ40" s="7"/>
      <c r="ACR40" s="7"/>
      <c r="ACS40" s="7"/>
      <c r="ACT40" s="7"/>
      <c r="ACU40" s="7"/>
      <c r="ACV40" s="7"/>
      <c r="ACW40" s="7"/>
      <c r="ACX40" s="7"/>
      <c r="ACY40" s="7"/>
      <c r="ACZ40" s="7"/>
      <c r="ADA40" s="7"/>
      <c r="ADB40" s="7"/>
      <c r="ADC40" s="7"/>
      <c r="ADD40" s="7"/>
      <c r="ADE40" s="7"/>
      <c r="ADF40" s="7"/>
      <c r="ADG40" s="7"/>
      <c r="ADH40" s="7"/>
      <c r="ADI40" s="7"/>
      <c r="ADJ40" s="7"/>
      <c r="ADK40" s="7"/>
      <c r="ADL40" s="7"/>
      <c r="ADM40" s="7"/>
      <c r="ADN40" s="7"/>
      <c r="ADO40" s="7"/>
      <c r="ADP40" s="7"/>
      <c r="ADQ40" s="7"/>
      <c r="ADR40" s="7"/>
      <c r="ADS40" s="7"/>
      <c r="ADT40" s="7"/>
      <c r="ADU40" s="7"/>
      <c r="ADV40" s="7"/>
      <c r="ADW40" s="7"/>
      <c r="ADX40" s="7"/>
      <c r="ADY40" s="7"/>
      <c r="ADZ40" s="7"/>
      <c r="AEA40" s="7"/>
      <c r="AEB40" s="7"/>
      <c r="AEC40" s="7"/>
      <c r="AED40" s="7"/>
      <c r="AEE40" s="7"/>
      <c r="AEF40" s="7"/>
      <c r="AEG40" s="7"/>
      <c r="AEH40" s="7"/>
      <c r="AEI40" s="7"/>
      <c r="AEJ40" s="7"/>
      <c r="AEK40" s="7"/>
      <c r="AEL40" s="7"/>
      <c r="AEM40" s="7"/>
      <c r="AEN40" s="7"/>
      <c r="AEO40" s="7"/>
      <c r="AEP40" s="7"/>
      <c r="AEQ40" s="7"/>
      <c r="AER40" s="7"/>
      <c r="AES40" s="7"/>
      <c r="AET40" s="7"/>
      <c r="AEU40" s="7"/>
      <c r="AEV40" s="7"/>
      <c r="AEW40" s="7"/>
      <c r="AEX40" s="7"/>
      <c r="AEY40" s="7"/>
      <c r="AEZ40" s="7"/>
      <c r="AFA40" s="7"/>
      <c r="AFB40" s="7"/>
      <c r="AFC40" s="7"/>
      <c r="AFD40" s="7"/>
      <c r="AFE40" s="7"/>
      <c r="AFF40" s="7"/>
      <c r="AFG40" s="7"/>
      <c r="AFH40" s="7"/>
      <c r="AFI40" s="7"/>
      <c r="AFJ40" s="7"/>
      <c r="AFK40" s="7"/>
      <c r="AFL40" s="7"/>
      <c r="AFM40" s="7"/>
      <c r="AFN40" s="7"/>
      <c r="AFO40" s="7"/>
      <c r="AFP40" s="7"/>
      <c r="AFQ40" s="7"/>
      <c r="AFR40" s="7"/>
      <c r="AFS40" s="7"/>
      <c r="AFT40" s="7"/>
      <c r="AFU40" s="7"/>
      <c r="AFV40" s="7"/>
      <c r="AFW40" s="7"/>
      <c r="AFX40" s="7"/>
      <c r="AFY40" s="7"/>
      <c r="AFZ40" s="7"/>
      <c r="AGA40" s="7"/>
      <c r="AGB40" s="7"/>
      <c r="AGC40" s="7"/>
      <c r="AGD40" s="7"/>
      <c r="AGE40" s="7"/>
      <c r="AGF40" s="7"/>
      <c r="AGG40" s="7"/>
      <c r="AGH40" s="7"/>
      <c r="AGI40" s="7"/>
      <c r="AGJ40" s="7"/>
      <c r="AGK40" s="7"/>
      <c r="AGL40" s="7"/>
      <c r="AGM40" s="7"/>
      <c r="AGN40" s="7"/>
      <c r="AGO40" s="7"/>
      <c r="AGP40" s="7"/>
      <c r="AGQ40" s="7"/>
      <c r="AGR40" s="7"/>
      <c r="AGS40" s="7"/>
      <c r="AGT40" s="7"/>
      <c r="AGU40" s="7"/>
      <c r="AGV40" s="7"/>
      <c r="AGW40" s="7"/>
      <c r="AGX40" s="7"/>
      <c r="AGY40" s="7"/>
      <c r="AGZ40" s="7"/>
      <c r="AHA40" s="7"/>
      <c r="AHB40" s="7"/>
      <c r="AHC40" s="7"/>
      <c r="AHD40" s="7"/>
      <c r="AHE40" s="7"/>
      <c r="AHF40" s="7"/>
      <c r="AHG40" s="7"/>
      <c r="AHH40" s="7"/>
      <c r="AHI40" s="7"/>
      <c r="AHJ40" s="7"/>
      <c r="AHK40" s="7"/>
      <c r="AHL40" s="7"/>
      <c r="AHM40" s="7"/>
      <c r="AHN40" s="7"/>
      <c r="AHO40" s="7"/>
      <c r="AHP40" s="7"/>
      <c r="AHQ40" s="7"/>
      <c r="AHR40" s="7"/>
      <c r="AHS40" s="7"/>
      <c r="AHT40" s="7"/>
      <c r="AHU40" s="7"/>
      <c r="AHV40" s="7"/>
      <c r="AHW40" s="7"/>
      <c r="AHX40" s="7"/>
      <c r="AHY40" s="7"/>
      <c r="AHZ40" s="7"/>
      <c r="AIA40" s="7"/>
      <c r="AIB40" s="7"/>
      <c r="AIC40" s="7"/>
      <c r="AID40" s="7"/>
      <c r="AIE40" s="7"/>
      <c r="AIF40" s="7"/>
      <c r="AIG40" s="7"/>
      <c r="AIH40" s="7"/>
      <c r="AII40" s="7"/>
      <c r="AIJ40" s="7"/>
      <c r="AIK40" s="7"/>
      <c r="AIL40" s="7"/>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s="121" customFormat="1" ht="13.4" customHeight="1" x14ac:dyDescent="0.3">
      <c r="A41" s="139">
        <v>43955</v>
      </c>
      <c r="B41" s="140" t="s">
        <v>108</v>
      </c>
      <c r="C41" s="159"/>
      <c r="D41" s="160"/>
      <c r="E41" s="144"/>
      <c r="F41" s="144"/>
      <c r="G41" s="145"/>
      <c r="H41" s="146"/>
      <c r="I41" s="147">
        <v>257</v>
      </c>
      <c r="J41" s="147">
        <v>23</v>
      </c>
      <c r="K41" s="40">
        <f t="shared" si="0"/>
        <v>280</v>
      </c>
      <c r="L41" s="148"/>
      <c r="M41" s="143"/>
      <c r="N41" s="144"/>
      <c r="O41" s="144"/>
      <c r="P41" s="144"/>
      <c r="Q41" s="145"/>
      <c r="R41" s="146"/>
      <c r="S41" s="156">
        <f t="shared" si="1"/>
        <v>22784</v>
      </c>
      <c r="T41" s="141">
        <f t="shared" si="2"/>
        <v>1050</v>
      </c>
      <c r="U41" s="142">
        <f t="shared" si="3"/>
        <v>23834</v>
      </c>
      <c r="LI41" s="7"/>
      <c r="LJ41" s="7"/>
      <c r="LK41" s="7"/>
      <c r="LL41" s="7"/>
      <c r="LM41" s="7"/>
      <c r="LN41" s="7"/>
      <c r="LO41" s="7"/>
      <c r="LP41" s="7"/>
      <c r="LQ41" s="7"/>
      <c r="LR41" s="7"/>
      <c r="LS41" s="7"/>
      <c r="LT41" s="7"/>
      <c r="LU41" s="7"/>
      <c r="LV41" s="7"/>
      <c r="LW41" s="7"/>
      <c r="LX41" s="7"/>
      <c r="LY41" s="7"/>
      <c r="LZ41" s="7"/>
      <c r="MA41" s="7"/>
      <c r="MB41" s="7"/>
      <c r="MC41" s="7"/>
      <c r="MD41" s="7"/>
      <c r="ME41" s="7"/>
      <c r="MF41" s="7"/>
      <c r="MG41" s="7"/>
      <c r="MH41" s="7"/>
      <c r="MI41" s="7"/>
      <c r="MJ41" s="7"/>
      <c r="MK41" s="7"/>
      <c r="ML41" s="7"/>
      <c r="MM41" s="7"/>
      <c r="MN41" s="7"/>
      <c r="MO41" s="7"/>
      <c r="MP41" s="7"/>
      <c r="MQ41" s="7"/>
      <c r="MR41" s="7"/>
      <c r="MS41" s="7"/>
      <c r="MT41" s="7"/>
      <c r="MU41" s="7"/>
      <c r="MV41" s="7"/>
      <c r="MW41" s="7"/>
      <c r="MX41" s="7"/>
      <c r="MY41" s="7"/>
      <c r="MZ41" s="7"/>
      <c r="NA41" s="7"/>
      <c r="NB41" s="7"/>
      <c r="NC41" s="7"/>
      <c r="ND41" s="7"/>
      <c r="NE41" s="7"/>
      <c r="NF41" s="7"/>
      <c r="NG41" s="7"/>
      <c r="NH41" s="7"/>
      <c r="NI41" s="7"/>
      <c r="NJ41" s="7"/>
      <c r="NK41" s="7"/>
      <c r="NL41" s="7"/>
      <c r="NM41" s="7"/>
      <c r="NN41" s="7"/>
      <c r="NO41" s="7"/>
      <c r="NP41" s="7"/>
      <c r="NQ41" s="7"/>
      <c r="NR41" s="7"/>
      <c r="NS41" s="7"/>
      <c r="NT41" s="7"/>
      <c r="NU41" s="7"/>
      <c r="NV41" s="7"/>
      <c r="NW41" s="7"/>
      <c r="NX41" s="7"/>
      <c r="NY41" s="7"/>
      <c r="NZ41" s="7"/>
      <c r="OA41" s="7"/>
      <c r="OB41" s="7"/>
      <c r="OC41" s="7"/>
      <c r="OD41" s="7"/>
      <c r="OE41" s="7"/>
      <c r="OF41" s="7"/>
      <c r="OG41" s="7"/>
      <c r="OH41" s="7"/>
      <c r="OI41" s="7"/>
      <c r="OJ41" s="7"/>
      <c r="OK41" s="7"/>
      <c r="OL41" s="7"/>
      <c r="OM41" s="7"/>
      <c r="ON41" s="7"/>
      <c r="OO41" s="7"/>
      <c r="OP41" s="7"/>
      <c r="OQ41" s="7"/>
      <c r="OR41" s="7"/>
      <c r="OS41" s="7"/>
      <c r="OT41" s="7"/>
      <c r="OU41" s="7"/>
      <c r="OV41" s="7"/>
      <c r="OW41" s="7"/>
      <c r="OX41" s="7"/>
      <c r="OY41" s="7"/>
      <c r="OZ41" s="7"/>
      <c r="PA41" s="7"/>
      <c r="AAS41" s="7"/>
      <c r="AAT41" s="7"/>
      <c r="AAU41" s="7"/>
      <c r="AAV41" s="7"/>
      <c r="AAW41" s="7"/>
      <c r="AAX41" s="7"/>
      <c r="AAY41" s="7"/>
      <c r="AAZ41" s="7"/>
      <c r="ABA41" s="7"/>
      <c r="ABB41" s="7"/>
      <c r="ABC41" s="7"/>
      <c r="ABD41" s="7"/>
      <c r="ABE41" s="7"/>
      <c r="ABF41" s="7"/>
      <c r="ABG41" s="7"/>
      <c r="ABH41" s="7"/>
      <c r="ABI41" s="7"/>
      <c r="ABJ41" s="7"/>
      <c r="ABK41" s="7"/>
      <c r="ABL41" s="7"/>
      <c r="ABM41" s="7"/>
      <c r="ABN41" s="7"/>
      <c r="ABO41" s="7"/>
      <c r="ABP41" s="7"/>
      <c r="ABQ41" s="7"/>
      <c r="ABR41" s="7"/>
      <c r="ABS41" s="7"/>
      <c r="ABT41" s="7"/>
      <c r="ABU41" s="7"/>
      <c r="ABV41" s="7"/>
      <c r="ABW41" s="7"/>
      <c r="ABX41" s="7"/>
      <c r="ABY41" s="7"/>
      <c r="ABZ41" s="7"/>
      <c r="ACA41" s="7"/>
      <c r="ACB41" s="7"/>
      <c r="ACC41" s="7"/>
      <c r="ACD41" s="7"/>
      <c r="ACE41" s="7"/>
      <c r="ACF41" s="7"/>
      <c r="ACG41" s="7"/>
      <c r="ACH41" s="7"/>
      <c r="ACI41" s="7"/>
      <c r="ACJ41" s="7"/>
      <c r="ACK41" s="7"/>
      <c r="ACL41" s="7"/>
      <c r="ACM41" s="7"/>
      <c r="ACN41" s="7"/>
      <c r="ACO41" s="7"/>
      <c r="ACP41" s="7"/>
      <c r="ACQ41" s="7"/>
      <c r="ACR41" s="7"/>
      <c r="ACS41" s="7"/>
      <c r="ACT41" s="7"/>
      <c r="ACU41" s="7"/>
      <c r="ACV41" s="7"/>
      <c r="ACW41" s="7"/>
      <c r="ACX41" s="7"/>
      <c r="ACY41" s="7"/>
      <c r="ACZ41" s="7"/>
      <c r="ADA41" s="7"/>
      <c r="ADB41" s="7"/>
      <c r="ADC41" s="7"/>
      <c r="ADD41" s="7"/>
      <c r="ADE41" s="7"/>
      <c r="ADF41" s="7"/>
      <c r="ADG41" s="7"/>
      <c r="ADH41" s="7"/>
      <c r="ADI41" s="7"/>
      <c r="ADJ41" s="7"/>
      <c r="ADK41" s="7"/>
      <c r="ADL41" s="7"/>
      <c r="ADM41" s="7"/>
      <c r="ADN41" s="7"/>
      <c r="ADO41" s="7"/>
      <c r="ADP41" s="7"/>
      <c r="ADQ41" s="7"/>
      <c r="ADR41" s="7"/>
      <c r="ADS41" s="7"/>
      <c r="ADT41" s="7"/>
      <c r="ADU41" s="7"/>
      <c r="ADV41" s="7"/>
      <c r="ADW41" s="7"/>
      <c r="ADX41" s="7"/>
      <c r="ADY41" s="7"/>
      <c r="ADZ41" s="7"/>
      <c r="AEA41" s="7"/>
      <c r="AEB41" s="7"/>
      <c r="AEC41" s="7"/>
      <c r="AED41" s="7"/>
      <c r="AEE41" s="7"/>
      <c r="AEF41" s="7"/>
      <c r="AEG41" s="7"/>
      <c r="AEH41" s="7"/>
      <c r="AEI41" s="7"/>
      <c r="AEJ41" s="7"/>
      <c r="AEK41" s="7"/>
      <c r="AEL41" s="7"/>
      <c r="AEM41" s="7"/>
      <c r="AEN41" s="7"/>
      <c r="AEO41" s="7"/>
      <c r="AEP41" s="7"/>
      <c r="AEQ41" s="7"/>
      <c r="AER41" s="7"/>
      <c r="AES41" s="7"/>
      <c r="AET41" s="7"/>
      <c r="AEU41" s="7"/>
      <c r="AEV41" s="7"/>
      <c r="AEW41" s="7"/>
      <c r="AEX41" s="7"/>
      <c r="AEY41" s="7"/>
      <c r="AEZ41" s="7"/>
      <c r="AFA41" s="7"/>
      <c r="AFB41" s="7"/>
      <c r="AFC41" s="7"/>
      <c r="AFD41" s="7"/>
      <c r="AFE41" s="7"/>
      <c r="AFF41" s="7"/>
      <c r="AFG41" s="7"/>
      <c r="AFH41" s="7"/>
      <c r="AFI41" s="7"/>
      <c r="AFJ41" s="7"/>
      <c r="AFK41" s="7"/>
      <c r="AFL41" s="7"/>
      <c r="AFM41" s="7"/>
      <c r="AFN41" s="7"/>
      <c r="AFO41" s="7"/>
      <c r="AFP41" s="7"/>
      <c r="AFQ41" s="7"/>
      <c r="AFR41" s="7"/>
      <c r="AFS41" s="7"/>
      <c r="AFT41" s="7"/>
      <c r="AFU41" s="7"/>
      <c r="AFV41" s="7"/>
      <c r="AFW41" s="7"/>
      <c r="AFX41" s="7"/>
      <c r="AFY41" s="7"/>
      <c r="AFZ41" s="7"/>
      <c r="AGA41" s="7"/>
      <c r="AGB41" s="7"/>
      <c r="AGC41" s="7"/>
      <c r="AGD41" s="7"/>
      <c r="AGE41" s="7"/>
      <c r="AGF41" s="7"/>
      <c r="AGG41" s="7"/>
      <c r="AGH41" s="7"/>
      <c r="AGI41" s="7"/>
      <c r="AGJ41" s="7"/>
      <c r="AGK41" s="7"/>
      <c r="AGL41" s="7"/>
      <c r="AGM41" s="7"/>
      <c r="AGN41" s="7"/>
      <c r="AGO41" s="7"/>
      <c r="AGP41" s="7"/>
      <c r="AGQ41" s="7"/>
      <c r="AGR41" s="7"/>
      <c r="AGS41" s="7"/>
      <c r="AGT41" s="7"/>
      <c r="AGU41" s="7"/>
      <c r="AGV41" s="7"/>
      <c r="AGW41" s="7"/>
      <c r="AGX41" s="7"/>
      <c r="AGY41" s="7"/>
      <c r="AGZ41" s="7"/>
      <c r="AHA41" s="7"/>
      <c r="AHB41" s="7"/>
      <c r="AHC41" s="7"/>
      <c r="AHD41" s="7"/>
      <c r="AHE41" s="7"/>
      <c r="AHF41" s="7"/>
      <c r="AHG41" s="7"/>
      <c r="AHH41" s="7"/>
      <c r="AHI41" s="7"/>
      <c r="AHJ41" s="7"/>
      <c r="AHK41" s="7"/>
      <c r="AHL41" s="7"/>
      <c r="AHM41" s="7"/>
      <c r="AHN41" s="7"/>
      <c r="AHO41" s="7"/>
      <c r="AHP41" s="7"/>
      <c r="AHQ41" s="7"/>
      <c r="AHR41" s="7"/>
      <c r="AHS41" s="7"/>
      <c r="AHT41" s="7"/>
      <c r="AHU41" s="7"/>
      <c r="AHV41" s="7"/>
      <c r="AHW41" s="7"/>
      <c r="AHX41" s="7"/>
      <c r="AHY41" s="7"/>
      <c r="AHZ41" s="7"/>
      <c r="AIA41" s="7"/>
      <c r="AIB41" s="7"/>
      <c r="AIC41" s="7"/>
      <c r="AID41" s="7"/>
      <c r="AIE41" s="7"/>
      <c r="AIF41" s="7"/>
      <c r="AIG41" s="7"/>
      <c r="AIH41" s="7"/>
      <c r="AII41" s="7"/>
      <c r="AIJ41" s="7"/>
      <c r="AIK41" s="7"/>
      <c r="AIL41" s="7"/>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s="121" customFormat="1" ht="13.4" customHeight="1" x14ac:dyDescent="0.3">
      <c r="A42" s="161">
        <v>43954</v>
      </c>
      <c r="B42" s="140" t="s">
        <v>108</v>
      </c>
      <c r="C42" s="143"/>
      <c r="D42" s="144"/>
      <c r="E42" s="144"/>
      <c r="F42" s="144"/>
      <c r="G42" s="145"/>
      <c r="H42" s="146"/>
      <c r="I42" s="141">
        <v>251</v>
      </c>
      <c r="J42" s="147">
        <v>14</v>
      </c>
      <c r="K42" s="40">
        <f t="shared" ref="K42:K73" si="7">I42+J42</f>
        <v>265</v>
      </c>
      <c r="L42" s="148"/>
      <c r="M42" s="143"/>
      <c r="N42" s="144"/>
      <c r="O42" s="144"/>
      <c r="P42" s="144"/>
      <c r="Q42" s="145"/>
      <c r="R42" s="146"/>
      <c r="S42" s="156">
        <f t="shared" si="1"/>
        <v>22527</v>
      </c>
      <c r="T42" s="141">
        <f t="shared" si="2"/>
        <v>1027</v>
      </c>
      <c r="U42" s="142">
        <f t="shared" si="3"/>
        <v>23554</v>
      </c>
      <c r="LI42" s="7"/>
      <c r="LJ42" s="7"/>
      <c r="LK42" s="7"/>
      <c r="LL42" s="7"/>
      <c r="LM42" s="7"/>
      <c r="LN42" s="7"/>
      <c r="LO42" s="7"/>
      <c r="LP42" s="7"/>
      <c r="LQ42" s="7"/>
      <c r="LR42" s="7"/>
      <c r="LS42" s="7"/>
      <c r="LT42" s="7"/>
      <c r="LU42" s="7"/>
      <c r="LV42" s="7"/>
      <c r="LW42" s="7"/>
      <c r="LX42" s="7"/>
      <c r="LY42" s="7"/>
      <c r="LZ42" s="7"/>
      <c r="MA42" s="7"/>
      <c r="MB42" s="7"/>
      <c r="MC42" s="7"/>
      <c r="MD42" s="7"/>
      <c r="ME42" s="7"/>
      <c r="MF42" s="7"/>
      <c r="MG42" s="7"/>
      <c r="MH42" s="7"/>
      <c r="MI42" s="7"/>
      <c r="MJ42" s="7"/>
      <c r="MK42" s="7"/>
      <c r="ML42" s="7"/>
      <c r="MM42" s="7"/>
      <c r="MN42" s="7"/>
      <c r="MO42" s="7"/>
      <c r="MP42" s="7"/>
      <c r="MQ42" s="7"/>
      <c r="MR42" s="7"/>
      <c r="MS42" s="7"/>
      <c r="MT42" s="7"/>
      <c r="MU42" s="7"/>
      <c r="MV42" s="7"/>
      <c r="MW42" s="7"/>
      <c r="MX42" s="7"/>
      <c r="MY42" s="7"/>
      <c r="MZ42" s="7"/>
      <c r="NA42" s="7"/>
      <c r="NB42" s="7"/>
      <c r="NC42" s="7"/>
      <c r="ND42" s="7"/>
      <c r="NE42" s="7"/>
      <c r="NF42" s="7"/>
      <c r="NG42" s="7"/>
      <c r="NH42" s="7"/>
      <c r="NI42" s="7"/>
      <c r="NJ42" s="7"/>
      <c r="NK42" s="7"/>
      <c r="NL42" s="7"/>
      <c r="NM42" s="7"/>
      <c r="NN42" s="7"/>
      <c r="NO42" s="7"/>
      <c r="NP42" s="7"/>
      <c r="NQ42" s="7"/>
      <c r="NR42" s="7"/>
      <c r="NS42" s="7"/>
      <c r="NT42" s="7"/>
      <c r="NU42" s="7"/>
      <c r="NV42" s="7"/>
      <c r="NW42" s="7"/>
      <c r="NX42" s="7"/>
      <c r="NY42" s="7"/>
      <c r="NZ42" s="7"/>
      <c r="OA42" s="7"/>
      <c r="OB42" s="7"/>
      <c r="OC42" s="7"/>
      <c r="OD42" s="7"/>
      <c r="OE42" s="7"/>
      <c r="OF42" s="7"/>
      <c r="OG42" s="7"/>
      <c r="OH42" s="7"/>
      <c r="OI42" s="7"/>
      <c r="OJ42" s="7"/>
      <c r="OK42" s="7"/>
      <c r="OL42" s="7"/>
      <c r="OM42" s="7"/>
      <c r="ON42" s="7"/>
      <c r="OO42" s="7"/>
      <c r="OP42" s="7"/>
      <c r="OQ42" s="7"/>
      <c r="OR42" s="7"/>
      <c r="OS42" s="7"/>
      <c r="OT42" s="7"/>
      <c r="OU42" s="7"/>
      <c r="OV42" s="7"/>
      <c r="OW42" s="7"/>
      <c r="OX42" s="7"/>
      <c r="OY42" s="7"/>
      <c r="OZ42" s="7"/>
      <c r="PA42" s="7"/>
      <c r="AAS42" s="7"/>
      <c r="AAT42" s="7"/>
      <c r="AAU42" s="7"/>
      <c r="AAV42" s="7"/>
      <c r="AAW42" s="7"/>
      <c r="AAX42" s="7"/>
      <c r="AAY42" s="7"/>
      <c r="AAZ42" s="7"/>
      <c r="ABA42" s="7"/>
      <c r="ABB42" s="7"/>
      <c r="ABC42" s="7"/>
      <c r="ABD42" s="7"/>
      <c r="ABE42" s="7"/>
      <c r="ABF42" s="7"/>
      <c r="ABG42" s="7"/>
      <c r="ABH42" s="7"/>
      <c r="ABI42" s="7"/>
      <c r="ABJ42" s="7"/>
      <c r="ABK42" s="7"/>
      <c r="ABL42" s="7"/>
      <c r="ABM42" s="7"/>
      <c r="ABN42" s="7"/>
      <c r="ABO42" s="7"/>
      <c r="ABP42" s="7"/>
      <c r="ABQ42" s="7"/>
      <c r="ABR42" s="7"/>
      <c r="ABS42" s="7"/>
      <c r="ABT42" s="7"/>
      <c r="ABU42" s="7"/>
      <c r="ABV42" s="7"/>
      <c r="ABW42" s="7"/>
      <c r="ABX42" s="7"/>
      <c r="ABY42" s="7"/>
      <c r="ABZ42" s="7"/>
      <c r="ACA42" s="7"/>
      <c r="ACB42" s="7"/>
      <c r="ACC42" s="7"/>
      <c r="ACD42" s="7"/>
      <c r="ACE42" s="7"/>
      <c r="ACF42" s="7"/>
      <c r="ACG42" s="7"/>
      <c r="ACH42" s="7"/>
      <c r="ACI42" s="7"/>
      <c r="ACJ42" s="7"/>
      <c r="ACK42" s="7"/>
      <c r="ACL42" s="7"/>
      <c r="ACM42" s="7"/>
      <c r="ACN42" s="7"/>
      <c r="ACO42" s="7"/>
      <c r="ACP42" s="7"/>
      <c r="ACQ42" s="7"/>
      <c r="ACR42" s="7"/>
      <c r="ACS42" s="7"/>
      <c r="ACT42" s="7"/>
      <c r="ACU42" s="7"/>
      <c r="ACV42" s="7"/>
      <c r="ACW42" s="7"/>
      <c r="ACX42" s="7"/>
      <c r="ACY42" s="7"/>
      <c r="ACZ42" s="7"/>
      <c r="ADA42" s="7"/>
      <c r="ADB42" s="7"/>
      <c r="ADC42" s="7"/>
      <c r="ADD42" s="7"/>
      <c r="ADE42" s="7"/>
      <c r="ADF42" s="7"/>
      <c r="ADG42" s="7"/>
      <c r="ADH42" s="7"/>
      <c r="ADI42" s="7"/>
      <c r="ADJ42" s="7"/>
      <c r="ADK42" s="7"/>
      <c r="ADL42" s="7"/>
      <c r="ADM42" s="7"/>
      <c r="ADN42" s="7"/>
      <c r="ADO42" s="7"/>
      <c r="ADP42" s="7"/>
      <c r="ADQ42" s="7"/>
      <c r="ADR42" s="7"/>
      <c r="ADS42" s="7"/>
      <c r="ADT42" s="7"/>
      <c r="ADU42" s="7"/>
      <c r="ADV42" s="7"/>
      <c r="ADW42" s="7"/>
      <c r="ADX42" s="7"/>
      <c r="ADY42" s="7"/>
      <c r="ADZ42" s="7"/>
      <c r="AEA42" s="7"/>
      <c r="AEB42" s="7"/>
      <c r="AEC42" s="7"/>
      <c r="AED42" s="7"/>
      <c r="AEE42" s="7"/>
      <c r="AEF42" s="7"/>
      <c r="AEG42" s="7"/>
      <c r="AEH42" s="7"/>
      <c r="AEI42" s="7"/>
      <c r="AEJ42" s="7"/>
      <c r="AEK42" s="7"/>
      <c r="AEL42" s="7"/>
      <c r="AEM42" s="7"/>
      <c r="AEN42" s="7"/>
      <c r="AEO42" s="7"/>
      <c r="AEP42" s="7"/>
      <c r="AEQ42" s="7"/>
      <c r="AER42" s="7"/>
      <c r="AES42" s="7"/>
      <c r="AET42" s="7"/>
      <c r="AEU42" s="7"/>
      <c r="AEV42" s="7"/>
      <c r="AEW42" s="7"/>
      <c r="AEX42" s="7"/>
      <c r="AEY42" s="7"/>
      <c r="AEZ42" s="7"/>
      <c r="AFA42" s="7"/>
      <c r="AFB42" s="7"/>
      <c r="AFC42" s="7"/>
      <c r="AFD42" s="7"/>
      <c r="AFE42" s="7"/>
      <c r="AFF42" s="7"/>
      <c r="AFG42" s="7"/>
      <c r="AFH42" s="7"/>
      <c r="AFI42" s="7"/>
      <c r="AFJ42" s="7"/>
      <c r="AFK42" s="7"/>
      <c r="AFL42" s="7"/>
      <c r="AFM42" s="7"/>
      <c r="AFN42" s="7"/>
      <c r="AFO42" s="7"/>
      <c r="AFP42" s="7"/>
      <c r="AFQ42" s="7"/>
      <c r="AFR42" s="7"/>
      <c r="AFS42" s="7"/>
      <c r="AFT42" s="7"/>
      <c r="AFU42" s="7"/>
      <c r="AFV42" s="7"/>
      <c r="AFW42" s="7"/>
      <c r="AFX42" s="7"/>
      <c r="AFY42" s="7"/>
      <c r="AFZ42" s="7"/>
      <c r="AGA42" s="7"/>
      <c r="AGB42" s="7"/>
      <c r="AGC42" s="7"/>
      <c r="AGD42" s="7"/>
      <c r="AGE42" s="7"/>
      <c r="AGF42" s="7"/>
      <c r="AGG42" s="7"/>
      <c r="AGH42" s="7"/>
      <c r="AGI42" s="7"/>
      <c r="AGJ42" s="7"/>
      <c r="AGK42" s="7"/>
      <c r="AGL42" s="7"/>
      <c r="AGM42" s="7"/>
      <c r="AGN42" s="7"/>
      <c r="AGO42" s="7"/>
      <c r="AGP42" s="7"/>
      <c r="AGQ42" s="7"/>
      <c r="AGR42" s="7"/>
      <c r="AGS42" s="7"/>
      <c r="AGT42" s="7"/>
      <c r="AGU42" s="7"/>
      <c r="AGV42" s="7"/>
      <c r="AGW42" s="7"/>
      <c r="AGX42" s="7"/>
      <c r="AGY42" s="7"/>
      <c r="AGZ42" s="7"/>
      <c r="AHA42" s="7"/>
      <c r="AHB42" s="7"/>
      <c r="AHC42" s="7"/>
      <c r="AHD42" s="7"/>
      <c r="AHE42" s="7"/>
      <c r="AHF42" s="7"/>
      <c r="AHG42" s="7"/>
      <c r="AHH42" s="7"/>
      <c r="AHI42" s="7"/>
      <c r="AHJ42" s="7"/>
      <c r="AHK42" s="7"/>
      <c r="AHL42" s="7"/>
      <c r="AHM42" s="7"/>
      <c r="AHN42" s="7"/>
      <c r="AHO42" s="7"/>
      <c r="AHP42" s="7"/>
      <c r="AHQ42" s="7"/>
      <c r="AHR42" s="7"/>
      <c r="AHS42" s="7"/>
      <c r="AHT42" s="7"/>
      <c r="AHU42" s="7"/>
      <c r="AHV42" s="7"/>
      <c r="AHW42" s="7"/>
      <c r="AHX42" s="7"/>
      <c r="AHY42" s="7"/>
      <c r="AHZ42" s="7"/>
      <c r="AIA42" s="7"/>
      <c r="AIB42" s="7"/>
      <c r="AIC42" s="7"/>
      <c r="AID42" s="7"/>
      <c r="AIE42" s="7"/>
      <c r="AIF42" s="7"/>
      <c r="AIG42" s="7"/>
      <c r="AIH42" s="7"/>
      <c r="AII42" s="7"/>
      <c r="AIJ42" s="7"/>
      <c r="AIK42" s="7"/>
      <c r="AIL42" s="7"/>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s="121" customFormat="1" ht="13.4" customHeight="1" x14ac:dyDescent="0.3">
      <c r="A43" s="161">
        <v>43953</v>
      </c>
      <c r="B43" s="140" t="s">
        <v>108</v>
      </c>
      <c r="C43" s="162"/>
      <c r="D43" s="163"/>
      <c r="E43" s="164"/>
      <c r="F43" s="164"/>
      <c r="G43" s="145"/>
      <c r="H43" s="146"/>
      <c r="I43" s="141">
        <v>267</v>
      </c>
      <c r="J43" s="165">
        <v>14</v>
      </c>
      <c r="K43" s="40">
        <f t="shared" si="7"/>
        <v>281</v>
      </c>
      <c r="L43" s="148"/>
      <c r="M43" s="143"/>
      <c r="N43" s="144"/>
      <c r="O43" s="144"/>
      <c r="P43" s="144"/>
      <c r="Q43" s="145"/>
      <c r="R43" s="146"/>
      <c r="S43" s="156">
        <f t="shared" ref="S43:S74" si="8">S44+I43</f>
        <v>22276</v>
      </c>
      <c r="T43" s="141">
        <f t="shared" ref="T43:T74" si="9">T44+J43</f>
        <v>1013</v>
      </c>
      <c r="U43" s="142">
        <f t="shared" ref="U43:U74" si="10">U44+K43</f>
        <v>23289</v>
      </c>
      <c r="LI43" s="7"/>
      <c r="LJ43" s="7"/>
      <c r="LK43" s="7"/>
      <c r="LL43" s="7"/>
      <c r="LM43" s="7"/>
      <c r="LN43" s="7"/>
      <c r="LO43" s="7"/>
      <c r="LP43" s="7"/>
      <c r="LQ43" s="7"/>
      <c r="LR43" s="7"/>
      <c r="LS43" s="7"/>
      <c r="LT43" s="7"/>
      <c r="LU43" s="7"/>
      <c r="LV43" s="7"/>
      <c r="LW43" s="7"/>
      <c r="LX43" s="7"/>
      <c r="LY43" s="7"/>
      <c r="LZ43" s="7"/>
      <c r="MA43" s="7"/>
      <c r="MB43" s="7"/>
      <c r="MC43" s="7"/>
      <c r="MD43" s="7"/>
      <c r="ME43" s="7"/>
      <c r="MF43" s="7"/>
      <c r="MG43" s="7"/>
      <c r="MH43" s="7"/>
      <c r="MI43" s="7"/>
      <c r="MJ43" s="7"/>
      <c r="MK43" s="7"/>
      <c r="ML43" s="7"/>
      <c r="MM43" s="7"/>
      <c r="MN43" s="7"/>
      <c r="MO43" s="7"/>
      <c r="MP43" s="7"/>
      <c r="MQ43" s="7"/>
      <c r="MR43" s="7"/>
      <c r="MS43" s="7"/>
      <c r="MT43" s="7"/>
      <c r="MU43" s="7"/>
      <c r="MV43" s="7"/>
      <c r="MW43" s="7"/>
      <c r="MX43" s="7"/>
      <c r="MY43" s="7"/>
      <c r="MZ43" s="7"/>
      <c r="NA43" s="7"/>
      <c r="NB43" s="7"/>
      <c r="NC43" s="7"/>
      <c r="ND43" s="7"/>
      <c r="NE43" s="7"/>
      <c r="NF43" s="7"/>
      <c r="NG43" s="7"/>
      <c r="NH43" s="7"/>
      <c r="NI43" s="7"/>
      <c r="NJ43" s="7"/>
      <c r="NK43" s="7"/>
      <c r="NL43" s="7"/>
      <c r="NM43" s="7"/>
      <c r="NN43" s="7"/>
      <c r="NO43" s="7"/>
      <c r="NP43" s="7"/>
      <c r="NQ43" s="7"/>
      <c r="NR43" s="7"/>
      <c r="NS43" s="7"/>
      <c r="NT43" s="7"/>
      <c r="NU43" s="7"/>
      <c r="NV43" s="7"/>
      <c r="NW43" s="7"/>
      <c r="NX43" s="7"/>
      <c r="NY43" s="7"/>
      <c r="NZ43" s="7"/>
      <c r="OA43" s="7"/>
      <c r="OB43" s="7"/>
      <c r="OC43" s="7"/>
      <c r="OD43" s="7"/>
      <c r="OE43" s="7"/>
      <c r="OF43" s="7"/>
      <c r="OG43" s="7"/>
      <c r="OH43" s="7"/>
      <c r="OI43" s="7"/>
      <c r="OJ43" s="7"/>
      <c r="OK43" s="7"/>
      <c r="OL43" s="7"/>
      <c r="OM43" s="7"/>
      <c r="ON43" s="7"/>
      <c r="OO43" s="7"/>
      <c r="OP43" s="7"/>
      <c r="OQ43" s="7"/>
      <c r="OR43" s="7"/>
      <c r="OS43" s="7"/>
      <c r="OT43" s="7"/>
      <c r="OU43" s="7"/>
      <c r="OV43" s="7"/>
      <c r="OW43" s="7"/>
      <c r="OX43" s="7"/>
      <c r="OY43" s="7"/>
      <c r="OZ43" s="7"/>
      <c r="PA43" s="7"/>
      <c r="AAS43" s="7"/>
      <c r="AAT43" s="7"/>
      <c r="AAU43" s="7"/>
      <c r="AAV43" s="7"/>
      <c r="AAW43" s="7"/>
      <c r="AAX43" s="7"/>
      <c r="AAY43" s="7"/>
      <c r="AAZ43" s="7"/>
      <c r="ABA43" s="7"/>
      <c r="ABB43" s="7"/>
      <c r="ABC43" s="7"/>
      <c r="ABD43" s="7"/>
      <c r="ABE43" s="7"/>
      <c r="ABF43" s="7"/>
      <c r="ABG43" s="7"/>
      <c r="ABH43" s="7"/>
      <c r="ABI43" s="7"/>
      <c r="ABJ43" s="7"/>
      <c r="ABK43" s="7"/>
      <c r="ABL43" s="7"/>
      <c r="ABM43" s="7"/>
      <c r="ABN43" s="7"/>
      <c r="ABO43" s="7"/>
      <c r="ABP43" s="7"/>
      <c r="ABQ43" s="7"/>
      <c r="ABR43" s="7"/>
      <c r="ABS43" s="7"/>
      <c r="ABT43" s="7"/>
      <c r="ABU43" s="7"/>
      <c r="ABV43" s="7"/>
      <c r="ABW43" s="7"/>
      <c r="ABX43" s="7"/>
      <c r="ABY43" s="7"/>
      <c r="ABZ43" s="7"/>
      <c r="ACA43" s="7"/>
      <c r="ACB43" s="7"/>
      <c r="ACC43" s="7"/>
      <c r="ACD43" s="7"/>
      <c r="ACE43" s="7"/>
      <c r="ACF43" s="7"/>
      <c r="ACG43" s="7"/>
      <c r="ACH43" s="7"/>
      <c r="ACI43" s="7"/>
      <c r="ACJ43" s="7"/>
      <c r="ACK43" s="7"/>
      <c r="ACL43" s="7"/>
      <c r="ACM43" s="7"/>
      <c r="ACN43" s="7"/>
      <c r="ACO43" s="7"/>
      <c r="ACP43" s="7"/>
      <c r="ACQ43" s="7"/>
      <c r="ACR43" s="7"/>
      <c r="ACS43" s="7"/>
      <c r="ACT43" s="7"/>
      <c r="ACU43" s="7"/>
      <c r="ACV43" s="7"/>
      <c r="ACW43" s="7"/>
      <c r="ACX43" s="7"/>
      <c r="ACY43" s="7"/>
      <c r="ACZ43" s="7"/>
      <c r="ADA43" s="7"/>
      <c r="ADB43" s="7"/>
      <c r="ADC43" s="7"/>
      <c r="ADD43" s="7"/>
      <c r="ADE43" s="7"/>
      <c r="ADF43" s="7"/>
      <c r="ADG43" s="7"/>
      <c r="ADH43" s="7"/>
      <c r="ADI43" s="7"/>
      <c r="ADJ43" s="7"/>
      <c r="ADK43" s="7"/>
      <c r="ADL43" s="7"/>
      <c r="ADM43" s="7"/>
      <c r="ADN43" s="7"/>
      <c r="ADO43" s="7"/>
      <c r="ADP43" s="7"/>
      <c r="ADQ43" s="7"/>
      <c r="ADR43" s="7"/>
      <c r="ADS43" s="7"/>
      <c r="ADT43" s="7"/>
      <c r="ADU43" s="7"/>
      <c r="ADV43" s="7"/>
      <c r="ADW43" s="7"/>
      <c r="ADX43" s="7"/>
      <c r="ADY43" s="7"/>
      <c r="ADZ43" s="7"/>
      <c r="AEA43" s="7"/>
      <c r="AEB43" s="7"/>
      <c r="AEC43" s="7"/>
      <c r="AED43" s="7"/>
      <c r="AEE43" s="7"/>
      <c r="AEF43" s="7"/>
      <c r="AEG43" s="7"/>
      <c r="AEH43" s="7"/>
      <c r="AEI43" s="7"/>
      <c r="AEJ43" s="7"/>
      <c r="AEK43" s="7"/>
      <c r="AEL43" s="7"/>
      <c r="AEM43" s="7"/>
      <c r="AEN43" s="7"/>
      <c r="AEO43" s="7"/>
      <c r="AEP43" s="7"/>
      <c r="AEQ43" s="7"/>
      <c r="AER43" s="7"/>
      <c r="AES43" s="7"/>
      <c r="AET43" s="7"/>
      <c r="AEU43" s="7"/>
      <c r="AEV43" s="7"/>
      <c r="AEW43" s="7"/>
      <c r="AEX43" s="7"/>
      <c r="AEY43" s="7"/>
      <c r="AEZ43" s="7"/>
      <c r="AFA43" s="7"/>
      <c r="AFB43" s="7"/>
      <c r="AFC43" s="7"/>
      <c r="AFD43" s="7"/>
      <c r="AFE43" s="7"/>
      <c r="AFF43" s="7"/>
      <c r="AFG43" s="7"/>
      <c r="AFH43" s="7"/>
      <c r="AFI43" s="7"/>
      <c r="AFJ43" s="7"/>
      <c r="AFK43" s="7"/>
      <c r="AFL43" s="7"/>
      <c r="AFM43" s="7"/>
      <c r="AFN43" s="7"/>
      <c r="AFO43" s="7"/>
      <c r="AFP43" s="7"/>
      <c r="AFQ43" s="7"/>
      <c r="AFR43" s="7"/>
      <c r="AFS43" s="7"/>
      <c r="AFT43" s="7"/>
      <c r="AFU43" s="7"/>
      <c r="AFV43" s="7"/>
      <c r="AFW43" s="7"/>
      <c r="AFX43" s="7"/>
      <c r="AFY43" s="7"/>
      <c r="AFZ43" s="7"/>
      <c r="AGA43" s="7"/>
      <c r="AGB43" s="7"/>
      <c r="AGC43" s="7"/>
      <c r="AGD43" s="7"/>
      <c r="AGE43" s="7"/>
      <c r="AGF43" s="7"/>
      <c r="AGG43" s="7"/>
      <c r="AGH43" s="7"/>
      <c r="AGI43" s="7"/>
      <c r="AGJ43" s="7"/>
      <c r="AGK43" s="7"/>
      <c r="AGL43" s="7"/>
      <c r="AGM43" s="7"/>
      <c r="AGN43" s="7"/>
      <c r="AGO43" s="7"/>
      <c r="AGP43" s="7"/>
      <c r="AGQ43" s="7"/>
      <c r="AGR43" s="7"/>
      <c r="AGS43" s="7"/>
      <c r="AGT43" s="7"/>
      <c r="AGU43" s="7"/>
      <c r="AGV43" s="7"/>
      <c r="AGW43" s="7"/>
      <c r="AGX43" s="7"/>
      <c r="AGY43" s="7"/>
      <c r="AGZ43" s="7"/>
      <c r="AHA43" s="7"/>
      <c r="AHB43" s="7"/>
      <c r="AHC43" s="7"/>
      <c r="AHD43" s="7"/>
      <c r="AHE43" s="7"/>
      <c r="AHF43" s="7"/>
      <c r="AHG43" s="7"/>
      <c r="AHH43" s="7"/>
      <c r="AHI43" s="7"/>
      <c r="AHJ43" s="7"/>
      <c r="AHK43" s="7"/>
      <c r="AHL43" s="7"/>
      <c r="AHM43" s="7"/>
      <c r="AHN43" s="7"/>
      <c r="AHO43" s="7"/>
      <c r="AHP43" s="7"/>
      <c r="AHQ43" s="7"/>
      <c r="AHR43" s="7"/>
      <c r="AHS43" s="7"/>
      <c r="AHT43" s="7"/>
      <c r="AHU43" s="7"/>
      <c r="AHV43" s="7"/>
      <c r="AHW43" s="7"/>
      <c r="AHX43" s="7"/>
      <c r="AHY43" s="7"/>
      <c r="AHZ43" s="7"/>
      <c r="AIA43" s="7"/>
      <c r="AIB43" s="7"/>
      <c r="AIC43" s="7"/>
      <c r="AID43" s="7"/>
      <c r="AIE43" s="7"/>
      <c r="AIF43" s="7"/>
      <c r="AIG43" s="7"/>
      <c r="AIH43" s="7"/>
      <c r="AII43" s="7"/>
      <c r="AIJ43" s="7"/>
      <c r="AIK43" s="7"/>
      <c r="AIL43" s="7"/>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s="121" customFormat="1" ht="13.4" customHeight="1" x14ac:dyDescent="0.3">
      <c r="A44" s="161">
        <v>43952</v>
      </c>
      <c r="B44" s="140" t="s">
        <v>108</v>
      </c>
      <c r="C44" s="151">
        <v>254</v>
      </c>
      <c r="D44" s="152">
        <v>3214</v>
      </c>
      <c r="E44" s="152">
        <v>2545</v>
      </c>
      <c r="F44" s="152">
        <v>22</v>
      </c>
      <c r="G44" s="158">
        <f>ONS_WeeklyRegistratedDeaths!AH33-ONS_WeeklyRegistratedDeaths!AO33</f>
        <v>6035</v>
      </c>
      <c r="H44" s="152">
        <f>ONS_WeeklyOccurrenceDeaths!AH33-ONS_WeeklyOccurrenceDeaths!AO33</f>
        <v>5123</v>
      </c>
      <c r="I44" s="141">
        <v>305</v>
      </c>
      <c r="J44" s="165">
        <v>29</v>
      </c>
      <c r="K44" s="40">
        <f t="shared" si="7"/>
        <v>334</v>
      </c>
      <c r="L44" s="154">
        <f>SUM(K44:K50)</f>
        <v>2530</v>
      </c>
      <c r="M44" s="155">
        <f t="shared" ref="M44:R44" si="11">M51+C44</f>
        <v>1559</v>
      </c>
      <c r="N44" s="155">
        <f t="shared" si="11"/>
        <v>22835</v>
      </c>
      <c r="O44" s="155">
        <f t="shared" si="11"/>
        <v>8838</v>
      </c>
      <c r="P44" s="155">
        <f t="shared" si="11"/>
        <v>133</v>
      </c>
      <c r="Q44" s="155">
        <f t="shared" si="11"/>
        <v>33365</v>
      </c>
      <c r="R44" s="152">
        <f t="shared" si="11"/>
        <v>35753</v>
      </c>
      <c r="S44" s="156">
        <f t="shared" si="8"/>
        <v>22009</v>
      </c>
      <c r="T44" s="141">
        <f t="shared" si="9"/>
        <v>999</v>
      </c>
      <c r="U44" s="142">
        <f t="shared" si="10"/>
        <v>23008</v>
      </c>
      <c r="LI44" s="7"/>
      <c r="LJ44" s="7"/>
      <c r="LK44" s="7"/>
      <c r="LL44" s="7"/>
      <c r="LM44" s="7"/>
      <c r="LN44" s="7"/>
      <c r="LO44" s="7"/>
      <c r="LP44" s="7"/>
      <c r="LQ44" s="7"/>
      <c r="LR44" s="7"/>
      <c r="LS44" s="7"/>
      <c r="LT44" s="7"/>
      <c r="LU44" s="7"/>
      <c r="LV44" s="7"/>
      <c r="LW44" s="7"/>
      <c r="LX44" s="7"/>
      <c r="LY44" s="7"/>
      <c r="LZ44" s="7"/>
      <c r="MA44" s="7"/>
      <c r="MB44" s="7"/>
      <c r="MC44" s="7"/>
      <c r="MD44" s="7"/>
      <c r="ME44" s="7"/>
      <c r="MF44" s="7"/>
      <c r="MG44" s="7"/>
      <c r="MH44" s="7"/>
      <c r="MI44" s="7"/>
      <c r="MJ44" s="7"/>
      <c r="MK44" s="7"/>
      <c r="ML44" s="7"/>
      <c r="MM44" s="7"/>
      <c r="MN44" s="7"/>
      <c r="MO44" s="7"/>
      <c r="MP44" s="7"/>
      <c r="MQ44" s="7"/>
      <c r="MR44" s="7"/>
      <c r="MS44" s="7"/>
      <c r="MT44" s="7"/>
      <c r="MU44" s="7"/>
      <c r="MV44" s="7"/>
      <c r="MW44" s="7"/>
      <c r="MX44" s="7"/>
      <c r="MY44" s="7"/>
      <c r="MZ44" s="7"/>
      <c r="NA44" s="7"/>
      <c r="NB44" s="7"/>
      <c r="NC44" s="7"/>
      <c r="ND44" s="7"/>
      <c r="NE44" s="7"/>
      <c r="NF44" s="7"/>
      <c r="NG44" s="7"/>
      <c r="NH44" s="7"/>
      <c r="NI44" s="7"/>
      <c r="NJ44" s="7"/>
      <c r="NK44" s="7"/>
      <c r="NL44" s="7"/>
      <c r="NM44" s="7"/>
      <c r="NN44" s="7"/>
      <c r="NO44" s="7"/>
      <c r="NP44" s="7"/>
      <c r="NQ44" s="7"/>
      <c r="NR44" s="7"/>
      <c r="NS44" s="7"/>
      <c r="NT44" s="7"/>
      <c r="NU44" s="7"/>
      <c r="NV44" s="7"/>
      <c r="NW44" s="7"/>
      <c r="NX44" s="7"/>
      <c r="NY44" s="7"/>
      <c r="NZ44" s="7"/>
      <c r="OA44" s="7"/>
      <c r="OB44" s="7"/>
      <c r="OC44" s="7"/>
      <c r="OD44" s="7"/>
      <c r="OE44" s="7"/>
      <c r="OF44" s="7"/>
      <c r="OG44" s="7"/>
      <c r="OH44" s="7"/>
      <c r="OI44" s="7"/>
      <c r="OJ44" s="7"/>
      <c r="OK44" s="7"/>
      <c r="OL44" s="7"/>
      <c r="OM44" s="7"/>
      <c r="ON44" s="7"/>
      <c r="OO44" s="7"/>
      <c r="OP44" s="7"/>
      <c r="OQ44" s="7"/>
      <c r="OR44" s="7"/>
      <c r="OS44" s="7"/>
      <c r="OT44" s="7"/>
      <c r="OU44" s="7"/>
      <c r="OV44" s="7"/>
      <c r="OW44" s="7"/>
      <c r="OX44" s="7"/>
      <c r="OY44" s="7"/>
      <c r="OZ44" s="7"/>
      <c r="PA44" s="7"/>
      <c r="AAS44" s="7"/>
      <c r="AAT44" s="7"/>
      <c r="AAU44" s="7"/>
      <c r="AAV44" s="7"/>
      <c r="AAW44" s="7"/>
      <c r="AAX44" s="7"/>
      <c r="AAY44" s="7"/>
      <c r="AAZ44" s="7"/>
      <c r="ABA44" s="7"/>
      <c r="ABB44" s="7"/>
      <c r="ABC44" s="7"/>
      <c r="ABD44" s="7"/>
      <c r="ABE44" s="7"/>
      <c r="ABF44" s="7"/>
      <c r="ABG44" s="7"/>
      <c r="ABH44" s="7"/>
      <c r="ABI44" s="7"/>
      <c r="ABJ44" s="7"/>
      <c r="ABK44" s="7"/>
      <c r="ABL44" s="7"/>
      <c r="ABM44" s="7"/>
      <c r="ABN44" s="7"/>
      <c r="ABO44" s="7"/>
      <c r="ABP44" s="7"/>
      <c r="ABQ44" s="7"/>
      <c r="ABR44" s="7"/>
      <c r="ABS44" s="7"/>
      <c r="ABT44" s="7"/>
      <c r="ABU44" s="7"/>
      <c r="ABV44" s="7"/>
      <c r="ABW44" s="7"/>
      <c r="ABX44" s="7"/>
      <c r="ABY44" s="7"/>
      <c r="ABZ44" s="7"/>
      <c r="ACA44" s="7"/>
      <c r="ACB44" s="7"/>
      <c r="ACC44" s="7"/>
      <c r="ACD44" s="7"/>
      <c r="ACE44" s="7"/>
      <c r="ACF44" s="7"/>
      <c r="ACG44" s="7"/>
      <c r="ACH44" s="7"/>
      <c r="ACI44" s="7"/>
      <c r="ACJ44" s="7"/>
      <c r="ACK44" s="7"/>
      <c r="ACL44" s="7"/>
      <c r="ACM44" s="7"/>
      <c r="ACN44" s="7"/>
      <c r="ACO44" s="7"/>
      <c r="ACP44" s="7"/>
      <c r="ACQ44" s="7"/>
      <c r="ACR44" s="7"/>
      <c r="ACS44" s="7"/>
      <c r="ACT44" s="7"/>
      <c r="ACU44" s="7"/>
      <c r="ACV44" s="7"/>
      <c r="ACW44" s="7"/>
      <c r="ACX44" s="7"/>
      <c r="ACY44" s="7"/>
      <c r="ACZ44" s="7"/>
      <c r="ADA44" s="7"/>
      <c r="ADB44" s="7"/>
      <c r="ADC44" s="7"/>
      <c r="ADD44" s="7"/>
      <c r="ADE44" s="7"/>
      <c r="ADF44" s="7"/>
      <c r="ADG44" s="7"/>
      <c r="ADH44" s="7"/>
      <c r="ADI44" s="7"/>
      <c r="ADJ44" s="7"/>
      <c r="ADK44" s="7"/>
      <c r="ADL44" s="7"/>
      <c r="ADM44" s="7"/>
      <c r="ADN44" s="7"/>
      <c r="ADO44" s="7"/>
      <c r="ADP44" s="7"/>
      <c r="ADQ44" s="7"/>
      <c r="ADR44" s="7"/>
      <c r="ADS44" s="7"/>
      <c r="ADT44" s="7"/>
      <c r="ADU44" s="7"/>
      <c r="ADV44" s="7"/>
      <c r="ADW44" s="7"/>
      <c r="ADX44" s="7"/>
      <c r="ADY44" s="7"/>
      <c r="ADZ44" s="7"/>
      <c r="AEA44" s="7"/>
      <c r="AEB44" s="7"/>
      <c r="AEC44" s="7"/>
      <c r="AED44" s="7"/>
      <c r="AEE44" s="7"/>
      <c r="AEF44" s="7"/>
      <c r="AEG44" s="7"/>
      <c r="AEH44" s="7"/>
      <c r="AEI44" s="7"/>
      <c r="AEJ44" s="7"/>
      <c r="AEK44" s="7"/>
      <c r="AEL44" s="7"/>
      <c r="AEM44" s="7"/>
      <c r="AEN44" s="7"/>
      <c r="AEO44" s="7"/>
      <c r="AEP44" s="7"/>
      <c r="AEQ44" s="7"/>
      <c r="AER44" s="7"/>
      <c r="AES44" s="7"/>
      <c r="AET44" s="7"/>
      <c r="AEU44" s="7"/>
      <c r="AEV44" s="7"/>
      <c r="AEW44" s="7"/>
      <c r="AEX44" s="7"/>
      <c r="AEY44" s="7"/>
      <c r="AEZ44" s="7"/>
      <c r="AFA44" s="7"/>
      <c r="AFB44" s="7"/>
      <c r="AFC44" s="7"/>
      <c r="AFD44" s="7"/>
      <c r="AFE44" s="7"/>
      <c r="AFF44" s="7"/>
      <c r="AFG44" s="7"/>
      <c r="AFH44" s="7"/>
      <c r="AFI44" s="7"/>
      <c r="AFJ44" s="7"/>
      <c r="AFK44" s="7"/>
      <c r="AFL44" s="7"/>
      <c r="AFM44" s="7"/>
      <c r="AFN44" s="7"/>
      <c r="AFO44" s="7"/>
      <c r="AFP44" s="7"/>
      <c r="AFQ44" s="7"/>
      <c r="AFR44" s="7"/>
      <c r="AFS44" s="7"/>
      <c r="AFT44" s="7"/>
      <c r="AFU44" s="7"/>
      <c r="AFV44" s="7"/>
      <c r="AFW44" s="7"/>
      <c r="AFX44" s="7"/>
      <c r="AFY44" s="7"/>
      <c r="AFZ44" s="7"/>
      <c r="AGA44" s="7"/>
      <c r="AGB44" s="7"/>
      <c r="AGC44" s="7"/>
      <c r="AGD44" s="7"/>
      <c r="AGE44" s="7"/>
      <c r="AGF44" s="7"/>
      <c r="AGG44" s="7"/>
      <c r="AGH44" s="7"/>
      <c r="AGI44" s="7"/>
      <c r="AGJ44" s="7"/>
      <c r="AGK44" s="7"/>
      <c r="AGL44" s="7"/>
      <c r="AGM44" s="7"/>
      <c r="AGN44" s="7"/>
      <c r="AGO44" s="7"/>
      <c r="AGP44" s="7"/>
      <c r="AGQ44" s="7"/>
      <c r="AGR44" s="7"/>
      <c r="AGS44" s="7"/>
      <c r="AGT44" s="7"/>
      <c r="AGU44" s="7"/>
      <c r="AGV44" s="7"/>
      <c r="AGW44" s="7"/>
      <c r="AGX44" s="7"/>
      <c r="AGY44" s="7"/>
      <c r="AGZ44" s="7"/>
      <c r="AHA44" s="7"/>
      <c r="AHB44" s="7"/>
      <c r="AHC44" s="7"/>
      <c r="AHD44" s="7"/>
      <c r="AHE44" s="7"/>
      <c r="AHF44" s="7"/>
      <c r="AHG44" s="7"/>
      <c r="AHH44" s="7"/>
      <c r="AHI44" s="7"/>
      <c r="AHJ44" s="7"/>
      <c r="AHK44" s="7"/>
      <c r="AHL44" s="7"/>
      <c r="AHM44" s="7"/>
      <c r="AHN44" s="7"/>
      <c r="AHO44" s="7"/>
      <c r="AHP44" s="7"/>
      <c r="AHQ44" s="7"/>
      <c r="AHR44" s="7"/>
      <c r="AHS44" s="7"/>
      <c r="AHT44" s="7"/>
      <c r="AHU44" s="7"/>
      <c r="AHV44" s="7"/>
      <c r="AHW44" s="7"/>
      <c r="AHX44" s="7"/>
      <c r="AHY44" s="7"/>
      <c r="AHZ44" s="7"/>
      <c r="AIA44" s="7"/>
      <c r="AIB44" s="7"/>
      <c r="AIC44" s="7"/>
      <c r="AID44" s="7"/>
      <c r="AIE44" s="7"/>
      <c r="AIF44" s="7"/>
      <c r="AIG44" s="7"/>
      <c r="AIH44" s="7"/>
      <c r="AII44" s="7"/>
      <c r="AIJ44" s="7"/>
      <c r="AIK44" s="7"/>
      <c r="AIL44" s="7"/>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s="121" customFormat="1" ht="13.4" customHeight="1" x14ac:dyDescent="0.3">
      <c r="A45" s="161">
        <v>43951</v>
      </c>
      <c r="B45" s="140" t="s">
        <v>108</v>
      </c>
      <c r="C45" s="143"/>
      <c r="D45" s="159"/>
      <c r="E45" s="144"/>
      <c r="F45" s="144"/>
      <c r="G45" s="145"/>
      <c r="H45" s="146"/>
      <c r="I45" s="141">
        <v>310</v>
      </c>
      <c r="J45" s="165">
        <v>16</v>
      </c>
      <c r="K45" s="40">
        <f t="shared" si="7"/>
        <v>326</v>
      </c>
      <c r="L45" s="148"/>
      <c r="M45" s="143"/>
      <c r="N45" s="144"/>
      <c r="O45" s="144"/>
      <c r="P45" s="144"/>
      <c r="Q45" s="145"/>
      <c r="R45" s="146"/>
      <c r="S45" s="156">
        <f t="shared" si="8"/>
        <v>21704</v>
      </c>
      <c r="T45" s="141">
        <f t="shared" si="9"/>
        <v>970</v>
      </c>
      <c r="U45" s="142">
        <f t="shared" si="10"/>
        <v>22674</v>
      </c>
      <c r="LI45" s="7"/>
      <c r="LJ45" s="7"/>
      <c r="LK45" s="7"/>
      <c r="LL45" s="7"/>
      <c r="LM45" s="7"/>
      <c r="LN45" s="7"/>
      <c r="LO45" s="7"/>
      <c r="LP45" s="7"/>
      <c r="LQ45" s="7"/>
      <c r="LR45" s="7"/>
      <c r="LS45" s="7"/>
      <c r="LT45" s="7"/>
      <c r="LU45" s="7"/>
      <c r="LV45" s="7"/>
      <c r="LW45" s="7"/>
      <c r="LX45" s="7"/>
      <c r="LY45" s="7"/>
      <c r="LZ45" s="7"/>
      <c r="MA45" s="7"/>
      <c r="MB45" s="7"/>
      <c r="MC45" s="7"/>
      <c r="MD45" s="7"/>
      <c r="ME45" s="7"/>
      <c r="MF45" s="7"/>
      <c r="MG45" s="7"/>
      <c r="MH45" s="7"/>
      <c r="MI45" s="7"/>
      <c r="MJ45" s="7"/>
      <c r="MK45" s="7"/>
      <c r="ML45" s="7"/>
      <c r="MM45" s="7"/>
      <c r="MN45" s="7"/>
      <c r="MO45" s="7"/>
      <c r="MP45" s="7"/>
      <c r="MQ45" s="7"/>
      <c r="MR45" s="7"/>
      <c r="MS45" s="7"/>
      <c r="MT45" s="7"/>
      <c r="MU45" s="7"/>
      <c r="MV45" s="7"/>
      <c r="MW45" s="7"/>
      <c r="MX45" s="7"/>
      <c r="MY45" s="7"/>
      <c r="MZ45" s="7"/>
      <c r="NA45" s="7"/>
      <c r="NB45" s="7"/>
      <c r="NC45" s="7"/>
      <c r="ND45" s="7"/>
      <c r="NE45" s="7"/>
      <c r="NF45" s="7"/>
      <c r="NG45" s="7"/>
      <c r="NH45" s="7"/>
      <c r="NI45" s="7"/>
      <c r="NJ45" s="7"/>
      <c r="NK45" s="7"/>
      <c r="NL45" s="7"/>
      <c r="NM45" s="7"/>
      <c r="NN45" s="7"/>
      <c r="NO45" s="7"/>
      <c r="NP45" s="7"/>
      <c r="NQ45" s="7"/>
      <c r="NR45" s="7"/>
      <c r="NS45" s="7"/>
      <c r="NT45" s="7"/>
      <c r="NU45" s="7"/>
      <c r="NV45" s="7"/>
      <c r="NW45" s="7"/>
      <c r="NX45" s="7"/>
      <c r="NY45" s="7"/>
      <c r="NZ45" s="7"/>
      <c r="OA45" s="7"/>
      <c r="OB45" s="7"/>
      <c r="OC45" s="7"/>
      <c r="OD45" s="7"/>
      <c r="OE45" s="7"/>
      <c r="OF45" s="7"/>
      <c r="OG45" s="7"/>
      <c r="OH45" s="7"/>
      <c r="OI45" s="7"/>
      <c r="OJ45" s="7"/>
      <c r="OK45" s="7"/>
      <c r="OL45" s="7"/>
      <c r="OM45" s="7"/>
      <c r="ON45" s="7"/>
      <c r="OO45" s="7"/>
      <c r="OP45" s="7"/>
      <c r="OQ45" s="7"/>
      <c r="OR45" s="7"/>
      <c r="OS45" s="7"/>
      <c r="OT45" s="7"/>
      <c r="OU45" s="7"/>
      <c r="OV45" s="7"/>
      <c r="OW45" s="7"/>
      <c r="OX45" s="7"/>
      <c r="OY45" s="7"/>
      <c r="OZ45" s="7"/>
      <c r="PA45" s="7"/>
      <c r="AAS45" s="7"/>
      <c r="AAT45" s="7"/>
      <c r="AAU45" s="7"/>
      <c r="AAV45" s="7"/>
      <c r="AAW45" s="7"/>
      <c r="AAX45" s="7"/>
      <c r="AAY45" s="7"/>
      <c r="AAZ45" s="7"/>
      <c r="ABA45" s="7"/>
      <c r="ABB45" s="7"/>
      <c r="ABC45" s="7"/>
      <c r="ABD45" s="7"/>
      <c r="ABE45" s="7"/>
      <c r="ABF45" s="7"/>
      <c r="ABG45" s="7"/>
      <c r="ABH45" s="7"/>
      <c r="ABI45" s="7"/>
      <c r="ABJ45" s="7"/>
      <c r="ABK45" s="7"/>
      <c r="ABL45" s="7"/>
      <c r="ABM45" s="7"/>
      <c r="ABN45" s="7"/>
      <c r="ABO45" s="7"/>
      <c r="ABP45" s="7"/>
      <c r="ABQ45" s="7"/>
      <c r="ABR45" s="7"/>
      <c r="ABS45" s="7"/>
      <c r="ABT45" s="7"/>
      <c r="ABU45" s="7"/>
      <c r="ABV45" s="7"/>
      <c r="ABW45" s="7"/>
      <c r="ABX45" s="7"/>
      <c r="ABY45" s="7"/>
      <c r="ABZ45" s="7"/>
      <c r="ACA45" s="7"/>
      <c r="ACB45" s="7"/>
      <c r="ACC45" s="7"/>
      <c r="ACD45" s="7"/>
      <c r="ACE45" s="7"/>
      <c r="ACF45" s="7"/>
      <c r="ACG45" s="7"/>
      <c r="ACH45" s="7"/>
      <c r="ACI45" s="7"/>
      <c r="ACJ45" s="7"/>
      <c r="ACK45" s="7"/>
      <c r="ACL45" s="7"/>
      <c r="ACM45" s="7"/>
      <c r="ACN45" s="7"/>
      <c r="ACO45" s="7"/>
      <c r="ACP45" s="7"/>
      <c r="ACQ45" s="7"/>
      <c r="ACR45" s="7"/>
      <c r="ACS45" s="7"/>
      <c r="ACT45" s="7"/>
      <c r="ACU45" s="7"/>
      <c r="ACV45" s="7"/>
      <c r="ACW45" s="7"/>
      <c r="ACX45" s="7"/>
      <c r="ACY45" s="7"/>
      <c r="ACZ45" s="7"/>
      <c r="ADA45" s="7"/>
      <c r="ADB45" s="7"/>
      <c r="ADC45" s="7"/>
      <c r="ADD45" s="7"/>
      <c r="ADE45" s="7"/>
      <c r="ADF45" s="7"/>
      <c r="ADG45" s="7"/>
      <c r="ADH45" s="7"/>
      <c r="ADI45" s="7"/>
      <c r="ADJ45" s="7"/>
      <c r="ADK45" s="7"/>
      <c r="ADL45" s="7"/>
      <c r="ADM45" s="7"/>
      <c r="ADN45" s="7"/>
      <c r="ADO45" s="7"/>
      <c r="ADP45" s="7"/>
      <c r="ADQ45" s="7"/>
      <c r="ADR45" s="7"/>
      <c r="ADS45" s="7"/>
      <c r="ADT45" s="7"/>
      <c r="ADU45" s="7"/>
      <c r="ADV45" s="7"/>
      <c r="ADW45" s="7"/>
      <c r="ADX45" s="7"/>
      <c r="ADY45" s="7"/>
      <c r="ADZ45" s="7"/>
      <c r="AEA45" s="7"/>
      <c r="AEB45" s="7"/>
      <c r="AEC45" s="7"/>
      <c r="AED45" s="7"/>
      <c r="AEE45" s="7"/>
      <c r="AEF45" s="7"/>
      <c r="AEG45" s="7"/>
      <c r="AEH45" s="7"/>
      <c r="AEI45" s="7"/>
      <c r="AEJ45" s="7"/>
      <c r="AEK45" s="7"/>
      <c r="AEL45" s="7"/>
      <c r="AEM45" s="7"/>
      <c r="AEN45" s="7"/>
      <c r="AEO45" s="7"/>
      <c r="AEP45" s="7"/>
      <c r="AEQ45" s="7"/>
      <c r="AER45" s="7"/>
      <c r="AES45" s="7"/>
      <c r="AET45" s="7"/>
      <c r="AEU45" s="7"/>
      <c r="AEV45" s="7"/>
      <c r="AEW45" s="7"/>
      <c r="AEX45" s="7"/>
      <c r="AEY45" s="7"/>
      <c r="AEZ45" s="7"/>
      <c r="AFA45" s="7"/>
      <c r="AFB45" s="7"/>
      <c r="AFC45" s="7"/>
      <c r="AFD45" s="7"/>
      <c r="AFE45" s="7"/>
      <c r="AFF45" s="7"/>
      <c r="AFG45" s="7"/>
      <c r="AFH45" s="7"/>
      <c r="AFI45" s="7"/>
      <c r="AFJ45" s="7"/>
      <c r="AFK45" s="7"/>
      <c r="AFL45" s="7"/>
      <c r="AFM45" s="7"/>
      <c r="AFN45" s="7"/>
      <c r="AFO45" s="7"/>
      <c r="AFP45" s="7"/>
      <c r="AFQ45" s="7"/>
      <c r="AFR45" s="7"/>
      <c r="AFS45" s="7"/>
      <c r="AFT45" s="7"/>
      <c r="AFU45" s="7"/>
      <c r="AFV45" s="7"/>
      <c r="AFW45" s="7"/>
      <c r="AFX45" s="7"/>
      <c r="AFY45" s="7"/>
      <c r="AFZ45" s="7"/>
      <c r="AGA45" s="7"/>
      <c r="AGB45" s="7"/>
      <c r="AGC45" s="7"/>
      <c r="AGD45" s="7"/>
      <c r="AGE45" s="7"/>
      <c r="AGF45" s="7"/>
      <c r="AGG45" s="7"/>
      <c r="AGH45" s="7"/>
      <c r="AGI45" s="7"/>
      <c r="AGJ45" s="7"/>
      <c r="AGK45" s="7"/>
      <c r="AGL45" s="7"/>
      <c r="AGM45" s="7"/>
      <c r="AGN45" s="7"/>
      <c r="AGO45" s="7"/>
      <c r="AGP45" s="7"/>
      <c r="AGQ45" s="7"/>
      <c r="AGR45" s="7"/>
      <c r="AGS45" s="7"/>
      <c r="AGT45" s="7"/>
      <c r="AGU45" s="7"/>
      <c r="AGV45" s="7"/>
      <c r="AGW45" s="7"/>
      <c r="AGX45" s="7"/>
      <c r="AGY45" s="7"/>
      <c r="AGZ45" s="7"/>
      <c r="AHA45" s="7"/>
      <c r="AHB45" s="7"/>
      <c r="AHC45" s="7"/>
      <c r="AHD45" s="7"/>
      <c r="AHE45" s="7"/>
      <c r="AHF45" s="7"/>
      <c r="AHG45" s="7"/>
      <c r="AHH45" s="7"/>
      <c r="AHI45" s="7"/>
      <c r="AHJ45" s="7"/>
      <c r="AHK45" s="7"/>
      <c r="AHL45" s="7"/>
      <c r="AHM45" s="7"/>
      <c r="AHN45" s="7"/>
      <c r="AHO45" s="7"/>
      <c r="AHP45" s="7"/>
      <c r="AHQ45" s="7"/>
      <c r="AHR45" s="7"/>
      <c r="AHS45" s="7"/>
      <c r="AHT45" s="7"/>
      <c r="AHU45" s="7"/>
      <c r="AHV45" s="7"/>
      <c r="AHW45" s="7"/>
      <c r="AHX45" s="7"/>
      <c r="AHY45" s="7"/>
      <c r="AHZ45" s="7"/>
      <c r="AIA45" s="7"/>
      <c r="AIB45" s="7"/>
      <c r="AIC45" s="7"/>
      <c r="AID45" s="7"/>
      <c r="AIE45" s="7"/>
      <c r="AIF45" s="7"/>
      <c r="AIG45" s="7"/>
      <c r="AIH45" s="7"/>
      <c r="AII45" s="7"/>
      <c r="AIJ45" s="7"/>
      <c r="AIK45" s="7"/>
      <c r="AIL45" s="7"/>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s="121" customFormat="1" ht="13.4" customHeight="1" x14ac:dyDescent="0.3">
      <c r="A46" s="139">
        <v>43950</v>
      </c>
      <c r="B46" s="140" t="s">
        <v>108</v>
      </c>
      <c r="C46" s="143"/>
      <c r="D46" s="159"/>
      <c r="E46" s="166"/>
      <c r="F46" s="166"/>
      <c r="G46" s="167"/>
      <c r="H46" s="146"/>
      <c r="I46" s="141">
        <v>322</v>
      </c>
      <c r="J46" s="165">
        <v>26</v>
      </c>
      <c r="K46" s="168">
        <f t="shared" si="7"/>
        <v>348</v>
      </c>
      <c r="L46" s="148"/>
      <c r="M46" s="143"/>
      <c r="N46" s="166"/>
      <c r="O46" s="166"/>
      <c r="P46" s="166"/>
      <c r="Q46" s="169"/>
      <c r="R46" s="170"/>
      <c r="S46" s="156">
        <f t="shared" si="8"/>
        <v>21394</v>
      </c>
      <c r="T46" s="141">
        <f t="shared" si="9"/>
        <v>954</v>
      </c>
      <c r="U46" s="142">
        <f t="shared" si="10"/>
        <v>22348</v>
      </c>
      <c r="LI46" s="7"/>
      <c r="LJ46" s="7"/>
      <c r="LK46" s="7"/>
      <c r="LL46" s="7"/>
      <c r="LM46" s="7"/>
      <c r="LN46" s="7"/>
      <c r="LO46" s="7"/>
      <c r="LP46" s="7"/>
      <c r="LQ46" s="7"/>
      <c r="LR46" s="7"/>
      <c r="LS46" s="7"/>
      <c r="LT46" s="7"/>
      <c r="LU46" s="7"/>
      <c r="LV46" s="7"/>
      <c r="LW46" s="7"/>
      <c r="LX46" s="7"/>
      <c r="LY46" s="7"/>
      <c r="LZ46" s="7"/>
      <c r="MA46" s="7"/>
      <c r="MB46" s="7"/>
      <c r="MC46" s="7"/>
      <c r="MD46" s="7"/>
      <c r="ME46" s="7"/>
      <c r="MF46" s="7"/>
      <c r="MG46" s="7"/>
      <c r="MH46" s="7"/>
      <c r="MI46" s="7"/>
      <c r="MJ46" s="7"/>
      <c r="MK46" s="7"/>
      <c r="ML46" s="7"/>
      <c r="MM46" s="7"/>
      <c r="MN46" s="7"/>
      <c r="MO46" s="7"/>
      <c r="MP46" s="7"/>
      <c r="MQ46" s="7"/>
      <c r="MR46" s="7"/>
      <c r="MS46" s="7"/>
      <c r="MT46" s="7"/>
      <c r="MU46" s="7"/>
      <c r="MV46" s="7"/>
      <c r="MW46" s="7"/>
      <c r="MX46" s="7"/>
      <c r="MY46" s="7"/>
      <c r="MZ46" s="7"/>
      <c r="NA46" s="7"/>
      <c r="NB46" s="7"/>
      <c r="NC46" s="7"/>
      <c r="ND46" s="7"/>
      <c r="NE46" s="7"/>
      <c r="NF46" s="7"/>
      <c r="NG46" s="7"/>
      <c r="NH46" s="7"/>
      <c r="NI46" s="7"/>
      <c r="NJ46" s="7"/>
      <c r="NK46" s="7"/>
      <c r="NL46" s="7"/>
      <c r="NM46" s="7"/>
      <c r="NN46" s="7"/>
      <c r="NO46" s="7"/>
      <c r="NP46" s="7"/>
      <c r="NQ46" s="7"/>
      <c r="NR46" s="7"/>
      <c r="NS46" s="7"/>
      <c r="NT46" s="7"/>
      <c r="NU46" s="7"/>
      <c r="NV46" s="7"/>
      <c r="NW46" s="7"/>
      <c r="NX46" s="7"/>
      <c r="NY46" s="7"/>
      <c r="NZ46" s="7"/>
      <c r="OA46" s="7"/>
      <c r="OB46" s="7"/>
      <c r="OC46" s="7"/>
      <c r="OD46" s="7"/>
      <c r="OE46" s="7"/>
      <c r="OF46" s="7"/>
      <c r="OG46" s="7"/>
      <c r="OH46" s="7"/>
      <c r="OI46" s="7"/>
      <c r="OJ46" s="7"/>
      <c r="OK46" s="7"/>
      <c r="OL46" s="7"/>
      <c r="OM46" s="7"/>
      <c r="ON46" s="7"/>
      <c r="OO46" s="7"/>
      <c r="OP46" s="7"/>
      <c r="OQ46" s="7"/>
      <c r="OR46" s="7"/>
      <c r="OS46" s="7"/>
      <c r="OT46" s="7"/>
      <c r="OU46" s="7"/>
      <c r="OV46" s="7"/>
      <c r="OW46" s="7"/>
      <c r="OX46" s="7"/>
      <c r="OY46" s="7"/>
      <c r="OZ46" s="7"/>
      <c r="PA46" s="7"/>
      <c r="AAS46" s="7"/>
      <c r="AAT46" s="7"/>
      <c r="AAU46" s="7"/>
      <c r="AAV46" s="7"/>
      <c r="AAW46" s="7"/>
      <c r="AAX46" s="7"/>
      <c r="AAY46" s="7"/>
      <c r="AAZ46" s="7"/>
      <c r="ABA46" s="7"/>
      <c r="ABB46" s="7"/>
      <c r="ABC46" s="7"/>
      <c r="ABD46" s="7"/>
      <c r="ABE46" s="7"/>
      <c r="ABF46" s="7"/>
      <c r="ABG46" s="7"/>
      <c r="ABH46" s="7"/>
      <c r="ABI46" s="7"/>
      <c r="ABJ46" s="7"/>
      <c r="ABK46" s="7"/>
      <c r="ABL46" s="7"/>
      <c r="ABM46" s="7"/>
      <c r="ABN46" s="7"/>
      <c r="ABO46" s="7"/>
      <c r="ABP46" s="7"/>
      <c r="ABQ46" s="7"/>
      <c r="ABR46" s="7"/>
      <c r="ABS46" s="7"/>
      <c r="ABT46" s="7"/>
      <c r="ABU46" s="7"/>
      <c r="ABV46" s="7"/>
      <c r="ABW46" s="7"/>
      <c r="ABX46" s="7"/>
      <c r="ABY46" s="7"/>
      <c r="ABZ46" s="7"/>
      <c r="ACA46" s="7"/>
      <c r="ACB46" s="7"/>
      <c r="ACC46" s="7"/>
      <c r="ACD46" s="7"/>
      <c r="ACE46" s="7"/>
      <c r="ACF46" s="7"/>
      <c r="ACG46" s="7"/>
      <c r="ACH46" s="7"/>
      <c r="ACI46" s="7"/>
      <c r="ACJ46" s="7"/>
      <c r="ACK46" s="7"/>
      <c r="ACL46" s="7"/>
      <c r="ACM46" s="7"/>
      <c r="ACN46" s="7"/>
      <c r="ACO46" s="7"/>
      <c r="ACP46" s="7"/>
      <c r="ACQ46" s="7"/>
      <c r="ACR46" s="7"/>
      <c r="ACS46" s="7"/>
      <c r="ACT46" s="7"/>
      <c r="ACU46" s="7"/>
      <c r="ACV46" s="7"/>
      <c r="ACW46" s="7"/>
      <c r="ACX46" s="7"/>
      <c r="ACY46" s="7"/>
      <c r="ACZ46" s="7"/>
      <c r="ADA46" s="7"/>
      <c r="ADB46" s="7"/>
      <c r="ADC46" s="7"/>
      <c r="ADD46" s="7"/>
      <c r="ADE46" s="7"/>
      <c r="ADF46" s="7"/>
      <c r="ADG46" s="7"/>
      <c r="ADH46" s="7"/>
      <c r="ADI46" s="7"/>
      <c r="ADJ46" s="7"/>
      <c r="ADK46" s="7"/>
      <c r="ADL46" s="7"/>
      <c r="ADM46" s="7"/>
      <c r="ADN46" s="7"/>
      <c r="ADO46" s="7"/>
      <c r="ADP46" s="7"/>
      <c r="ADQ46" s="7"/>
      <c r="ADR46" s="7"/>
      <c r="ADS46" s="7"/>
      <c r="ADT46" s="7"/>
      <c r="ADU46" s="7"/>
      <c r="ADV46" s="7"/>
      <c r="ADW46" s="7"/>
      <c r="ADX46" s="7"/>
      <c r="ADY46" s="7"/>
      <c r="ADZ46" s="7"/>
      <c r="AEA46" s="7"/>
      <c r="AEB46" s="7"/>
      <c r="AEC46" s="7"/>
      <c r="AED46" s="7"/>
      <c r="AEE46" s="7"/>
      <c r="AEF46" s="7"/>
      <c r="AEG46" s="7"/>
      <c r="AEH46" s="7"/>
      <c r="AEI46" s="7"/>
      <c r="AEJ46" s="7"/>
      <c r="AEK46" s="7"/>
      <c r="AEL46" s="7"/>
      <c r="AEM46" s="7"/>
      <c r="AEN46" s="7"/>
      <c r="AEO46" s="7"/>
      <c r="AEP46" s="7"/>
      <c r="AEQ46" s="7"/>
      <c r="AER46" s="7"/>
      <c r="AES46" s="7"/>
      <c r="AET46" s="7"/>
      <c r="AEU46" s="7"/>
      <c r="AEV46" s="7"/>
      <c r="AEW46" s="7"/>
      <c r="AEX46" s="7"/>
      <c r="AEY46" s="7"/>
      <c r="AEZ46" s="7"/>
      <c r="AFA46" s="7"/>
      <c r="AFB46" s="7"/>
      <c r="AFC46" s="7"/>
      <c r="AFD46" s="7"/>
      <c r="AFE46" s="7"/>
      <c r="AFF46" s="7"/>
      <c r="AFG46" s="7"/>
      <c r="AFH46" s="7"/>
      <c r="AFI46" s="7"/>
      <c r="AFJ46" s="7"/>
      <c r="AFK46" s="7"/>
      <c r="AFL46" s="7"/>
      <c r="AFM46" s="7"/>
      <c r="AFN46" s="7"/>
      <c r="AFO46" s="7"/>
      <c r="AFP46" s="7"/>
      <c r="AFQ46" s="7"/>
      <c r="AFR46" s="7"/>
      <c r="AFS46" s="7"/>
      <c r="AFT46" s="7"/>
      <c r="AFU46" s="7"/>
      <c r="AFV46" s="7"/>
      <c r="AFW46" s="7"/>
      <c r="AFX46" s="7"/>
      <c r="AFY46" s="7"/>
      <c r="AFZ46" s="7"/>
      <c r="AGA46" s="7"/>
      <c r="AGB46" s="7"/>
      <c r="AGC46" s="7"/>
      <c r="AGD46" s="7"/>
      <c r="AGE46" s="7"/>
      <c r="AGF46" s="7"/>
      <c r="AGG46" s="7"/>
      <c r="AGH46" s="7"/>
      <c r="AGI46" s="7"/>
      <c r="AGJ46" s="7"/>
      <c r="AGK46" s="7"/>
      <c r="AGL46" s="7"/>
      <c r="AGM46" s="7"/>
      <c r="AGN46" s="7"/>
      <c r="AGO46" s="7"/>
      <c r="AGP46" s="7"/>
      <c r="AGQ46" s="7"/>
      <c r="AGR46" s="7"/>
      <c r="AGS46" s="7"/>
      <c r="AGT46" s="7"/>
      <c r="AGU46" s="7"/>
      <c r="AGV46" s="7"/>
      <c r="AGW46" s="7"/>
      <c r="AGX46" s="7"/>
      <c r="AGY46" s="7"/>
      <c r="AGZ46" s="7"/>
      <c r="AHA46" s="7"/>
      <c r="AHB46" s="7"/>
      <c r="AHC46" s="7"/>
      <c r="AHD46" s="7"/>
      <c r="AHE46" s="7"/>
      <c r="AHF46" s="7"/>
      <c r="AHG46" s="7"/>
      <c r="AHH46" s="7"/>
      <c r="AHI46" s="7"/>
      <c r="AHJ46" s="7"/>
      <c r="AHK46" s="7"/>
      <c r="AHL46" s="7"/>
      <c r="AHM46" s="7"/>
      <c r="AHN46" s="7"/>
      <c r="AHO46" s="7"/>
      <c r="AHP46" s="7"/>
      <c r="AHQ46" s="7"/>
      <c r="AHR46" s="7"/>
      <c r="AHS46" s="7"/>
      <c r="AHT46" s="7"/>
      <c r="AHU46" s="7"/>
      <c r="AHV46" s="7"/>
      <c r="AHW46" s="7"/>
      <c r="AHX46" s="7"/>
      <c r="AHY46" s="7"/>
      <c r="AHZ46" s="7"/>
      <c r="AIA46" s="7"/>
      <c r="AIB46" s="7"/>
      <c r="AIC46" s="7"/>
      <c r="AID46" s="7"/>
      <c r="AIE46" s="7"/>
      <c r="AIF46" s="7"/>
      <c r="AIG46" s="7"/>
      <c r="AIH46" s="7"/>
      <c r="AII46" s="7"/>
      <c r="AIJ46" s="7"/>
      <c r="AIK46" s="7"/>
      <c r="AIL46" s="7"/>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s="121" customFormat="1" ht="13.4" customHeight="1" x14ac:dyDescent="0.3">
      <c r="A47" s="171">
        <v>43949</v>
      </c>
      <c r="B47" s="140" t="s">
        <v>108</v>
      </c>
      <c r="C47" s="143"/>
      <c r="D47" s="159"/>
      <c r="E47" s="166"/>
      <c r="F47" s="166"/>
      <c r="G47" s="28"/>
      <c r="H47" s="152"/>
      <c r="I47" s="141">
        <v>340</v>
      </c>
      <c r="J47" s="165">
        <v>15</v>
      </c>
      <c r="K47" s="40">
        <f t="shared" si="7"/>
        <v>355</v>
      </c>
      <c r="L47" s="154"/>
      <c r="M47" s="143"/>
      <c r="N47" s="144"/>
      <c r="O47" s="144"/>
      <c r="P47" s="144"/>
      <c r="Q47" s="158"/>
      <c r="R47" s="152"/>
      <c r="S47" s="156">
        <f t="shared" si="8"/>
        <v>21072</v>
      </c>
      <c r="T47" s="141">
        <f t="shared" si="9"/>
        <v>928</v>
      </c>
      <c r="U47" s="142">
        <f t="shared" si="10"/>
        <v>22000</v>
      </c>
      <c r="LI47" s="7"/>
      <c r="LJ47" s="7"/>
      <c r="LK47" s="7"/>
      <c r="LL47" s="7"/>
      <c r="LM47" s="7"/>
      <c r="LN47" s="7"/>
      <c r="LO47" s="7"/>
      <c r="LP47" s="7"/>
      <c r="LQ47" s="7"/>
      <c r="LR47" s="7"/>
      <c r="LS47" s="7"/>
      <c r="LT47" s="7"/>
      <c r="LU47" s="7"/>
      <c r="LV47" s="7"/>
      <c r="LW47" s="7"/>
      <c r="LX47" s="7"/>
      <c r="LY47" s="7"/>
      <c r="LZ47" s="7"/>
      <c r="MA47" s="7"/>
      <c r="MB47" s="7"/>
      <c r="MC47" s="7"/>
      <c r="MD47" s="7"/>
      <c r="ME47" s="7"/>
      <c r="MF47" s="7"/>
      <c r="MG47" s="7"/>
      <c r="MH47" s="7"/>
      <c r="MI47" s="7"/>
      <c r="MJ47" s="7"/>
      <c r="MK47" s="7"/>
      <c r="ML47" s="7"/>
      <c r="MM47" s="7"/>
      <c r="MN47" s="7"/>
      <c r="MO47" s="7"/>
      <c r="MP47" s="7"/>
      <c r="MQ47" s="7"/>
      <c r="MR47" s="7"/>
      <c r="MS47" s="7"/>
      <c r="MT47" s="7"/>
      <c r="MU47" s="7"/>
      <c r="MV47" s="7"/>
      <c r="MW47" s="7"/>
      <c r="MX47" s="7"/>
      <c r="MY47" s="7"/>
      <c r="MZ47" s="7"/>
      <c r="NA47" s="7"/>
      <c r="NB47" s="7"/>
      <c r="NC47" s="7"/>
      <c r="ND47" s="7"/>
      <c r="NE47" s="7"/>
      <c r="NF47" s="7"/>
      <c r="NG47" s="7"/>
      <c r="NH47" s="7"/>
      <c r="NI47" s="7"/>
      <c r="NJ47" s="7"/>
      <c r="NK47" s="7"/>
      <c r="NL47" s="7"/>
      <c r="NM47" s="7"/>
      <c r="NN47" s="7"/>
      <c r="NO47" s="7"/>
      <c r="NP47" s="7"/>
      <c r="NQ47" s="7"/>
      <c r="NR47" s="7"/>
      <c r="NS47" s="7"/>
      <c r="NT47" s="7"/>
      <c r="NU47" s="7"/>
      <c r="NV47" s="7"/>
      <c r="NW47" s="7"/>
      <c r="NX47" s="7"/>
      <c r="NY47" s="7"/>
      <c r="NZ47" s="7"/>
      <c r="OA47" s="7"/>
      <c r="OB47" s="7"/>
      <c r="OC47" s="7"/>
      <c r="OD47" s="7"/>
      <c r="OE47" s="7"/>
      <c r="OF47" s="7"/>
      <c r="OG47" s="7"/>
      <c r="OH47" s="7"/>
      <c r="OI47" s="7"/>
      <c r="OJ47" s="7"/>
      <c r="OK47" s="7"/>
      <c r="OL47" s="7"/>
      <c r="OM47" s="7"/>
      <c r="ON47" s="7"/>
      <c r="OO47" s="7"/>
      <c r="OP47" s="7"/>
      <c r="OQ47" s="7"/>
      <c r="OR47" s="7"/>
      <c r="OS47" s="7"/>
      <c r="OT47" s="7"/>
      <c r="OU47" s="7"/>
      <c r="OV47" s="7"/>
      <c r="OW47" s="7"/>
      <c r="OX47" s="7"/>
      <c r="OY47" s="7"/>
      <c r="OZ47" s="7"/>
      <c r="PA47" s="7"/>
      <c r="AAS47" s="7"/>
      <c r="AAT47" s="7"/>
      <c r="AAU47" s="7"/>
      <c r="AAV47" s="7"/>
      <c r="AAW47" s="7"/>
      <c r="AAX47" s="7"/>
      <c r="AAY47" s="7"/>
      <c r="AAZ47" s="7"/>
      <c r="ABA47" s="7"/>
      <c r="ABB47" s="7"/>
      <c r="ABC47" s="7"/>
      <c r="ABD47" s="7"/>
      <c r="ABE47" s="7"/>
      <c r="ABF47" s="7"/>
      <c r="ABG47" s="7"/>
      <c r="ABH47" s="7"/>
      <c r="ABI47" s="7"/>
      <c r="ABJ47" s="7"/>
      <c r="ABK47" s="7"/>
      <c r="ABL47" s="7"/>
      <c r="ABM47" s="7"/>
      <c r="ABN47" s="7"/>
      <c r="ABO47" s="7"/>
      <c r="ABP47" s="7"/>
      <c r="ABQ47" s="7"/>
      <c r="ABR47" s="7"/>
      <c r="ABS47" s="7"/>
      <c r="ABT47" s="7"/>
      <c r="ABU47" s="7"/>
      <c r="ABV47" s="7"/>
      <c r="ABW47" s="7"/>
      <c r="ABX47" s="7"/>
      <c r="ABY47" s="7"/>
      <c r="ABZ47" s="7"/>
      <c r="ACA47" s="7"/>
      <c r="ACB47" s="7"/>
      <c r="ACC47" s="7"/>
      <c r="ACD47" s="7"/>
      <c r="ACE47" s="7"/>
      <c r="ACF47" s="7"/>
      <c r="ACG47" s="7"/>
      <c r="ACH47" s="7"/>
      <c r="ACI47" s="7"/>
      <c r="ACJ47" s="7"/>
      <c r="ACK47" s="7"/>
      <c r="ACL47" s="7"/>
      <c r="ACM47" s="7"/>
      <c r="ACN47" s="7"/>
      <c r="ACO47" s="7"/>
      <c r="ACP47" s="7"/>
      <c r="ACQ47" s="7"/>
      <c r="ACR47" s="7"/>
      <c r="ACS47" s="7"/>
      <c r="ACT47" s="7"/>
      <c r="ACU47" s="7"/>
      <c r="ACV47" s="7"/>
      <c r="ACW47" s="7"/>
      <c r="ACX47" s="7"/>
      <c r="ACY47" s="7"/>
      <c r="ACZ47" s="7"/>
      <c r="ADA47" s="7"/>
      <c r="ADB47" s="7"/>
      <c r="ADC47" s="7"/>
      <c r="ADD47" s="7"/>
      <c r="ADE47" s="7"/>
      <c r="ADF47" s="7"/>
      <c r="ADG47" s="7"/>
      <c r="ADH47" s="7"/>
      <c r="ADI47" s="7"/>
      <c r="ADJ47" s="7"/>
      <c r="ADK47" s="7"/>
      <c r="ADL47" s="7"/>
      <c r="ADM47" s="7"/>
      <c r="ADN47" s="7"/>
      <c r="ADO47" s="7"/>
      <c r="ADP47" s="7"/>
      <c r="ADQ47" s="7"/>
      <c r="ADR47" s="7"/>
      <c r="ADS47" s="7"/>
      <c r="ADT47" s="7"/>
      <c r="ADU47" s="7"/>
      <c r="ADV47" s="7"/>
      <c r="ADW47" s="7"/>
      <c r="ADX47" s="7"/>
      <c r="ADY47" s="7"/>
      <c r="ADZ47" s="7"/>
      <c r="AEA47" s="7"/>
      <c r="AEB47" s="7"/>
      <c r="AEC47" s="7"/>
      <c r="AED47" s="7"/>
      <c r="AEE47" s="7"/>
      <c r="AEF47" s="7"/>
      <c r="AEG47" s="7"/>
      <c r="AEH47" s="7"/>
      <c r="AEI47" s="7"/>
      <c r="AEJ47" s="7"/>
      <c r="AEK47" s="7"/>
      <c r="AEL47" s="7"/>
      <c r="AEM47" s="7"/>
      <c r="AEN47" s="7"/>
      <c r="AEO47" s="7"/>
      <c r="AEP47" s="7"/>
      <c r="AEQ47" s="7"/>
      <c r="AER47" s="7"/>
      <c r="AES47" s="7"/>
      <c r="AET47" s="7"/>
      <c r="AEU47" s="7"/>
      <c r="AEV47" s="7"/>
      <c r="AEW47" s="7"/>
      <c r="AEX47" s="7"/>
      <c r="AEY47" s="7"/>
      <c r="AEZ47" s="7"/>
      <c r="AFA47" s="7"/>
      <c r="AFB47" s="7"/>
      <c r="AFC47" s="7"/>
      <c r="AFD47" s="7"/>
      <c r="AFE47" s="7"/>
      <c r="AFF47" s="7"/>
      <c r="AFG47" s="7"/>
      <c r="AFH47" s="7"/>
      <c r="AFI47" s="7"/>
      <c r="AFJ47" s="7"/>
      <c r="AFK47" s="7"/>
      <c r="AFL47" s="7"/>
      <c r="AFM47" s="7"/>
      <c r="AFN47" s="7"/>
      <c r="AFO47" s="7"/>
      <c r="AFP47" s="7"/>
      <c r="AFQ47" s="7"/>
      <c r="AFR47" s="7"/>
      <c r="AFS47" s="7"/>
      <c r="AFT47" s="7"/>
      <c r="AFU47" s="7"/>
      <c r="AFV47" s="7"/>
      <c r="AFW47" s="7"/>
      <c r="AFX47" s="7"/>
      <c r="AFY47" s="7"/>
      <c r="AFZ47" s="7"/>
      <c r="AGA47" s="7"/>
      <c r="AGB47" s="7"/>
      <c r="AGC47" s="7"/>
      <c r="AGD47" s="7"/>
      <c r="AGE47" s="7"/>
      <c r="AGF47" s="7"/>
      <c r="AGG47" s="7"/>
      <c r="AGH47" s="7"/>
      <c r="AGI47" s="7"/>
      <c r="AGJ47" s="7"/>
      <c r="AGK47" s="7"/>
      <c r="AGL47" s="7"/>
      <c r="AGM47" s="7"/>
      <c r="AGN47" s="7"/>
      <c r="AGO47" s="7"/>
      <c r="AGP47" s="7"/>
      <c r="AGQ47" s="7"/>
      <c r="AGR47" s="7"/>
      <c r="AGS47" s="7"/>
      <c r="AGT47" s="7"/>
      <c r="AGU47" s="7"/>
      <c r="AGV47" s="7"/>
      <c r="AGW47" s="7"/>
      <c r="AGX47" s="7"/>
      <c r="AGY47" s="7"/>
      <c r="AGZ47" s="7"/>
      <c r="AHA47" s="7"/>
      <c r="AHB47" s="7"/>
      <c r="AHC47" s="7"/>
      <c r="AHD47" s="7"/>
      <c r="AHE47" s="7"/>
      <c r="AHF47" s="7"/>
      <c r="AHG47" s="7"/>
      <c r="AHH47" s="7"/>
      <c r="AHI47" s="7"/>
      <c r="AHJ47" s="7"/>
      <c r="AHK47" s="7"/>
      <c r="AHL47" s="7"/>
      <c r="AHM47" s="7"/>
      <c r="AHN47" s="7"/>
      <c r="AHO47" s="7"/>
      <c r="AHP47" s="7"/>
      <c r="AHQ47" s="7"/>
      <c r="AHR47" s="7"/>
      <c r="AHS47" s="7"/>
      <c r="AHT47" s="7"/>
      <c r="AHU47" s="7"/>
      <c r="AHV47" s="7"/>
      <c r="AHW47" s="7"/>
      <c r="AHX47" s="7"/>
      <c r="AHY47" s="7"/>
      <c r="AHZ47" s="7"/>
      <c r="AIA47" s="7"/>
      <c r="AIB47" s="7"/>
      <c r="AIC47" s="7"/>
      <c r="AID47" s="7"/>
      <c r="AIE47" s="7"/>
      <c r="AIF47" s="7"/>
      <c r="AIG47" s="7"/>
      <c r="AIH47" s="7"/>
      <c r="AII47" s="7"/>
      <c r="AIJ47" s="7"/>
      <c r="AIK47" s="7"/>
      <c r="AIL47" s="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s="121" customFormat="1" ht="13.4" customHeight="1" x14ac:dyDescent="0.3">
      <c r="A48" s="171">
        <v>43948</v>
      </c>
      <c r="B48" s="140" t="s">
        <v>108</v>
      </c>
      <c r="C48" s="143"/>
      <c r="D48" s="157"/>
      <c r="E48" s="144"/>
      <c r="F48" s="144"/>
      <c r="G48" s="158"/>
      <c r="H48" s="152"/>
      <c r="I48" s="141">
        <v>343</v>
      </c>
      <c r="J48" s="165">
        <v>16</v>
      </c>
      <c r="K48" s="40">
        <f t="shared" si="7"/>
        <v>359</v>
      </c>
      <c r="L48" s="154"/>
      <c r="M48" s="143"/>
      <c r="N48" s="144"/>
      <c r="O48" s="144"/>
      <c r="P48" s="144"/>
      <c r="Q48" s="158"/>
      <c r="R48" s="152"/>
      <c r="S48" s="156">
        <f t="shared" si="8"/>
        <v>20732</v>
      </c>
      <c r="T48" s="141">
        <f t="shared" si="9"/>
        <v>913</v>
      </c>
      <c r="U48" s="142">
        <f t="shared" si="10"/>
        <v>21645</v>
      </c>
      <c r="LI48" s="7"/>
      <c r="LJ48" s="7"/>
      <c r="LK48" s="7"/>
      <c r="LL48" s="7"/>
      <c r="LM48" s="7"/>
      <c r="LN48" s="7"/>
      <c r="LO48" s="7"/>
      <c r="LP48" s="7"/>
      <c r="LQ48" s="7"/>
      <c r="LR48" s="7"/>
      <c r="LS48" s="7"/>
      <c r="LT48" s="7"/>
      <c r="LU48" s="7"/>
      <c r="LV48" s="7"/>
      <c r="LW48" s="7"/>
      <c r="LX48" s="7"/>
      <c r="LY48" s="7"/>
      <c r="LZ48" s="7"/>
      <c r="MA48" s="7"/>
      <c r="MB48" s="7"/>
      <c r="MC48" s="7"/>
      <c r="MD48" s="7"/>
      <c r="ME48" s="7"/>
      <c r="MF48" s="7"/>
      <c r="MG48" s="7"/>
      <c r="MH48" s="7"/>
      <c r="MI48" s="7"/>
      <c r="MJ48" s="7"/>
      <c r="MK48" s="7"/>
      <c r="ML48" s="7"/>
      <c r="MM48" s="7"/>
      <c r="MN48" s="7"/>
      <c r="MO48" s="7"/>
      <c r="MP48" s="7"/>
      <c r="MQ48" s="7"/>
      <c r="MR48" s="7"/>
      <c r="MS48" s="7"/>
      <c r="MT48" s="7"/>
      <c r="MU48" s="7"/>
      <c r="MV48" s="7"/>
      <c r="MW48" s="7"/>
      <c r="MX48" s="7"/>
      <c r="MY48" s="7"/>
      <c r="MZ48" s="7"/>
      <c r="NA48" s="7"/>
      <c r="NB48" s="7"/>
      <c r="NC48" s="7"/>
      <c r="ND48" s="7"/>
      <c r="NE48" s="7"/>
      <c r="NF48" s="7"/>
      <c r="NG48" s="7"/>
      <c r="NH48" s="7"/>
      <c r="NI48" s="7"/>
      <c r="NJ48" s="7"/>
      <c r="NK48" s="7"/>
      <c r="NL48" s="7"/>
      <c r="NM48" s="7"/>
      <c r="NN48" s="7"/>
      <c r="NO48" s="7"/>
      <c r="NP48" s="7"/>
      <c r="NQ48" s="7"/>
      <c r="NR48" s="7"/>
      <c r="NS48" s="7"/>
      <c r="NT48" s="7"/>
      <c r="NU48" s="7"/>
      <c r="NV48" s="7"/>
      <c r="NW48" s="7"/>
      <c r="NX48" s="7"/>
      <c r="NY48" s="7"/>
      <c r="NZ48" s="7"/>
      <c r="OA48" s="7"/>
      <c r="OB48" s="7"/>
      <c r="OC48" s="7"/>
      <c r="OD48" s="7"/>
      <c r="OE48" s="7"/>
      <c r="OF48" s="7"/>
      <c r="OG48" s="7"/>
      <c r="OH48" s="7"/>
      <c r="OI48" s="7"/>
      <c r="OJ48" s="7"/>
      <c r="OK48" s="7"/>
      <c r="OL48" s="7"/>
      <c r="OM48" s="7"/>
      <c r="ON48" s="7"/>
      <c r="OO48" s="7"/>
      <c r="OP48" s="7"/>
      <c r="OQ48" s="7"/>
      <c r="OR48" s="7"/>
      <c r="OS48" s="7"/>
      <c r="OT48" s="7"/>
      <c r="OU48" s="7"/>
      <c r="OV48" s="7"/>
      <c r="OW48" s="7"/>
      <c r="OX48" s="7"/>
      <c r="OY48" s="7"/>
      <c r="OZ48" s="7"/>
      <c r="PA48" s="7"/>
      <c r="AAS48" s="7"/>
      <c r="AAT48" s="7"/>
      <c r="AAU48" s="7"/>
      <c r="AAV48" s="7"/>
      <c r="AAW48" s="7"/>
      <c r="AAX48" s="7"/>
      <c r="AAY48" s="7"/>
      <c r="AAZ48" s="7"/>
      <c r="ABA48" s="7"/>
      <c r="ABB48" s="7"/>
      <c r="ABC48" s="7"/>
      <c r="ABD48" s="7"/>
      <c r="ABE48" s="7"/>
      <c r="ABF48" s="7"/>
      <c r="ABG48" s="7"/>
      <c r="ABH48" s="7"/>
      <c r="ABI48" s="7"/>
      <c r="ABJ48" s="7"/>
      <c r="ABK48" s="7"/>
      <c r="ABL48" s="7"/>
      <c r="ABM48" s="7"/>
      <c r="ABN48" s="7"/>
      <c r="ABO48" s="7"/>
      <c r="ABP48" s="7"/>
      <c r="ABQ48" s="7"/>
      <c r="ABR48" s="7"/>
      <c r="ABS48" s="7"/>
      <c r="ABT48" s="7"/>
      <c r="ABU48" s="7"/>
      <c r="ABV48" s="7"/>
      <c r="ABW48" s="7"/>
      <c r="ABX48" s="7"/>
      <c r="ABY48" s="7"/>
      <c r="ABZ48" s="7"/>
      <c r="ACA48" s="7"/>
      <c r="ACB48" s="7"/>
      <c r="ACC48" s="7"/>
      <c r="ACD48" s="7"/>
      <c r="ACE48" s="7"/>
      <c r="ACF48" s="7"/>
      <c r="ACG48" s="7"/>
      <c r="ACH48" s="7"/>
      <c r="ACI48" s="7"/>
      <c r="ACJ48" s="7"/>
      <c r="ACK48" s="7"/>
      <c r="ACL48" s="7"/>
      <c r="ACM48" s="7"/>
      <c r="ACN48" s="7"/>
      <c r="ACO48" s="7"/>
      <c r="ACP48" s="7"/>
      <c r="ACQ48" s="7"/>
      <c r="ACR48" s="7"/>
      <c r="ACS48" s="7"/>
      <c r="ACT48" s="7"/>
      <c r="ACU48" s="7"/>
      <c r="ACV48" s="7"/>
      <c r="ACW48" s="7"/>
      <c r="ACX48" s="7"/>
      <c r="ACY48" s="7"/>
      <c r="ACZ48" s="7"/>
      <c r="ADA48" s="7"/>
      <c r="ADB48" s="7"/>
      <c r="ADC48" s="7"/>
      <c r="ADD48" s="7"/>
      <c r="ADE48" s="7"/>
      <c r="ADF48" s="7"/>
      <c r="ADG48" s="7"/>
      <c r="ADH48" s="7"/>
      <c r="ADI48" s="7"/>
      <c r="ADJ48" s="7"/>
      <c r="ADK48" s="7"/>
      <c r="ADL48" s="7"/>
      <c r="ADM48" s="7"/>
      <c r="ADN48" s="7"/>
      <c r="ADO48" s="7"/>
      <c r="ADP48" s="7"/>
      <c r="ADQ48" s="7"/>
      <c r="ADR48" s="7"/>
      <c r="ADS48" s="7"/>
      <c r="ADT48" s="7"/>
      <c r="ADU48" s="7"/>
      <c r="ADV48" s="7"/>
      <c r="ADW48" s="7"/>
      <c r="ADX48" s="7"/>
      <c r="ADY48" s="7"/>
      <c r="ADZ48" s="7"/>
      <c r="AEA48" s="7"/>
      <c r="AEB48" s="7"/>
      <c r="AEC48" s="7"/>
      <c r="AED48" s="7"/>
      <c r="AEE48" s="7"/>
      <c r="AEF48" s="7"/>
      <c r="AEG48" s="7"/>
      <c r="AEH48" s="7"/>
      <c r="AEI48" s="7"/>
      <c r="AEJ48" s="7"/>
      <c r="AEK48" s="7"/>
      <c r="AEL48" s="7"/>
      <c r="AEM48" s="7"/>
      <c r="AEN48" s="7"/>
      <c r="AEO48" s="7"/>
      <c r="AEP48" s="7"/>
      <c r="AEQ48" s="7"/>
      <c r="AER48" s="7"/>
      <c r="AES48" s="7"/>
      <c r="AET48" s="7"/>
      <c r="AEU48" s="7"/>
      <c r="AEV48" s="7"/>
      <c r="AEW48" s="7"/>
      <c r="AEX48" s="7"/>
      <c r="AEY48" s="7"/>
      <c r="AEZ48" s="7"/>
      <c r="AFA48" s="7"/>
      <c r="AFB48" s="7"/>
      <c r="AFC48" s="7"/>
      <c r="AFD48" s="7"/>
      <c r="AFE48" s="7"/>
      <c r="AFF48" s="7"/>
      <c r="AFG48" s="7"/>
      <c r="AFH48" s="7"/>
      <c r="AFI48" s="7"/>
      <c r="AFJ48" s="7"/>
      <c r="AFK48" s="7"/>
      <c r="AFL48" s="7"/>
      <c r="AFM48" s="7"/>
      <c r="AFN48" s="7"/>
      <c r="AFO48" s="7"/>
      <c r="AFP48" s="7"/>
      <c r="AFQ48" s="7"/>
      <c r="AFR48" s="7"/>
      <c r="AFS48" s="7"/>
      <c r="AFT48" s="7"/>
      <c r="AFU48" s="7"/>
      <c r="AFV48" s="7"/>
      <c r="AFW48" s="7"/>
      <c r="AFX48" s="7"/>
      <c r="AFY48" s="7"/>
      <c r="AFZ48" s="7"/>
      <c r="AGA48" s="7"/>
      <c r="AGB48" s="7"/>
      <c r="AGC48" s="7"/>
      <c r="AGD48" s="7"/>
      <c r="AGE48" s="7"/>
      <c r="AGF48" s="7"/>
      <c r="AGG48" s="7"/>
      <c r="AGH48" s="7"/>
      <c r="AGI48" s="7"/>
      <c r="AGJ48" s="7"/>
      <c r="AGK48" s="7"/>
      <c r="AGL48" s="7"/>
      <c r="AGM48" s="7"/>
      <c r="AGN48" s="7"/>
      <c r="AGO48" s="7"/>
      <c r="AGP48" s="7"/>
      <c r="AGQ48" s="7"/>
      <c r="AGR48" s="7"/>
      <c r="AGS48" s="7"/>
      <c r="AGT48" s="7"/>
      <c r="AGU48" s="7"/>
      <c r="AGV48" s="7"/>
      <c r="AGW48" s="7"/>
      <c r="AGX48" s="7"/>
      <c r="AGY48" s="7"/>
      <c r="AGZ48" s="7"/>
      <c r="AHA48" s="7"/>
      <c r="AHB48" s="7"/>
      <c r="AHC48" s="7"/>
      <c r="AHD48" s="7"/>
      <c r="AHE48" s="7"/>
      <c r="AHF48" s="7"/>
      <c r="AHG48" s="7"/>
      <c r="AHH48" s="7"/>
      <c r="AHI48" s="7"/>
      <c r="AHJ48" s="7"/>
      <c r="AHK48" s="7"/>
      <c r="AHL48" s="7"/>
      <c r="AHM48" s="7"/>
      <c r="AHN48" s="7"/>
      <c r="AHO48" s="7"/>
      <c r="AHP48" s="7"/>
      <c r="AHQ48" s="7"/>
      <c r="AHR48" s="7"/>
      <c r="AHS48" s="7"/>
      <c r="AHT48" s="7"/>
      <c r="AHU48" s="7"/>
      <c r="AHV48" s="7"/>
      <c r="AHW48" s="7"/>
      <c r="AHX48" s="7"/>
      <c r="AHY48" s="7"/>
      <c r="AHZ48" s="7"/>
      <c r="AIA48" s="7"/>
      <c r="AIB48" s="7"/>
      <c r="AIC48" s="7"/>
      <c r="AID48" s="7"/>
      <c r="AIE48" s="7"/>
      <c r="AIF48" s="7"/>
      <c r="AIG48" s="7"/>
      <c r="AIH48" s="7"/>
      <c r="AII48" s="7"/>
      <c r="AIJ48" s="7"/>
      <c r="AIK48" s="7"/>
      <c r="AIL48" s="7"/>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s="121" customFormat="1" ht="13.4" customHeight="1" x14ac:dyDescent="0.3">
      <c r="A49" s="171">
        <v>43947</v>
      </c>
      <c r="B49" s="140" t="s">
        <v>108</v>
      </c>
      <c r="C49" s="143"/>
      <c r="D49" s="144"/>
      <c r="E49" s="144"/>
      <c r="F49" s="144"/>
      <c r="G49" s="158"/>
      <c r="H49" s="152"/>
      <c r="I49" s="172">
        <v>380</v>
      </c>
      <c r="J49" s="165">
        <v>16</v>
      </c>
      <c r="K49" s="40">
        <f t="shared" si="7"/>
        <v>396</v>
      </c>
      <c r="L49" s="154"/>
      <c r="M49" s="143"/>
      <c r="N49" s="144"/>
      <c r="O49" s="144"/>
      <c r="P49" s="144"/>
      <c r="Q49" s="158"/>
      <c r="R49" s="152"/>
      <c r="S49" s="156">
        <f t="shared" si="8"/>
        <v>20389</v>
      </c>
      <c r="T49" s="141">
        <f t="shared" si="9"/>
        <v>897</v>
      </c>
      <c r="U49" s="142">
        <f t="shared" si="10"/>
        <v>21286</v>
      </c>
      <c r="V49" s="173"/>
      <c r="LI49" s="7"/>
      <c r="LJ49" s="7"/>
      <c r="LK49" s="7"/>
      <c r="LL49" s="7"/>
      <c r="LM49" s="7"/>
      <c r="LN49" s="7"/>
      <c r="LO49" s="7"/>
      <c r="LP49" s="7"/>
      <c r="LQ49" s="7"/>
      <c r="LR49" s="7"/>
      <c r="LS49" s="7"/>
      <c r="LT49" s="7"/>
      <c r="LU49" s="7"/>
      <c r="LV49" s="7"/>
      <c r="LW49" s="7"/>
      <c r="LX49" s="7"/>
      <c r="LY49" s="7"/>
      <c r="LZ49" s="7"/>
      <c r="MA49" s="7"/>
      <c r="MB49" s="7"/>
      <c r="MC49" s="7"/>
      <c r="MD49" s="7"/>
      <c r="ME49" s="7"/>
      <c r="MF49" s="7"/>
      <c r="MG49" s="7"/>
      <c r="MH49" s="7"/>
      <c r="MI49" s="7"/>
      <c r="MJ49" s="7"/>
      <c r="MK49" s="7"/>
      <c r="ML49" s="7"/>
      <c r="MM49" s="7"/>
      <c r="MN49" s="7"/>
      <c r="MO49" s="7"/>
      <c r="MP49" s="7"/>
      <c r="MQ49" s="7"/>
      <c r="MR49" s="7"/>
      <c r="MS49" s="7"/>
      <c r="MT49" s="7"/>
      <c r="MU49" s="7"/>
      <c r="MV49" s="7"/>
      <c r="MW49" s="7"/>
      <c r="MX49" s="7"/>
      <c r="MY49" s="7"/>
      <c r="MZ49" s="7"/>
      <c r="NA49" s="7"/>
      <c r="NB49" s="7"/>
      <c r="NC49" s="7"/>
      <c r="ND49" s="7"/>
      <c r="NE49" s="7"/>
      <c r="NF49" s="7"/>
      <c r="NG49" s="7"/>
      <c r="NH49" s="7"/>
      <c r="NI49" s="7"/>
      <c r="NJ49" s="7"/>
      <c r="NK49" s="7"/>
      <c r="NL49" s="7"/>
      <c r="NM49" s="7"/>
      <c r="NN49" s="7"/>
      <c r="NO49" s="7"/>
      <c r="NP49" s="7"/>
      <c r="NQ49" s="7"/>
      <c r="NR49" s="7"/>
      <c r="NS49" s="7"/>
      <c r="NT49" s="7"/>
      <c r="NU49" s="7"/>
      <c r="NV49" s="7"/>
      <c r="NW49" s="7"/>
      <c r="NX49" s="7"/>
      <c r="NY49" s="7"/>
      <c r="NZ49" s="7"/>
      <c r="OA49" s="7"/>
      <c r="OB49" s="7"/>
      <c r="OC49" s="7"/>
      <c r="OD49" s="7"/>
      <c r="OE49" s="7"/>
      <c r="OF49" s="7"/>
      <c r="OG49" s="7"/>
      <c r="OH49" s="7"/>
      <c r="OI49" s="7"/>
      <c r="OJ49" s="7"/>
      <c r="OK49" s="7"/>
      <c r="OL49" s="7"/>
      <c r="OM49" s="7"/>
      <c r="ON49" s="7"/>
      <c r="OO49" s="7"/>
      <c r="OP49" s="7"/>
      <c r="OQ49" s="7"/>
      <c r="OR49" s="7"/>
      <c r="OS49" s="7"/>
      <c r="OT49" s="7"/>
      <c r="OU49" s="7"/>
      <c r="OV49" s="7"/>
      <c r="OW49" s="7"/>
      <c r="OX49" s="7"/>
      <c r="OY49" s="7"/>
      <c r="OZ49" s="7"/>
      <c r="PA49" s="7"/>
      <c r="AAS49" s="7"/>
      <c r="AAT49" s="7"/>
      <c r="AAU49" s="7"/>
      <c r="AAV49" s="7"/>
      <c r="AAW49" s="7"/>
      <c r="AAX49" s="7"/>
      <c r="AAY49" s="7"/>
      <c r="AAZ49" s="7"/>
      <c r="ABA49" s="7"/>
      <c r="ABB49" s="7"/>
      <c r="ABC49" s="7"/>
      <c r="ABD49" s="7"/>
      <c r="ABE49" s="7"/>
      <c r="ABF49" s="7"/>
      <c r="ABG49" s="7"/>
      <c r="ABH49" s="7"/>
      <c r="ABI49" s="7"/>
      <c r="ABJ49" s="7"/>
      <c r="ABK49" s="7"/>
      <c r="ABL49" s="7"/>
      <c r="ABM49" s="7"/>
      <c r="ABN49" s="7"/>
      <c r="ABO49" s="7"/>
      <c r="ABP49" s="7"/>
      <c r="ABQ49" s="7"/>
      <c r="ABR49" s="7"/>
      <c r="ABS49" s="7"/>
      <c r="ABT49" s="7"/>
      <c r="ABU49" s="7"/>
      <c r="ABV49" s="7"/>
      <c r="ABW49" s="7"/>
      <c r="ABX49" s="7"/>
      <c r="ABY49" s="7"/>
      <c r="ABZ49" s="7"/>
      <c r="ACA49" s="7"/>
      <c r="ACB49" s="7"/>
      <c r="ACC49" s="7"/>
      <c r="ACD49" s="7"/>
      <c r="ACE49" s="7"/>
      <c r="ACF49" s="7"/>
      <c r="ACG49" s="7"/>
      <c r="ACH49" s="7"/>
      <c r="ACI49" s="7"/>
      <c r="ACJ49" s="7"/>
      <c r="ACK49" s="7"/>
      <c r="ACL49" s="7"/>
      <c r="ACM49" s="7"/>
      <c r="ACN49" s="7"/>
      <c r="ACO49" s="7"/>
      <c r="ACP49" s="7"/>
      <c r="ACQ49" s="7"/>
      <c r="ACR49" s="7"/>
      <c r="ACS49" s="7"/>
      <c r="ACT49" s="7"/>
      <c r="ACU49" s="7"/>
      <c r="ACV49" s="7"/>
      <c r="ACW49" s="7"/>
      <c r="ACX49" s="7"/>
      <c r="ACY49" s="7"/>
      <c r="ACZ49" s="7"/>
      <c r="ADA49" s="7"/>
      <c r="ADB49" s="7"/>
      <c r="ADC49" s="7"/>
      <c r="ADD49" s="7"/>
      <c r="ADE49" s="7"/>
      <c r="ADF49" s="7"/>
      <c r="ADG49" s="7"/>
      <c r="ADH49" s="7"/>
      <c r="ADI49" s="7"/>
      <c r="ADJ49" s="7"/>
      <c r="ADK49" s="7"/>
      <c r="ADL49" s="7"/>
      <c r="ADM49" s="7"/>
      <c r="ADN49" s="7"/>
      <c r="ADO49" s="7"/>
      <c r="ADP49" s="7"/>
      <c r="ADQ49" s="7"/>
      <c r="ADR49" s="7"/>
      <c r="ADS49" s="7"/>
      <c r="ADT49" s="7"/>
      <c r="ADU49" s="7"/>
      <c r="ADV49" s="7"/>
      <c r="ADW49" s="7"/>
      <c r="ADX49" s="7"/>
      <c r="ADY49" s="7"/>
      <c r="ADZ49" s="7"/>
      <c r="AEA49" s="7"/>
      <c r="AEB49" s="7"/>
      <c r="AEC49" s="7"/>
      <c r="AED49" s="7"/>
      <c r="AEE49" s="7"/>
      <c r="AEF49" s="7"/>
      <c r="AEG49" s="7"/>
      <c r="AEH49" s="7"/>
      <c r="AEI49" s="7"/>
      <c r="AEJ49" s="7"/>
      <c r="AEK49" s="7"/>
      <c r="AEL49" s="7"/>
      <c r="AEM49" s="7"/>
      <c r="AEN49" s="7"/>
      <c r="AEO49" s="7"/>
      <c r="AEP49" s="7"/>
      <c r="AEQ49" s="7"/>
      <c r="AER49" s="7"/>
      <c r="AES49" s="7"/>
      <c r="AET49" s="7"/>
      <c r="AEU49" s="7"/>
      <c r="AEV49" s="7"/>
      <c r="AEW49" s="7"/>
      <c r="AEX49" s="7"/>
      <c r="AEY49" s="7"/>
      <c r="AEZ49" s="7"/>
      <c r="AFA49" s="7"/>
      <c r="AFB49" s="7"/>
      <c r="AFC49" s="7"/>
      <c r="AFD49" s="7"/>
      <c r="AFE49" s="7"/>
      <c r="AFF49" s="7"/>
      <c r="AFG49" s="7"/>
      <c r="AFH49" s="7"/>
      <c r="AFI49" s="7"/>
      <c r="AFJ49" s="7"/>
      <c r="AFK49" s="7"/>
      <c r="AFL49" s="7"/>
      <c r="AFM49" s="7"/>
      <c r="AFN49" s="7"/>
      <c r="AFO49" s="7"/>
      <c r="AFP49" s="7"/>
      <c r="AFQ49" s="7"/>
      <c r="AFR49" s="7"/>
      <c r="AFS49" s="7"/>
      <c r="AFT49" s="7"/>
      <c r="AFU49" s="7"/>
      <c r="AFV49" s="7"/>
      <c r="AFW49" s="7"/>
      <c r="AFX49" s="7"/>
      <c r="AFY49" s="7"/>
      <c r="AFZ49" s="7"/>
      <c r="AGA49" s="7"/>
      <c r="AGB49" s="7"/>
      <c r="AGC49" s="7"/>
      <c r="AGD49" s="7"/>
      <c r="AGE49" s="7"/>
      <c r="AGF49" s="7"/>
      <c r="AGG49" s="7"/>
      <c r="AGH49" s="7"/>
      <c r="AGI49" s="7"/>
      <c r="AGJ49" s="7"/>
      <c r="AGK49" s="7"/>
      <c r="AGL49" s="7"/>
      <c r="AGM49" s="7"/>
      <c r="AGN49" s="7"/>
      <c r="AGO49" s="7"/>
      <c r="AGP49" s="7"/>
      <c r="AGQ49" s="7"/>
      <c r="AGR49" s="7"/>
      <c r="AGS49" s="7"/>
      <c r="AGT49" s="7"/>
      <c r="AGU49" s="7"/>
      <c r="AGV49" s="7"/>
      <c r="AGW49" s="7"/>
      <c r="AGX49" s="7"/>
      <c r="AGY49" s="7"/>
      <c r="AGZ49" s="7"/>
      <c r="AHA49" s="7"/>
      <c r="AHB49" s="7"/>
      <c r="AHC49" s="7"/>
      <c r="AHD49" s="7"/>
      <c r="AHE49" s="7"/>
      <c r="AHF49" s="7"/>
      <c r="AHG49" s="7"/>
      <c r="AHH49" s="7"/>
      <c r="AHI49" s="7"/>
      <c r="AHJ49" s="7"/>
      <c r="AHK49" s="7"/>
      <c r="AHL49" s="7"/>
      <c r="AHM49" s="7"/>
      <c r="AHN49" s="7"/>
      <c r="AHO49" s="7"/>
      <c r="AHP49" s="7"/>
      <c r="AHQ49" s="7"/>
      <c r="AHR49" s="7"/>
      <c r="AHS49" s="7"/>
      <c r="AHT49" s="7"/>
      <c r="AHU49" s="7"/>
      <c r="AHV49" s="7"/>
      <c r="AHW49" s="7"/>
      <c r="AHX49" s="7"/>
      <c r="AHY49" s="7"/>
      <c r="AHZ49" s="7"/>
      <c r="AIA49" s="7"/>
      <c r="AIB49" s="7"/>
      <c r="AIC49" s="7"/>
      <c r="AID49" s="7"/>
      <c r="AIE49" s="7"/>
      <c r="AIF49" s="7"/>
      <c r="AIG49" s="7"/>
      <c r="AIH49" s="7"/>
      <c r="AII49" s="7"/>
      <c r="AIJ49" s="7"/>
      <c r="AIK49" s="7"/>
      <c r="AIL49" s="7"/>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s="121" customFormat="1" ht="13.4" customHeight="1" x14ac:dyDescent="0.3">
      <c r="A50" s="171">
        <v>43946</v>
      </c>
      <c r="B50" s="140" t="s">
        <v>108</v>
      </c>
      <c r="C50" s="143"/>
      <c r="D50" s="144"/>
      <c r="E50" s="144"/>
      <c r="F50" s="144"/>
      <c r="G50" s="158"/>
      <c r="H50" s="152"/>
      <c r="I50" s="172">
        <v>383</v>
      </c>
      <c r="J50" s="165">
        <v>29</v>
      </c>
      <c r="K50" s="40">
        <f t="shared" si="7"/>
        <v>412</v>
      </c>
      <c r="L50" s="154"/>
      <c r="M50" s="166"/>
      <c r="N50" s="144"/>
      <c r="O50" s="144"/>
      <c r="P50" s="144"/>
      <c r="Q50" s="158"/>
      <c r="R50" s="152"/>
      <c r="S50" s="156">
        <f t="shared" si="8"/>
        <v>20009</v>
      </c>
      <c r="T50" s="141">
        <f t="shared" si="9"/>
        <v>881</v>
      </c>
      <c r="U50" s="142">
        <f t="shared" si="10"/>
        <v>20890</v>
      </c>
      <c r="V50" s="173"/>
      <c r="LI50" s="7"/>
      <c r="LJ50" s="7"/>
      <c r="LK50" s="7"/>
      <c r="LL50" s="7"/>
      <c r="LM50" s="7"/>
      <c r="LN50" s="7"/>
      <c r="LO50" s="7"/>
      <c r="LP50" s="7"/>
      <c r="LQ50" s="7"/>
      <c r="LR50" s="7"/>
      <c r="LS50" s="7"/>
      <c r="LT50" s="7"/>
      <c r="LU50" s="7"/>
      <c r="LV50" s="7"/>
      <c r="LW50" s="7"/>
      <c r="LX50" s="7"/>
      <c r="LY50" s="7"/>
      <c r="LZ50" s="7"/>
      <c r="MA50" s="7"/>
      <c r="MB50" s="7"/>
      <c r="MC50" s="7"/>
      <c r="MD50" s="7"/>
      <c r="ME50" s="7"/>
      <c r="MF50" s="7"/>
      <c r="MG50" s="7"/>
      <c r="MH50" s="7"/>
      <c r="MI50" s="7"/>
      <c r="MJ50" s="7"/>
      <c r="MK50" s="7"/>
      <c r="ML50" s="7"/>
      <c r="MM50" s="7"/>
      <c r="MN50" s="7"/>
      <c r="MO50" s="7"/>
      <c r="MP50" s="7"/>
      <c r="MQ50" s="7"/>
      <c r="MR50" s="7"/>
      <c r="MS50" s="7"/>
      <c r="MT50" s="7"/>
      <c r="MU50" s="7"/>
      <c r="MV50" s="7"/>
      <c r="MW50" s="7"/>
      <c r="MX50" s="7"/>
      <c r="MY50" s="7"/>
      <c r="MZ50" s="7"/>
      <c r="NA50" s="7"/>
      <c r="NB50" s="7"/>
      <c r="NC50" s="7"/>
      <c r="ND50" s="7"/>
      <c r="NE50" s="7"/>
      <c r="NF50" s="7"/>
      <c r="NG50" s="7"/>
      <c r="NH50" s="7"/>
      <c r="NI50" s="7"/>
      <c r="NJ50" s="7"/>
      <c r="NK50" s="7"/>
      <c r="NL50" s="7"/>
      <c r="NM50" s="7"/>
      <c r="NN50" s="7"/>
      <c r="NO50" s="7"/>
      <c r="NP50" s="7"/>
      <c r="NQ50" s="7"/>
      <c r="NR50" s="7"/>
      <c r="NS50" s="7"/>
      <c r="NT50" s="7"/>
      <c r="NU50" s="7"/>
      <c r="NV50" s="7"/>
      <c r="NW50" s="7"/>
      <c r="NX50" s="7"/>
      <c r="NY50" s="7"/>
      <c r="NZ50" s="7"/>
      <c r="OA50" s="7"/>
      <c r="OB50" s="7"/>
      <c r="OC50" s="7"/>
      <c r="OD50" s="7"/>
      <c r="OE50" s="7"/>
      <c r="OF50" s="7"/>
      <c r="OG50" s="7"/>
      <c r="OH50" s="7"/>
      <c r="OI50" s="7"/>
      <c r="OJ50" s="7"/>
      <c r="OK50" s="7"/>
      <c r="OL50" s="7"/>
      <c r="OM50" s="7"/>
      <c r="ON50" s="7"/>
      <c r="OO50" s="7"/>
      <c r="OP50" s="7"/>
      <c r="OQ50" s="7"/>
      <c r="OR50" s="7"/>
      <c r="OS50" s="7"/>
      <c r="OT50" s="7"/>
      <c r="OU50" s="7"/>
      <c r="OV50" s="7"/>
      <c r="OW50" s="7"/>
      <c r="OX50" s="7"/>
      <c r="OY50" s="7"/>
      <c r="OZ50" s="7"/>
      <c r="PA50" s="7"/>
      <c r="AAS50" s="7"/>
      <c r="AAT50" s="7"/>
      <c r="AAU50" s="7"/>
      <c r="AAV50" s="7"/>
      <c r="AAW50" s="7"/>
      <c r="AAX50" s="7"/>
      <c r="AAY50" s="7"/>
      <c r="AAZ50" s="7"/>
      <c r="ABA50" s="7"/>
      <c r="ABB50" s="7"/>
      <c r="ABC50" s="7"/>
      <c r="ABD50" s="7"/>
      <c r="ABE50" s="7"/>
      <c r="ABF50" s="7"/>
      <c r="ABG50" s="7"/>
      <c r="ABH50" s="7"/>
      <c r="ABI50" s="7"/>
      <c r="ABJ50" s="7"/>
      <c r="ABK50" s="7"/>
      <c r="ABL50" s="7"/>
      <c r="ABM50" s="7"/>
      <c r="ABN50" s="7"/>
      <c r="ABO50" s="7"/>
      <c r="ABP50" s="7"/>
      <c r="ABQ50" s="7"/>
      <c r="ABR50" s="7"/>
      <c r="ABS50" s="7"/>
      <c r="ABT50" s="7"/>
      <c r="ABU50" s="7"/>
      <c r="ABV50" s="7"/>
      <c r="ABW50" s="7"/>
      <c r="ABX50" s="7"/>
      <c r="ABY50" s="7"/>
      <c r="ABZ50" s="7"/>
      <c r="ACA50" s="7"/>
      <c r="ACB50" s="7"/>
      <c r="ACC50" s="7"/>
      <c r="ACD50" s="7"/>
      <c r="ACE50" s="7"/>
      <c r="ACF50" s="7"/>
      <c r="ACG50" s="7"/>
      <c r="ACH50" s="7"/>
      <c r="ACI50" s="7"/>
      <c r="ACJ50" s="7"/>
      <c r="ACK50" s="7"/>
      <c r="ACL50" s="7"/>
      <c r="ACM50" s="7"/>
      <c r="ACN50" s="7"/>
      <c r="ACO50" s="7"/>
      <c r="ACP50" s="7"/>
      <c r="ACQ50" s="7"/>
      <c r="ACR50" s="7"/>
      <c r="ACS50" s="7"/>
      <c r="ACT50" s="7"/>
      <c r="ACU50" s="7"/>
      <c r="ACV50" s="7"/>
      <c r="ACW50" s="7"/>
      <c r="ACX50" s="7"/>
      <c r="ACY50" s="7"/>
      <c r="ACZ50" s="7"/>
      <c r="ADA50" s="7"/>
      <c r="ADB50" s="7"/>
      <c r="ADC50" s="7"/>
      <c r="ADD50" s="7"/>
      <c r="ADE50" s="7"/>
      <c r="ADF50" s="7"/>
      <c r="ADG50" s="7"/>
      <c r="ADH50" s="7"/>
      <c r="ADI50" s="7"/>
      <c r="ADJ50" s="7"/>
      <c r="ADK50" s="7"/>
      <c r="ADL50" s="7"/>
      <c r="ADM50" s="7"/>
      <c r="ADN50" s="7"/>
      <c r="ADO50" s="7"/>
      <c r="ADP50" s="7"/>
      <c r="ADQ50" s="7"/>
      <c r="ADR50" s="7"/>
      <c r="ADS50" s="7"/>
      <c r="ADT50" s="7"/>
      <c r="ADU50" s="7"/>
      <c r="ADV50" s="7"/>
      <c r="ADW50" s="7"/>
      <c r="ADX50" s="7"/>
      <c r="ADY50" s="7"/>
      <c r="ADZ50" s="7"/>
      <c r="AEA50" s="7"/>
      <c r="AEB50" s="7"/>
      <c r="AEC50" s="7"/>
      <c r="AED50" s="7"/>
      <c r="AEE50" s="7"/>
      <c r="AEF50" s="7"/>
      <c r="AEG50" s="7"/>
      <c r="AEH50" s="7"/>
      <c r="AEI50" s="7"/>
      <c r="AEJ50" s="7"/>
      <c r="AEK50" s="7"/>
      <c r="AEL50" s="7"/>
      <c r="AEM50" s="7"/>
      <c r="AEN50" s="7"/>
      <c r="AEO50" s="7"/>
      <c r="AEP50" s="7"/>
      <c r="AEQ50" s="7"/>
      <c r="AER50" s="7"/>
      <c r="AES50" s="7"/>
      <c r="AET50" s="7"/>
      <c r="AEU50" s="7"/>
      <c r="AEV50" s="7"/>
      <c r="AEW50" s="7"/>
      <c r="AEX50" s="7"/>
      <c r="AEY50" s="7"/>
      <c r="AEZ50" s="7"/>
      <c r="AFA50" s="7"/>
      <c r="AFB50" s="7"/>
      <c r="AFC50" s="7"/>
      <c r="AFD50" s="7"/>
      <c r="AFE50" s="7"/>
      <c r="AFF50" s="7"/>
      <c r="AFG50" s="7"/>
      <c r="AFH50" s="7"/>
      <c r="AFI50" s="7"/>
      <c r="AFJ50" s="7"/>
      <c r="AFK50" s="7"/>
      <c r="AFL50" s="7"/>
      <c r="AFM50" s="7"/>
      <c r="AFN50" s="7"/>
      <c r="AFO50" s="7"/>
      <c r="AFP50" s="7"/>
      <c r="AFQ50" s="7"/>
      <c r="AFR50" s="7"/>
      <c r="AFS50" s="7"/>
      <c r="AFT50" s="7"/>
      <c r="AFU50" s="7"/>
      <c r="AFV50" s="7"/>
      <c r="AFW50" s="7"/>
      <c r="AFX50" s="7"/>
      <c r="AFY50" s="7"/>
      <c r="AFZ50" s="7"/>
      <c r="AGA50" s="7"/>
      <c r="AGB50" s="7"/>
      <c r="AGC50" s="7"/>
      <c r="AGD50" s="7"/>
      <c r="AGE50" s="7"/>
      <c r="AGF50" s="7"/>
      <c r="AGG50" s="7"/>
      <c r="AGH50" s="7"/>
      <c r="AGI50" s="7"/>
      <c r="AGJ50" s="7"/>
      <c r="AGK50" s="7"/>
      <c r="AGL50" s="7"/>
      <c r="AGM50" s="7"/>
      <c r="AGN50" s="7"/>
      <c r="AGO50" s="7"/>
      <c r="AGP50" s="7"/>
      <c r="AGQ50" s="7"/>
      <c r="AGR50" s="7"/>
      <c r="AGS50" s="7"/>
      <c r="AGT50" s="7"/>
      <c r="AGU50" s="7"/>
      <c r="AGV50" s="7"/>
      <c r="AGW50" s="7"/>
      <c r="AGX50" s="7"/>
      <c r="AGY50" s="7"/>
      <c r="AGZ50" s="7"/>
      <c r="AHA50" s="7"/>
      <c r="AHB50" s="7"/>
      <c r="AHC50" s="7"/>
      <c r="AHD50" s="7"/>
      <c r="AHE50" s="7"/>
      <c r="AHF50" s="7"/>
      <c r="AHG50" s="7"/>
      <c r="AHH50" s="7"/>
      <c r="AHI50" s="7"/>
      <c r="AHJ50" s="7"/>
      <c r="AHK50" s="7"/>
      <c r="AHL50" s="7"/>
      <c r="AHM50" s="7"/>
      <c r="AHN50" s="7"/>
      <c r="AHO50" s="7"/>
      <c r="AHP50" s="7"/>
      <c r="AHQ50" s="7"/>
      <c r="AHR50" s="7"/>
      <c r="AHS50" s="7"/>
      <c r="AHT50" s="7"/>
      <c r="AHU50" s="7"/>
      <c r="AHV50" s="7"/>
      <c r="AHW50" s="7"/>
      <c r="AHX50" s="7"/>
      <c r="AHY50" s="7"/>
      <c r="AHZ50" s="7"/>
      <c r="AIA50" s="7"/>
      <c r="AIB50" s="7"/>
      <c r="AIC50" s="7"/>
      <c r="AID50" s="7"/>
      <c r="AIE50" s="7"/>
      <c r="AIF50" s="7"/>
      <c r="AIG50" s="7"/>
      <c r="AIH50" s="7"/>
      <c r="AII50" s="7"/>
      <c r="AIJ50" s="7"/>
      <c r="AIK50" s="7"/>
      <c r="AIL50" s="7"/>
      <c r="AIM50"/>
      <c r="AIN50"/>
      <c r="AIO50"/>
      <c r="AIP50"/>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c r="AMH50"/>
      <c r="AMI50"/>
      <c r="AMJ50"/>
    </row>
    <row r="51" spans="1:1024" s="121" customFormat="1" ht="13.4" customHeight="1" x14ac:dyDescent="0.3">
      <c r="A51" s="171">
        <v>43945</v>
      </c>
      <c r="B51" s="140" t="s">
        <v>108</v>
      </c>
      <c r="C51" s="151">
        <v>423</v>
      </c>
      <c r="D51" s="152">
        <v>4841</v>
      </c>
      <c r="E51" s="152">
        <v>2948</v>
      </c>
      <c r="F51" s="152">
        <v>25</v>
      </c>
      <c r="G51" s="158">
        <f>ONS_WeeklyRegistratedDeaths!AO33-ONS_WeeklyRegistratedDeaths!AV33</f>
        <v>8237</v>
      </c>
      <c r="H51" s="152">
        <f>ONS_WeeklyOccurrenceDeaths!AO33-ONS_WeeklyOccurrenceDeaths!AV33</f>
        <v>6835</v>
      </c>
      <c r="I51" s="172">
        <v>437</v>
      </c>
      <c r="J51" s="165">
        <v>30</v>
      </c>
      <c r="K51" s="40">
        <f t="shared" si="7"/>
        <v>467</v>
      </c>
      <c r="L51" s="154">
        <f>SUM(K51:K57)</f>
        <v>3707</v>
      </c>
      <c r="M51" s="155">
        <f t="shared" ref="M51:R51" si="12">M58+C51</f>
        <v>1305</v>
      </c>
      <c r="N51" s="155">
        <f t="shared" si="12"/>
        <v>19621</v>
      </c>
      <c r="O51" s="155">
        <f t="shared" si="12"/>
        <v>6293</v>
      </c>
      <c r="P51" s="155">
        <f t="shared" si="12"/>
        <v>111</v>
      </c>
      <c r="Q51" s="155">
        <f t="shared" si="12"/>
        <v>27330</v>
      </c>
      <c r="R51" s="152">
        <f t="shared" si="12"/>
        <v>30630</v>
      </c>
      <c r="S51" s="156">
        <f t="shared" si="8"/>
        <v>19626</v>
      </c>
      <c r="T51" s="141">
        <f t="shared" si="9"/>
        <v>852</v>
      </c>
      <c r="U51" s="142">
        <f t="shared" si="10"/>
        <v>20478</v>
      </c>
      <c r="V51" s="173"/>
      <c r="LI51" s="7"/>
      <c r="LJ51" s="7"/>
      <c r="LK51" s="7"/>
      <c r="LL51" s="7"/>
      <c r="LM51" s="7"/>
      <c r="LN51" s="7"/>
      <c r="LO51" s="7"/>
      <c r="LP51" s="7"/>
      <c r="LQ51" s="7"/>
      <c r="LR51" s="7"/>
      <c r="LS51" s="7"/>
      <c r="LT51" s="7"/>
      <c r="LU51" s="7"/>
      <c r="LV51" s="7"/>
      <c r="LW51" s="7"/>
      <c r="LX51" s="7"/>
      <c r="LY51" s="7"/>
      <c r="LZ51" s="7"/>
      <c r="MA51" s="7"/>
      <c r="MB51" s="7"/>
      <c r="MC51" s="7"/>
      <c r="MD51" s="7"/>
      <c r="ME51" s="7"/>
      <c r="MF51" s="7"/>
      <c r="MG51" s="7"/>
      <c r="MH51" s="7"/>
      <c r="MI51" s="7"/>
      <c r="MJ51" s="7"/>
      <c r="MK51" s="7"/>
      <c r="ML51" s="7"/>
      <c r="MM51" s="7"/>
      <c r="MN51" s="7"/>
      <c r="MO51" s="7"/>
      <c r="MP51" s="7"/>
      <c r="MQ51" s="7"/>
      <c r="MR51" s="7"/>
      <c r="MS51" s="7"/>
      <c r="MT51" s="7"/>
      <c r="MU51" s="7"/>
      <c r="MV51" s="7"/>
      <c r="MW51" s="7"/>
      <c r="MX51" s="7"/>
      <c r="MY51" s="7"/>
      <c r="MZ51" s="7"/>
      <c r="NA51" s="7"/>
      <c r="NB51" s="7"/>
      <c r="NC51" s="7"/>
      <c r="ND51" s="7"/>
      <c r="NE51" s="7"/>
      <c r="NF51" s="7"/>
      <c r="NG51" s="7"/>
      <c r="NH51" s="7"/>
      <c r="NI51" s="7"/>
      <c r="NJ51" s="7"/>
      <c r="NK51" s="7"/>
      <c r="NL51" s="7"/>
      <c r="NM51" s="7"/>
      <c r="NN51" s="7"/>
      <c r="NO51" s="7"/>
      <c r="NP51" s="7"/>
      <c r="NQ51" s="7"/>
      <c r="NR51" s="7"/>
      <c r="NS51" s="7"/>
      <c r="NT51" s="7"/>
      <c r="NU51" s="7"/>
      <c r="NV51" s="7"/>
      <c r="NW51" s="7"/>
      <c r="NX51" s="7"/>
      <c r="NY51" s="7"/>
      <c r="NZ51" s="7"/>
      <c r="OA51" s="7"/>
      <c r="OB51" s="7"/>
      <c r="OC51" s="7"/>
      <c r="OD51" s="7"/>
      <c r="OE51" s="7"/>
      <c r="OF51" s="7"/>
      <c r="OG51" s="7"/>
      <c r="OH51" s="7"/>
      <c r="OI51" s="7"/>
      <c r="OJ51" s="7"/>
      <c r="OK51" s="7"/>
      <c r="OL51" s="7"/>
      <c r="OM51" s="7"/>
      <c r="ON51" s="7"/>
      <c r="OO51" s="7"/>
      <c r="OP51" s="7"/>
      <c r="OQ51" s="7"/>
      <c r="OR51" s="7"/>
      <c r="OS51" s="7"/>
      <c r="OT51" s="7"/>
      <c r="OU51" s="7"/>
      <c r="OV51" s="7"/>
      <c r="OW51" s="7"/>
      <c r="OX51" s="7"/>
      <c r="OY51" s="7"/>
      <c r="OZ51" s="7"/>
      <c r="PA51" s="7"/>
      <c r="AAS51" s="7"/>
      <c r="AAT51" s="7"/>
      <c r="AAU51" s="7"/>
      <c r="AAV51" s="7"/>
      <c r="AAW51" s="7"/>
      <c r="AAX51" s="7"/>
      <c r="AAY51" s="7"/>
      <c r="AAZ51" s="7"/>
      <c r="ABA51" s="7"/>
      <c r="ABB51" s="7"/>
      <c r="ABC51" s="7"/>
      <c r="ABD51" s="7"/>
      <c r="ABE51" s="7"/>
      <c r="ABF51" s="7"/>
      <c r="ABG51" s="7"/>
      <c r="ABH51" s="7"/>
      <c r="ABI51" s="7"/>
      <c r="ABJ51" s="7"/>
      <c r="ABK51" s="7"/>
      <c r="ABL51" s="7"/>
      <c r="ABM51" s="7"/>
      <c r="ABN51" s="7"/>
      <c r="ABO51" s="7"/>
      <c r="ABP51" s="7"/>
      <c r="ABQ51" s="7"/>
      <c r="ABR51" s="7"/>
      <c r="ABS51" s="7"/>
      <c r="ABT51" s="7"/>
      <c r="ABU51" s="7"/>
      <c r="ABV51" s="7"/>
      <c r="ABW51" s="7"/>
      <c r="ABX51" s="7"/>
      <c r="ABY51" s="7"/>
      <c r="ABZ51" s="7"/>
      <c r="ACA51" s="7"/>
      <c r="ACB51" s="7"/>
      <c r="ACC51" s="7"/>
      <c r="ACD51" s="7"/>
      <c r="ACE51" s="7"/>
      <c r="ACF51" s="7"/>
      <c r="ACG51" s="7"/>
      <c r="ACH51" s="7"/>
      <c r="ACI51" s="7"/>
      <c r="ACJ51" s="7"/>
      <c r="ACK51" s="7"/>
      <c r="ACL51" s="7"/>
      <c r="ACM51" s="7"/>
      <c r="ACN51" s="7"/>
      <c r="ACO51" s="7"/>
      <c r="ACP51" s="7"/>
      <c r="ACQ51" s="7"/>
      <c r="ACR51" s="7"/>
      <c r="ACS51" s="7"/>
      <c r="ACT51" s="7"/>
      <c r="ACU51" s="7"/>
      <c r="ACV51" s="7"/>
      <c r="ACW51" s="7"/>
      <c r="ACX51" s="7"/>
      <c r="ACY51" s="7"/>
      <c r="ACZ51" s="7"/>
      <c r="ADA51" s="7"/>
      <c r="ADB51" s="7"/>
      <c r="ADC51" s="7"/>
      <c r="ADD51" s="7"/>
      <c r="ADE51" s="7"/>
      <c r="ADF51" s="7"/>
      <c r="ADG51" s="7"/>
      <c r="ADH51" s="7"/>
      <c r="ADI51" s="7"/>
      <c r="ADJ51" s="7"/>
      <c r="ADK51" s="7"/>
      <c r="ADL51" s="7"/>
      <c r="ADM51" s="7"/>
      <c r="ADN51" s="7"/>
      <c r="ADO51" s="7"/>
      <c r="ADP51" s="7"/>
      <c r="ADQ51" s="7"/>
      <c r="ADR51" s="7"/>
      <c r="ADS51" s="7"/>
      <c r="ADT51" s="7"/>
      <c r="ADU51" s="7"/>
      <c r="ADV51" s="7"/>
      <c r="ADW51" s="7"/>
      <c r="ADX51" s="7"/>
      <c r="ADY51" s="7"/>
      <c r="ADZ51" s="7"/>
      <c r="AEA51" s="7"/>
      <c r="AEB51" s="7"/>
      <c r="AEC51" s="7"/>
      <c r="AED51" s="7"/>
      <c r="AEE51" s="7"/>
      <c r="AEF51" s="7"/>
      <c r="AEG51" s="7"/>
      <c r="AEH51" s="7"/>
      <c r="AEI51" s="7"/>
      <c r="AEJ51" s="7"/>
      <c r="AEK51" s="7"/>
      <c r="AEL51" s="7"/>
      <c r="AEM51" s="7"/>
      <c r="AEN51" s="7"/>
      <c r="AEO51" s="7"/>
      <c r="AEP51" s="7"/>
      <c r="AEQ51" s="7"/>
      <c r="AER51" s="7"/>
      <c r="AES51" s="7"/>
      <c r="AET51" s="7"/>
      <c r="AEU51" s="7"/>
      <c r="AEV51" s="7"/>
      <c r="AEW51" s="7"/>
      <c r="AEX51" s="7"/>
      <c r="AEY51" s="7"/>
      <c r="AEZ51" s="7"/>
      <c r="AFA51" s="7"/>
      <c r="AFB51" s="7"/>
      <c r="AFC51" s="7"/>
      <c r="AFD51" s="7"/>
      <c r="AFE51" s="7"/>
      <c r="AFF51" s="7"/>
      <c r="AFG51" s="7"/>
      <c r="AFH51" s="7"/>
      <c r="AFI51" s="7"/>
      <c r="AFJ51" s="7"/>
      <c r="AFK51" s="7"/>
      <c r="AFL51" s="7"/>
      <c r="AFM51" s="7"/>
      <c r="AFN51" s="7"/>
      <c r="AFO51" s="7"/>
      <c r="AFP51" s="7"/>
      <c r="AFQ51" s="7"/>
      <c r="AFR51" s="7"/>
      <c r="AFS51" s="7"/>
      <c r="AFT51" s="7"/>
      <c r="AFU51" s="7"/>
      <c r="AFV51" s="7"/>
      <c r="AFW51" s="7"/>
      <c r="AFX51" s="7"/>
      <c r="AFY51" s="7"/>
      <c r="AFZ51" s="7"/>
      <c r="AGA51" s="7"/>
      <c r="AGB51" s="7"/>
      <c r="AGC51" s="7"/>
      <c r="AGD51" s="7"/>
      <c r="AGE51" s="7"/>
      <c r="AGF51" s="7"/>
      <c r="AGG51" s="7"/>
      <c r="AGH51" s="7"/>
      <c r="AGI51" s="7"/>
      <c r="AGJ51" s="7"/>
      <c r="AGK51" s="7"/>
      <c r="AGL51" s="7"/>
      <c r="AGM51" s="7"/>
      <c r="AGN51" s="7"/>
      <c r="AGO51" s="7"/>
      <c r="AGP51" s="7"/>
      <c r="AGQ51" s="7"/>
      <c r="AGR51" s="7"/>
      <c r="AGS51" s="7"/>
      <c r="AGT51" s="7"/>
      <c r="AGU51" s="7"/>
      <c r="AGV51" s="7"/>
      <c r="AGW51" s="7"/>
      <c r="AGX51" s="7"/>
      <c r="AGY51" s="7"/>
      <c r="AGZ51" s="7"/>
      <c r="AHA51" s="7"/>
      <c r="AHB51" s="7"/>
      <c r="AHC51" s="7"/>
      <c r="AHD51" s="7"/>
      <c r="AHE51" s="7"/>
      <c r="AHF51" s="7"/>
      <c r="AHG51" s="7"/>
      <c r="AHH51" s="7"/>
      <c r="AHI51" s="7"/>
      <c r="AHJ51" s="7"/>
      <c r="AHK51" s="7"/>
      <c r="AHL51" s="7"/>
      <c r="AHM51" s="7"/>
      <c r="AHN51" s="7"/>
      <c r="AHO51" s="7"/>
      <c r="AHP51" s="7"/>
      <c r="AHQ51" s="7"/>
      <c r="AHR51" s="7"/>
      <c r="AHS51" s="7"/>
      <c r="AHT51" s="7"/>
      <c r="AHU51" s="7"/>
      <c r="AHV51" s="7"/>
      <c r="AHW51" s="7"/>
      <c r="AHX51" s="7"/>
      <c r="AHY51" s="7"/>
      <c r="AHZ51" s="7"/>
      <c r="AIA51" s="7"/>
      <c r="AIB51" s="7"/>
      <c r="AIC51" s="7"/>
      <c r="AID51" s="7"/>
      <c r="AIE51" s="7"/>
      <c r="AIF51" s="7"/>
      <c r="AIG51" s="7"/>
      <c r="AIH51" s="7"/>
      <c r="AII51" s="7"/>
      <c r="AIJ51" s="7"/>
      <c r="AIK51" s="7"/>
      <c r="AIL51" s="7"/>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s="121" customFormat="1" ht="13.4" customHeight="1" x14ac:dyDescent="0.3">
      <c r="A52" s="171">
        <v>43944</v>
      </c>
      <c r="B52" s="140" t="s">
        <v>108</v>
      </c>
      <c r="C52" s="143"/>
      <c r="D52" s="144"/>
      <c r="E52" s="157"/>
      <c r="F52" s="144"/>
      <c r="G52" s="158"/>
      <c r="H52" s="152"/>
      <c r="I52" s="172">
        <v>450</v>
      </c>
      <c r="J52" s="165">
        <v>18</v>
      </c>
      <c r="K52" s="40">
        <f t="shared" si="7"/>
        <v>468</v>
      </c>
      <c r="L52" s="154"/>
      <c r="M52" s="166"/>
      <c r="N52" s="144"/>
      <c r="O52" s="144"/>
      <c r="P52" s="144"/>
      <c r="Q52" s="158"/>
      <c r="R52" s="152"/>
      <c r="S52" s="156">
        <f t="shared" si="8"/>
        <v>19189</v>
      </c>
      <c r="T52" s="141">
        <f t="shared" si="9"/>
        <v>822</v>
      </c>
      <c r="U52" s="142">
        <f t="shared" si="10"/>
        <v>20011</v>
      </c>
      <c r="V52" s="173"/>
      <c r="LI52" s="7"/>
      <c r="LJ52" s="7"/>
      <c r="LK52" s="7"/>
      <c r="LL52" s="7"/>
      <c r="LM52" s="7"/>
      <c r="LN52" s="7"/>
      <c r="LO52" s="7"/>
      <c r="LP52" s="7"/>
      <c r="LQ52" s="7"/>
      <c r="LR52" s="7"/>
      <c r="LS52" s="7"/>
      <c r="LT52" s="7"/>
      <c r="LU52" s="7"/>
      <c r="LV52" s="7"/>
      <c r="LW52" s="7"/>
      <c r="LX52" s="7"/>
      <c r="LY52" s="7"/>
      <c r="LZ52" s="7"/>
      <c r="MA52" s="7"/>
      <c r="MB52" s="7"/>
      <c r="MC52" s="7"/>
      <c r="MD52" s="7"/>
      <c r="ME52" s="7"/>
      <c r="MF52" s="7"/>
      <c r="MG52" s="7"/>
      <c r="MH52" s="7"/>
      <c r="MI52" s="7"/>
      <c r="MJ52" s="7"/>
      <c r="MK52" s="7"/>
      <c r="ML52" s="7"/>
      <c r="MM52" s="7"/>
      <c r="MN52" s="7"/>
      <c r="MO52" s="7"/>
      <c r="MP52" s="7"/>
      <c r="MQ52" s="7"/>
      <c r="MR52" s="7"/>
      <c r="MS52" s="7"/>
      <c r="MT52" s="7"/>
      <c r="MU52" s="7"/>
      <c r="MV52" s="7"/>
      <c r="MW52" s="7"/>
      <c r="MX52" s="7"/>
      <c r="MY52" s="7"/>
      <c r="MZ52" s="7"/>
      <c r="NA52" s="7"/>
      <c r="NB52" s="7"/>
      <c r="NC52" s="7"/>
      <c r="ND52" s="7"/>
      <c r="NE52" s="7"/>
      <c r="NF52" s="7"/>
      <c r="NG52" s="7"/>
      <c r="NH52" s="7"/>
      <c r="NI52" s="7"/>
      <c r="NJ52" s="7"/>
      <c r="NK52" s="7"/>
      <c r="NL52" s="7"/>
      <c r="NM52" s="7"/>
      <c r="NN52" s="7"/>
      <c r="NO52" s="7"/>
      <c r="NP52" s="7"/>
      <c r="NQ52" s="7"/>
      <c r="NR52" s="7"/>
      <c r="NS52" s="7"/>
      <c r="NT52" s="7"/>
      <c r="NU52" s="7"/>
      <c r="NV52" s="7"/>
      <c r="NW52" s="7"/>
      <c r="NX52" s="7"/>
      <c r="NY52" s="7"/>
      <c r="NZ52" s="7"/>
      <c r="OA52" s="7"/>
      <c r="OB52" s="7"/>
      <c r="OC52" s="7"/>
      <c r="OD52" s="7"/>
      <c r="OE52" s="7"/>
      <c r="OF52" s="7"/>
      <c r="OG52" s="7"/>
      <c r="OH52" s="7"/>
      <c r="OI52" s="7"/>
      <c r="OJ52" s="7"/>
      <c r="OK52" s="7"/>
      <c r="OL52" s="7"/>
      <c r="OM52" s="7"/>
      <c r="ON52" s="7"/>
      <c r="OO52" s="7"/>
      <c r="OP52" s="7"/>
      <c r="OQ52" s="7"/>
      <c r="OR52" s="7"/>
      <c r="OS52" s="7"/>
      <c r="OT52" s="7"/>
      <c r="OU52" s="7"/>
      <c r="OV52" s="7"/>
      <c r="OW52" s="7"/>
      <c r="OX52" s="7"/>
      <c r="OY52" s="7"/>
      <c r="OZ52" s="7"/>
      <c r="PA52" s="7"/>
      <c r="AAS52" s="7"/>
      <c r="AAT52" s="7"/>
      <c r="AAU52" s="7"/>
      <c r="AAV52" s="7"/>
      <c r="AAW52" s="7"/>
      <c r="AAX52" s="7"/>
      <c r="AAY52" s="7"/>
      <c r="AAZ52" s="7"/>
      <c r="ABA52" s="7"/>
      <c r="ABB52" s="7"/>
      <c r="ABC52" s="7"/>
      <c r="ABD52" s="7"/>
      <c r="ABE52" s="7"/>
      <c r="ABF52" s="7"/>
      <c r="ABG52" s="7"/>
      <c r="ABH52" s="7"/>
      <c r="ABI52" s="7"/>
      <c r="ABJ52" s="7"/>
      <c r="ABK52" s="7"/>
      <c r="ABL52" s="7"/>
      <c r="ABM52" s="7"/>
      <c r="ABN52" s="7"/>
      <c r="ABO52" s="7"/>
      <c r="ABP52" s="7"/>
      <c r="ABQ52" s="7"/>
      <c r="ABR52" s="7"/>
      <c r="ABS52" s="7"/>
      <c r="ABT52" s="7"/>
      <c r="ABU52" s="7"/>
      <c r="ABV52" s="7"/>
      <c r="ABW52" s="7"/>
      <c r="ABX52" s="7"/>
      <c r="ABY52" s="7"/>
      <c r="ABZ52" s="7"/>
      <c r="ACA52" s="7"/>
      <c r="ACB52" s="7"/>
      <c r="ACC52" s="7"/>
      <c r="ACD52" s="7"/>
      <c r="ACE52" s="7"/>
      <c r="ACF52" s="7"/>
      <c r="ACG52" s="7"/>
      <c r="ACH52" s="7"/>
      <c r="ACI52" s="7"/>
      <c r="ACJ52" s="7"/>
      <c r="ACK52" s="7"/>
      <c r="ACL52" s="7"/>
      <c r="ACM52" s="7"/>
      <c r="ACN52" s="7"/>
      <c r="ACO52" s="7"/>
      <c r="ACP52" s="7"/>
      <c r="ACQ52" s="7"/>
      <c r="ACR52" s="7"/>
      <c r="ACS52" s="7"/>
      <c r="ACT52" s="7"/>
      <c r="ACU52" s="7"/>
      <c r="ACV52" s="7"/>
      <c r="ACW52" s="7"/>
      <c r="ACX52" s="7"/>
      <c r="ACY52" s="7"/>
      <c r="ACZ52" s="7"/>
      <c r="ADA52" s="7"/>
      <c r="ADB52" s="7"/>
      <c r="ADC52" s="7"/>
      <c r="ADD52" s="7"/>
      <c r="ADE52" s="7"/>
      <c r="ADF52" s="7"/>
      <c r="ADG52" s="7"/>
      <c r="ADH52" s="7"/>
      <c r="ADI52" s="7"/>
      <c r="ADJ52" s="7"/>
      <c r="ADK52" s="7"/>
      <c r="ADL52" s="7"/>
      <c r="ADM52" s="7"/>
      <c r="ADN52" s="7"/>
      <c r="ADO52" s="7"/>
      <c r="ADP52" s="7"/>
      <c r="ADQ52" s="7"/>
      <c r="ADR52" s="7"/>
      <c r="ADS52" s="7"/>
      <c r="ADT52" s="7"/>
      <c r="ADU52" s="7"/>
      <c r="ADV52" s="7"/>
      <c r="ADW52" s="7"/>
      <c r="ADX52" s="7"/>
      <c r="ADY52" s="7"/>
      <c r="ADZ52" s="7"/>
      <c r="AEA52" s="7"/>
      <c r="AEB52" s="7"/>
      <c r="AEC52" s="7"/>
      <c r="AED52" s="7"/>
      <c r="AEE52" s="7"/>
      <c r="AEF52" s="7"/>
      <c r="AEG52" s="7"/>
      <c r="AEH52" s="7"/>
      <c r="AEI52" s="7"/>
      <c r="AEJ52" s="7"/>
      <c r="AEK52" s="7"/>
      <c r="AEL52" s="7"/>
      <c r="AEM52" s="7"/>
      <c r="AEN52" s="7"/>
      <c r="AEO52" s="7"/>
      <c r="AEP52" s="7"/>
      <c r="AEQ52" s="7"/>
      <c r="AER52" s="7"/>
      <c r="AES52" s="7"/>
      <c r="AET52" s="7"/>
      <c r="AEU52" s="7"/>
      <c r="AEV52" s="7"/>
      <c r="AEW52" s="7"/>
      <c r="AEX52" s="7"/>
      <c r="AEY52" s="7"/>
      <c r="AEZ52" s="7"/>
      <c r="AFA52" s="7"/>
      <c r="AFB52" s="7"/>
      <c r="AFC52" s="7"/>
      <c r="AFD52" s="7"/>
      <c r="AFE52" s="7"/>
      <c r="AFF52" s="7"/>
      <c r="AFG52" s="7"/>
      <c r="AFH52" s="7"/>
      <c r="AFI52" s="7"/>
      <c r="AFJ52" s="7"/>
      <c r="AFK52" s="7"/>
      <c r="AFL52" s="7"/>
      <c r="AFM52" s="7"/>
      <c r="AFN52" s="7"/>
      <c r="AFO52" s="7"/>
      <c r="AFP52" s="7"/>
      <c r="AFQ52" s="7"/>
      <c r="AFR52" s="7"/>
      <c r="AFS52" s="7"/>
      <c r="AFT52" s="7"/>
      <c r="AFU52" s="7"/>
      <c r="AFV52" s="7"/>
      <c r="AFW52" s="7"/>
      <c r="AFX52" s="7"/>
      <c r="AFY52" s="7"/>
      <c r="AFZ52" s="7"/>
      <c r="AGA52" s="7"/>
      <c r="AGB52" s="7"/>
      <c r="AGC52" s="7"/>
      <c r="AGD52" s="7"/>
      <c r="AGE52" s="7"/>
      <c r="AGF52" s="7"/>
      <c r="AGG52" s="7"/>
      <c r="AGH52" s="7"/>
      <c r="AGI52" s="7"/>
      <c r="AGJ52" s="7"/>
      <c r="AGK52" s="7"/>
      <c r="AGL52" s="7"/>
      <c r="AGM52" s="7"/>
      <c r="AGN52" s="7"/>
      <c r="AGO52" s="7"/>
      <c r="AGP52" s="7"/>
      <c r="AGQ52" s="7"/>
      <c r="AGR52" s="7"/>
      <c r="AGS52" s="7"/>
      <c r="AGT52" s="7"/>
      <c r="AGU52" s="7"/>
      <c r="AGV52" s="7"/>
      <c r="AGW52" s="7"/>
      <c r="AGX52" s="7"/>
      <c r="AGY52" s="7"/>
      <c r="AGZ52" s="7"/>
      <c r="AHA52" s="7"/>
      <c r="AHB52" s="7"/>
      <c r="AHC52" s="7"/>
      <c r="AHD52" s="7"/>
      <c r="AHE52" s="7"/>
      <c r="AHF52" s="7"/>
      <c r="AHG52" s="7"/>
      <c r="AHH52" s="7"/>
      <c r="AHI52" s="7"/>
      <c r="AHJ52" s="7"/>
      <c r="AHK52" s="7"/>
      <c r="AHL52" s="7"/>
      <c r="AHM52" s="7"/>
      <c r="AHN52" s="7"/>
      <c r="AHO52" s="7"/>
      <c r="AHP52" s="7"/>
      <c r="AHQ52" s="7"/>
      <c r="AHR52" s="7"/>
      <c r="AHS52" s="7"/>
      <c r="AHT52" s="7"/>
      <c r="AHU52" s="7"/>
      <c r="AHV52" s="7"/>
      <c r="AHW52" s="7"/>
      <c r="AHX52" s="7"/>
      <c r="AHY52" s="7"/>
      <c r="AHZ52" s="7"/>
      <c r="AIA52" s="7"/>
      <c r="AIB52" s="7"/>
      <c r="AIC52" s="7"/>
      <c r="AID52" s="7"/>
      <c r="AIE52" s="7"/>
      <c r="AIF52" s="7"/>
      <c r="AIG52" s="7"/>
      <c r="AIH52" s="7"/>
      <c r="AII52" s="7"/>
      <c r="AIJ52" s="7"/>
      <c r="AIK52" s="7"/>
      <c r="AIL52" s="7"/>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s="121" customFormat="1" ht="13.4" customHeight="1" x14ac:dyDescent="0.3">
      <c r="A53" s="171">
        <v>43943</v>
      </c>
      <c r="B53" s="140" t="s">
        <v>108</v>
      </c>
      <c r="C53" s="143"/>
      <c r="D53" s="144"/>
      <c r="E53" s="157"/>
      <c r="F53" s="144"/>
      <c r="G53" s="158"/>
      <c r="H53" s="152"/>
      <c r="I53" s="174">
        <v>499</v>
      </c>
      <c r="J53" s="165">
        <v>23</v>
      </c>
      <c r="K53" s="40">
        <f t="shared" si="7"/>
        <v>522</v>
      </c>
      <c r="L53" s="154"/>
      <c r="M53" s="166"/>
      <c r="N53" s="144"/>
      <c r="O53" s="144"/>
      <c r="P53" s="144"/>
      <c r="Q53" s="158"/>
      <c r="R53" s="152"/>
      <c r="S53" s="156">
        <f t="shared" si="8"/>
        <v>18739</v>
      </c>
      <c r="T53" s="141">
        <f t="shared" si="9"/>
        <v>804</v>
      </c>
      <c r="U53" s="142">
        <f t="shared" si="10"/>
        <v>19543</v>
      </c>
      <c r="V53" s="173"/>
      <c r="LI53" s="7"/>
      <c r="LJ53" s="7"/>
      <c r="LK53" s="7"/>
      <c r="LL53" s="7"/>
      <c r="LM53" s="7"/>
      <c r="LN53" s="7"/>
      <c r="LO53" s="7"/>
      <c r="LP53" s="7"/>
      <c r="LQ53" s="7"/>
      <c r="LR53" s="7"/>
      <c r="LS53" s="7"/>
      <c r="LT53" s="7"/>
      <c r="LU53" s="7"/>
      <c r="LV53" s="7"/>
      <c r="LW53" s="7"/>
      <c r="LX53" s="7"/>
      <c r="LY53" s="7"/>
      <c r="LZ53" s="7"/>
      <c r="MA53" s="7"/>
      <c r="MB53" s="7"/>
      <c r="MC53" s="7"/>
      <c r="MD53" s="7"/>
      <c r="ME53" s="7"/>
      <c r="MF53" s="7"/>
      <c r="MG53" s="7"/>
      <c r="MH53" s="7"/>
      <c r="MI53" s="7"/>
      <c r="MJ53" s="7"/>
      <c r="MK53" s="7"/>
      <c r="ML53" s="7"/>
      <c r="MM53" s="7"/>
      <c r="MN53" s="7"/>
      <c r="MO53" s="7"/>
      <c r="MP53" s="7"/>
      <c r="MQ53" s="7"/>
      <c r="MR53" s="7"/>
      <c r="MS53" s="7"/>
      <c r="MT53" s="7"/>
      <c r="MU53" s="7"/>
      <c r="MV53" s="7"/>
      <c r="MW53" s="7"/>
      <c r="MX53" s="7"/>
      <c r="MY53" s="7"/>
      <c r="MZ53" s="7"/>
      <c r="NA53" s="7"/>
      <c r="NB53" s="7"/>
      <c r="NC53" s="7"/>
      <c r="ND53" s="7"/>
      <c r="NE53" s="7"/>
      <c r="NF53" s="7"/>
      <c r="NG53" s="7"/>
      <c r="NH53" s="7"/>
      <c r="NI53" s="7"/>
      <c r="NJ53" s="7"/>
      <c r="NK53" s="7"/>
      <c r="NL53" s="7"/>
      <c r="NM53" s="7"/>
      <c r="NN53" s="7"/>
      <c r="NO53" s="7"/>
      <c r="NP53" s="7"/>
      <c r="NQ53" s="7"/>
      <c r="NR53" s="7"/>
      <c r="NS53" s="7"/>
      <c r="NT53" s="7"/>
      <c r="NU53" s="7"/>
      <c r="NV53" s="7"/>
      <c r="NW53" s="7"/>
      <c r="NX53" s="7"/>
      <c r="NY53" s="7"/>
      <c r="NZ53" s="7"/>
      <c r="OA53" s="7"/>
      <c r="OB53" s="7"/>
      <c r="OC53" s="7"/>
      <c r="OD53" s="7"/>
      <c r="OE53" s="7"/>
      <c r="OF53" s="7"/>
      <c r="OG53" s="7"/>
      <c r="OH53" s="7"/>
      <c r="OI53" s="7"/>
      <c r="OJ53" s="7"/>
      <c r="OK53" s="7"/>
      <c r="OL53" s="7"/>
      <c r="OM53" s="7"/>
      <c r="ON53" s="7"/>
      <c r="OO53" s="7"/>
      <c r="OP53" s="7"/>
      <c r="OQ53" s="7"/>
      <c r="OR53" s="7"/>
      <c r="OS53" s="7"/>
      <c r="OT53" s="7"/>
      <c r="OU53" s="7"/>
      <c r="OV53" s="7"/>
      <c r="OW53" s="7"/>
      <c r="OX53" s="7"/>
      <c r="OY53" s="7"/>
      <c r="OZ53" s="7"/>
      <c r="PA53" s="7"/>
      <c r="AAS53" s="7"/>
      <c r="AAT53" s="7"/>
      <c r="AAU53" s="7"/>
      <c r="AAV53" s="7"/>
      <c r="AAW53" s="7"/>
      <c r="AAX53" s="7"/>
      <c r="AAY53" s="7"/>
      <c r="AAZ53" s="7"/>
      <c r="ABA53" s="7"/>
      <c r="ABB53" s="7"/>
      <c r="ABC53" s="7"/>
      <c r="ABD53" s="7"/>
      <c r="ABE53" s="7"/>
      <c r="ABF53" s="7"/>
      <c r="ABG53" s="7"/>
      <c r="ABH53" s="7"/>
      <c r="ABI53" s="7"/>
      <c r="ABJ53" s="7"/>
      <c r="ABK53" s="7"/>
      <c r="ABL53" s="7"/>
      <c r="ABM53" s="7"/>
      <c r="ABN53" s="7"/>
      <c r="ABO53" s="7"/>
      <c r="ABP53" s="7"/>
      <c r="ABQ53" s="7"/>
      <c r="ABR53" s="7"/>
      <c r="ABS53" s="7"/>
      <c r="ABT53" s="7"/>
      <c r="ABU53" s="7"/>
      <c r="ABV53" s="7"/>
      <c r="ABW53" s="7"/>
      <c r="ABX53" s="7"/>
      <c r="ABY53" s="7"/>
      <c r="ABZ53" s="7"/>
      <c r="ACA53" s="7"/>
      <c r="ACB53" s="7"/>
      <c r="ACC53" s="7"/>
      <c r="ACD53" s="7"/>
      <c r="ACE53" s="7"/>
      <c r="ACF53" s="7"/>
      <c r="ACG53" s="7"/>
      <c r="ACH53" s="7"/>
      <c r="ACI53" s="7"/>
      <c r="ACJ53" s="7"/>
      <c r="ACK53" s="7"/>
      <c r="ACL53" s="7"/>
      <c r="ACM53" s="7"/>
      <c r="ACN53" s="7"/>
      <c r="ACO53" s="7"/>
      <c r="ACP53" s="7"/>
      <c r="ACQ53" s="7"/>
      <c r="ACR53" s="7"/>
      <c r="ACS53" s="7"/>
      <c r="ACT53" s="7"/>
      <c r="ACU53" s="7"/>
      <c r="ACV53" s="7"/>
      <c r="ACW53" s="7"/>
      <c r="ACX53" s="7"/>
      <c r="ACY53" s="7"/>
      <c r="ACZ53" s="7"/>
      <c r="ADA53" s="7"/>
      <c r="ADB53" s="7"/>
      <c r="ADC53" s="7"/>
      <c r="ADD53" s="7"/>
      <c r="ADE53" s="7"/>
      <c r="ADF53" s="7"/>
      <c r="ADG53" s="7"/>
      <c r="ADH53" s="7"/>
      <c r="ADI53" s="7"/>
      <c r="ADJ53" s="7"/>
      <c r="ADK53" s="7"/>
      <c r="ADL53" s="7"/>
      <c r="ADM53" s="7"/>
      <c r="ADN53" s="7"/>
      <c r="ADO53" s="7"/>
      <c r="ADP53" s="7"/>
      <c r="ADQ53" s="7"/>
      <c r="ADR53" s="7"/>
      <c r="ADS53" s="7"/>
      <c r="ADT53" s="7"/>
      <c r="ADU53" s="7"/>
      <c r="ADV53" s="7"/>
      <c r="ADW53" s="7"/>
      <c r="ADX53" s="7"/>
      <c r="ADY53" s="7"/>
      <c r="ADZ53" s="7"/>
      <c r="AEA53" s="7"/>
      <c r="AEB53" s="7"/>
      <c r="AEC53" s="7"/>
      <c r="AED53" s="7"/>
      <c r="AEE53" s="7"/>
      <c r="AEF53" s="7"/>
      <c r="AEG53" s="7"/>
      <c r="AEH53" s="7"/>
      <c r="AEI53" s="7"/>
      <c r="AEJ53" s="7"/>
      <c r="AEK53" s="7"/>
      <c r="AEL53" s="7"/>
      <c r="AEM53" s="7"/>
      <c r="AEN53" s="7"/>
      <c r="AEO53" s="7"/>
      <c r="AEP53" s="7"/>
      <c r="AEQ53" s="7"/>
      <c r="AER53" s="7"/>
      <c r="AES53" s="7"/>
      <c r="AET53" s="7"/>
      <c r="AEU53" s="7"/>
      <c r="AEV53" s="7"/>
      <c r="AEW53" s="7"/>
      <c r="AEX53" s="7"/>
      <c r="AEY53" s="7"/>
      <c r="AEZ53" s="7"/>
      <c r="AFA53" s="7"/>
      <c r="AFB53" s="7"/>
      <c r="AFC53" s="7"/>
      <c r="AFD53" s="7"/>
      <c r="AFE53" s="7"/>
      <c r="AFF53" s="7"/>
      <c r="AFG53" s="7"/>
      <c r="AFH53" s="7"/>
      <c r="AFI53" s="7"/>
      <c r="AFJ53" s="7"/>
      <c r="AFK53" s="7"/>
      <c r="AFL53" s="7"/>
      <c r="AFM53" s="7"/>
      <c r="AFN53" s="7"/>
      <c r="AFO53" s="7"/>
      <c r="AFP53" s="7"/>
      <c r="AFQ53" s="7"/>
      <c r="AFR53" s="7"/>
      <c r="AFS53" s="7"/>
      <c r="AFT53" s="7"/>
      <c r="AFU53" s="7"/>
      <c r="AFV53" s="7"/>
      <c r="AFW53" s="7"/>
      <c r="AFX53" s="7"/>
      <c r="AFY53" s="7"/>
      <c r="AFZ53" s="7"/>
      <c r="AGA53" s="7"/>
      <c r="AGB53" s="7"/>
      <c r="AGC53" s="7"/>
      <c r="AGD53" s="7"/>
      <c r="AGE53" s="7"/>
      <c r="AGF53" s="7"/>
      <c r="AGG53" s="7"/>
      <c r="AGH53" s="7"/>
      <c r="AGI53" s="7"/>
      <c r="AGJ53" s="7"/>
      <c r="AGK53" s="7"/>
      <c r="AGL53" s="7"/>
      <c r="AGM53" s="7"/>
      <c r="AGN53" s="7"/>
      <c r="AGO53" s="7"/>
      <c r="AGP53" s="7"/>
      <c r="AGQ53" s="7"/>
      <c r="AGR53" s="7"/>
      <c r="AGS53" s="7"/>
      <c r="AGT53" s="7"/>
      <c r="AGU53" s="7"/>
      <c r="AGV53" s="7"/>
      <c r="AGW53" s="7"/>
      <c r="AGX53" s="7"/>
      <c r="AGY53" s="7"/>
      <c r="AGZ53" s="7"/>
      <c r="AHA53" s="7"/>
      <c r="AHB53" s="7"/>
      <c r="AHC53" s="7"/>
      <c r="AHD53" s="7"/>
      <c r="AHE53" s="7"/>
      <c r="AHF53" s="7"/>
      <c r="AHG53" s="7"/>
      <c r="AHH53" s="7"/>
      <c r="AHI53" s="7"/>
      <c r="AHJ53" s="7"/>
      <c r="AHK53" s="7"/>
      <c r="AHL53" s="7"/>
      <c r="AHM53" s="7"/>
      <c r="AHN53" s="7"/>
      <c r="AHO53" s="7"/>
      <c r="AHP53" s="7"/>
      <c r="AHQ53" s="7"/>
      <c r="AHR53" s="7"/>
      <c r="AHS53" s="7"/>
      <c r="AHT53" s="7"/>
      <c r="AHU53" s="7"/>
      <c r="AHV53" s="7"/>
      <c r="AHW53" s="7"/>
      <c r="AHX53" s="7"/>
      <c r="AHY53" s="7"/>
      <c r="AHZ53" s="7"/>
      <c r="AIA53" s="7"/>
      <c r="AIB53" s="7"/>
      <c r="AIC53" s="7"/>
      <c r="AID53" s="7"/>
      <c r="AIE53" s="7"/>
      <c r="AIF53" s="7"/>
      <c r="AIG53" s="7"/>
      <c r="AIH53" s="7"/>
      <c r="AII53" s="7"/>
      <c r="AIJ53" s="7"/>
      <c r="AIK53" s="7"/>
      <c r="AIL53" s="7"/>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s="121" customFormat="1" ht="13.4" customHeight="1" x14ac:dyDescent="0.3">
      <c r="A54" s="171">
        <v>43942</v>
      </c>
      <c r="B54" s="140" t="s">
        <v>108</v>
      </c>
      <c r="C54" s="143"/>
      <c r="D54" s="144"/>
      <c r="E54" s="157"/>
      <c r="F54" s="144"/>
      <c r="G54" s="158"/>
      <c r="H54" s="152"/>
      <c r="I54" s="174">
        <v>483</v>
      </c>
      <c r="J54" s="165">
        <v>30</v>
      </c>
      <c r="K54" s="40">
        <f t="shared" si="7"/>
        <v>513</v>
      </c>
      <c r="L54" s="154"/>
      <c r="M54" s="166"/>
      <c r="N54" s="144"/>
      <c r="O54" s="144"/>
      <c r="P54" s="144"/>
      <c r="Q54" s="158"/>
      <c r="R54" s="152"/>
      <c r="S54" s="156">
        <f t="shared" si="8"/>
        <v>18240</v>
      </c>
      <c r="T54" s="141">
        <f t="shared" si="9"/>
        <v>781</v>
      </c>
      <c r="U54" s="142">
        <f t="shared" si="10"/>
        <v>19021</v>
      </c>
      <c r="V54" s="173"/>
      <c r="LI54" s="7"/>
      <c r="LJ54" s="7"/>
      <c r="LK54" s="7"/>
      <c r="LL54" s="7"/>
      <c r="LM54" s="7"/>
      <c r="LN54" s="7"/>
      <c r="LO54" s="7"/>
      <c r="LP54" s="7"/>
      <c r="LQ54" s="7"/>
      <c r="LR54" s="7"/>
      <c r="LS54" s="7"/>
      <c r="LT54" s="7"/>
      <c r="LU54" s="7"/>
      <c r="LV54" s="7"/>
      <c r="LW54" s="7"/>
      <c r="LX54" s="7"/>
      <c r="LY54" s="7"/>
      <c r="LZ54" s="7"/>
      <c r="MA54" s="7"/>
      <c r="MB54" s="7"/>
      <c r="MC54" s="7"/>
      <c r="MD54" s="7"/>
      <c r="ME54" s="7"/>
      <c r="MF54" s="7"/>
      <c r="MG54" s="7"/>
      <c r="MH54" s="7"/>
      <c r="MI54" s="7"/>
      <c r="MJ54" s="7"/>
      <c r="MK54" s="7"/>
      <c r="ML54" s="7"/>
      <c r="MM54" s="7"/>
      <c r="MN54" s="7"/>
      <c r="MO54" s="7"/>
      <c r="MP54" s="7"/>
      <c r="MQ54" s="7"/>
      <c r="MR54" s="7"/>
      <c r="MS54" s="7"/>
      <c r="MT54" s="7"/>
      <c r="MU54" s="7"/>
      <c r="MV54" s="7"/>
      <c r="MW54" s="7"/>
      <c r="MX54" s="7"/>
      <c r="MY54" s="7"/>
      <c r="MZ54" s="7"/>
      <c r="NA54" s="7"/>
      <c r="NB54" s="7"/>
      <c r="NC54" s="7"/>
      <c r="ND54" s="7"/>
      <c r="NE54" s="7"/>
      <c r="NF54" s="7"/>
      <c r="NG54" s="7"/>
      <c r="NH54" s="7"/>
      <c r="NI54" s="7"/>
      <c r="NJ54" s="7"/>
      <c r="NK54" s="7"/>
      <c r="NL54" s="7"/>
      <c r="NM54" s="7"/>
      <c r="NN54" s="7"/>
      <c r="NO54" s="7"/>
      <c r="NP54" s="7"/>
      <c r="NQ54" s="7"/>
      <c r="NR54" s="7"/>
      <c r="NS54" s="7"/>
      <c r="NT54" s="7"/>
      <c r="NU54" s="7"/>
      <c r="NV54" s="7"/>
      <c r="NW54" s="7"/>
      <c r="NX54" s="7"/>
      <c r="NY54" s="7"/>
      <c r="NZ54" s="7"/>
      <c r="OA54" s="7"/>
      <c r="OB54" s="7"/>
      <c r="OC54" s="7"/>
      <c r="OD54" s="7"/>
      <c r="OE54" s="7"/>
      <c r="OF54" s="7"/>
      <c r="OG54" s="7"/>
      <c r="OH54" s="7"/>
      <c r="OI54" s="7"/>
      <c r="OJ54" s="7"/>
      <c r="OK54" s="7"/>
      <c r="OL54" s="7"/>
      <c r="OM54" s="7"/>
      <c r="ON54" s="7"/>
      <c r="OO54" s="7"/>
      <c r="OP54" s="7"/>
      <c r="OQ54" s="7"/>
      <c r="OR54" s="7"/>
      <c r="OS54" s="7"/>
      <c r="OT54" s="7"/>
      <c r="OU54" s="7"/>
      <c r="OV54" s="7"/>
      <c r="OW54" s="7"/>
      <c r="OX54" s="7"/>
      <c r="OY54" s="7"/>
      <c r="OZ54" s="7"/>
      <c r="PA54" s="7"/>
      <c r="AAS54" s="7"/>
      <c r="AAT54" s="7"/>
      <c r="AAU54" s="7"/>
      <c r="AAV54" s="7"/>
      <c r="AAW54" s="7"/>
      <c r="AAX54" s="7"/>
      <c r="AAY54" s="7"/>
      <c r="AAZ54" s="7"/>
      <c r="ABA54" s="7"/>
      <c r="ABB54" s="7"/>
      <c r="ABC54" s="7"/>
      <c r="ABD54" s="7"/>
      <c r="ABE54" s="7"/>
      <c r="ABF54" s="7"/>
      <c r="ABG54" s="7"/>
      <c r="ABH54" s="7"/>
      <c r="ABI54" s="7"/>
      <c r="ABJ54" s="7"/>
      <c r="ABK54" s="7"/>
      <c r="ABL54" s="7"/>
      <c r="ABM54" s="7"/>
      <c r="ABN54" s="7"/>
      <c r="ABO54" s="7"/>
      <c r="ABP54" s="7"/>
      <c r="ABQ54" s="7"/>
      <c r="ABR54" s="7"/>
      <c r="ABS54" s="7"/>
      <c r="ABT54" s="7"/>
      <c r="ABU54" s="7"/>
      <c r="ABV54" s="7"/>
      <c r="ABW54" s="7"/>
      <c r="ABX54" s="7"/>
      <c r="ABY54" s="7"/>
      <c r="ABZ54" s="7"/>
      <c r="ACA54" s="7"/>
      <c r="ACB54" s="7"/>
      <c r="ACC54" s="7"/>
      <c r="ACD54" s="7"/>
      <c r="ACE54" s="7"/>
      <c r="ACF54" s="7"/>
      <c r="ACG54" s="7"/>
      <c r="ACH54" s="7"/>
      <c r="ACI54" s="7"/>
      <c r="ACJ54" s="7"/>
      <c r="ACK54" s="7"/>
      <c r="ACL54" s="7"/>
      <c r="ACM54" s="7"/>
      <c r="ACN54" s="7"/>
      <c r="ACO54" s="7"/>
      <c r="ACP54" s="7"/>
      <c r="ACQ54" s="7"/>
      <c r="ACR54" s="7"/>
      <c r="ACS54" s="7"/>
      <c r="ACT54" s="7"/>
      <c r="ACU54" s="7"/>
      <c r="ACV54" s="7"/>
      <c r="ACW54" s="7"/>
      <c r="ACX54" s="7"/>
      <c r="ACY54" s="7"/>
      <c r="ACZ54" s="7"/>
      <c r="ADA54" s="7"/>
      <c r="ADB54" s="7"/>
      <c r="ADC54" s="7"/>
      <c r="ADD54" s="7"/>
      <c r="ADE54" s="7"/>
      <c r="ADF54" s="7"/>
      <c r="ADG54" s="7"/>
      <c r="ADH54" s="7"/>
      <c r="ADI54" s="7"/>
      <c r="ADJ54" s="7"/>
      <c r="ADK54" s="7"/>
      <c r="ADL54" s="7"/>
      <c r="ADM54" s="7"/>
      <c r="ADN54" s="7"/>
      <c r="ADO54" s="7"/>
      <c r="ADP54" s="7"/>
      <c r="ADQ54" s="7"/>
      <c r="ADR54" s="7"/>
      <c r="ADS54" s="7"/>
      <c r="ADT54" s="7"/>
      <c r="ADU54" s="7"/>
      <c r="ADV54" s="7"/>
      <c r="ADW54" s="7"/>
      <c r="ADX54" s="7"/>
      <c r="ADY54" s="7"/>
      <c r="ADZ54" s="7"/>
      <c r="AEA54" s="7"/>
      <c r="AEB54" s="7"/>
      <c r="AEC54" s="7"/>
      <c r="AED54" s="7"/>
      <c r="AEE54" s="7"/>
      <c r="AEF54" s="7"/>
      <c r="AEG54" s="7"/>
      <c r="AEH54" s="7"/>
      <c r="AEI54" s="7"/>
      <c r="AEJ54" s="7"/>
      <c r="AEK54" s="7"/>
      <c r="AEL54" s="7"/>
      <c r="AEM54" s="7"/>
      <c r="AEN54" s="7"/>
      <c r="AEO54" s="7"/>
      <c r="AEP54" s="7"/>
      <c r="AEQ54" s="7"/>
      <c r="AER54" s="7"/>
      <c r="AES54" s="7"/>
      <c r="AET54" s="7"/>
      <c r="AEU54" s="7"/>
      <c r="AEV54" s="7"/>
      <c r="AEW54" s="7"/>
      <c r="AEX54" s="7"/>
      <c r="AEY54" s="7"/>
      <c r="AEZ54" s="7"/>
      <c r="AFA54" s="7"/>
      <c r="AFB54" s="7"/>
      <c r="AFC54" s="7"/>
      <c r="AFD54" s="7"/>
      <c r="AFE54" s="7"/>
      <c r="AFF54" s="7"/>
      <c r="AFG54" s="7"/>
      <c r="AFH54" s="7"/>
      <c r="AFI54" s="7"/>
      <c r="AFJ54" s="7"/>
      <c r="AFK54" s="7"/>
      <c r="AFL54" s="7"/>
      <c r="AFM54" s="7"/>
      <c r="AFN54" s="7"/>
      <c r="AFO54" s="7"/>
      <c r="AFP54" s="7"/>
      <c r="AFQ54" s="7"/>
      <c r="AFR54" s="7"/>
      <c r="AFS54" s="7"/>
      <c r="AFT54" s="7"/>
      <c r="AFU54" s="7"/>
      <c r="AFV54" s="7"/>
      <c r="AFW54" s="7"/>
      <c r="AFX54" s="7"/>
      <c r="AFY54" s="7"/>
      <c r="AFZ54" s="7"/>
      <c r="AGA54" s="7"/>
      <c r="AGB54" s="7"/>
      <c r="AGC54" s="7"/>
      <c r="AGD54" s="7"/>
      <c r="AGE54" s="7"/>
      <c r="AGF54" s="7"/>
      <c r="AGG54" s="7"/>
      <c r="AGH54" s="7"/>
      <c r="AGI54" s="7"/>
      <c r="AGJ54" s="7"/>
      <c r="AGK54" s="7"/>
      <c r="AGL54" s="7"/>
      <c r="AGM54" s="7"/>
      <c r="AGN54" s="7"/>
      <c r="AGO54" s="7"/>
      <c r="AGP54" s="7"/>
      <c r="AGQ54" s="7"/>
      <c r="AGR54" s="7"/>
      <c r="AGS54" s="7"/>
      <c r="AGT54" s="7"/>
      <c r="AGU54" s="7"/>
      <c r="AGV54" s="7"/>
      <c r="AGW54" s="7"/>
      <c r="AGX54" s="7"/>
      <c r="AGY54" s="7"/>
      <c r="AGZ54" s="7"/>
      <c r="AHA54" s="7"/>
      <c r="AHB54" s="7"/>
      <c r="AHC54" s="7"/>
      <c r="AHD54" s="7"/>
      <c r="AHE54" s="7"/>
      <c r="AHF54" s="7"/>
      <c r="AHG54" s="7"/>
      <c r="AHH54" s="7"/>
      <c r="AHI54" s="7"/>
      <c r="AHJ54" s="7"/>
      <c r="AHK54" s="7"/>
      <c r="AHL54" s="7"/>
      <c r="AHM54" s="7"/>
      <c r="AHN54" s="7"/>
      <c r="AHO54" s="7"/>
      <c r="AHP54" s="7"/>
      <c r="AHQ54" s="7"/>
      <c r="AHR54" s="7"/>
      <c r="AHS54" s="7"/>
      <c r="AHT54" s="7"/>
      <c r="AHU54" s="7"/>
      <c r="AHV54" s="7"/>
      <c r="AHW54" s="7"/>
      <c r="AHX54" s="7"/>
      <c r="AHY54" s="7"/>
      <c r="AHZ54" s="7"/>
      <c r="AIA54" s="7"/>
      <c r="AIB54" s="7"/>
      <c r="AIC54" s="7"/>
      <c r="AID54" s="7"/>
      <c r="AIE54" s="7"/>
      <c r="AIF54" s="7"/>
      <c r="AIG54" s="7"/>
      <c r="AIH54" s="7"/>
      <c r="AII54" s="7"/>
      <c r="AIJ54" s="7"/>
      <c r="AIK54" s="7"/>
      <c r="AIL54" s="7"/>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s="121" customFormat="1" ht="13.4" customHeight="1" x14ac:dyDescent="0.3">
      <c r="A55" s="171">
        <v>43941</v>
      </c>
      <c r="B55" s="140" t="s">
        <v>108</v>
      </c>
      <c r="C55" s="143"/>
      <c r="D55" s="144"/>
      <c r="E55" s="157"/>
      <c r="F55" s="144"/>
      <c r="G55" s="158"/>
      <c r="H55" s="152"/>
      <c r="I55" s="174">
        <v>563</v>
      </c>
      <c r="J55" s="165">
        <v>25</v>
      </c>
      <c r="K55" s="40">
        <f t="shared" si="7"/>
        <v>588</v>
      </c>
      <c r="L55" s="154"/>
      <c r="M55" s="166"/>
      <c r="N55" s="144"/>
      <c r="O55" s="144"/>
      <c r="P55" s="144"/>
      <c r="Q55" s="158"/>
      <c r="R55" s="152"/>
      <c r="S55" s="156">
        <f t="shared" si="8"/>
        <v>17757</v>
      </c>
      <c r="T55" s="141">
        <f t="shared" si="9"/>
        <v>751</v>
      </c>
      <c r="U55" s="142">
        <f t="shared" si="10"/>
        <v>18508</v>
      </c>
      <c r="V55" s="173"/>
      <c r="LI55" s="7"/>
      <c r="LJ55" s="7"/>
      <c r="LK55" s="7"/>
      <c r="LL55" s="7"/>
      <c r="LM55" s="7"/>
      <c r="LN55" s="7"/>
      <c r="LO55" s="7"/>
      <c r="LP55" s="7"/>
      <c r="LQ55" s="7"/>
      <c r="LR55" s="7"/>
      <c r="LS55" s="7"/>
      <c r="LT55" s="7"/>
      <c r="LU55" s="7"/>
      <c r="LV55" s="7"/>
      <c r="LW55" s="7"/>
      <c r="LX55" s="7"/>
      <c r="LY55" s="7"/>
      <c r="LZ55" s="7"/>
      <c r="MA55" s="7"/>
      <c r="MB55" s="7"/>
      <c r="MC55" s="7"/>
      <c r="MD55" s="7"/>
      <c r="ME55" s="7"/>
      <c r="MF55" s="7"/>
      <c r="MG55" s="7"/>
      <c r="MH55" s="7"/>
      <c r="MI55" s="7"/>
      <c r="MJ55" s="7"/>
      <c r="MK55" s="7"/>
      <c r="ML55" s="7"/>
      <c r="MM55" s="7"/>
      <c r="MN55" s="7"/>
      <c r="MO55" s="7"/>
      <c r="MP55" s="7"/>
      <c r="MQ55" s="7"/>
      <c r="MR55" s="7"/>
      <c r="MS55" s="7"/>
      <c r="MT55" s="7"/>
      <c r="MU55" s="7"/>
      <c r="MV55" s="7"/>
      <c r="MW55" s="7"/>
      <c r="MX55" s="7"/>
      <c r="MY55" s="7"/>
      <c r="MZ55" s="7"/>
      <c r="NA55" s="7"/>
      <c r="NB55" s="7"/>
      <c r="NC55" s="7"/>
      <c r="ND55" s="7"/>
      <c r="NE55" s="7"/>
      <c r="NF55" s="7"/>
      <c r="NG55" s="7"/>
      <c r="NH55" s="7"/>
      <c r="NI55" s="7"/>
      <c r="NJ55" s="7"/>
      <c r="NK55" s="7"/>
      <c r="NL55" s="7"/>
      <c r="NM55" s="7"/>
      <c r="NN55" s="7"/>
      <c r="NO55" s="7"/>
      <c r="NP55" s="7"/>
      <c r="NQ55" s="7"/>
      <c r="NR55" s="7"/>
      <c r="NS55" s="7"/>
      <c r="NT55" s="7"/>
      <c r="NU55" s="7"/>
      <c r="NV55" s="7"/>
      <c r="NW55" s="7"/>
      <c r="NX55" s="7"/>
      <c r="NY55" s="7"/>
      <c r="NZ55" s="7"/>
      <c r="OA55" s="7"/>
      <c r="OB55" s="7"/>
      <c r="OC55" s="7"/>
      <c r="OD55" s="7"/>
      <c r="OE55" s="7"/>
      <c r="OF55" s="7"/>
      <c r="OG55" s="7"/>
      <c r="OH55" s="7"/>
      <c r="OI55" s="7"/>
      <c r="OJ55" s="7"/>
      <c r="OK55" s="7"/>
      <c r="OL55" s="7"/>
      <c r="OM55" s="7"/>
      <c r="ON55" s="7"/>
      <c r="OO55" s="7"/>
      <c r="OP55" s="7"/>
      <c r="OQ55" s="7"/>
      <c r="OR55" s="7"/>
      <c r="OS55" s="7"/>
      <c r="OT55" s="7"/>
      <c r="OU55" s="7"/>
      <c r="OV55" s="7"/>
      <c r="OW55" s="7"/>
      <c r="OX55" s="7"/>
      <c r="OY55" s="7"/>
      <c r="OZ55" s="7"/>
      <c r="PA55" s="7"/>
      <c r="AAS55" s="7"/>
      <c r="AAT55" s="7"/>
      <c r="AAU55" s="7"/>
      <c r="AAV55" s="7"/>
      <c r="AAW55" s="7"/>
      <c r="AAX55" s="7"/>
      <c r="AAY55" s="7"/>
      <c r="AAZ55" s="7"/>
      <c r="ABA55" s="7"/>
      <c r="ABB55" s="7"/>
      <c r="ABC55" s="7"/>
      <c r="ABD55" s="7"/>
      <c r="ABE55" s="7"/>
      <c r="ABF55" s="7"/>
      <c r="ABG55" s="7"/>
      <c r="ABH55" s="7"/>
      <c r="ABI55" s="7"/>
      <c r="ABJ55" s="7"/>
      <c r="ABK55" s="7"/>
      <c r="ABL55" s="7"/>
      <c r="ABM55" s="7"/>
      <c r="ABN55" s="7"/>
      <c r="ABO55" s="7"/>
      <c r="ABP55" s="7"/>
      <c r="ABQ55" s="7"/>
      <c r="ABR55" s="7"/>
      <c r="ABS55" s="7"/>
      <c r="ABT55" s="7"/>
      <c r="ABU55" s="7"/>
      <c r="ABV55" s="7"/>
      <c r="ABW55" s="7"/>
      <c r="ABX55" s="7"/>
      <c r="ABY55" s="7"/>
      <c r="ABZ55" s="7"/>
      <c r="ACA55" s="7"/>
      <c r="ACB55" s="7"/>
      <c r="ACC55" s="7"/>
      <c r="ACD55" s="7"/>
      <c r="ACE55" s="7"/>
      <c r="ACF55" s="7"/>
      <c r="ACG55" s="7"/>
      <c r="ACH55" s="7"/>
      <c r="ACI55" s="7"/>
      <c r="ACJ55" s="7"/>
      <c r="ACK55" s="7"/>
      <c r="ACL55" s="7"/>
      <c r="ACM55" s="7"/>
      <c r="ACN55" s="7"/>
      <c r="ACO55" s="7"/>
      <c r="ACP55" s="7"/>
      <c r="ACQ55" s="7"/>
      <c r="ACR55" s="7"/>
      <c r="ACS55" s="7"/>
      <c r="ACT55" s="7"/>
      <c r="ACU55" s="7"/>
      <c r="ACV55" s="7"/>
      <c r="ACW55" s="7"/>
      <c r="ACX55" s="7"/>
      <c r="ACY55" s="7"/>
      <c r="ACZ55" s="7"/>
      <c r="ADA55" s="7"/>
      <c r="ADB55" s="7"/>
      <c r="ADC55" s="7"/>
      <c r="ADD55" s="7"/>
      <c r="ADE55" s="7"/>
      <c r="ADF55" s="7"/>
      <c r="ADG55" s="7"/>
      <c r="ADH55" s="7"/>
      <c r="ADI55" s="7"/>
      <c r="ADJ55" s="7"/>
      <c r="ADK55" s="7"/>
      <c r="ADL55" s="7"/>
      <c r="ADM55" s="7"/>
      <c r="ADN55" s="7"/>
      <c r="ADO55" s="7"/>
      <c r="ADP55" s="7"/>
      <c r="ADQ55" s="7"/>
      <c r="ADR55" s="7"/>
      <c r="ADS55" s="7"/>
      <c r="ADT55" s="7"/>
      <c r="ADU55" s="7"/>
      <c r="ADV55" s="7"/>
      <c r="ADW55" s="7"/>
      <c r="ADX55" s="7"/>
      <c r="ADY55" s="7"/>
      <c r="ADZ55" s="7"/>
      <c r="AEA55" s="7"/>
      <c r="AEB55" s="7"/>
      <c r="AEC55" s="7"/>
      <c r="AED55" s="7"/>
      <c r="AEE55" s="7"/>
      <c r="AEF55" s="7"/>
      <c r="AEG55" s="7"/>
      <c r="AEH55" s="7"/>
      <c r="AEI55" s="7"/>
      <c r="AEJ55" s="7"/>
      <c r="AEK55" s="7"/>
      <c r="AEL55" s="7"/>
      <c r="AEM55" s="7"/>
      <c r="AEN55" s="7"/>
      <c r="AEO55" s="7"/>
      <c r="AEP55" s="7"/>
      <c r="AEQ55" s="7"/>
      <c r="AER55" s="7"/>
      <c r="AES55" s="7"/>
      <c r="AET55" s="7"/>
      <c r="AEU55" s="7"/>
      <c r="AEV55" s="7"/>
      <c r="AEW55" s="7"/>
      <c r="AEX55" s="7"/>
      <c r="AEY55" s="7"/>
      <c r="AEZ55" s="7"/>
      <c r="AFA55" s="7"/>
      <c r="AFB55" s="7"/>
      <c r="AFC55" s="7"/>
      <c r="AFD55" s="7"/>
      <c r="AFE55" s="7"/>
      <c r="AFF55" s="7"/>
      <c r="AFG55" s="7"/>
      <c r="AFH55" s="7"/>
      <c r="AFI55" s="7"/>
      <c r="AFJ55" s="7"/>
      <c r="AFK55" s="7"/>
      <c r="AFL55" s="7"/>
      <c r="AFM55" s="7"/>
      <c r="AFN55" s="7"/>
      <c r="AFO55" s="7"/>
      <c r="AFP55" s="7"/>
      <c r="AFQ55" s="7"/>
      <c r="AFR55" s="7"/>
      <c r="AFS55" s="7"/>
      <c r="AFT55" s="7"/>
      <c r="AFU55" s="7"/>
      <c r="AFV55" s="7"/>
      <c r="AFW55" s="7"/>
      <c r="AFX55" s="7"/>
      <c r="AFY55" s="7"/>
      <c r="AFZ55" s="7"/>
      <c r="AGA55" s="7"/>
      <c r="AGB55" s="7"/>
      <c r="AGC55" s="7"/>
      <c r="AGD55" s="7"/>
      <c r="AGE55" s="7"/>
      <c r="AGF55" s="7"/>
      <c r="AGG55" s="7"/>
      <c r="AGH55" s="7"/>
      <c r="AGI55" s="7"/>
      <c r="AGJ55" s="7"/>
      <c r="AGK55" s="7"/>
      <c r="AGL55" s="7"/>
      <c r="AGM55" s="7"/>
      <c r="AGN55" s="7"/>
      <c r="AGO55" s="7"/>
      <c r="AGP55" s="7"/>
      <c r="AGQ55" s="7"/>
      <c r="AGR55" s="7"/>
      <c r="AGS55" s="7"/>
      <c r="AGT55" s="7"/>
      <c r="AGU55" s="7"/>
      <c r="AGV55" s="7"/>
      <c r="AGW55" s="7"/>
      <c r="AGX55" s="7"/>
      <c r="AGY55" s="7"/>
      <c r="AGZ55" s="7"/>
      <c r="AHA55" s="7"/>
      <c r="AHB55" s="7"/>
      <c r="AHC55" s="7"/>
      <c r="AHD55" s="7"/>
      <c r="AHE55" s="7"/>
      <c r="AHF55" s="7"/>
      <c r="AHG55" s="7"/>
      <c r="AHH55" s="7"/>
      <c r="AHI55" s="7"/>
      <c r="AHJ55" s="7"/>
      <c r="AHK55" s="7"/>
      <c r="AHL55" s="7"/>
      <c r="AHM55" s="7"/>
      <c r="AHN55" s="7"/>
      <c r="AHO55" s="7"/>
      <c r="AHP55" s="7"/>
      <c r="AHQ55" s="7"/>
      <c r="AHR55" s="7"/>
      <c r="AHS55" s="7"/>
      <c r="AHT55" s="7"/>
      <c r="AHU55" s="7"/>
      <c r="AHV55" s="7"/>
      <c r="AHW55" s="7"/>
      <c r="AHX55" s="7"/>
      <c r="AHY55" s="7"/>
      <c r="AHZ55" s="7"/>
      <c r="AIA55" s="7"/>
      <c r="AIB55" s="7"/>
      <c r="AIC55" s="7"/>
      <c r="AID55" s="7"/>
      <c r="AIE55" s="7"/>
      <c r="AIF55" s="7"/>
      <c r="AIG55" s="7"/>
      <c r="AIH55" s="7"/>
      <c r="AII55" s="7"/>
      <c r="AIJ55" s="7"/>
      <c r="AIK55" s="7"/>
      <c r="AIL55" s="7"/>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row>
    <row r="56" spans="1:1024" s="121" customFormat="1" ht="13.4" customHeight="1" x14ac:dyDescent="0.3">
      <c r="A56" s="171">
        <v>43940</v>
      </c>
      <c r="B56" s="140" t="s">
        <v>108</v>
      </c>
      <c r="C56" s="143"/>
      <c r="D56" s="144"/>
      <c r="E56" s="157"/>
      <c r="F56" s="144"/>
      <c r="G56" s="158"/>
      <c r="H56" s="152"/>
      <c r="I56" s="174">
        <v>521</v>
      </c>
      <c r="J56" s="165">
        <v>26</v>
      </c>
      <c r="K56" s="40">
        <f t="shared" si="7"/>
        <v>547</v>
      </c>
      <c r="L56" s="154"/>
      <c r="M56" s="166"/>
      <c r="N56" s="144"/>
      <c r="O56" s="144"/>
      <c r="P56" s="144"/>
      <c r="Q56" s="158"/>
      <c r="R56" s="152"/>
      <c r="S56" s="156">
        <f t="shared" si="8"/>
        <v>17194</v>
      </c>
      <c r="T56" s="141">
        <f t="shared" si="9"/>
        <v>726</v>
      </c>
      <c r="U56" s="142">
        <f t="shared" si="10"/>
        <v>17920</v>
      </c>
      <c r="V56" s="173"/>
      <c r="LI56" s="7"/>
      <c r="LJ56" s="7"/>
      <c r="LK56" s="7"/>
      <c r="LL56" s="7"/>
      <c r="LM56" s="7"/>
      <c r="LN56" s="7"/>
      <c r="LO56" s="7"/>
      <c r="LP56" s="7"/>
      <c r="LQ56" s="7"/>
      <c r="LR56" s="7"/>
      <c r="LS56" s="7"/>
      <c r="LT56" s="7"/>
      <c r="LU56" s="7"/>
      <c r="LV56" s="7"/>
      <c r="LW56" s="7"/>
      <c r="LX56" s="7"/>
      <c r="LY56" s="7"/>
      <c r="LZ56" s="7"/>
      <c r="MA56" s="7"/>
      <c r="MB56" s="7"/>
      <c r="MC56" s="7"/>
      <c r="MD56" s="7"/>
      <c r="ME56" s="7"/>
      <c r="MF56" s="7"/>
      <c r="MG56" s="7"/>
      <c r="MH56" s="7"/>
      <c r="MI56" s="7"/>
      <c r="MJ56" s="7"/>
      <c r="MK56" s="7"/>
      <c r="ML56" s="7"/>
      <c r="MM56" s="7"/>
      <c r="MN56" s="7"/>
      <c r="MO56" s="7"/>
      <c r="MP56" s="7"/>
      <c r="MQ56" s="7"/>
      <c r="MR56" s="7"/>
      <c r="MS56" s="7"/>
      <c r="MT56" s="7"/>
      <c r="MU56" s="7"/>
      <c r="MV56" s="7"/>
      <c r="MW56" s="7"/>
      <c r="MX56" s="7"/>
      <c r="MY56" s="7"/>
      <c r="MZ56" s="7"/>
      <c r="NA56" s="7"/>
      <c r="NB56" s="7"/>
      <c r="NC56" s="7"/>
      <c r="ND56" s="7"/>
      <c r="NE56" s="7"/>
      <c r="NF56" s="7"/>
      <c r="NG56" s="7"/>
      <c r="NH56" s="7"/>
      <c r="NI56" s="7"/>
      <c r="NJ56" s="7"/>
      <c r="NK56" s="7"/>
      <c r="NL56" s="7"/>
      <c r="NM56" s="7"/>
      <c r="NN56" s="7"/>
      <c r="NO56" s="7"/>
      <c r="NP56" s="7"/>
      <c r="NQ56" s="7"/>
      <c r="NR56" s="7"/>
      <c r="NS56" s="7"/>
      <c r="NT56" s="7"/>
      <c r="NU56" s="7"/>
      <c r="NV56" s="7"/>
      <c r="NW56" s="7"/>
      <c r="NX56" s="7"/>
      <c r="NY56" s="7"/>
      <c r="NZ56" s="7"/>
      <c r="OA56" s="7"/>
      <c r="OB56" s="7"/>
      <c r="OC56" s="7"/>
      <c r="OD56" s="7"/>
      <c r="OE56" s="7"/>
      <c r="OF56" s="7"/>
      <c r="OG56" s="7"/>
      <c r="OH56" s="7"/>
      <c r="OI56" s="7"/>
      <c r="OJ56" s="7"/>
      <c r="OK56" s="7"/>
      <c r="OL56" s="7"/>
      <c r="OM56" s="7"/>
      <c r="ON56" s="7"/>
      <c r="OO56" s="7"/>
      <c r="OP56" s="7"/>
      <c r="OQ56" s="7"/>
      <c r="OR56" s="7"/>
      <c r="OS56" s="7"/>
      <c r="OT56" s="7"/>
      <c r="OU56" s="7"/>
      <c r="OV56" s="7"/>
      <c r="OW56" s="7"/>
      <c r="OX56" s="7"/>
      <c r="OY56" s="7"/>
      <c r="OZ56" s="7"/>
      <c r="PA56" s="7"/>
      <c r="AAS56" s="7"/>
      <c r="AAT56" s="7"/>
      <c r="AAU56" s="7"/>
      <c r="AAV56" s="7"/>
      <c r="AAW56" s="7"/>
      <c r="AAX56" s="7"/>
      <c r="AAY56" s="7"/>
      <c r="AAZ56" s="7"/>
      <c r="ABA56" s="7"/>
      <c r="ABB56" s="7"/>
      <c r="ABC56" s="7"/>
      <c r="ABD56" s="7"/>
      <c r="ABE56" s="7"/>
      <c r="ABF56" s="7"/>
      <c r="ABG56" s="7"/>
      <c r="ABH56" s="7"/>
      <c r="ABI56" s="7"/>
      <c r="ABJ56" s="7"/>
      <c r="ABK56" s="7"/>
      <c r="ABL56" s="7"/>
      <c r="ABM56" s="7"/>
      <c r="ABN56" s="7"/>
      <c r="ABO56" s="7"/>
      <c r="ABP56" s="7"/>
      <c r="ABQ56" s="7"/>
      <c r="ABR56" s="7"/>
      <c r="ABS56" s="7"/>
      <c r="ABT56" s="7"/>
      <c r="ABU56" s="7"/>
      <c r="ABV56" s="7"/>
      <c r="ABW56" s="7"/>
      <c r="ABX56" s="7"/>
      <c r="ABY56" s="7"/>
      <c r="ABZ56" s="7"/>
      <c r="ACA56" s="7"/>
      <c r="ACB56" s="7"/>
      <c r="ACC56" s="7"/>
      <c r="ACD56" s="7"/>
      <c r="ACE56" s="7"/>
      <c r="ACF56" s="7"/>
      <c r="ACG56" s="7"/>
      <c r="ACH56" s="7"/>
      <c r="ACI56" s="7"/>
      <c r="ACJ56" s="7"/>
      <c r="ACK56" s="7"/>
      <c r="ACL56" s="7"/>
      <c r="ACM56" s="7"/>
      <c r="ACN56" s="7"/>
      <c r="ACO56" s="7"/>
      <c r="ACP56" s="7"/>
      <c r="ACQ56" s="7"/>
      <c r="ACR56" s="7"/>
      <c r="ACS56" s="7"/>
      <c r="ACT56" s="7"/>
      <c r="ACU56" s="7"/>
      <c r="ACV56" s="7"/>
      <c r="ACW56" s="7"/>
      <c r="ACX56" s="7"/>
      <c r="ACY56" s="7"/>
      <c r="ACZ56" s="7"/>
      <c r="ADA56" s="7"/>
      <c r="ADB56" s="7"/>
      <c r="ADC56" s="7"/>
      <c r="ADD56" s="7"/>
      <c r="ADE56" s="7"/>
      <c r="ADF56" s="7"/>
      <c r="ADG56" s="7"/>
      <c r="ADH56" s="7"/>
      <c r="ADI56" s="7"/>
      <c r="ADJ56" s="7"/>
      <c r="ADK56" s="7"/>
      <c r="ADL56" s="7"/>
      <c r="ADM56" s="7"/>
      <c r="ADN56" s="7"/>
      <c r="ADO56" s="7"/>
      <c r="ADP56" s="7"/>
      <c r="ADQ56" s="7"/>
      <c r="ADR56" s="7"/>
      <c r="ADS56" s="7"/>
      <c r="ADT56" s="7"/>
      <c r="ADU56" s="7"/>
      <c r="ADV56" s="7"/>
      <c r="ADW56" s="7"/>
      <c r="ADX56" s="7"/>
      <c r="ADY56" s="7"/>
      <c r="ADZ56" s="7"/>
      <c r="AEA56" s="7"/>
      <c r="AEB56" s="7"/>
      <c r="AEC56" s="7"/>
      <c r="AED56" s="7"/>
      <c r="AEE56" s="7"/>
      <c r="AEF56" s="7"/>
      <c r="AEG56" s="7"/>
      <c r="AEH56" s="7"/>
      <c r="AEI56" s="7"/>
      <c r="AEJ56" s="7"/>
      <c r="AEK56" s="7"/>
      <c r="AEL56" s="7"/>
      <c r="AEM56" s="7"/>
      <c r="AEN56" s="7"/>
      <c r="AEO56" s="7"/>
      <c r="AEP56" s="7"/>
      <c r="AEQ56" s="7"/>
      <c r="AER56" s="7"/>
      <c r="AES56" s="7"/>
      <c r="AET56" s="7"/>
      <c r="AEU56" s="7"/>
      <c r="AEV56" s="7"/>
      <c r="AEW56" s="7"/>
      <c r="AEX56" s="7"/>
      <c r="AEY56" s="7"/>
      <c r="AEZ56" s="7"/>
      <c r="AFA56" s="7"/>
      <c r="AFB56" s="7"/>
      <c r="AFC56" s="7"/>
      <c r="AFD56" s="7"/>
      <c r="AFE56" s="7"/>
      <c r="AFF56" s="7"/>
      <c r="AFG56" s="7"/>
      <c r="AFH56" s="7"/>
      <c r="AFI56" s="7"/>
      <c r="AFJ56" s="7"/>
      <c r="AFK56" s="7"/>
      <c r="AFL56" s="7"/>
      <c r="AFM56" s="7"/>
      <c r="AFN56" s="7"/>
      <c r="AFO56" s="7"/>
      <c r="AFP56" s="7"/>
      <c r="AFQ56" s="7"/>
      <c r="AFR56" s="7"/>
      <c r="AFS56" s="7"/>
      <c r="AFT56" s="7"/>
      <c r="AFU56" s="7"/>
      <c r="AFV56" s="7"/>
      <c r="AFW56" s="7"/>
      <c r="AFX56" s="7"/>
      <c r="AFY56" s="7"/>
      <c r="AFZ56" s="7"/>
      <c r="AGA56" s="7"/>
      <c r="AGB56" s="7"/>
      <c r="AGC56" s="7"/>
      <c r="AGD56" s="7"/>
      <c r="AGE56" s="7"/>
      <c r="AGF56" s="7"/>
      <c r="AGG56" s="7"/>
      <c r="AGH56" s="7"/>
      <c r="AGI56" s="7"/>
      <c r="AGJ56" s="7"/>
      <c r="AGK56" s="7"/>
      <c r="AGL56" s="7"/>
      <c r="AGM56" s="7"/>
      <c r="AGN56" s="7"/>
      <c r="AGO56" s="7"/>
      <c r="AGP56" s="7"/>
      <c r="AGQ56" s="7"/>
      <c r="AGR56" s="7"/>
      <c r="AGS56" s="7"/>
      <c r="AGT56" s="7"/>
      <c r="AGU56" s="7"/>
      <c r="AGV56" s="7"/>
      <c r="AGW56" s="7"/>
      <c r="AGX56" s="7"/>
      <c r="AGY56" s="7"/>
      <c r="AGZ56" s="7"/>
      <c r="AHA56" s="7"/>
      <c r="AHB56" s="7"/>
      <c r="AHC56" s="7"/>
      <c r="AHD56" s="7"/>
      <c r="AHE56" s="7"/>
      <c r="AHF56" s="7"/>
      <c r="AHG56" s="7"/>
      <c r="AHH56" s="7"/>
      <c r="AHI56" s="7"/>
      <c r="AHJ56" s="7"/>
      <c r="AHK56" s="7"/>
      <c r="AHL56" s="7"/>
      <c r="AHM56" s="7"/>
      <c r="AHN56" s="7"/>
      <c r="AHO56" s="7"/>
      <c r="AHP56" s="7"/>
      <c r="AHQ56" s="7"/>
      <c r="AHR56" s="7"/>
      <c r="AHS56" s="7"/>
      <c r="AHT56" s="7"/>
      <c r="AHU56" s="7"/>
      <c r="AHV56" s="7"/>
      <c r="AHW56" s="7"/>
      <c r="AHX56" s="7"/>
      <c r="AHY56" s="7"/>
      <c r="AHZ56" s="7"/>
      <c r="AIA56" s="7"/>
      <c r="AIB56" s="7"/>
      <c r="AIC56" s="7"/>
      <c r="AID56" s="7"/>
      <c r="AIE56" s="7"/>
      <c r="AIF56" s="7"/>
      <c r="AIG56" s="7"/>
      <c r="AIH56" s="7"/>
      <c r="AII56" s="7"/>
      <c r="AIJ56" s="7"/>
      <c r="AIK56" s="7"/>
      <c r="AIL56" s="7"/>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row>
    <row r="57" spans="1:1024" s="121" customFormat="1" ht="13.4" customHeight="1" x14ac:dyDescent="0.3">
      <c r="A57" s="171">
        <v>43939</v>
      </c>
      <c r="B57" s="140" t="s">
        <v>108</v>
      </c>
      <c r="C57" s="143"/>
      <c r="D57" s="144"/>
      <c r="E57" s="157"/>
      <c r="F57" s="144"/>
      <c r="G57" s="158"/>
      <c r="H57" s="152"/>
      <c r="I57" s="174">
        <v>570</v>
      </c>
      <c r="J57" s="165">
        <v>32</v>
      </c>
      <c r="K57" s="40">
        <f t="shared" si="7"/>
        <v>602</v>
      </c>
      <c r="L57" s="154"/>
      <c r="M57" s="166"/>
      <c r="N57" s="144"/>
      <c r="O57" s="144"/>
      <c r="P57" s="144"/>
      <c r="Q57" s="158"/>
      <c r="R57" s="152"/>
      <c r="S57" s="156">
        <f t="shared" si="8"/>
        <v>16673</v>
      </c>
      <c r="T57" s="141">
        <f t="shared" si="9"/>
        <v>700</v>
      </c>
      <c r="U57" s="142">
        <f t="shared" si="10"/>
        <v>17373</v>
      </c>
      <c r="V57" s="173"/>
      <c r="LI57" s="7"/>
      <c r="LJ57" s="7"/>
      <c r="LK57" s="7"/>
      <c r="LL57" s="7"/>
      <c r="LM57" s="7"/>
      <c r="LN57" s="7"/>
      <c r="LO57" s="7"/>
      <c r="LP57" s="7"/>
      <c r="LQ57" s="7"/>
      <c r="LR57" s="7"/>
      <c r="LS57" s="7"/>
      <c r="LT57" s="7"/>
      <c r="LU57" s="7"/>
      <c r="LV57" s="7"/>
      <c r="LW57" s="7"/>
      <c r="LX57" s="7"/>
      <c r="LY57" s="7"/>
      <c r="LZ57" s="7"/>
      <c r="MA57" s="7"/>
      <c r="MB57" s="7"/>
      <c r="MC57" s="7"/>
      <c r="MD57" s="7"/>
      <c r="ME57" s="7"/>
      <c r="MF57" s="7"/>
      <c r="MG57" s="7"/>
      <c r="MH57" s="7"/>
      <c r="MI57" s="7"/>
      <c r="MJ57" s="7"/>
      <c r="MK57" s="7"/>
      <c r="ML57" s="7"/>
      <c r="MM57" s="7"/>
      <c r="MN57" s="7"/>
      <c r="MO57" s="7"/>
      <c r="MP57" s="7"/>
      <c r="MQ57" s="7"/>
      <c r="MR57" s="7"/>
      <c r="MS57" s="7"/>
      <c r="MT57" s="7"/>
      <c r="MU57" s="7"/>
      <c r="MV57" s="7"/>
      <c r="MW57" s="7"/>
      <c r="MX57" s="7"/>
      <c r="MY57" s="7"/>
      <c r="MZ57" s="7"/>
      <c r="NA57" s="7"/>
      <c r="NB57" s="7"/>
      <c r="NC57" s="7"/>
      <c r="ND57" s="7"/>
      <c r="NE57" s="7"/>
      <c r="NF57" s="7"/>
      <c r="NG57" s="7"/>
      <c r="NH57" s="7"/>
      <c r="NI57" s="7"/>
      <c r="NJ57" s="7"/>
      <c r="NK57" s="7"/>
      <c r="NL57" s="7"/>
      <c r="NM57" s="7"/>
      <c r="NN57" s="7"/>
      <c r="NO57" s="7"/>
      <c r="NP57" s="7"/>
      <c r="NQ57" s="7"/>
      <c r="NR57" s="7"/>
      <c r="NS57" s="7"/>
      <c r="NT57" s="7"/>
      <c r="NU57" s="7"/>
      <c r="NV57" s="7"/>
      <c r="NW57" s="7"/>
      <c r="NX57" s="7"/>
      <c r="NY57" s="7"/>
      <c r="NZ57" s="7"/>
      <c r="OA57" s="7"/>
      <c r="OB57" s="7"/>
      <c r="OC57" s="7"/>
      <c r="OD57" s="7"/>
      <c r="OE57" s="7"/>
      <c r="OF57" s="7"/>
      <c r="OG57" s="7"/>
      <c r="OH57" s="7"/>
      <c r="OI57" s="7"/>
      <c r="OJ57" s="7"/>
      <c r="OK57" s="7"/>
      <c r="OL57" s="7"/>
      <c r="OM57" s="7"/>
      <c r="ON57" s="7"/>
      <c r="OO57" s="7"/>
      <c r="OP57" s="7"/>
      <c r="OQ57" s="7"/>
      <c r="OR57" s="7"/>
      <c r="OS57" s="7"/>
      <c r="OT57" s="7"/>
      <c r="OU57" s="7"/>
      <c r="OV57" s="7"/>
      <c r="OW57" s="7"/>
      <c r="OX57" s="7"/>
      <c r="OY57" s="7"/>
      <c r="OZ57" s="7"/>
      <c r="PA57" s="7"/>
      <c r="AAS57" s="7"/>
      <c r="AAT57" s="7"/>
      <c r="AAU57" s="7"/>
      <c r="AAV57" s="7"/>
      <c r="AAW57" s="7"/>
      <c r="AAX57" s="7"/>
      <c r="AAY57" s="7"/>
      <c r="AAZ57" s="7"/>
      <c r="ABA57" s="7"/>
      <c r="ABB57" s="7"/>
      <c r="ABC57" s="7"/>
      <c r="ABD57" s="7"/>
      <c r="ABE57" s="7"/>
      <c r="ABF57" s="7"/>
      <c r="ABG57" s="7"/>
      <c r="ABH57" s="7"/>
      <c r="ABI57" s="7"/>
      <c r="ABJ57" s="7"/>
      <c r="ABK57" s="7"/>
      <c r="ABL57" s="7"/>
      <c r="ABM57" s="7"/>
      <c r="ABN57" s="7"/>
      <c r="ABO57" s="7"/>
      <c r="ABP57" s="7"/>
      <c r="ABQ57" s="7"/>
      <c r="ABR57" s="7"/>
      <c r="ABS57" s="7"/>
      <c r="ABT57" s="7"/>
      <c r="ABU57" s="7"/>
      <c r="ABV57" s="7"/>
      <c r="ABW57" s="7"/>
      <c r="ABX57" s="7"/>
      <c r="ABY57" s="7"/>
      <c r="ABZ57" s="7"/>
      <c r="ACA57" s="7"/>
      <c r="ACB57" s="7"/>
      <c r="ACC57" s="7"/>
      <c r="ACD57" s="7"/>
      <c r="ACE57" s="7"/>
      <c r="ACF57" s="7"/>
      <c r="ACG57" s="7"/>
      <c r="ACH57" s="7"/>
      <c r="ACI57" s="7"/>
      <c r="ACJ57" s="7"/>
      <c r="ACK57" s="7"/>
      <c r="ACL57" s="7"/>
      <c r="ACM57" s="7"/>
      <c r="ACN57" s="7"/>
      <c r="ACO57" s="7"/>
      <c r="ACP57" s="7"/>
      <c r="ACQ57" s="7"/>
      <c r="ACR57" s="7"/>
      <c r="ACS57" s="7"/>
      <c r="ACT57" s="7"/>
      <c r="ACU57" s="7"/>
      <c r="ACV57" s="7"/>
      <c r="ACW57" s="7"/>
      <c r="ACX57" s="7"/>
      <c r="ACY57" s="7"/>
      <c r="ACZ57" s="7"/>
      <c r="ADA57" s="7"/>
      <c r="ADB57" s="7"/>
      <c r="ADC57" s="7"/>
      <c r="ADD57" s="7"/>
      <c r="ADE57" s="7"/>
      <c r="ADF57" s="7"/>
      <c r="ADG57" s="7"/>
      <c r="ADH57" s="7"/>
      <c r="ADI57" s="7"/>
      <c r="ADJ57" s="7"/>
      <c r="ADK57" s="7"/>
      <c r="ADL57" s="7"/>
      <c r="ADM57" s="7"/>
      <c r="ADN57" s="7"/>
      <c r="ADO57" s="7"/>
      <c r="ADP57" s="7"/>
      <c r="ADQ57" s="7"/>
      <c r="ADR57" s="7"/>
      <c r="ADS57" s="7"/>
      <c r="ADT57" s="7"/>
      <c r="ADU57" s="7"/>
      <c r="ADV57" s="7"/>
      <c r="ADW57" s="7"/>
      <c r="ADX57" s="7"/>
      <c r="ADY57" s="7"/>
      <c r="ADZ57" s="7"/>
      <c r="AEA57" s="7"/>
      <c r="AEB57" s="7"/>
      <c r="AEC57" s="7"/>
      <c r="AED57" s="7"/>
      <c r="AEE57" s="7"/>
      <c r="AEF57" s="7"/>
      <c r="AEG57" s="7"/>
      <c r="AEH57" s="7"/>
      <c r="AEI57" s="7"/>
      <c r="AEJ57" s="7"/>
      <c r="AEK57" s="7"/>
      <c r="AEL57" s="7"/>
      <c r="AEM57" s="7"/>
      <c r="AEN57" s="7"/>
      <c r="AEO57" s="7"/>
      <c r="AEP57" s="7"/>
      <c r="AEQ57" s="7"/>
      <c r="AER57" s="7"/>
      <c r="AES57" s="7"/>
      <c r="AET57" s="7"/>
      <c r="AEU57" s="7"/>
      <c r="AEV57" s="7"/>
      <c r="AEW57" s="7"/>
      <c r="AEX57" s="7"/>
      <c r="AEY57" s="7"/>
      <c r="AEZ57" s="7"/>
      <c r="AFA57" s="7"/>
      <c r="AFB57" s="7"/>
      <c r="AFC57" s="7"/>
      <c r="AFD57" s="7"/>
      <c r="AFE57" s="7"/>
      <c r="AFF57" s="7"/>
      <c r="AFG57" s="7"/>
      <c r="AFH57" s="7"/>
      <c r="AFI57" s="7"/>
      <c r="AFJ57" s="7"/>
      <c r="AFK57" s="7"/>
      <c r="AFL57" s="7"/>
      <c r="AFM57" s="7"/>
      <c r="AFN57" s="7"/>
      <c r="AFO57" s="7"/>
      <c r="AFP57" s="7"/>
      <c r="AFQ57" s="7"/>
      <c r="AFR57" s="7"/>
      <c r="AFS57" s="7"/>
      <c r="AFT57" s="7"/>
      <c r="AFU57" s="7"/>
      <c r="AFV57" s="7"/>
      <c r="AFW57" s="7"/>
      <c r="AFX57" s="7"/>
      <c r="AFY57" s="7"/>
      <c r="AFZ57" s="7"/>
      <c r="AGA57" s="7"/>
      <c r="AGB57" s="7"/>
      <c r="AGC57" s="7"/>
      <c r="AGD57" s="7"/>
      <c r="AGE57" s="7"/>
      <c r="AGF57" s="7"/>
      <c r="AGG57" s="7"/>
      <c r="AGH57" s="7"/>
      <c r="AGI57" s="7"/>
      <c r="AGJ57" s="7"/>
      <c r="AGK57" s="7"/>
      <c r="AGL57" s="7"/>
      <c r="AGM57" s="7"/>
      <c r="AGN57" s="7"/>
      <c r="AGO57" s="7"/>
      <c r="AGP57" s="7"/>
      <c r="AGQ57" s="7"/>
      <c r="AGR57" s="7"/>
      <c r="AGS57" s="7"/>
      <c r="AGT57" s="7"/>
      <c r="AGU57" s="7"/>
      <c r="AGV57" s="7"/>
      <c r="AGW57" s="7"/>
      <c r="AGX57" s="7"/>
      <c r="AGY57" s="7"/>
      <c r="AGZ57" s="7"/>
      <c r="AHA57" s="7"/>
      <c r="AHB57" s="7"/>
      <c r="AHC57" s="7"/>
      <c r="AHD57" s="7"/>
      <c r="AHE57" s="7"/>
      <c r="AHF57" s="7"/>
      <c r="AHG57" s="7"/>
      <c r="AHH57" s="7"/>
      <c r="AHI57" s="7"/>
      <c r="AHJ57" s="7"/>
      <c r="AHK57" s="7"/>
      <c r="AHL57" s="7"/>
      <c r="AHM57" s="7"/>
      <c r="AHN57" s="7"/>
      <c r="AHO57" s="7"/>
      <c r="AHP57" s="7"/>
      <c r="AHQ57" s="7"/>
      <c r="AHR57" s="7"/>
      <c r="AHS57" s="7"/>
      <c r="AHT57" s="7"/>
      <c r="AHU57" s="7"/>
      <c r="AHV57" s="7"/>
      <c r="AHW57" s="7"/>
      <c r="AHX57" s="7"/>
      <c r="AHY57" s="7"/>
      <c r="AHZ57" s="7"/>
      <c r="AIA57" s="7"/>
      <c r="AIB57" s="7"/>
      <c r="AIC57" s="7"/>
      <c r="AID57" s="7"/>
      <c r="AIE57" s="7"/>
      <c r="AIF57" s="7"/>
      <c r="AIG57" s="7"/>
      <c r="AIH57" s="7"/>
      <c r="AII57" s="7"/>
      <c r="AIJ57" s="7"/>
      <c r="AIK57" s="7"/>
      <c r="AIL57" s="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row>
    <row r="58" spans="1:1024" ht="13.4" customHeight="1" x14ac:dyDescent="0.3">
      <c r="A58" s="171">
        <v>43938</v>
      </c>
      <c r="B58" s="140" t="s">
        <v>108</v>
      </c>
      <c r="C58" s="151">
        <v>416</v>
      </c>
      <c r="D58" s="152">
        <v>6107</v>
      </c>
      <c r="E58" s="152">
        <v>2194</v>
      </c>
      <c r="F58" s="152">
        <v>41</v>
      </c>
      <c r="G58" s="158">
        <f>ONS_WeeklyRegistratedDeaths!AV33-ONS_WeeklyRegistratedDeaths!BC33</f>
        <v>8758</v>
      </c>
      <c r="H58" s="152">
        <f>ONS_WeeklyOccurrenceDeaths!AV33-ONS_WeeklyOccurrenceDeaths!BC33</f>
        <v>8207</v>
      </c>
      <c r="I58" s="174">
        <v>607</v>
      </c>
      <c r="J58" s="165">
        <v>29</v>
      </c>
      <c r="K58" s="40">
        <f t="shared" si="7"/>
        <v>636</v>
      </c>
      <c r="L58" s="154">
        <f>SUM(K58:K64)</f>
        <v>5006</v>
      </c>
      <c r="M58" s="155">
        <f t="shared" ref="M58:R58" si="13">M65+C58</f>
        <v>882</v>
      </c>
      <c r="N58" s="152">
        <f t="shared" si="13"/>
        <v>14780</v>
      </c>
      <c r="O58" s="152">
        <f t="shared" si="13"/>
        <v>3345</v>
      </c>
      <c r="P58" s="152">
        <f t="shared" si="13"/>
        <v>86</v>
      </c>
      <c r="Q58" s="152">
        <f t="shared" si="13"/>
        <v>19093</v>
      </c>
      <c r="R58" s="152">
        <f t="shared" si="13"/>
        <v>23795</v>
      </c>
      <c r="S58" s="156">
        <f t="shared" si="8"/>
        <v>16103</v>
      </c>
      <c r="T58" s="141">
        <f t="shared" si="9"/>
        <v>668</v>
      </c>
      <c r="U58" s="142">
        <f t="shared" si="10"/>
        <v>16771</v>
      </c>
      <c r="V58" s="175"/>
    </row>
    <row r="59" spans="1:1024" ht="13.4" customHeight="1" x14ac:dyDescent="0.3">
      <c r="A59" s="171">
        <v>43937</v>
      </c>
      <c r="B59" s="140" t="s">
        <v>108</v>
      </c>
      <c r="C59" s="143"/>
      <c r="D59" s="144"/>
      <c r="E59" s="144"/>
      <c r="F59" s="144"/>
      <c r="G59" s="158"/>
      <c r="H59" s="152"/>
      <c r="I59" s="174">
        <v>637</v>
      </c>
      <c r="J59" s="165">
        <v>35</v>
      </c>
      <c r="K59" s="40">
        <f t="shared" si="7"/>
        <v>672</v>
      </c>
      <c r="L59" s="154"/>
      <c r="M59" s="166"/>
      <c r="N59" s="144"/>
      <c r="O59" s="144"/>
      <c r="P59" s="144"/>
      <c r="Q59" s="158"/>
      <c r="R59" s="152"/>
      <c r="S59" s="156">
        <f t="shared" si="8"/>
        <v>15496</v>
      </c>
      <c r="T59" s="141">
        <f t="shared" si="9"/>
        <v>639</v>
      </c>
      <c r="U59" s="142">
        <f t="shared" si="10"/>
        <v>16135</v>
      </c>
      <c r="V59" s="175"/>
    </row>
    <row r="60" spans="1:1024" ht="13.4" customHeight="1" x14ac:dyDescent="0.3">
      <c r="A60" s="171">
        <v>43936</v>
      </c>
      <c r="B60" s="140" t="s">
        <v>108</v>
      </c>
      <c r="C60" s="143"/>
      <c r="D60" s="144"/>
      <c r="E60" s="144"/>
      <c r="F60" s="144"/>
      <c r="G60" s="158"/>
      <c r="H60" s="153"/>
      <c r="I60" s="174">
        <v>685</v>
      </c>
      <c r="J60" s="165">
        <v>38</v>
      </c>
      <c r="K60" s="40">
        <f t="shared" si="7"/>
        <v>723</v>
      </c>
      <c r="L60" s="176"/>
      <c r="M60" s="166"/>
      <c r="N60" s="144"/>
      <c r="O60" s="144"/>
      <c r="P60" s="144"/>
      <c r="Q60" s="158"/>
      <c r="R60" s="153"/>
      <c r="S60" s="156">
        <f t="shared" si="8"/>
        <v>14859</v>
      </c>
      <c r="T60" s="141">
        <f t="shared" si="9"/>
        <v>604</v>
      </c>
      <c r="U60" s="142">
        <f t="shared" si="10"/>
        <v>15463</v>
      </c>
      <c r="V60" s="175"/>
    </row>
    <row r="61" spans="1:1024" ht="13.4" customHeight="1" x14ac:dyDescent="0.3">
      <c r="A61" s="171">
        <v>43935</v>
      </c>
      <c r="B61" s="140" t="s">
        <v>108</v>
      </c>
      <c r="C61" s="143"/>
      <c r="D61" s="144"/>
      <c r="E61" s="144"/>
      <c r="F61" s="144"/>
      <c r="G61" s="158"/>
      <c r="H61" s="152"/>
      <c r="I61" s="174">
        <v>647</v>
      </c>
      <c r="J61" s="165">
        <v>26</v>
      </c>
      <c r="K61" s="40">
        <f t="shared" si="7"/>
        <v>673</v>
      </c>
      <c r="L61" s="154"/>
      <c r="M61" s="166"/>
      <c r="N61" s="144"/>
      <c r="O61" s="144"/>
      <c r="P61" s="144"/>
      <c r="Q61" s="158"/>
      <c r="R61" s="152"/>
      <c r="S61" s="156">
        <f t="shared" si="8"/>
        <v>14174</v>
      </c>
      <c r="T61" s="141">
        <f t="shared" si="9"/>
        <v>566</v>
      </c>
      <c r="U61" s="142">
        <f t="shared" si="10"/>
        <v>14740</v>
      </c>
      <c r="V61" s="175"/>
    </row>
    <row r="62" spans="1:1024" ht="13.4" customHeight="1" x14ac:dyDescent="0.3">
      <c r="A62" s="171">
        <v>43934</v>
      </c>
      <c r="B62" s="140" t="s">
        <v>108</v>
      </c>
      <c r="C62" s="143"/>
      <c r="D62" s="144"/>
      <c r="E62" s="144"/>
      <c r="F62" s="144"/>
      <c r="G62" s="158"/>
      <c r="H62" s="152"/>
      <c r="I62" s="174">
        <v>696</v>
      </c>
      <c r="J62" s="165">
        <v>43</v>
      </c>
      <c r="K62" s="40">
        <f t="shared" si="7"/>
        <v>739</v>
      </c>
      <c r="L62" s="154"/>
      <c r="M62" s="166"/>
      <c r="N62" s="144"/>
      <c r="O62" s="144"/>
      <c r="P62" s="144"/>
      <c r="Q62" s="158"/>
      <c r="R62" s="152"/>
      <c r="S62" s="156">
        <f t="shared" si="8"/>
        <v>13527</v>
      </c>
      <c r="T62" s="141">
        <f t="shared" si="9"/>
        <v>540</v>
      </c>
      <c r="U62" s="142">
        <f t="shared" si="10"/>
        <v>14067</v>
      </c>
      <c r="V62" s="175"/>
    </row>
    <row r="63" spans="1:1024" ht="13.4" customHeight="1" x14ac:dyDescent="0.3">
      <c r="A63" s="171">
        <v>43933</v>
      </c>
      <c r="B63" s="140" t="s">
        <v>108</v>
      </c>
      <c r="C63" s="143"/>
      <c r="D63" s="144"/>
      <c r="E63" s="144"/>
      <c r="F63" s="144"/>
      <c r="G63" s="158"/>
      <c r="H63" s="152"/>
      <c r="I63" s="174">
        <v>719</v>
      </c>
      <c r="J63" s="165">
        <v>37</v>
      </c>
      <c r="K63" s="40">
        <f t="shared" si="7"/>
        <v>756</v>
      </c>
      <c r="L63" s="154"/>
      <c r="M63" s="166"/>
      <c r="N63" s="144"/>
      <c r="O63" s="144"/>
      <c r="P63" s="144"/>
      <c r="Q63" s="158"/>
      <c r="R63" s="152"/>
      <c r="S63" s="156">
        <f t="shared" si="8"/>
        <v>12831</v>
      </c>
      <c r="T63" s="141">
        <f t="shared" si="9"/>
        <v>497</v>
      </c>
      <c r="U63" s="142">
        <f t="shared" si="10"/>
        <v>13328</v>
      </c>
      <c r="V63" s="175"/>
    </row>
    <row r="64" spans="1:1024" ht="13.4" customHeight="1" x14ac:dyDescent="0.3">
      <c r="A64" s="171">
        <v>43932</v>
      </c>
      <c r="B64" s="140" t="s">
        <v>108</v>
      </c>
      <c r="C64" s="143"/>
      <c r="D64" s="144"/>
      <c r="E64" s="144"/>
      <c r="F64" s="144"/>
      <c r="G64" s="158"/>
      <c r="H64" s="152"/>
      <c r="I64" s="174">
        <v>776</v>
      </c>
      <c r="J64" s="165">
        <v>31</v>
      </c>
      <c r="K64" s="40">
        <f t="shared" si="7"/>
        <v>807</v>
      </c>
      <c r="L64" s="154"/>
      <c r="M64" s="166"/>
      <c r="N64" s="144"/>
      <c r="O64" s="144"/>
      <c r="P64" s="144"/>
      <c r="Q64" s="158"/>
      <c r="R64" s="152"/>
      <c r="S64" s="156">
        <f t="shared" si="8"/>
        <v>12112</v>
      </c>
      <c r="T64" s="141">
        <f t="shared" si="9"/>
        <v>460</v>
      </c>
      <c r="U64" s="142">
        <f t="shared" si="10"/>
        <v>12572</v>
      </c>
      <c r="V64" s="175"/>
    </row>
    <row r="65" spans="1:22" ht="13.4" customHeight="1" x14ac:dyDescent="0.3">
      <c r="A65" s="171">
        <v>43931</v>
      </c>
      <c r="B65" s="140" t="s">
        <v>108</v>
      </c>
      <c r="C65" s="151">
        <v>330</v>
      </c>
      <c r="D65" s="152">
        <v>4957</v>
      </c>
      <c r="E65" s="152">
        <v>898</v>
      </c>
      <c r="F65" s="152">
        <v>28</v>
      </c>
      <c r="G65" s="152">
        <f>ONS_WeeklyRegistratedDeaths!BC33-ONS_WeeklyRegistratedDeaths!BJ33</f>
        <v>6213</v>
      </c>
      <c r="H65" s="152">
        <f>ONS_WeeklyOccurrenceDeaths!BC33-ONS_WeeklyOccurrenceDeaths!BJ33</f>
        <v>8151</v>
      </c>
      <c r="I65" s="174">
        <v>739</v>
      </c>
      <c r="J65" s="165">
        <v>25</v>
      </c>
      <c r="K65" s="40">
        <f t="shared" si="7"/>
        <v>764</v>
      </c>
      <c r="L65" s="154">
        <f>SUM(K65:K71)</f>
        <v>5703</v>
      </c>
      <c r="M65" s="155">
        <f t="shared" ref="M65:R65" si="14">M72+C65</f>
        <v>466</v>
      </c>
      <c r="N65" s="152">
        <f t="shared" si="14"/>
        <v>8673</v>
      </c>
      <c r="O65" s="152">
        <f t="shared" si="14"/>
        <v>1151</v>
      </c>
      <c r="P65" s="152">
        <f t="shared" si="14"/>
        <v>45</v>
      </c>
      <c r="Q65" s="152">
        <f t="shared" si="14"/>
        <v>10335</v>
      </c>
      <c r="R65" s="152">
        <f t="shared" si="14"/>
        <v>15588</v>
      </c>
      <c r="S65" s="156">
        <f t="shared" si="8"/>
        <v>11336</v>
      </c>
      <c r="T65" s="141">
        <f t="shared" si="9"/>
        <v>429</v>
      </c>
      <c r="U65" s="142">
        <f t="shared" si="10"/>
        <v>11765</v>
      </c>
      <c r="V65" s="175"/>
    </row>
    <row r="66" spans="1:22" ht="13.4" customHeight="1" x14ac:dyDescent="0.3">
      <c r="A66" s="171">
        <v>43930</v>
      </c>
      <c r="B66" s="140" t="s">
        <v>108</v>
      </c>
      <c r="C66" s="143"/>
      <c r="D66" s="144"/>
      <c r="E66" s="144"/>
      <c r="F66" s="144"/>
      <c r="G66" s="158"/>
      <c r="H66" s="152"/>
      <c r="I66" s="174">
        <v>788</v>
      </c>
      <c r="J66" s="165">
        <v>43</v>
      </c>
      <c r="K66" s="40">
        <f t="shared" si="7"/>
        <v>831</v>
      </c>
      <c r="L66" s="154"/>
      <c r="M66" s="166"/>
      <c r="N66" s="144"/>
      <c r="O66" s="144"/>
      <c r="P66" s="144"/>
      <c r="Q66" s="158"/>
      <c r="R66" s="152"/>
      <c r="S66" s="156">
        <f t="shared" si="8"/>
        <v>10597</v>
      </c>
      <c r="T66" s="141">
        <f t="shared" si="9"/>
        <v>404</v>
      </c>
      <c r="U66" s="142">
        <f t="shared" si="10"/>
        <v>11001</v>
      </c>
      <c r="V66" s="175"/>
    </row>
    <row r="67" spans="1:22" ht="13.4" customHeight="1" x14ac:dyDescent="0.3">
      <c r="A67" s="171">
        <v>43929</v>
      </c>
      <c r="B67" s="140" t="s">
        <v>108</v>
      </c>
      <c r="C67" s="143"/>
      <c r="D67" s="144"/>
      <c r="E67" s="144"/>
      <c r="F67" s="144"/>
      <c r="G67" s="158"/>
      <c r="H67" s="152"/>
      <c r="I67" s="174">
        <v>898</v>
      </c>
      <c r="J67" s="165">
        <v>42</v>
      </c>
      <c r="K67" s="40">
        <f t="shared" si="7"/>
        <v>940</v>
      </c>
      <c r="L67" s="154"/>
      <c r="M67" s="166"/>
      <c r="N67" s="144"/>
      <c r="O67" s="144"/>
      <c r="P67" s="144"/>
      <c r="Q67" s="158"/>
      <c r="R67" s="152"/>
      <c r="S67" s="156">
        <f t="shared" si="8"/>
        <v>9809</v>
      </c>
      <c r="T67" s="141">
        <f t="shared" si="9"/>
        <v>361</v>
      </c>
      <c r="U67" s="142">
        <f t="shared" si="10"/>
        <v>10170</v>
      </c>
      <c r="V67" s="175"/>
    </row>
    <row r="68" spans="1:22" ht="13.4" customHeight="1" x14ac:dyDescent="0.3">
      <c r="A68" s="171">
        <v>43928</v>
      </c>
      <c r="B68" s="140" t="s">
        <v>108</v>
      </c>
      <c r="C68" s="143"/>
      <c r="D68" s="144"/>
      <c r="E68" s="144"/>
      <c r="F68" s="144"/>
      <c r="G68" s="158"/>
      <c r="H68" s="152"/>
      <c r="I68" s="174">
        <v>809</v>
      </c>
      <c r="J68" s="165">
        <v>32</v>
      </c>
      <c r="K68" s="40">
        <f t="shared" si="7"/>
        <v>841</v>
      </c>
      <c r="L68" s="154"/>
      <c r="M68" s="166"/>
      <c r="N68" s="144"/>
      <c r="O68" s="144"/>
      <c r="P68" s="144"/>
      <c r="Q68" s="158"/>
      <c r="R68" s="152"/>
      <c r="S68" s="156">
        <f t="shared" si="8"/>
        <v>8911</v>
      </c>
      <c r="T68" s="141">
        <f t="shared" si="9"/>
        <v>319</v>
      </c>
      <c r="U68" s="142">
        <f t="shared" si="10"/>
        <v>9230</v>
      </c>
      <c r="V68" s="175"/>
    </row>
    <row r="69" spans="1:22" ht="13.4" customHeight="1" x14ac:dyDescent="0.3">
      <c r="A69" s="171">
        <v>43927</v>
      </c>
      <c r="B69" s="140" t="s">
        <v>108</v>
      </c>
      <c r="C69" s="143"/>
      <c r="D69" s="144"/>
      <c r="E69" s="144"/>
      <c r="F69" s="144"/>
      <c r="G69" s="158"/>
      <c r="H69" s="152"/>
      <c r="I69" s="174">
        <v>727</v>
      </c>
      <c r="J69" s="165">
        <v>20</v>
      </c>
      <c r="K69" s="40">
        <f t="shared" si="7"/>
        <v>747</v>
      </c>
      <c r="L69" s="154"/>
      <c r="M69" s="166"/>
      <c r="N69" s="144"/>
      <c r="O69" s="144"/>
      <c r="P69" s="144"/>
      <c r="Q69" s="158"/>
      <c r="R69" s="152"/>
      <c r="S69" s="156">
        <f t="shared" si="8"/>
        <v>8102</v>
      </c>
      <c r="T69" s="141">
        <f t="shared" si="9"/>
        <v>287</v>
      </c>
      <c r="U69" s="142">
        <f t="shared" si="10"/>
        <v>8389</v>
      </c>
      <c r="V69" s="175"/>
    </row>
    <row r="70" spans="1:22" ht="13.4" customHeight="1" x14ac:dyDescent="0.3">
      <c r="A70" s="171">
        <v>43926</v>
      </c>
      <c r="B70" s="140" t="s">
        <v>108</v>
      </c>
      <c r="C70" s="143"/>
      <c r="D70" s="144"/>
      <c r="E70" s="144"/>
      <c r="F70" s="144"/>
      <c r="G70" s="158"/>
      <c r="H70" s="152"/>
      <c r="I70" s="174">
        <v>743</v>
      </c>
      <c r="J70" s="165">
        <v>30</v>
      </c>
      <c r="K70" s="40">
        <f t="shared" si="7"/>
        <v>773</v>
      </c>
      <c r="L70" s="154"/>
      <c r="M70" s="166"/>
      <c r="N70" s="144"/>
      <c r="O70" s="144"/>
      <c r="P70" s="144"/>
      <c r="Q70" s="158"/>
      <c r="R70" s="152"/>
      <c r="S70" s="156">
        <f t="shared" si="8"/>
        <v>7375</v>
      </c>
      <c r="T70" s="141">
        <f t="shared" si="9"/>
        <v>267</v>
      </c>
      <c r="U70" s="142">
        <f t="shared" si="10"/>
        <v>7642</v>
      </c>
      <c r="V70" s="175"/>
    </row>
    <row r="71" spans="1:22" ht="13.4" customHeight="1" x14ac:dyDescent="0.3">
      <c r="A71" s="171">
        <v>43925</v>
      </c>
      <c r="B71" s="140" t="s">
        <v>108</v>
      </c>
      <c r="C71" s="143"/>
      <c r="D71" s="144"/>
      <c r="E71" s="144"/>
      <c r="F71" s="144"/>
      <c r="G71" s="158"/>
      <c r="H71" s="152"/>
      <c r="I71" s="174">
        <v>776</v>
      </c>
      <c r="J71" s="165">
        <v>31</v>
      </c>
      <c r="K71" s="40">
        <f t="shared" si="7"/>
        <v>807</v>
      </c>
      <c r="L71" s="154"/>
      <c r="M71" s="166"/>
      <c r="N71" s="144"/>
      <c r="O71" s="144"/>
      <c r="P71" s="144"/>
      <c r="Q71" s="158"/>
      <c r="R71" s="152"/>
      <c r="S71" s="156">
        <f t="shared" si="8"/>
        <v>6632</v>
      </c>
      <c r="T71" s="141">
        <f t="shared" si="9"/>
        <v>237</v>
      </c>
      <c r="U71" s="142">
        <f t="shared" si="10"/>
        <v>6869</v>
      </c>
      <c r="V71" s="175"/>
    </row>
    <row r="72" spans="1:22" ht="13.4" customHeight="1" x14ac:dyDescent="0.3">
      <c r="A72" s="171">
        <v>43924</v>
      </c>
      <c r="B72" s="140" t="s">
        <v>108</v>
      </c>
      <c r="C72" s="151">
        <v>120</v>
      </c>
      <c r="D72" s="152">
        <v>3110</v>
      </c>
      <c r="E72" s="152">
        <v>229</v>
      </c>
      <c r="F72" s="152">
        <v>16</v>
      </c>
      <c r="G72" s="152">
        <f>ONS_WeeklyRegistratedDeaths!BJ33-ONS_WeeklyRegistratedDeaths!BQ33</f>
        <v>3475</v>
      </c>
      <c r="H72" s="152">
        <f>ONS_WeeklyOccurrenceDeaths!BJ33-ONS_WeeklyOccurrenceDeaths!BQ33</f>
        <v>5133</v>
      </c>
      <c r="I72" s="174">
        <v>697</v>
      </c>
      <c r="J72" s="165">
        <v>29</v>
      </c>
      <c r="K72" s="40">
        <f t="shared" si="7"/>
        <v>726</v>
      </c>
      <c r="L72" s="154">
        <f>SUM(K72:K78)</f>
        <v>3994</v>
      </c>
      <c r="M72" s="155">
        <f t="shared" ref="M72:R72" si="15">M79+C72</f>
        <v>136</v>
      </c>
      <c r="N72" s="152">
        <f t="shared" si="15"/>
        <v>3716</v>
      </c>
      <c r="O72" s="152">
        <f t="shared" si="15"/>
        <v>253</v>
      </c>
      <c r="P72" s="152">
        <f t="shared" si="15"/>
        <v>17</v>
      </c>
      <c r="Q72" s="152">
        <f t="shared" si="15"/>
        <v>4122</v>
      </c>
      <c r="R72" s="152">
        <f t="shared" si="15"/>
        <v>7437</v>
      </c>
      <c r="S72" s="156">
        <f t="shared" si="8"/>
        <v>5856</v>
      </c>
      <c r="T72" s="141">
        <f t="shared" si="9"/>
        <v>206</v>
      </c>
      <c r="U72" s="142">
        <f t="shared" si="10"/>
        <v>6062</v>
      </c>
      <c r="V72" s="175"/>
    </row>
    <row r="73" spans="1:22" ht="13.4" customHeight="1" x14ac:dyDescent="0.3">
      <c r="A73" s="171">
        <v>43923</v>
      </c>
      <c r="B73" s="140" t="s">
        <v>108</v>
      </c>
      <c r="C73" s="143"/>
      <c r="D73" s="144"/>
      <c r="E73" s="144"/>
      <c r="F73" s="144"/>
      <c r="G73" s="158"/>
      <c r="H73" s="152"/>
      <c r="I73" s="174">
        <v>644</v>
      </c>
      <c r="J73" s="165">
        <v>28</v>
      </c>
      <c r="K73" s="40">
        <f t="shared" si="7"/>
        <v>672</v>
      </c>
      <c r="L73" s="154"/>
      <c r="M73" s="166"/>
      <c r="N73" s="144"/>
      <c r="O73" s="144"/>
      <c r="P73" s="144"/>
      <c r="Q73" s="158"/>
      <c r="R73" s="152"/>
      <c r="S73" s="156">
        <f t="shared" si="8"/>
        <v>5159</v>
      </c>
      <c r="T73" s="141">
        <f t="shared" si="9"/>
        <v>177</v>
      </c>
      <c r="U73" s="142">
        <f t="shared" si="10"/>
        <v>5336</v>
      </c>
      <c r="V73" s="175"/>
    </row>
    <row r="74" spans="1:22" ht="13.4" customHeight="1" x14ac:dyDescent="0.3">
      <c r="A74" s="171">
        <v>43922</v>
      </c>
      <c r="B74" s="140" t="s">
        <v>108</v>
      </c>
      <c r="C74" s="143"/>
      <c r="D74" s="144"/>
      <c r="E74" s="144"/>
      <c r="F74" s="144"/>
      <c r="G74" s="158"/>
      <c r="H74" s="152"/>
      <c r="I74" s="174">
        <v>643</v>
      </c>
      <c r="J74" s="165">
        <v>21</v>
      </c>
      <c r="K74" s="40">
        <f t="shared" ref="K74:K105" si="16">I74+J74</f>
        <v>664</v>
      </c>
      <c r="L74" s="154"/>
      <c r="M74" s="166"/>
      <c r="N74" s="144"/>
      <c r="O74" s="144"/>
      <c r="P74" s="144"/>
      <c r="Q74" s="158"/>
      <c r="R74" s="152"/>
      <c r="S74" s="156">
        <f t="shared" si="8"/>
        <v>4515</v>
      </c>
      <c r="T74" s="141">
        <f t="shared" si="9"/>
        <v>149</v>
      </c>
      <c r="U74" s="142">
        <f t="shared" si="10"/>
        <v>4664</v>
      </c>
      <c r="V74" s="175"/>
    </row>
    <row r="75" spans="1:22" ht="13.4" customHeight="1" x14ac:dyDescent="0.3">
      <c r="A75" s="171">
        <v>43921</v>
      </c>
      <c r="B75" s="140" t="s">
        <v>108</v>
      </c>
      <c r="C75" s="143"/>
      <c r="D75" s="144"/>
      <c r="E75" s="144"/>
      <c r="F75" s="144"/>
      <c r="G75" s="158"/>
      <c r="H75" s="152"/>
      <c r="I75" s="174">
        <v>574</v>
      </c>
      <c r="J75" s="165">
        <v>15</v>
      </c>
      <c r="K75" s="40">
        <f t="shared" si="16"/>
        <v>589</v>
      </c>
      <c r="L75" s="154"/>
      <c r="M75" s="166"/>
      <c r="N75" s="144"/>
      <c r="O75" s="144"/>
      <c r="P75" s="144"/>
      <c r="Q75" s="158"/>
      <c r="R75" s="152"/>
      <c r="S75" s="156">
        <f t="shared" ref="S75:S104" si="17">S76+I75</f>
        <v>3872</v>
      </c>
      <c r="T75" s="141">
        <f t="shared" ref="T75:T104" si="18">T76+J75</f>
        <v>128</v>
      </c>
      <c r="U75" s="142">
        <f t="shared" ref="U75:U104" si="19">U76+K75</f>
        <v>4000</v>
      </c>
      <c r="V75" s="175"/>
    </row>
    <row r="76" spans="1:22" ht="13.4" customHeight="1" x14ac:dyDescent="0.3">
      <c r="A76" s="171">
        <v>43920</v>
      </c>
      <c r="B76" s="140" t="s">
        <v>108</v>
      </c>
      <c r="C76" s="143"/>
      <c r="D76" s="144"/>
      <c r="E76" s="144"/>
      <c r="F76" s="144"/>
      <c r="G76" s="158"/>
      <c r="H76" s="152"/>
      <c r="I76" s="174">
        <v>497</v>
      </c>
      <c r="J76" s="165">
        <v>16</v>
      </c>
      <c r="K76" s="40">
        <f t="shared" si="16"/>
        <v>513</v>
      </c>
      <c r="L76" s="154"/>
      <c r="M76" s="166"/>
      <c r="N76" s="144"/>
      <c r="O76" s="144"/>
      <c r="P76" s="144"/>
      <c r="Q76" s="158"/>
      <c r="R76" s="152"/>
      <c r="S76" s="156">
        <f t="shared" si="17"/>
        <v>3298</v>
      </c>
      <c r="T76" s="141">
        <f t="shared" si="18"/>
        <v>113</v>
      </c>
      <c r="U76" s="142">
        <f t="shared" si="19"/>
        <v>3411</v>
      </c>
      <c r="V76" s="175"/>
    </row>
    <row r="77" spans="1:22" ht="13.4" customHeight="1" x14ac:dyDescent="0.3">
      <c r="A77" s="171">
        <v>43919</v>
      </c>
      <c r="B77" s="140" t="s">
        <v>108</v>
      </c>
      <c r="C77" s="143"/>
      <c r="D77" s="144"/>
      <c r="E77" s="144"/>
      <c r="F77" s="144"/>
      <c r="G77" s="158"/>
      <c r="H77" s="152"/>
      <c r="I77" s="174">
        <v>438</v>
      </c>
      <c r="J77" s="165">
        <v>18</v>
      </c>
      <c r="K77" s="40">
        <f t="shared" si="16"/>
        <v>456</v>
      </c>
      <c r="L77" s="154"/>
      <c r="M77" s="166"/>
      <c r="N77" s="144"/>
      <c r="O77" s="144"/>
      <c r="P77" s="144"/>
      <c r="Q77" s="158"/>
      <c r="R77" s="152"/>
      <c r="S77" s="156">
        <f t="shared" si="17"/>
        <v>2801</v>
      </c>
      <c r="T77" s="141">
        <f t="shared" si="18"/>
        <v>97</v>
      </c>
      <c r="U77" s="142">
        <f t="shared" si="19"/>
        <v>2898</v>
      </c>
      <c r="V77" s="175"/>
    </row>
    <row r="78" spans="1:22" ht="13.4" customHeight="1" x14ac:dyDescent="0.3">
      <c r="A78" s="171">
        <v>43918</v>
      </c>
      <c r="B78" s="140" t="s">
        <v>108</v>
      </c>
      <c r="C78" s="143"/>
      <c r="D78" s="144"/>
      <c r="E78" s="144"/>
      <c r="F78" s="144"/>
      <c r="G78" s="158"/>
      <c r="H78" s="152"/>
      <c r="I78" s="174">
        <v>359</v>
      </c>
      <c r="J78" s="165">
        <v>15</v>
      </c>
      <c r="K78" s="40">
        <f t="shared" si="16"/>
        <v>374</v>
      </c>
      <c r="L78" s="154"/>
      <c r="M78" s="166"/>
      <c r="N78" s="144"/>
      <c r="O78" s="144"/>
      <c r="P78" s="144"/>
      <c r="Q78" s="158"/>
      <c r="R78" s="152"/>
      <c r="S78" s="156">
        <f t="shared" si="17"/>
        <v>2363</v>
      </c>
      <c r="T78" s="141">
        <f t="shared" si="18"/>
        <v>79</v>
      </c>
      <c r="U78" s="142">
        <f t="shared" si="19"/>
        <v>2442</v>
      </c>
      <c r="V78" s="175"/>
    </row>
    <row r="79" spans="1:22" ht="13.4" customHeight="1" x14ac:dyDescent="0.3">
      <c r="A79" s="171">
        <v>43917</v>
      </c>
      <c r="B79" s="140" t="s">
        <v>108</v>
      </c>
      <c r="C79" s="177">
        <v>15</v>
      </c>
      <c r="D79" s="153">
        <v>501</v>
      </c>
      <c r="E79" s="153">
        <v>22</v>
      </c>
      <c r="F79" s="153">
        <v>1</v>
      </c>
      <c r="G79" s="152">
        <f>ONS_WeeklyRegistratedDeaths!BQ33-ONS_WeeklyRegistratedDeaths!BX33</f>
        <v>539</v>
      </c>
      <c r="H79" s="178">
        <f>ONS_WeeklyOccurrenceDeaths!BQ33-ONS_WeeklyOccurrenceDeaths!BX33</f>
        <v>1858</v>
      </c>
      <c r="I79" s="174">
        <v>350</v>
      </c>
      <c r="J79" s="165">
        <v>10</v>
      </c>
      <c r="K79" s="40">
        <f t="shared" si="16"/>
        <v>360</v>
      </c>
      <c r="L79" s="154">
        <f>SUM(K79:K85)</f>
        <v>1616</v>
      </c>
      <c r="M79" s="172">
        <f t="shared" ref="M79:R79" si="20">M86+C79</f>
        <v>16</v>
      </c>
      <c r="N79" s="153">
        <f t="shared" si="20"/>
        <v>606</v>
      </c>
      <c r="O79" s="153">
        <f t="shared" si="20"/>
        <v>24</v>
      </c>
      <c r="P79" s="153">
        <f t="shared" si="20"/>
        <v>1</v>
      </c>
      <c r="Q79" s="153">
        <f t="shared" si="20"/>
        <v>647</v>
      </c>
      <c r="R79" s="153">
        <f t="shared" si="20"/>
        <v>2304</v>
      </c>
      <c r="S79" s="156">
        <f t="shared" si="17"/>
        <v>2004</v>
      </c>
      <c r="T79" s="141">
        <f t="shared" si="18"/>
        <v>64</v>
      </c>
      <c r="U79" s="142">
        <f t="shared" si="19"/>
        <v>2068</v>
      </c>
      <c r="V79" s="175"/>
    </row>
    <row r="80" spans="1:22" ht="13.4" customHeight="1" x14ac:dyDescent="0.3">
      <c r="A80" s="171">
        <v>43916</v>
      </c>
      <c r="B80" s="140" t="s">
        <v>108</v>
      </c>
      <c r="C80" s="143"/>
      <c r="D80" s="144"/>
      <c r="E80" s="144"/>
      <c r="F80" s="144"/>
      <c r="G80" s="158"/>
      <c r="H80" s="152"/>
      <c r="I80" s="174">
        <v>325</v>
      </c>
      <c r="J80" s="165">
        <v>11</v>
      </c>
      <c r="K80" s="40">
        <f t="shared" si="16"/>
        <v>336</v>
      </c>
      <c r="L80" s="154"/>
      <c r="M80" s="166"/>
      <c r="N80" s="144"/>
      <c r="O80" s="144"/>
      <c r="P80" s="144"/>
      <c r="Q80" s="158"/>
      <c r="R80" s="152"/>
      <c r="S80" s="156">
        <f t="shared" si="17"/>
        <v>1654</v>
      </c>
      <c r="T80" s="141">
        <f t="shared" si="18"/>
        <v>54</v>
      </c>
      <c r="U80" s="142">
        <f t="shared" si="19"/>
        <v>1708</v>
      </c>
      <c r="V80" s="175"/>
    </row>
    <row r="81" spans="1:22" ht="13.4" customHeight="1" x14ac:dyDescent="0.3">
      <c r="A81" s="171">
        <v>43915</v>
      </c>
      <c r="B81" s="140" t="s">
        <v>108</v>
      </c>
      <c r="C81" s="143"/>
      <c r="D81" s="144"/>
      <c r="E81" s="144"/>
      <c r="F81" s="144"/>
      <c r="G81" s="158"/>
      <c r="H81" s="152"/>
      <c r="I81" s="174">
        <v>263</v>
      </c>
      <c r="J81" s="165">
        <v>10</v>
      </c>
      <c r="K81" s="40">
        <f t="shared" si="16"/>
        <v>273</v>
      </c>
      <c r="L81" s="154"/>
      <c r="M81" s="166"/>
      <c r="N81" s="144"/>
      <c r="O81" s="144"/>
      <c r="P81" s="144"/>
      <c r="Q81" s="158"/>
      <c r="R81" s="152"/>
      <c r="S81" s="156">
        <f t="shared" si="17"/>
        <v>1329</v>
      </c>
      <c r="T81" s="141">
        <f t="shared" si="18"/>
        <v>43</v>
      </c>
      <c r="U81" s="142">
        <f t="shared" si="19"/>
        <v>1372</v>
      </c>
      <c r="V81" s="175"/>
    </row>
    <row r="82" spans="1:22" ht="13.4" customHeight="1" x14ac:dyDescent="0.3">
      <c r="A82" s="171">
        <v>43914</v>
      </c>
      <c r="B82" s="140" t="s">
        <v>108</v>
      </c>
      <c r="C82" s="143"/>
      <c r="D82" s="144"/>
      <c r="E82" s="144"/>
      <c r="F82" s="144"/>
      <c r="G82" s="158"/>
      <c r="H82" s="152"/>
      <c r="I82" s="174">
        <v>205</v>
      </c>
      <c r="J82" s="165">
        <v>9</v>
      </c>
      <c r="K82" s="40">
        <f t="shared" si="16"/>
        <v>214</v>
      </c>
      <c r="L82" s="154"/>
      <c r="M82" s="166"/>
      <c r="N82" s="144"/>
      <c r="O82" s="144"/>
      <c r="P82" s="144"/>
      <c r="Q82" s="158"/>
      <c r="R82" s="152"/>
      <c r="S82" s="156">
        <f t="shared" si="17"/>
        <v>1066</v>
      </c>
      <c r="T82" s="141">
        <f t="shared" si="18"/>
        <v>33</v>
      </c>
      <c r="U82" s="142">
        <f t="shared" si="19"/>
        <v>1099</v>
      </c>
      <c r="V82" s="175"/>
    </row>
    <row r="83" spans="1:22" ht="13.4" customHeight="1" x14ac:dyDescent="0.3">
      <c r="A83" s="171">
        <v>43913</v>
      </c>
      <c r="B83" s="140" t="s">
        <v>108</v>
      </c>
      <c r="C83" s="143"/>
      <c r="D83" s="144"/>
      <c r="E83" s="144"/>
      <c r="F83" s="144"/>
      <c r="G83" s="158"/>
      <c r="H83" s="152"/>
      <c r="I83" s="174">
        <v>162</v>
      </c>
      <c r="J83" s="165">
        <v>4</v>
      </c>
      <c r="K83" s="40">
        <f t="shared" si="16"/>
        <v>166</v>
      </c>
      <c r="L83" s="154"/>
      <c r="M83" s="166"/>
      <c r="N83" s="144"/>
      <c r="O83" s="144"/>
      <c r="P83" s="144"/>
      <c r="Q83" s="158"/>
      <c r="R83" s="152"/>
      <c r="S83" s="156">
        <f t="shared" si="17"/>
        <v>861</v>
      </c>
      <c r="T83" s="141">
        <f t="shared" si="18"/>
        <v>24</v>
      </c>
      <c r="U83" s="142">
        <f t="shared" si="19"/>
        <v>885</v>
      </c>
      <c r="V83" s="175"/>
    </row>
    <row r="84" spans="1:22" ht="13.4" customHeight="1" x14ac:dyDescent="0.3">
      <c r="A84" s="171">
        <v>43912</v>
      </c>
      <c r="B84" s="140" t="s">
        <v>108</v>
      </c>
      <c r="C84" s="143"/>
      <c r="D84" s="144"/>
      <c r="E84" s="144"/>
      <c r="F84" s="144"/>
      <c r="G84" s="158"/>
      <c r="H84" s="158"/>
      <c r="I84" s="174">
        <v>151</v>
      </c>
      <c r="J84" s="165">
        <v>5</v>
      </c>
      <c r="K84" s="40">
        <f t="shared" si="16"/>
        <v>156</v>
      </c>
      <c r="L84" s="179"/>
      <c r="M84" s="166"/>
      <c r="N84" s="144"/>
      <c r="O84" s="144"/>
      <c r="P84" s="144"/>
      <c r="Q84" s="158"/>
      <c r="R84" s="158"/>
      <c r="S84" s="156">
        <f t="shared" si="17"/>
        <v>699</v>
      </c>
      <c r="T84" s="141">
        <f t="shared" si="18"/>
        <v>20</v>
      </c>
      <c r="U84" s="142">
        <f t="shared" si="19"/>
        <v>719</v>
      </c>
      <c r="V84" s="175"/>
    </row>
    <row r="85" spans="1:22" ht="13.4" customHeight="1" x14ac:dyDescent="0.3">
      <c r="A85" s="171">
        <v>43911</v>
      </c>
      <c r="B85" s="140" t="s">
        <v>108</v>
      </c>
      <c r="C85" s="143"/>
      <c r="D85" s="144"/>
      <c r="E85" s="144"/>
      <c r="F85" s="144"/>
      <c r="G85" s="158"/>
      <c r="H85" s="158"/>
      <c r="I85" s="174">
        <v>104</v>
      </c>
      <c r="J85" s="165">
        <v>7</v>
      </c>
      <c r="K85" s="40">
        <f t="shared" si="16"/>
        <v>111</v>
      </c>
      <c r="L85" s="179"/>
      <c r="M85" s="166"/>
      <c r="N85" s="144"/>
      <c r="O85" s="144"/>
      <c r="P85" s="144"/>
      <c r="Q85" s="158"/>
      <c r="R85" s="158"/>
      <c r="S85" s="156">
        <f t="shared" si="17"/>
        <v>548</v>
      </c>
      <c r="T85" s="141">
        <f t="shared" si="18"/>
        <v>15</v>
      </c>
      <c r="U85" s="142">
        <f t="shared" si="19"/>
        <v>563</v>
      </c>
      <c r="V85" s="175"/>
    </row>
    <row r="86" spans="1:22" ht="13.4" customHeight="1" x14ac:dyDescent="0.3">
      <c r="A86" s="171">
        <v>43910</v>
      </c>
      <c r="B86" s="140" t="s">
        <v>108</v>
      </c>
      <c r="C86" s="177">
        <v>1</v>
      </c>
      <c r="D86" s="153">
        <v>100</v>
      </c>
      <c r="E86" s="153">
        <v>2</v>
      </c>
      <c r="F86" s="153">
        <v>0</v>
      </c>
      <c r="G86" s="152">
        <f>ONS_WeeklyRegistratedDeaths!BX33-ONS_WeeklyRegistratedDeaths!CE33</f>
        <v>103</v>
      </c>
      <c r="H86" s="152">
        <f>ONS_WeeklyOccurrenceDeaths!BX33-ONS_WeeklyOccurrenceDeaths!CE33</f>
        <v>399</v>
      </c>
      <c r="I86" s="174">
        <v>107</v>
      </c>
      <c r="J86" s="165">
        <v>2</v>
      </c>
      <c r="K86" s="40">
        <f t="shared" si="16"/>
        <v>109</v>
      </c>
      <c r="L86" s="154">
        <f>SUM(K86:K92)</f>
        <v>389</v>
      </c>
      <c r="M86" s="172">
        <f t="shared" ref="M86:R86" si="21">M93+C86</f>
        <v>1</v>
      </c>
      <c r="N86" s="153">
        <f t="shared" si="21"/>
        <v>105</v>
      </c>
      <c r="O86" s="153">
        <f t="shared" si="21"/>
        <v>2</v>
      </c>
      <c r="P86" s="153">
        <f t="shared" si="21"/>
        <v>0</v>
      </c>
      <c r="Q86" s="153">
        <f t="shared" si="21"/>
        <v>108</v>
      </c>
      <c r="R86" s="153">
        <f t="shared" si="21"/>
        <v>446</v>
      </c>
      <c r="S86" s="156">
        <f t="shared" si="17"/>
        <v>444</v>
      </c>
      <c r="T86" s="141">
        <f t="shared" si="18"/>
        <v>8</v>
      </c>
      <c r="U86" s="142">
        <f t="shared" si="19"/>
        <v>452</v>
      </c>
      <c r="V86" s="175"/>
    </row>
    <row r="87" spans="1:22" ht="13.4" customHeight="1" x14ac:dyDescent="0.3">
      <c r="A87" s="171">
        <v>43909</v>
      </c>
      <c r="B87" s="140" t="s">
        <v>108</v>
      </c>
      <c r="C87" s="143"/>
      <c r="D87" s="144"/>
      <c r="E87" s="144"/>
      <c r="F87" s="144"/>
      <c r="G87" s="158"/>
      <c r="H87" s="158"/>
      <c r="I87" s="174">
        <v>64</v>
      </c>
      <c r="J87" s="165">
        <v>3</v>
      </c>
      <c r="K87" s="40">
        <f t="shared" si="16"/>
        <v>67</v>
      </c>
      <c r="L87" s="179"/>
      <c r="M87" s="166"/>
      <c r="N87" s="144"/>
      <c r="O87" s="144"/>
      <c r="P87" s="144"/>
      <c r="Q87" s="158"/>
      <c r="R87" s="158"/>
      <c r="S87" s="156">
        <f t="shared" si="17"/>
        <v>337</v>
      </c>
      <c r="T87" s="141">
        <f t="shared" si="18"/>
        <v>6</v>
      </c>
      <c r="U87" s="142">
        <f t="shared" si="19"/>
        <v>343</v>
      </c>
      <c r="V87" s="175"/>
    </row>
    <row r="88" spans="1:22" ht="13.4" customHeight="1" x14ac:dyDescent="0.3">
      <c r="A88" s="171">
        <v>43908</v>
      </c>
      <c r="B88" s="140" t="s">
        <v>108</v>
      </c>
      <c r="C88" s="143"/>
      <c r="D88" s="144"/>
      <c r="E88" s="144"/>
      <c r="F88" s="144"/>
      <c r="G88" s="158"/>
      <c r="H88" s="158"/>
      <c r="I88" s="174">
        <v>69</v>
      </c>
      <c r="J88" s="165">
        <v>0</v>
      </c>
      <c r="K88" s="40">
        <f t="shared" si="16"/>
        <v>69</v>
      </c>
      <c r="L88" s="179"/>
      <c r="M88" s="166"/>
      <c r="N88" s="144"/>
      <c r="O88" s="144"/>
      <c r="P88" s="144"/>
      <c r="Q88" s="158"/>
      <c r="R88" s="158"/>
      <c r="S88" s="156">
        <f t="shared" si="17"/>
        <v>273</v>
      </c>
      <c r="T88" s="141">
        <f t="shared" si="18"/>
        <v>3</v>
      </c>
      <c r="U88" s="142">
        <f t="shared" si="19"/>
        <v>276</v>
      </c>
      <c r="V88" s="175"/>
    </row>
    <row r="89" spans="1:22" ht="13.4" customHeight="1" x14ac:dyDescent="0.3">
      <c r="A89" s="171">
        <v>43907</v>
      </c>
      <c r="B89" s="140" t="s">
        <v>108</v>
      </c>
      <c r="C89" s="143"/>
      <c r="D89" s="144"/>
      <c r="E89" s="144"/>
      <c r="F89" s="144"/>
      <c r="G89" s="158"/>
      <c r="H89" s="158"/>
      <c r="I89" s="174">
        <v>48</v>
      </c>
      <c r="J89" s="165">
        <v>0</v>
      </c>
      <c r="K89" s="40">
        <f t="shared" si="16"/>
        <v>48</v>
      </c>
      <c r="L89" s="179"/>
      <c r="M89" s="166"/>
      <c r="N89" s="144"/>
      <c r="O89" s="144"/>
      <c r="P89" s="144"/>
      <c r="Q89" s="158"/>
      <c r="R89" s="158"/>
      <c r="S89" s="156">
        <f t="shared" si="17"/>
        <v>204</v>
      </c>
      <c r="T89" s="141">
        <f t="shared" si="18"/>
        <v>3</v>
      </c>
      <c r="U89" s="142">
        <f t="shared" si="19"/>
        <v>207</v>
      </c>
      <c r="V89" s="175"/>
    </row>
    <row r="90" spans="1:22" ht="13.4" customHeight="1" x14ac:dyDescent="0.3">
      <c r="A90" s="171">
        <v>43906</v>
      </c>
      <c r="B90" s="140" t="s">
        <v>108</v>
      </c>
      <c r="C90" s="143"/>
      <c r="D90" s="144"/>
      <c r="E90" s="144"/>
      <c r="F90" s="144"/>
      <c r="G90" s="158"/>
      <c r="H90" s="158"/>
      <c r="I90" s="174">
        <v>42</v>
      </c>
      <c r="J90" s="165">
        <v>3</v>
      </c>
      <c r="K90" s="40">
        <f t="shared" si="16"/>
        <v>45</v>
      </c>
      <c r="L90" s="179"/>
      <c r="M90" s="166"/>
      <c r="N90" s="144"/>
      <c r="O90" s="144"/>
      <c r="P90" s="144"/>
      <c r="Q90" s="158"/>
      <c r="R90" s="158"/>
      <c r="S90" s="156">
        <f t="shared" si="17"/>
        <v>156</v>
      </c>
      <c r="T90" s="141">
        <f t="shared" si="18"/>
        <v>3</v>
      </c>
      <c r="U90" s="142">
        <f t="shared" si="19"/>
        <v>159</v>
      </c>
      <c r="V90" s="175"/>
    </row>
    <row r="91" spans="1:22" ht="13.4" customHeight="1" x14ac:dyDescent="0.3">
      <c r="A91" s="171">
        <v>43905</v>
      </c>
      <c r="B91" s="140" t="s">
        <v>108</v>
      </c>
      <c r="C91" s="143"/>
      <c r="D91" s="144"/>
      <c r="E91" s="144"/>
      <c r="F91" s="144"/>
      <c r="G91" s="158"/>
      <c r="H91" s="158"/>
      <c r="I91" s="174">
        <v>28</v>
      </c>
      <c r="J91" s="165">
        <v>0</v>
      </c>
      <c r="K91" s="40">
        <f t="shared" si="16"/>
        <v>28</v>
      </c>
      <c r="L91" s="179"/>
      <c r="M91" s="166"/>
      <c r="N91" s="144"/>
      <c r="O91" s="144"/>
      <c r="P91" s="144"/>
      <c r="Q91" s="158"/>
      <c r="R91" s="158"/>
      <c r="S91" s="156">
        <f t="shared" si="17"/>
        <v>114</v>
      </c>
      <c r="T91" s="141">
        <f t="shared" si="18"/>
        <v>0</v>
      </c>
      <c r="U91" s="142">
        <f t="shared" si="19"/>
        <v>114</v>
      </c>
      <c r="V91" s="175"/>
    </row>
    <row r="92" spans="1:22" ht="13.4" customHeight="1" x14ac:dyDescent="0.3">
      <c r="A92" s="171">
        <v>43904</v>
      </c>
      <c r="B92" s="140" t="s">
        <v>108</v>
      </c>
      <c r="C92" s="143"/>
      <c r="D92" s="144"/>
      <c r="E92" s="144"/>
      <c r="F92" s="144"/>
      <c r="G92" s="158"/>
      <c r="H92" s="158"/>
      <c r="I92" s="174">
        <v>23</v>
      </c>
      <c r="J92" s="165"/>
      <c r="K92" s="40">
        <f t="shared" si="16"/>
        <v>23</v>
      </c>
      <c r="L92" s="179"/>
      <c r="M92" s="166"/>
      <c r="N92" s="144"/>
      <c r="O92" s="144"/>
      <c r="P92" s="144"/>
      <c r="Q92" s="158"/>
      <c r="R92" s="158"/>
      <c r="S92" s="156">
        <f t="shared" si="17"/>
        <v>86</v>
      </c>
      <c r="T92" s="141">
        <f t="shared" si="18"/>
        <v>0</v>
      </c>
      <c r="U92" s="142">
        <f t="shared" si="19"/>
        <v>86</v>
      </c>
      <c r="V92" s="175"/>
    </row>
    <row r="93" spans="1:22" ht="13.4" customHeight="1" x14ac:dyDescent="0.3">
      <c r="A93" s="171">
        <v>43903</v>
      </c>
      <c r="B93" s="140" t="s">
        <v>108</v>
      </c>
      <c r="C93" s="177">
        <v>0</v>
      </c>
      <c r="D93" s="153">
        <v>5</v>
      </c>
      <c r="E93" s="153">
        <v>0</v>
      </c>
      <c r="F93" s="153">
        <v>0</v>
      </c>
      <c r="G93" s="152">
        <f>ONS_WeeklyRegistratedDeaths!CE33-ONS_WeeklyRegistratedDeaths!CL33</f>
        <v>5</v>
      </c>
      <c r="H93" s="152">
        <f>ONS_WeeklyOccurrenceDeaths!CE33-ONS_WeeklyOccurrenceDeaths!CL33</f>
        <v>41</v>
      </c>
      <c r="I93" s="174">
        <v>20</v>
      </c>
      <c r="J93" s="180"/>
      <c r="K93" s="40">
        <f t="shared" si="16"/>
        <v>20</v>
      </c>
      <c r="L93" s="154">
        <f>SUM(K93:K99)</f>
        <v>56</v>
      </c>
      <c r="M93" s="172">
        <f t="shared" ref="M93:R93" si="22">M100+C93</f>
        <v>0</v>
      </c>
      <c r="N93" s="153">
        <f t="shared" si="22"/>
        <v>5</v>
      </c>
      <c r="O93" s="153">
        <f t="shared" si="22"/>
        <v>0</v>
      </c>
      <c r="P93" s="153">
        <f t="shared" si="22"/>
        <v>0</v>
      </c>
      <c r="Q93" s="153">
        <f t="shared" si="22"/>
        <v>5</v>
      </c>
      <c r="R93" s="153">
        <f t="shared" si="22"/>
        <v>47</v>
      </c>
      <c r="S93" s="156">
        <f t="shared" si="17"/>
        <v>63</v>
      </c>
      <c r="T93" s="141">
        <f t="shared" si="18"/>
        <v>0</v>
      </c>
      <c r="U93" s="142">
        <f t="shared" si="19"/>
        <v>63</v>
      </c>
      <c r="V93" s="175"/>
    </row>
    <row r="94" spans="1:22" ht="13.4" customHeight="1" x14ac:dyDescent="0.3">
      <c r="A94" s="171">
        <v>43902</v>
      </c>
      <c r="B94" s="140" t="s">
        <v>108</v>
      </c>
      <c r="C94" s="143"/>
      <c r="D94" s="144"/>
      <c r="E94" s="144"/>
      <c r="F94" s="144"/>
      <c r="G94" s="158"/>
      <c r="H94" s="158"/>
      <c r="I94" s="174">
        <v>14</v>
      </c>
      <c r="J94" s="180"/>
      <c r="K94" s="40">
        <f t="shared" si="16"/>
        <v>14</v>
      </c>
      <c r="L94" s="179"/>
      <c r="M94" s="166"/>
      <c r="N94" s="144"/>
      <c r="O94" s="144"/>
      <c r="P94" s="144"/>
      <c r="Q94" s="158"/>
      <c r="R94" s="158"/>
      <c r="S94" s="156">
        <f t="shared" si="17"/>
        <v>43</v>
      </c>
      <c r="T94" s="141">
        <f t="shared" si="18"/>
        <v>0</v>
      </c>
      <c r="U94" s="142">
        <f t="shared" si="19"/>
        <v>43</v>
      </c>
      <c r="V94" s="175"/>
    </row>
    <row r="95" spans="1:22" ht="13.4" customHeight="1" x14ac:dyDescent="0.3">
      <c r="A95" s="171">
        <v>43901</v>
      </c>
      <c r="B95" s="140" t="s">
        <v>108</v>
      </c>
      <c r="C95" s="143"/>
      <c r="D95" s="144"/>
      <c r="E95" s="144"/>
      <c r="F95" s="144"/>
      <c r="G95" s="158"/>
      <c r="H95" s="158"/>
      <c r="I95" s="174">
        <v>11</v>
      </c>
      <c r="J95" s="180"/>
      <c r="K95" s="40">
        <f t="shared" si="16"/>
        <v>11</v>
      </c>
      <c r="L95" s="179"/>
      <c r="M95" s="166"/>
      <c r="N95" s="144"/>
      <c r="O95" s="144"/>
      <c r="P95" s="144"/>
      <c r="Q95" s="158"/>
      <c r="R95" s="158"/>
      <c r="S95" s="156">
        <f t="shared" si="17"/>
        <v>29</v>
      </c>
      <c r="T95" s="141">
        <f t="shared" si="18"/>
        <v>0</v>
      </c>
      <c r="U95" s="142">
        <f t="shared" si="19"/>
        <v>29</v>
      </c>
      <c r="V95" s="175"/>
    </row>
    <row r="96" spans="1:22" ht="13.4" customHeight="1" x14ac:dyDescent="0.3">
      <c r="A96" s="171">
        <v>43900</v>
      </c>
      <c r="B96" s="140" t="s">
        <v>108</v>
      </c>
      <c r="C96" s="143"/>
      <c r="D96" s="144"/>
      <c r="E96" s="144"/>
      <c r="F96" s="144"/>
      <c r="G96" s="158"/>
      <c r="H96" s="158"/>
      <c r="I96" s="174">
        <v>1</v>
      </c>
      <c r="J96" s="180"/>
      <c r="K96" s="40">
        <f t="shared" si="16"/>
        <v>1</v>
      </c>
      <c r="L96" s="179"/>
      <c r="M96" s="166"/>
      <c r="N96" s="144"/>
      <c r="O96" s="144"/>
      <c r="P96" s="144"/>
      <c r="Q96" s="158"/>
      <c r="R96" s="158"/>
      <c r="S96" s="156">
        <f t="shared" si="17"/>
        <v>18</v>
      </c>
      <c r="T96" s="141">
        <f t="shared" si="18"/>
        <v>0</v>
      </c>
      <c r="U96" s="142">
        <f t="shared" si="19"/>
        <v>18</v>
      </c>
      <c r="V96" s="175"/>
    </row>
    <row r="97" spans="1:1024" ht="13.4" customHeight="1" x14ac:dyDescent="0.3">
      <c r="A97" s="171">
        <v>43899</v>
      </c>
      <c r="B97" s="140" t="s">
        <v>108</v>
      </c>
      <c r="C97" s="143"/>
      <c r="D97" s="144"/>
      <c r="E97" s="144"/>
      <c r="F97" s="144"/>
      <c r="G97" s="158"/>
      <c r="H97" s="158"/>
      <c r="I97" s="174">
        <v>4</v>
      </c>
      <c r="J97" s="180"/>
      <c r="K97" s="40">
        <f t="shared" si="16"/>
        <v>4</v>
      </c>
      <c r="L97" s="179"/>
      <c r="M97" s="166"/>
      <c r="N97" s="144"/>
      <c r="O97" s="144"/>
      <c r="P97" s="144"/>
      <c r="Q97" s="158"/>
      <c r="R97" s="158"/>
      <c r="S97" s="156">
        <f t="shared" si="17"/>
        <v>17</v>
      </c>
      <c r="T97" s="141">
        <f t="shared" si="18"/>
        <v>0</v>
      </c>
      <c r="U97" s="142">
        <f t="shared" si="19"/>
        <v>17</v>
      </c>
      <c r="V97" s="175"/>
    </row>
    <row r="98" spans="1:1024" ht="13.4" customHeight="1" x14ac:dyDescent="0.3">
      <c r="A98" s="171">
        <v>43898</v>
      </c>
      <c r="B98" s="140" t="s">
        <v>108</v>
      </c>
      <c r="C98" s="143"/>
      <c r="D98" s="144"/>
      <c r="E98" s="144"/>
      <c r="F98" s="144"/>
      <c r="G98" s="158"/>
      <c r="H98" s="158"/>
      <c r="I98" s="174">
        <v>5</v>
      </c>
      <c r="J98" s="180"/>
      <c r="K98" s="40">
        <f t="shared" si="16"/>
        <v>5</v>
      </c>
      <c r="L98" s="179"/>
      <c r="M98" s="166"/>
      <c r="N98" s="144"/>
      <c r="O98" s="144"/>
      <c r="P98" s="144"/>
      <c r="Q98" s="158"/>
      <c r="R98" s="158"/>
      <c r="S98" s="156">
        <f t="shared" si="17"/>
        <v>13</v>
      </c>
      <c r="T98" s="141">
        <f t="shared" si="18"/>
        <v>0</v>
      </c>
      <c r="U98" s="142">
        <f t="shared" si="19"/>
        <v>13</v>
      </c>
      <c r="V98" s="175"/>
    </row>
    <row r="99" spans="1:1024" ht="13.4" customHeight="1" x14ac:dyDescent="0.3">
      <c r="A99" s="171">
        <v>43897</v>
      </c>
      <c r="B99" s="140" t="s">
        <v>108</v>
      </c>
      <c r="C99" s="143"/>
      <c r="D99" s="144"/>
      <c r="E99" s="144"/>
      <c r="F99" s="144"/>
      <c r="G99" s="158"/>
      <c r="H99" s="158"/>
      <c r="I99" s="174">
        <v>1</v>
      </c>
      <c r="J99" s="180"/>
      <c r="K99" s="40">
        <f t="shared" si="16"/>
        <v>1</v>
      </c>
      <c r="L99" s="179"/>
      <c r="M99" s="166"/>
      <c r="N99" s="144"/>
      <c r="O99" s="144"/>
      <c r="P99" s="144"/>
      <c r="Q99" s="158"/>
      <c r="R99" s="158"/>
      <c r="S99" s="156">
        <f t="shared" si="17"/>
        <v>8</v>
      </c>
      <c r="T99" s="141">
        <f t="shared" si="18"/>
        <v>0</v>
      </c>
      <c r="U99" s="142">
        <f t="shared" si="19"/>
        <v>8</v>
      </c>
      <c r="V99" s="175"/>
    </row>
    <row r="100" spans="1:1024" ht="13.4" customHeight="1" x14ac:dyDescent="0.3">
      <c r="A100" s="171">
        <v>43896</v>
      </c>
      <c r="B100" s="140" t="s">
        <v>108</v>
      </c>
      <c r="C100" s="177">
        <v>0</v>
      </c>
      <c r="D100" s="153">
        <v>0</v>
      </c>
      <c r="E100" s="153">
        <v>0</v>
      </c>
      <c r="F100" s="153">
        <v>0</v>
      </c>
      <c r="G100" s="152">
        <f>ONS_WeeklyRegistratedDeaths!CL33</f>
        <v>0</v>
      </c>
      <c r="H100" s="152">
        <f>ONS_WeeklyOccurrenceDeaths!CL33</f>
        <v>6</v>
      </c>
      <c r="I100" s="174">
        <v>2</v>
      </c>
      <c r="J100" s="180"/>
      <c r="K100" s="40">
        <f t="shared" si="16"/>
        <v>2</v>
      </c>
      <c r="L100" s="154">
        <f>SUM(K100:K106)</f>
        <v>7</v>
      </c>
      <c r="M100" s="172">
        <f>C100</f>
        <v>0</v>
      </c>
      <c r="N100" s="153">
        <v>0</v>
      </c>
      <c r="O100" s="153">
        <f>E100</f>
        <v>0</v>
      </c>
      <c r="P100" s="153">
        <f>F100</f>
        <v>0</v>
      </c>
      <c r="Q100" s="178">
        <f>G100</f>
        <v>0</v>
      </c>
      <c r="R100" s="178">
        <f>H100</f>
        <v>6</v>
      </c>
      <c r="S100" s="156">
        <f t="shared" si="17"/>
        <v>7</v>
      </c>
      <c r="T100" s="141">
        <f t="shared" si="18"/>
        <v>0</v>
      </c>
      <c r="U100" s="142">
        <f t="shared" si="19"/>
        <v>7</v>
      </c>
      <c r="V100" s="175"/>
    </row>
    <row r="101" spans="1:1024" ht="13.4" customHeight="1" x14ac:dyDescent="0.3">
      <c r="A101" s="171">
        <v>43895</v>
      </c>
      <c r="B101" s="140" t="s">
        <v>108</v>
      </c>
      <c r="C101" s="143"/>
      <c r="D101" s="144"/>
      <c r="E101" s="144"/>
      <c r="F101" s="144"/>
      <c r="G101" s="158"/>
      <c r="H101" s="158"/>
      <c r="I101" s="174">
        <v>2</v>
      </c>
      <c r="J101" s="180"/>
      <c r="K101" s="40">
        <f t="shared" si="16"/>
        <v>2</v>
      </c>
      <c r="L101" s="179"/>
      <c r="M101" s="166"/>
      <c r="N101" s="144"/>
      <c r="O101" s="144"/>
      <c r="P101" s="144"/>
      <c r="Q101" s="158"/>
      <c r="R101" s="158"/>
      <c r="S101" s="156">
        <f t="shared" si="17"/>
        <v>5</v>
      </c>
      <c r="T101" s="141">
        <f t="shared" si="18"/>
        <v>0</v>
      </c>
      <c r="U101" s="142">
        <f t="shared" si="19"/>
        <v>5</v>
      </c>
      <c r="V101" s="175"/>
    </row>
    <row r="102" spans="1:1024" ht="13.4" customHeight="1" x14ac:dyDescent="0.3">
      <c r="A102" s="171">
        <v>43894</v>
      </c>
      <c r="B102" s="140" t="s">
        <v>108</v>
      </c>
      <c r="C102" s="143"/>
      <c r="D102" s="144"/>
      <c r="E102" s="144"/>
      <c r="F102" s="144"/>
      <c r="G102" s="158"/>
      <c r="H102" s="158"/>
      <c r="I102" s="174">
        <v>0</v>
      </c>
      <c r="J102" s="180"/>
      <c r="K102" s="40">
        <f t="shared" si="16"/>
        <v>0</v>
      </c>
      <c r="L102" s="179"/>
      <c r="M102" s="166"/>
      <c r="N102" s="144"/>
      <c r="O102" s="144"/>
      <c r="P102" s="144"/>
      <c r="Q102" s="158"/>
      <c r="R102" s="158"/>
      <c r="S102" s="156">
        <f t="shared" si="17"/>
        <v>3</v>
      </c>
      <c r="T102" s="141">
        <f t="shared" si="18"/>
        <v>0</v>
      </c>
      <c r="U102" s="142">
        <f t="shared" si="19"/>
        <v>3</v>
      </c>
      <c r="V102" s="175"/>
    </row>
    <row r="103" spans="1:1024" ht="13.4" customHeight="1" x14ac:dyDescent="0.3">
      <c r="A103" s="171">
        <v>43893</v>
      </c>
      <c r="B103" s="140" t="s">
        <v>108</v>
      </c>
      <c r="C103" s="143"/>
      <c r="D103" s="144"/>
      <c r="E103" s="144"/>
      <c r="F103" s="144"/>
      <c r="G103" s="158"/>
      <c r="H103" s="158"/>
      <c r="I103" s="174">
        <v>2</v>
      </c>
      <c r="J103" s="180"/>
      <c r="K103" s="40">
        <f t="shared" si="16"/>
        <v>2</v>
      </c>
      <c r="L103" s="179"/>
      <c r="M103" s="166"/>
      <c r="N103" s="144"/>
      <c r="O103" s="144"/>
      <c r="P103" s="144"/>
      <c r="Q103" s="158"/>
      <c r="R103" s="158"/>
      <c r="S103" s="156">
        <f t="shared" si="17"/>
        <v>3</v>
      </c>
      <c r="T103" s="141">
        <f t="shared" si="18"/>
        <v>0</v>
      </c>
      <c r="U103" s="142">
        <f t="shared" si="19"/>
        <v>3</v>
      </c>
      <c r="V103" s="175"/>
    </row>
    <row r="104" spans="1:1024" ht="13.4" customHeight="1" x14ac:dyDescent="0.3">
      <c r="A104" s="171">
        <v>43892</v>
      </c>
      <c r="B104" s="140" t="s">
        <v>108</v>
      </c>
      <c r="C104" s="143"/>
      <c r="D104" s="144"/>
      <c r="E104" s="144"/>
      <c r="F104" s="144"/>
      <c r="G104" s="158"/>
      <c r="H104" s="158"/>
      <c r="I104" s="174">
        <v>1</v>
      </c>
      <c r="J104" s="180"/>
      <c r="K104" s="40">
        <f t="shared" si="16"/>
        <v>1</v>
      </c>
      <c r="L104" s="179"/>
      <c r="M104" s="166"/>
      <c r="N104" s="144"/>
      <c r="O104" s="144"/>
      <c r="P104" s="144"/>
      <c r="Q104" s="158"/>
      <c r="R104" s="158"/>
      <c r="S104" s="156">
        <f t="shared" si="17"/>
        <v>1</v>
      </c>
      <c r="T104" s="141">
        <f t="shared" si="18"/>
        <v>0</v>
      </c>
      <c r="U104" s="142">
        <f t="shared" si="19"/>
        <v>1</v>
      </c>
      <c r="V104" s="175"/>
    </row>
    <row r="105" spans="1:1024" ht="13.4" customHeight="1" x14ac:dyDescent="0.3">
      <c r="A105" s="181">
        <v>43891</v>
      </c>
      <c r="B105" s="182" t="s">
        <v>108</v>
      </c>
      <c r="C105" s="183"/>
      <c r="D105" s="184"/>
      <c r="E105" s="184"/>
      <c r="F105" s="184"/>
      <c r="G105" s="185"/>
      <c r="H105" s="185"/>
      <c r="I105" s="186">
        <v>0</v>
      </c>
      <c r="J105" s="187"/>
      <c r="K105" s="188">
        <f t="shared" si="16"/>
        <v>0</v>
      </c>
      <c r="L105" s="189"/>
      <c r="M105" s="190"/>
      <c r="N105" s="184"/>
      <c r="O105" s="184"/>
      <c r="P105" s="184"/>
      <c r="Q105" s="185"/>
      <c r="R105" s="185"/>
      <c r="S105" s="191">
        <f>I105</f>
        <v>0</v>
      </c>
      <c r="T105" s="192">
        <f>J105</f>
        <v>0</v>
      </c>
      <c r="U105" s="193">
        <f>K105</f>
        <v>0</v>
      </c>
      <c r="V105" s="175"/>
    </row>
    <row r="106" spans="1:1024" x14ac:dyDescent="0.3">
      <c r="A106" s="194"/>
      <c r="B106" s="195"/>
      <c r="C106" s="195"/>
      <c r="D106" s="195"/>
      <c r="E106" s="195"/>
      <c r="F106" s="195"/>
      <c r="G106" s="196"/>
      <c r="H106" s="194"/>
      <c r="I106" s="194"/>
      <c r="J106" s="194"/>
      <c r="K106" s="194"/>
      <c r="L106" s="194"/>
      <c r="T106" s="175"/>
      <c r="U106" s="175"/>
      <c r="V106" s="175"/>
    </row>
    <row r="107" spans="1:1024" x14ac:dyDescent="0.3">
      <c r="A107" s="194"/>
      <c r="B107" s="195"/>
      <c r="C107" s="195"/>
      <c r="D107" s="195"/>
      <c r="E107" s="195"/>
      <c r="F107" s="195"/>
      <c r="G107" s="196"/>
      <c r="H107" s="194"/>
      <c r="I107" s="194"/>
      <c r="J107" s="194"/>
      <c r="K107" s="194"/>
      <c r="L107" s="194"/>
      <c r="T107" s="175"/>
      <c r="U107" s="175"/>
      <c r="V107" s="175"/>
    </row>
    <row r="108" spans="1:1024" x14ac:dyDescent="0.3">
      <c r="A108" s="197" t="s">
        <v>109</v>
      </c>
      <c r="B108" s="195"/>
      <c r="C108" s="195"/>
      <c r="D108" s="195"/>
      <c r="E108" s="195"/>
      <c r="F108" s="195"/>
      <c r="G108" s="196"/>
      <c r="H108" s="194"/>
      <c r="I108" s="194"/>
      <c r="J108" s="194"/>
      <c r="K108" s="194"/>
      <c r="L108" s="194"/>
      <c r="T108" s="175"/>
      <c r="U108" s="175"/>
      <c r="V108" s="175"/>
    </row>
    <row r="109" spans="1:1024" s="9" customFormat="1" x14ac:dyDescent="0.3">
      <c r="A109" s="9" t="s">
        <v>110</v>
      </c>
      <c r="C109" s="118"/>
      <c r="D109" s="118"/>
      <c r="E109" s="118"/>
      <c r="F109" s="118"/>
      <c r="G109" s="118"/>
      <c r="H109" s="118"/>
      <c r="I109" s="118"/>
      <c r="J109" s="118"/>
      <c r="K109" s="118"/>
      <c r="L109" s="118"/>
      <c r="T109" s="175"/>
      <c r="U109" s="175"/>
      <c r="V109" s="175"/>
      <c r="LI109" s="7"/>
      <c r="LJ109" s="7"/>
      <c r="LK109" s="7"/>
      <c r="LL109" s="7"/>
      <c r="LM109" s="7"/>
      <c r="LN109" s="7"/>
      <c r="LO109" s="7"/>
      <c r="LP109" s="7"/>
      <c r="LQ109" s="7"/>
      <c r="LR109" s="7"/>
      <c r="LS109" s="7"/>
      <c r="LT109" s="7"/>
      <c r="LU109" s="7"/>
      <c r="LV109" s="7"/>
      <c r="LW109" s="7"/>
      <c r="LX109" s="7"/>
      <c r="LY109" s="7"/>
      <c r="LZ109" s="7"/>
      <c r="MA109" s="7"/>
      <c r="MB109" s="7"/>
      <c r="MC109" s="7"/>
      <c r="MD109" s="7"/>
      <c r="ME109" s="7"/>
      <c r="MF109" s="7"/>
      <c r="MG109" s="7"/>
      <c r="MH109" s="7"/>
      <c r="MI109" s="7"/>
      <c r="MJ109" s="7"/>
      <c r="MK109" s="7"/>
      <c r="ML109" s="7"/>
      <c r="MM109" s="7"/>
      <c r="MN109" s="7"/>
      <c r="MO109" s="7"/>
      <c r="MP109" s="7"/>
      <c r="MQ109" s="7"/>
      <c r="MR109" s="7"/>
      <c r="MS109" s="7"/>
      <c r="MT109" s="7"/>
      <c r="MU109" s="7"/>
      <c r="MV109" s="7"/>
      <c r="MW109" s="7"/>
      <c r="MX109" s="7"/>
      <c r="MY109" s="7"/>
      <c r="MZ109" s="7"/>
      <c r="NA109" s="7"/>
      <c r="NB109" s="7"/>
      <c r="NC109" s="7"/>
      <c r="ND109" s="7"/>
      <c r="NE109" s="7"/>
      <c r="NF109" s="7"/>
      <c r="NG109" s="7"/>
      <c r="NH109" s="7"/>
      <c r="NI109" s="7"/>
      <c r="NJ109" s="7"/>
      <c r="NK109" s="7"/>
      <c r="NL109" s="7"/>
      <c r="NM109" s="7"/>
      <c r="NN109" s="7"/>
      <c r="NO109" s="7"/>
      <c r="NP109" s="7"/>
      <c r="NQ109" s="7"/>
      <c r="NR109" s="7"/>
      <c r="NS109" s="7"/>
      <c r="NT109" s="7"/>
      <c r="NU109" s="7"/>
      <c r="NV109" s="7"/>
      <c r="NW109" s="7"/>
      <c r="NX109" s="7"/>
      <c r="NY109" s="7"/>
      <c r="NZ109" s="7"/>
      <c r="OA109" s="7"/>
      <c r="OB109" s="7"/>
      <c r="OC109" s="7"/>
      <c r="OD109" s="7"/>
      <c r="OE109" s="7"/>
      <c r="OF109" s="7"/>
      <c r="OG109" s="7"/>
      <c r="OH109" s="7"/>
      <c r="OI109" s="7"/>
      <c r="OJ109" s="7"/>
      <c r="OK109" s="7"/>
      <c r="OL109" s="7"/>
      <c r="OM109" s="7"/>
      <c r="ON109" s="7"/>
      <c r="OO109" s="7"/>
      <c r="OP109" s="7"/>
      <c r="OQ109" s="7"/>
      <c r="OR109" s="7"/>
      <c r="OS109" s="7"/>
      <c r="OT109" s="7"/>
      <c r="OU109" s="7"/>
      <c r="OV109" s="7"/>
      <c r="OW109" s="7"/>
      <c r="OX109" s="7"/>
      <c r="OY109" s="7"/>
      <c r="OZ109" s="7"/>
      <c r="PA109" s="7"/>
      <c r="AAS109" s="7"/>
      <c r="AAT109" s="7"/>
      <c r="AAU109" s="7"/>
      <c r="AAV109" s="7"/>
      <c r="AAW109" s="7"/>
      <c r="AAX109" s="7"/>
      <c r="AAY109" s="7"/>
      <c r="AAZ109" s="7"/>
      <c r="ABA109" s="7"/>
      <c r="ABB109" s="7"/>
      <c r="ABC109" s="7"/>
      <c r="ABD109" s="7"/>
      <c r="ABE109" s="7"/>
      <c r="ABF109" s="7"/>
      <c r="ABG109" s="7"/>
      <c r="ABH109" s="7"/>
      <c r="ABI109" s="7"/>
      <c r="ABJ109" s="7"/>
      <c r="ABK109" s="7"/>
      <c r="ABL109" s="7"/>
      <c r="ABM109" s="7"/>
      <c r="ABN109" s="7"/>
      <c r="ABO109" s="7"/>
      <c r="ABP109" s="7"/>
      <c r="ABQ109" s="7"/>
      <c r="ABR109" s="7"/>
      <c r="ABS109" s="7"/>
      <c r="ABT109" s="7"/>
      <c r="ABU109" s="7"/>
      <c r="ABV109" s="7"/>
      <c r="ABW109" s="7"/>
      <c r="ABX109" s="7"/>
      <c r="ABY109" s="7"/>
      <c r="ABZ109" s="7"/>
      <c r="ACA109" s="7"/>
      <c r="ACB109" s="7"/>
      <c r="ACC109" s="7"/>
      <c r="ACD109" s="7"/>
      <c r="ACE109" s="7"/>
      <c r="ACF109" s="7"/>
      <c r="ACG109" s="7"/>
      <c r="ACH109" s="7"/>
      <c r="ACI109" s="7"/>
      <c r="ACJ109" s="7"/>
      <c r="ACK109" s="7"/>
      <c r="ACL109" s="7"/>
      <c r="ACM109" s="7"/>
      <c r="ACN109" s="7"/>
      <c r="ACO109" s="7"/>
      <c r="ACP109" s="7"/>
      <c r="ACQ109" s="7"/>
      <c r="ACR109" s="7"/>
      <c r="ACS109" s="7"/>
      <c r="ACT109" s="7"/>
      <c r="ACU109" s="7"/>
      <c r="ACV109" s="7"/>
      <c r="ACW109" s="7"/>
      <c r="ACX109" s="7"/>
      <c r="ACY109" s="7"/>
      <c r="ACZ109" s="7"/>
      <c r="ADA109" s="7"/>
      <c r="ADB109" s="7"/>
      <c r="ADC109" s="7"/>
      <c r="ADD109" s="7"/>
      <c r="ADE109" s="7"/>
      <c r="ADF109" s="7"/>
      <c r="ADG109" s="7"/>
      <c r="ADH109" s="7"/>
      <c r="ADI109" s="7"/>
      <c r="ADJ109" s="7"/>
      <c r="ADK109" s="7"/>
      <c r="ADL109" s="7"/>
      <c r="ADM109" s="7"/>
      <c r="ADN109" s="7"/>
      <c r="ADO109" s="7"/>
      <c r="ADP109" s="7"/>
      <c r="ADQ109" s="7"/>
      <c r="ADR109" s="7"/>
      <c r="ADS109" s="7"/>
      <c r="ADT109" s="7"/>
      <c r="ADU109" s="7"/>
      <c r="ADV109" s="7"/>
      <c r="ADW109" s="7"/>
      <c r="ADX109" s="7"/>
      <c r="ADY109" s="7"/>
      <c r="ADZ109" s="7"/>
      <c r="AEA109" s="7"/>
      <c r="AEB109" s="7"/>
      <c r="AEC109" s="7"/>
      <c r="AED109" s="7"/>
      <c r="AEE109" s="7"/>
      <c r="AEF109" s="7"/>
      <c r="AEG109" s="7"/>
      <c r="AEH109" s="7"/>
      <c r="AEI109" s="7"/>
      <c r="AEJ109" s="7"/>
      <c r="AEK109" s="7"/>
      <c r="AEL109" s="7"/>
      <c r="AEM109" s="7"/>
      <c r="AEN109" s="7"/>
      <c r="AEO109" s="7"/>
      <c r="AEP109" s="7"/>
      <c r="AEQ109" s="7"/>
      <c r="AER109" s="7"/>
      <c r="AES109" s="7"/>
      <c r="AET109" s="7"/>
      <c r="AEU109" s="7"/>
      <c r="AEV109" s="7"/>
      <c r="AEW109" s="7"/>
      <c r="AEX109" s="7"/>
      <c r="AEY109" s="7"/>
      <c r="AEZ109" s="7"/>
      <c r="AFA109" s="7"/>
      <c r="AFB109" s="7"/>
      <c r="AFC109" s="7"/>
      <c r="AFD109" s="7"/>
      <c r="AFE109" s="7"/>
      <c r="AFF109" s="7"/>
      <c r="AFG109" s="7"/>
      <c r="AFH109" s="7"/>
      <c r="AFI109" s="7"/>
      <c r="AFJ109" s="7"/>
      <c r="AFK109" s="7"/>
      <c r="AFL109" s="7"/>
      <c r="AFM109" s="7"/>
      <c r="AFN109" s="7"/>
      <c r="AFO109" s="7"/>
      <c r="AFP109" s="7"/>
      <c r="AFQ109" s="7"/>
      <c r="AFR109" s="7"/>
      <c r="AFS109" s="7"/>
      <c r="AFT109" s="7"/>
      <c r="AFU109" s="7"/>
      <c r="AFV109" s="7"/>
      <c r="AFW109" s="7"/>
      <c r="AFX109" s="7"/>
      <c r="AFY109" s="7"/>
      <c r="AFZ109" s="7"/>
      <c r="AGA109" s="7"/>
      <c r="AGB109" s="7"/>
      <c r="AGC109" s="7"/>
      <c r="AGD109" s="7"/>
      <c r="AGE109" s="7"/>
      <c r="AGF109" s="7"/>
      <c r="AGG109" s="7"/>
      <c r="AGH109" s="7"/>
      <c r="AGI109" s="7"/>
      <c r="AGJ109" s="7"/>
      <c r="AGK109" s="7"/>
      <c r="AGL109" s="7"/>
      <c r="AGM109" s="7"/>
      <c r="AGN109" s="7"/>
      <c r="AGO109" s="7"/>
      <c r="AGP109" s="7"/>
      <c r="AGQ109" s="7"/>
      <c r="AGR109" s="7"/>
      <c r="AGS109" s="7"/>
      <c r="AGT109" s="7"/>
      <c r="AGU109" s="7"/>
      <c r="AGV109" s="7"/>
      <c r="AGW109" s="7"/>
      <c r="AGX109" s="7"/>
      <c r="AGY109" s="7"/>
      <c r="AGZ109" s="7"/>
      <c r="AHA109" s="7"/>
      <c r="AHB109" s="7"/>
      <c r="AHC109" s="7"/>
      <c r="AHD109" s="7"/>
      <c r="AHE109" s="7"/>
      <c r="AHF109" s="7"/>
      <c r="AHG109" s="7"/>
      <c r="AHH109" s="7"/>
      <c r="AHI109" s="7"/>
      <c r="AHJ109" s="7"/>
      <c r="AHK109" s="7"/>
      <c r="AHL109" s="7"/>
      <c r="AHM109" s="7"/>
      <c r="AHN109" s="7"/>
      <c r="AHO109" s="7"/>
      <c r="AHP109" s="7"/>
      <c r="AHQ109" s="7"/>
      <c r="AHR109" s="7"/>
      <c r="AHS109" s="7"/>
      <c r="AHT109" s="7"/>
      <c r="AHU109" s="7"/>
      <c r="AHV109" s="7"/>
      <c r="AHW109" s="7"/>
      <c r="AHX109" s="7"/>
      <c r="AHY109" s="7"/>
      <c r="AHZ109" s="7"/>
      <c r="AIA109" s="7"/>
      <c r="AIB109" s="7"/>
      <c r="AIC109" s="7"/>
      <c r="AID109" s="7"/>
      <c r="AIE109" s="7"/>
      <c r="AIF109" s="7"/>
      <c r="AIG109" s="7"/>
      <c r="AIH109" s="7"/>
      <c r="AII109" s="7"/>
      <c r="AIJ109" s="7"/>
      <c r="AIK109" s="7"/>
      <c r="AIL109" s="7"/>
      <c r="AIM109"/>
      <c r="AIN109"/>
      <c r="AIO109"/>
      <c r="AIP109"/>
      <c r="AIQ109"/>
      <c r="AIR109"/>
      <c r="AIS109"/>
      <c r="AIT109"/>
      <c r="AIU109"/>
      <c r="AIV109"/>
      <c r="AIW109"/>
      <c r="AIX109"/>
      <c r="AIY109"/>
      <c r="AIZ109"/>
      <c r="AJA109"/>
      <c r="AJB109"/>
      <c r="AJC109"/>
      <c r="AJD109"/>
      <c r="AJE109"/>
      <c r="AJF109"/>
      <c r="AJG109"/>
      <c r="AJH109"/>
      <c r="AJI109"/>
      <c r="AJJ109"/>
      <c r="AJK109"/>
      <c r="AJL109"/>
      <c r="AJM109"/>
      <c r="AJN109"/>
      <c r="AJO109"/>
      <c r="AJP109"/>
      <c r="AJQ109"/>
      <c r="AJR109"/>
      <c r="AJS109"/>
      <c r="AJT109"/>
      <c r="AJU109"/>
      <c r="AJV109"/>
      <c r="AJW109"/>
      <c r="AJX109"/>
      <c r="AJY109"/>
      <c r="AJZ109"/>
      <c r="AKA109"/>
      <c r="AKB109"/>
      <c r="AKC109"/>
      <c r="AKD109"/>
      <c r="AKE109"/>
      <c r="AKF109"/>
      <c r="AKG109"/>
      <c r="AKH109"/>
      <c r="AKI109"/>
      <c r="AKJ109"/>
      <c r="AKK109"/>
      <c r="AKL109"/>
      <c r="AKM109"/>
      <c r="AKN109"/>
      <c r="AKO109"/>
      <c r="AKP109"/>
      <c r="AKQ109"/>
      <c r="AKR109"/>
      <c r="AKS109"/>
      <c r="AKT109"/>
      <c r="AKU109"/>
      <c r="AKV109"/>
      <c r="AKW109"/>
      <c r="AKX109"/>
      <c r="AKY109"/>
      <c r="AKZ109"/>
      <c r="ALA109"/>
      <c r="ALB109"/>
      <c r="ALC109"/>
      <c r="ALD109"/>
      <c r="ALE109"/>
      <c r="ALF109"/>
      <c r="ALG109"/>
      <c r="ALH109"/>
      <c r="ALI109"/>
      <c r="ALJ109"/>
      <c r="ALK109"/>
      <c r="ALL109"/>
      <c r="ALM109"/>
      <c r="ALN109"/>
      <c r="ALO109"/>
      <c r="ALP109"/>
      <c r="ALQ109"/>
      <c r="ALR109"/>
      <c r="ALS109"/>
      <c r="ALT109"/>
      <c r="ALU109"/>
      <c r="ALV109"/>
      <c r="ALW109"/>
      <c r="ALX109"/>
      <c r="ALY109"/>
      <c r="ALZ109"/>
      <c r="AMA109"/>
      <c r="AMB109"/>
      <c r="AMC109"/>
      <c r="AMD109"/>
      <c r="AME109"/>
      <c r="AMF109"/>
      <c r="AMG109"/>
      <c r="AMH109"/>
      <c r="AMI109"/>
      <c r="AMJ109"/>
    </row>
    <row r="110" spans="1:1024" s="9" customFormat="1" x14ac:dyDescent="0.3">
      <c r="A110" s="174" t="s">
        <v>65</v>
      </c>
      <c r="B110" s="9" t="s">
        <v>111</v>
      </c>
      <c r="T110" s="175"/>
      <c r="U110" s="175"/>
      <c r="V110" s="175"/>
      <c r="LI110" s="7"/>
      <c r="LJ110" s="7"/>
      <c r="LK110" s="7"/>
      <c r="LL110" s="7"/>
      <c r="LM110" s="7"/>
      <c r="LN110" s="7"/>
      <c r="LO110" s="7"/>
      <c r="LP110" s="7"/>
      <c r="LQ110" s="7"/>
      <c r="LR110" s="7"/>
      <c r="LS110" s="7"/>
      <c r="LT110" s="7"/>
      <c r="LU110" s="7"/>
      <c r="LV110" s="7"/>
      <c r="LW110" s="7"/>
      <c r="LX110" s="7"/>
      <c r="LY110" s="7"/>
      <c r="LZ110" s="7"/>
      <c r="MA110" s="7"/>
      <c r="MB110" s="7"/>
      <c r="MC110" s="7"/>
      <c r="MD110" s="7"/>
      <c r="ME110" s="7"/>
      <c r="MF110" s="7"/>
      <c r="MG110" s="7"/>
      <c r="MH110" s="7"/>
      <c r="MI110" s="7"/>
      <c r="MJ110" s="7"/>
      <c r="MK110" s="7"/>
      <c r="ML110" s="7"/>
      <c r="MM110" s="7"/>
      <c r="MN110" s="7"/>
      <c r="MO110" s="7"/>
      <c r="MP110" s="7"/>
      <c r="MQ110" s="7"/>
      <c r="MR110" s="7"/>
      <c r="MS110" s="7"/>
      <c r="MT110" s="7"/>
      <c r="MU110" s="7"/>
      <c r="MV110" s="7"/>
      <c r="MW110" s="7"/>
      <c r="MX110" s="7"/>
      <c r="MY110" s="7"/>
      <c r="MZ110" s="7"/>
      <c r="NA110" s="7"/>
      <c r="NB110" s="7"/>
      <c r="NC110" s="7"/>
      <c r="ND110" s="7"/>
      <c r="NE110" s="7"/>
      <c r="NF110" s="7"/>
      <c r="NG110" s="7"/>
      <c r="NH110" s="7"/>
      <c r="NI110" s="7"/>
      <c r="NJ110" s="7"/>
      <c r="NK110" s="7"/>
      <c r="NL110" s="7"/>
      <c r="NM110" s="7"/>
      <c r="NN110" s="7"/>
      <c r="NO110" s="7"/>
      <c r="NP110" s="7"/>
      <c r="NQ110" s="7"/>
      <c r="NR110" s="7"/>
      <c r="NS110" s="7"/>
      <c r="NT110" s="7"/>
      <c r="NU110" s="7"/>
      <c r="NV110" s="7"/>
      <c r="NW110" s="7"/>
      <c r="NX110" s="7"/>
      <c r="NY110" s="7"/>
      <c r="NZ110" s="7"/>
      <c r="OA110" s="7"/>
      <c r="OB110" s="7"/>
      <c r="OC110" s="7"/>
      <c r="OD110" s="7"/>
      <c r="OE110" s="7"/>
      <c r="OF110" s="7"/>
      <c r="OG110" s="7"/>
      <c r="OH110" s="7"/>
      <c r="OI110" s="7"/>
      <c r="OJ110" s="7"/>
      <c r="OK110" s="7"/>
      <c r="OL110" s="7"/>
      <c r="OM110" s="7"/>
      <c r="ON110" s="7"/>
      <c r="OO110" s="7"/>
      <c r="OP110" s="7"/>
      <c r="OQ110" s="7"/>
      <c r="OR110" s="7"/>
      <c r="OS110" s="7"/>
      <c r="OT110" s="7"/>
      <c r="OU110" s="7"/>
      <c r="OV110" s="7"/>
      <c r="OW110" s="7"/>
      <c r="OX110" s="7"/>
      <c r="OY110" s="7"/>
      <c r="OZ110" s="7"/>
      <c r="PA110" s="7"/>
      <c r="AAS110" s="7"/>
      <c r="AAT110" s="7"/>
      <c r="AAU110" s="7"/>
      <c r="AAV110" s="7"/>
      <c r="AAW110" s="7"/>
      <c r="AAX110" s="7"/>
      <c r="AAY110" s="7"/>
      <c r="AAZ110" s="7"/>
      <c r="ABA110" s="7"/>
      <c r="ABB110" s="7"/>
      <c r="ABC110" s="7"/>
      <c r="ABD110" s="7"/>
      <c r="ABE110" s="7"/>
      <c r="ABF110" s="7"/>
      <c r="ABG110" s="7"/>
      <c r="ABH110" s="7"/>
      <c r="ABI110" s="7"/>
      <c r="ABJ110" s="7"/>
      <c r="ABK110" s="7"/>
      <c r="ABL110" s="7"/>
      <c r="ABM110" s="7"/>
      <c r="ABN110" s="7"/>
      <c r="ABO110" s="7"/>
      <c r="ABP110" s="7"/>
      <c r="ABQ110" s="7"/>
      <c r="ABR110" s="7"/>
      <c r="ABS110" s="7"/>
      <c r="ABT110" s="7"/>
      <c r="ABU110" s="7"/>
      <c r="ABV110" s="7"/>
      <c r="ABW110" s="7"/>
      <c r="ABX110" s="7"/>
      <c r="ABY110" s="7"/>
      <c r="ABZ110" s="7"/>
      <c r="ACA110" s="7"/>
      <c r="ACB110" s="7"/>
      <c r="ACC110" s="7"/>
      <c r="ACD110" s="7"/>
      <c r="ACE110" s="7"/>
      <c r="ACF110" s="7"/>
      <c r="ACG110" s="7"/>
      <c r="ACH110" s="7"/>
      <c r="ACI110" s="7"/>
      <c r="ACJ110" s="7"/>
      <c r="ACK110" s="7"/>
      <c r="ACL110" s="7"/>
      <c r="ACM110" s="7"/>
      <c r="ACN110" s="7"/>
      <c r="ACO110" s="7"/>
      <c r="ACP110" s="7"/>
      <c r="ACQ110" s="7"/>
      <c r="ACR110" s="7"/>
      <c r="ACS110" s="7"/>
      <c r="ACT110" s="7"/>
      <c r="ACU110" s="7"/>
      <c r="ACV110" s="7"/>
      <c r="ACW110" s="7"/>
      <c r="ACX110" s="7"/>
      <c r="ACY110" s="7"/>
      <c r="ACZ110" s="7"/>
      <c r="ADA110" s="7"/>
      <c r="ADB110" s="7"/>
      <c r="ADC110" s="7"/>
      <c r="ADD110" s="7"/>
      <c r="ADE110" s="7"/>
      <c r="ADF110" s="7"/>
      <c r="ADG110" s="7"/>
      <c r="ADH110" s="7"/>
      <c r="ADI110" s="7"/>
      <c r="ADJ110" s="7"/>
      <c r="ADK110" s="7"/>
      <c r="ADL110" s="7"/>
      <c r="ADM110" s="7"/>
      <c r="ADN110" s="7"/>
      <c r="ADO110" s="7"/>
      <c r="ADP110" s="7"/>
      <c r="ADQ110" s="7"/>
      <c r="ADR110" s="7"/>
      <c r="ADS110" s="7"/>
      <c r="ADT110" s="7"/>
      <c r="ADU110" s="7"/>
      <c r="ADV110" s="7"/>
      <c r="ADW110" s="7"/>
      <c r="ADX110" s="7"/>
      <c r="ADY110" s="7"/>
      <c r="ADZ110" s="7"/>
      <c r="AEA110" s="7"/>
      <c r="AEB110" s="7"/>
      <c r="AEC110" s="7"/>
      <c r="AED110" s="7"/>
      <c r="AEE110" s="7"/>
      <c r="AEF110" s="7"/>
      <c r="AEG110" s="7"/>
      <c r="AEH110" s="7"/>
      <c r="AEI110" s="7"/>
      <c r="AEJ110" s="7"/>
      <c r="AEK110" s="7"/>
      <c r="AEL110" s="7"/>
      <c r="AEM110" s="7"/>
      <c r="AEN110" s="7"/>
      <c r="AEO110" s="7"/>
      <c r="AEP110" s="7"/>
      <c r="AEQ110" s="7"/>
      <c r="AER110" s="7"/>
      <c r="AES110" s="7"/>
      <c r="AET110" s="7"/>
      <c r="AEU110" s="7"/>
      <c r="AEV110" s="7"/>
      <c r="AEW110" s="7"/>
      <c r="AEX110" s="7"/>
      <c r="AEY110" s="7"/>
      <c r="AEZ110" s="7"/>
      <c r="AFA110" s="7"/>
      <c r="AFB110" s="7"/>
      <c r="AFC110" s="7"/>
      <c r="AFD110" s="7"/>
      <c r="AFE110" s="7"/>
      <c r="AFF110" s="7"/>
      <c r="AFG110" s="7"/>
      <c r="AFH110" s="7"/>
      <c r="AFI110" s="7"/>
      <c r="AFJ110" s="7"/>
      <c r="AFK110" s="7"/>
      <c r="AFL110" s="7"/>
      <c r="AFM110" s="7"/>
      <c r="AFN110" s="7"/>
      <c r="AFO110" s="7"/>
      <c r="AFP110" s="7"/>
      <c r="AFQ110" s="7"/>
      <c r="AFR110" s="7"/>
      <c r="AFS110" s="7"/>
      <c r="AFT110" s="7"/>
      <c r="AFU110" s="7"/>
      <c r="AFV110" s="7"/>
      <c r="AFW110" s="7"/>
      <c r="AFX110" s="7"/>
      <c r="AFY110" s="7"/>
      <c r="AFZ110" s="7"/>
      <c r="AGA110" s="7"/>
      <c r="AGB110" s="7"/>
      <c r="AGC110" s="7"/>
      <c r="AGD110" s="7"/>
      <c r="AGE110" s="7"/>
      <c r="AGF110" s="7"/>
      <c r="AGG110" s="7"/>
      <c r="AGH110" s="7"/>
      <c r="AGI110" s="7"/>
      <c r="AGJ110" s="7"/>
      <c r="AGK110" s="7"/>
      <c r="AGL110" s="7"/>
      <c r="AGM110" s="7"/>
      <c r="AGN110" s="7"/>
      <c r="AGO110" s="7"/>
      <c r="AGP110" s="7"/>
      <c r="AGQ110" s="7"/>
      <c r="AGR110" s="7"/>
      <c r="AGS110" s="7"/>
      <c r="AGT110" s="7"/>
      <c r="AGU110" s="7"/>
      <c r="AGV110" s="7"/>
      <c r="AGW110" s="7"/>
      <c r="AGX110" s="7"/>
      <c r="AGY110" s="7"/>
      <c r="AGZ110" s="7"/>
      <c r="AHA110" s="7"/>
      <c r="AHB110" s="7"/>
      <c r="AHC110" s="7"/>
      <c r="AHD110" s="7"/>
      <c r="AHE110" s="7"/>
      <c r="AHF110" s="7"/>
      <c r="AHG110" s="7"/>
      <c r="AHH110" s="7"/>
      <c r="AHI110" s="7"/>
      <c r="AHJ110" s="7"/>
      <c r="AHK110" s="7"/>
      <c r="AHL110" s="7"/>
      <c r="AHM110" s="7"/>
      <c r="AHN110" s="7"/>
      <c r="AHO110" s="7"/>
      <c r="AHP110" s="7"/>
      <c r="AHQ110" s="7"/>
      <c r="AHR110" s="7"/>
      <c r="AHS110" s="7"/>
      <c r="AHT110" s="7"/>
      <c r="AHU110" s="7"/>
      <c r="AHV110" s="7"/>
      <c r="AHW110" s="7"/>
      <c r="AHX110" s="7"/>
      <c r="AHY110" s="7"/>
      <c r="AHZ110" s="7"/>
      <c r="AIA110" s="7"/>
      <c r="AIB110" s="7"/>
      <c r="AIC110" s="7"/>
      <c r="AID110" s="7"/>
      <c r="AIE110" s="7"/>
      <c r="AIF110" s="7"/>
      <c r="AIG110" s="7"/>
      <c r="AIH110" s="7"/>
      <c r="AII110" s="7"/>
      <c r="AIJ110" s="7"/>
      <c r="AIK110" s="7"/>
      <c r="AIL110" s="7"/>
      <c r="AIM110"/>
      <c r="AIN110"/>
      <c r="AIO110"/>
      <c r="AIP110"/>
      <c r="AIQ110"/>
      <c r="AIR110"/>
      <c r="AIS110"/>
      <c r="AIT110"/>
      <c r="AIU110"/>
      <c r="AIV110"/>
      <c r="AIW110"/>
      <c r="AIX110"/>
      <c r="AIY110"/>
      <c r="AIZ110"/>
      <c r="AJA110"/>
      <c r="AJB110"/>
      <c r="AJC110"/>
      <c r="AJD110"/>
      <c r="AJE110"/>
      <c r="AJF110"/>
      <c r="AJG110"/>
      <c r="AJH110"/>
      <c r="AJI110"/>
      <c r="AJJ110"/>
      <c r="AJK110"/>
      <c r="AJL110"/>
      <c r="AJM110"/>
      <c r="AJN110"/>
      <c r="AJO110"/>
      <c r="AJP110"/>
      <c r="AJQ110"/>
      <c r="AJR110"/>
      <c r="AJS110"/>
      <c r="AJT110"/>
      <c r="AJU110"/>
      <c r="AJV110"/>
      <c r="AJW110"/>
      <c r="AJX110"/>
      <c r="AJY110"/>
      <c r="AJZ110"/>
      <c r="AKA110"/>
      <c r="AKB110"/>
      <c r="AKC110"/>
      <c r="AKD110"/>
      <c r="AKE110"/>
      <c r="AKF110"/>
      <c r="AKG110"/>
      <c r="AKH110"/>
      <c r="AKI110"/>
      <c r="AKJ110"/>
      <c r="AKK110"/>
      <c r="AKL110"/>
      <c r="AKM110"/>
      <c r="AKN110"/>
      <c r="AKO110"/>
      <c r="AKP110"/>
      <c r="AKQ110"/>
      <c r="AKR110"/>
      <c r="AKS110"/>
      <c r="AKT110"/>
      <c r="AKU110"/>
      <c r="AKV110"/>
      <c r="AKW110"/>
      <c r="AKX110"/>
      <c r="AKY110"/>
      <c r="AKZ110"/>
      <c r="ALA110"/>
      <c r="ALB110"/>
      <c r="ALC110"/>
      <c r="ALD110"/>
      <c r="ALE110"/>
      <c r="ALF110"/>
      <c r="ALG110"/>
      <c r="ALH110"/>
      <c r="ALI110"/>
      <c r="ALJ110"/>
      <c r="ALK110"/>
      <c r="ALL110"/>
      <c r="ALM110"/>
      <c r="ALN110"/>
      <c r="ALO110"/>
      <c r="ALP110"/>
      <c r="ALQ110"/>
      <c r="ALR110"/>
      <c r="ALS110"/>
      <c r="ALT110"/>
      <c r="ALU110"/>
      <c r="ALV110"/>
      <c r="ALW110"/>
      <c r="ALX110"/>
      <c r="ALY110"/>
      <c r="ALZ110"/>
      <c r="AMA110"/>
      <c r="AMB110"/>
      <c r="AMC110"/>
      <c r="AMD110"/>
      <c r="AME110"/>
      <c r="AMF110"/>
      <c r="AMG110"/>
      <c r="AMH110"/>
      <c r="AMI110"/>
      <c r="AMJ110"/>
    </row>
    <row r="111" spans="1:1024" s="9" customFormat="1" x14ac:dyDescent="0.3">
      <c r="A111" s="174" t="s">
        <v>64</v>
      </c>
      <c r="B111" s="198" t="s">
        <v>5</v>
      </c>
      <c r="T111" s="175"/>
      <c r="U111" s="175"/>
      <c r="V111" s="175"/>
      <c r="LI111" s="7"/>
      <c r="LJ111" s="7"/>
      <c r="LK111" s="7"/>
      <c r="LL111" s="7"/>
      <c r="LM111" s="7"/>
      <c r="LN111" s="7"/>
      <c r="LO111" s="7"/>
      <c r="LP111" s="7"/>
      <c r="LQ111" s="7"/>
      <c r="LR111" s="7"/>
      <c r="LS111" s="7"/>
      <c r="LT111" s="7"/>
      <c r="LU111" s="7"/>
      <c r="LV111" s="7"/>
      <c r="LW111" s="7"/>
      <c r="LX111" s="7"/>
      <c r="LY111" s="7"/>
      <c r="LZ111" s="7"/>
      <c r="MA111" s="7"/>
      <c r="MB111" s="7"/>
      <c r="MC111" s="7"/>
      <c r="MD111" s="7"/>
      <c r="ME111" s="7"/>
      <c r="MF111" s="7"/>
      <c r="MG111" s="7"/>
      <c r="MH111" s="7"/>
      <c r="MI111" s="7"/>
      <c r="MJ111" s="7"/>
      <c r="MK111" s="7"/>
      <c r="ML111" s="7"/>
      <c r="MM111" s="7"/>
      <c r="MN111" s="7"/>
      <c r="MO111" s="7"/>
      <c r="MP111" s="7"/>
      <c r="MQ111" s="7"/>
      <c r="MR111" s="7"/>
      <c r="MS111" s="7"/>
      <c r="MT111" s="7"/>
      <c r="MU111" s="7"/>
      <c r="MV111" s="7"/>
      <c r="MW111" s="7"/>
      <c r="MX111" s="7"/>
      <c r="MY111" s="7"/>
      <c r="MZ111" s="7"/>
      <c r="NA111" s="7"/>
      <c r="NB111" s="7"/>
      <c r="NC111" s="7"/>
      <c r="ND111" s="7"/>
      <c r="NE111" s="7"/>
      <c r="NF111" s="7"/>
      <c r="NG111" s="7"/>
      <c r="NH111" s="7"/>
      <c r="NI111" s="7"/>
      <c r="NJ111" s="7"/>
      <c r="NK111" s="7"/>
      <c r="NL111" s="7"/>
      <c r="NM111" s="7"/>
      <c r="NN111" s="7"/>
      <c r="NO111" s="7"/>
      <c r="NP111" s="7"/>
      <c r="NQ111" s="7"/>
      <c r="NR111" s="7"/>
      <c r="NS111" s="7"/>
      <c r="NT111" s="7"/>
      <c r="NU111" s="7"/>
      <c r="NV111" s="7"/>
      <c r="NW111" s="7"/>
      <c r="NX111" s="7"/>
      <c r="NY111" s="7"/>
      <c r="NZ111" s="7"/>
      <c r="OA111" s="7"/>
      <c r="OB111" s="7"/>
      <c r="OC111" s="7"/>
      <c r="OD111" s="7"/>
      <c r="OE111" s="7"/>
      <c r="OF111" s="7"/>
      <c r="OG111" s="7"/>
      <c r="OH111" s="7"/>
      <c r="OI111" s="7"/>
      <c r="OJ111" s="7"/>
      <c r="OK111" s="7"/>
      <c r="OL111" s="7"/>
      <c r="OM111" s="7"/>
      <c r="ON111" s="7"/>
      <c r="OO111" s="7"/>
      <c r="OP111" s="7"/>
      <c r="OQ111" s="7"/>
      <c r="OR111" s="7"/>
      <c r="OS111" s="7"/>
      <c r="OT111" s="7"/>
      <c r="OU111" s="7"/>
      <c r="OV111" s="7"/>
      <c r="OW111" s="7"/>
      <c r="OX111" s="7"/>
      <c r="OY111" s="7"/>
      <c r="OZ111" s="7"/>
      <c r="PA111" s="7"/>
      <c r="AAS111" s="7"/>
      <c r="AAT111" s="7"/>
      <c r="AAU111" s="7"/>
      <c r="AAV111" s="7"/>
      <c r="AAW111" s="7"/>
      <c r="AAX111" s="7"/>
      <c r="AAY111" s="7"/>
      <c r="AAZ111" s="7"/>
      <c r="ABA111" s="7"/>
      <c r="ABB111" s="7"/>
      <c r="ABC111" s="7"/>
      <c r="ABD111" s="7"/>
      <c r="ABE111" s="7"/>
      <c r="ABF111" s="7"/>
      <c r="ABG111" s="7"/>
      <c r="ABH111" s="7"/>
      <c r="ABI111" s="7"/>
      <c r="ABJ111" s="7"/>
      <c r="ABK111" s="7"/>
      <c r="ABL111" s="7"/>
      <c r="ABM111" s="7"/>
      <c r="ABN111" s="7"/>
      <c r="ABO111" s="7"/>
      <c r="ABP111" s="7"/>
      <c r="ABQ111" s="7"/>
      <c r="ABR111" s="7"/>
      <c r="ABS111" s="7"/>
      <c r="ABT111" s="7"/>
      <c r="ABU111" s="7"/>
      <c r="ABV111" s="7"/>
      <c r="ABW111" s="7"/>
      <c r="ABX111" s="7"/>
      <c r="ABY111" s="7"/>
      <c r="ABZ111" s="7"/>
      <c r="ACA111" s="7"/>
      <c r="ACB111" s="7"/>
      <c r="ACC111" s="7"/>
      <c r="ACD111" s="7"/>
      <c r="ACE111" s="7"/>
      <c r="ACF111" s="7"/>
      <c r="ACG111" s="7"/>
      <c r="ACH111" s="7"/>
      <c r="ACI111" s="7"/>
      <c r="ACJ111" s="7"/>
      <c r="ACK111" s="7"/>
      <c r="ACL111" s="7"/>
      <c r="ACM111" s="7"/>
      <c r="ACN111" s="7"/>
      <c r="ACO111" s="7"/>
      <c r="ACP111" s="7"/>
      <c r="ACQ111" s="7"/>
      <c r="ACR111" s="7"/>
      <c r="ACS111" s="7"/>
      <c r="ACT111" s="7"/>
      <c r="ACU111" s="7"/>
      <c r="ACV111" s="7"/>
      <c r="ACW111" s="7"/>
      <c r="ACX111" s="7"/>
      <c r="ACY111" s="7"/>
      <c r="ACZ111" s="7"/>
      <c r="ADA111" s="7"/>
      <c r="ADB111" s="7"/>
      <c r="ADC111" s="7"/>
      <c r="ADD111" s="7"/>
      <c r="ADE111" s="7"/>
      <c r="ADF111" s="7"/>
      <c r="ADG111" s="7"/>
      <c r="ADH111" s="7"/>
      <c r="ADI111" s="7"/>
      <c r="ADJ111" s="7"/>
      <c r="ADK111" s="7"/>
      <c r="ADL111" s="7"/>
      <c r="ADM111" s="7"/>
      <c r="ADN111" s="7"/>
      <c r="ADO111" s="7"/>
      <c r="ADP111" s="7"/>
      <c r="ADQ111" s="7"/>
      <c r="ADR111" s="7"/>
      <c r="ADS111" s="7"/>
      <c r="ADT111" s="7"/>
      <c r="ADU111" s="7"/>
      <c r="ADV111" s="7"/>
      <c r="ADW111" s="7"/>
      <c r="ADX111" s="7"/>
      <c r="ADY111" s="7"/>
      <c r="ADZ111" s="7"/>
      <c r="AEA111" s="7"/>
      <c r="AEB111" s="7"/>
      <c r="AEC111" s="7"/>
      <c r="AED111" s="7"/>
      <c r="AEE111" s="7"/>
      <c r="AEF111" s="7"/>
      <c r="AEG111" s="7"/>
      <c r="AEH111" s="7"/>
      <c r="AEI111" s="7"/>
      <c r="AEJ111" s="7"/>
      <c r="AEK111" s="7"/>
      <c r="AEL111" s="7"/>
      <c r="AEM111" s="7"/>
      <c r="AEN111" s="7"/>
      <c r="AEO111" s="7"/>
      <c r="AEP111" s="7"/>
      <c r="AEQ111" s="7"/>
      <c r="AER111" s="7"/>
      <c r="AES111" s="7"/>
      <c r="AET111" s="7"/>
      <c r="AEU111" s="7"/>
      <c r="AEV111" s="7"/>
      <c r="AEW111" s="7"/>
      <c r="AEX111" s="7"/>
      <c r="AEY111" s="7"/>
      <c r="AEZ111" s="7"/>
      <c r="AFA111" s="7"/>
      <c r="AFB111" s="7"/>
      <c r="AFC111" s="7"/>
      <c r="AFD111" s="7"/>
      <c r="AFE111" s="7"/>
      <c r="AFF111" s="7"/>
      <c r="AFG111" s="7"/>
      <c r="AFH111" s="7"/>
      <c r="AFI111" s="7"/>
      <c r="AFJ111" s="7"/>
      <c r="AFK111" s="7"/>
      <c r="AFL111" s="7"/>
      <c r="AFM111" s="7"/>
      <c r="AFN111" s="7"/>
      <c r="AFO111" s="7"/>
      <c r="AFP111" s="7"/>
      <c r="AFQ111" s="7"/>
      <c r="AFR111" s="7"/>
      <c r="AFS111" s="7"/>
      <c r="AFT111" s="7"/>
      <c r="AFU111" s="7"/>
      <c r="AFV111" s="7"/>
      <c r="AFW111" s="7"/>
      <c r="AFX111" s="7"/>
      <c r="AFY111" s="7"/>
      <c r="AFZ111" s="7"/>
      <c r="AGA111" s="7"/>
      <c r="AGB111" s="7"/>
      <c r="AGC111" s="7"/>
      <c r="AGD111" s="7"/>
      <c r="AGE111" s="7"/>
      <c r="AGF111" s="7"/>
      <c r="AGG111" s="7"/>
      <c r="AGH111" s="7"/>
      <c r="AGI111" s="7"/>
      <c r="AGJ111" s="7"/>
      <c r="AGK111" s="7"/>
      <c r="AGL111" s="7"/>
      <c r="AGM111" s="7"/>
      <c r="AGN111" s="7"/>
      <c r="AGO111" s="7"/>
      <c r="AGP111" s="7"/>
      <c r="AGQ111" s="7"/>
      <c r="AGR111" s="7"/>
      <c r="AGS111" s="7"/>
      <c r="AGT111" s="7"/>
      <c r="AGU111" s="7"/>
      <c r="AGV111" s="7"/>
      <c r="AGW111" s="7"/>
      <c r="AGX111" s="7"/>
      <c r="AGY111" s="7"/>
      <c r="AGZ111" s="7"/>
      <c r="AHA111" s="7"/>
      <c r="AHB111" s="7"/>
      <c r="AHC111" s="7"/>
      <c r="AHD111" s="7"/>
      <c r="AHE111" s="7"/>
      <c r="AHF111" s="7"/>
      <c r="AHG111" s="7"/>
      <c r="AHH111" s="7"/>
      <c r="AHI111" s="7"/>
      <c r="AHJ111" s="7"/>
      <c r="AHK111" s="7"/>
      <c r="AHL111" s="7"/>
      <c r="AHM111" s="7"/>
      <c r="AHN111" s="7"/>
      <c r="AHO111" s="7"/>
      <c r="AHP111" s="7"/>
      <c r="AHQ111" s="7"/>
      <c r="AHR111" s="7"/>
      <c r="AHS111" s="7"/>
      <c r="AHT111" s="7"/>
      <c r="AHU111" s="7"/>
      <c r="AHV111" s="7"/>
      <c r="AHW111" s="7"/>
      <c r="AHX111" s="7"/>
      <c r="AHY111" s="7"/>
      <c r="AHZ111" s="7"/>
      <c r="AIA111" s="7"/>
      <c r="AIB111" s="7"/>
      <c r="AIC111" s="7"/>
      <c r="AID111" s="7"/>
      <c r="AIE111" s="7"/>
      <c r="AIF111" s="7"/>
      <c r="AIG111" s="7"/>
      <c r="AIH111" s="7"/>
      <c r="AII111" s="7"/>
      <c r="AIJ111" s="7"/>
      <c r="AIK111" s="7"/>
      <c r="AIL111" s="7"/>
      <c r="AIM111"/>
      <c r="AIN111"/>
      <c r="AIO111"/>
      <c r="AIP111"/>
      <c r="AIQ111"/>
      <c r="AIR111"/>
      <c r="AIS111"/>
      <c r="AIT111"/>
      <c r="AIU111"/>
      <c r="AIV111"/>
      <c r="AIW111"/>
      <c r="AIX111"/>
      <c r="AIY111"/>
      <c r="AIZ111"/>
      <c r="AJA111"/>
      <c r="AJB111"/>
      <c r="AJC111"/>
      <c r="AJD111"/>
      <c r="AJE111"/>
      <c r="AJF111"/>
      <c r="AJG111"/>
      <c r="AJH111"/>
      <c r="AJI111"/>
      <c r="AJJ111"/>
      <c r="AJK111"/>
      <c r="AJL111"/>
      <c r="AJM111"/>
      <c r="AJN111"/>
      <c r="AJO111"/>
      <c r="AJP111"/>
      <c r="AJQ111"/>
      <c r="AJR111"/>
      <c r="AJS111"/>
      <c r="AJT111"/>
      <c r="AJU111"/>
      <c r="AJV111"/>
      <c r="AJW111"/>
      <c r="AJX111"/>
      <c r="AJY111"/>
      <c r="AJZ111"/>
      <c r="AKA111"/>
      <c r="AKB111"/>
      <c r="AKC111"/>
      <c r="AKD111"/>
      <c r="AKE111"/>
      <c r="AKF111"/>
      <c r="AKG111"/>
      <c r="AKH111"/>
      <c r="AKI111"/>
      <c r="AKJ111"/>
      <c r="AKK111"/>
      <c r="AKL111"/>
      <c r="AKM111"/>
      <c r="AKN111"/>
      <c r="AKO111"/>
      <c r="AKP111"/>
      <c r="AKQ111"/>
      <c r="AKR111"/>
      <c r="AKS111"/>
      <c r="AKT111"/>
      <c r="AKU111"/>
      <c r="AKV111"/>
      <c r="AKW111"/>
      <c r="AKX111"/>
      <c r="AKY111"/>
      <c r="AKZ111"/>
      <c r="ALA111"/>
      <c r="ALB111"/>
      <c r="ALC111"/>
      <c r="ALD111"/>
      <c r="ALE111"/>
      <c r="ALF111"/>
      <c r="ALG111"/>
      <c r="ALH111"/>
      <c r="ALI111"/>
      <c r="ALJ111"/>
      <c r="ALK111"/>
      <c r="ALL111"/>
      <c r="ALM111"/>
      <c r="ALN111"/>
      <c r="ALO111"/>
      <c r="ALP111"/>
      <c r="ALQ111"/>
      <c r="ALR111"/>
      <c r="ALS111"/>
      <c r="ALT111"/>
      <c r="ALU111"/>
      <c r="ALV111"/>
      <c r="ALW111"/>
      <c r="ALX111"/>
      <c r="ALY111"/>
      <c r="ALZ111"/>
      <c r="AMA111"/>
      <c r="AMB111"/>
      <c r="AMC111"/>
      <c r="AMD111"/>
      <c r="AME111"/>
      <c r="AMF111"/>
      <c r="AMG111"/>
      <c r="AMH111"/>
      <c r="AMI111"/>
      <c r="AMJ111"/>
    </row>
    <row r="112" spans="1:1024" s="9" customFormat="1" x14ac:dyDescent="0.3">
      <c r="A112" s="9" t="s">
        <v>112</v>
      </c>
      <c r="T112" s="175"/>
      <c r="U112" s="175"/>
      <c r="V112" s="175"/>
      <c r="LI112" s="7"/>
      <c r="LJ112" s="7"/>
      <c r="LK112" s="7"/>
      <c r="LL112" s="7"/>
      <c r="LM112" s="7"/>
      <c r="LN112" s="7"/>
      <c r="LO112" s="7"/>
      <c r="LP112" s="7"/>
      <c r="LQ112" s="7"/>
      <c r="LR112" s="7"/>
      <c r="LS112" s="7"/>
      <c r="LT112" s="7"/>
      <c r="LU112" s="7"/>
      <c r="LV112" s="7"/>
      <c r="LW112" s="7"/>
      <c r="LX112" s="7"/>
      <c r="LY112" s="7"/>
      <c r="LZ112" s="7"/>
      <c r="MA112" s="7"/>
      <c r="MB112" s="7"/>
      <c r="MC112" s="7"/>
      <c r="MD112" s="7"/>
      <c r="ME112" s="7"/>
      <c r="MF112" s="7"/>
      <c r="MG112" s="7"/>
      <c r="MH112" s="7"/>
      <c r="MI112" s="7"/>
      <c r="MJ112" s="7"/>
      <c r="MK112" s="7"/>
      <c r="ML112" s="7"/>
      <c r="MM112" s="7"/>
      <c r="MN112" s="7"/>
      <c r="MO112" s="7"/>
      <c r="MP112" s="7"/>
      <c r="MQ112" s="7"/>
      <c r="MR112" s="7"/>
      <c r="MS112" s="7"/>
      <c r="MT112" s="7"/>
      <c r="MU112" s="7"/>
      <c r="MV112" s="7"/>
      <c r="MW112" s="7"/>
      <c r="MX112" s="7"/>
      <c r="MY112" s="7"/>
      <c r="MZ112" s="7"/>
      <c r="NA112" s="7"/>
      <c r="NB112" s="7"/>
      <c r="NC112" s="7"/>
      <c r="ND112" s="7"/>
      <c r="NE112" s="7"/>
      <c r="NF112" s="7"/>
      <c r="NG112" s="7"/>
      <c r="NH112" s="7"/>
      <c r="NI112" s="7"/>
      <c r="NJ112" s="7"/>
      <c r="NK112" s="7"/>
      <c r="NL112" s="7"/>
      <c r="NM112" s="7"/>
      <c r="NN112" s="7"/>
      <c r="NO112" s="7"/>
      <c r="NP112" s="7"/>
      <c r="NQ112" s="7"/>
      <c r="NR112" s="7"/>
      <c r="NS112" s="7"/>
      <c r="NT112" s="7"/>
      <c r="NU112" s="7"/>
      <c r="NV112" s="7"/>
      <c r="NW112" s="7"/>
      <c r="NX112" s="7"/>
      <c r="NY112" s="7"/>
      <c r="NZ112" s="7"/>
      <c r="OA112" s="7"/>
      <c r="OB112" s="7"/>
      <c r="OC112" s="7"/>
      <c r="OD112" s="7"/>
      <c r="OE112" s="7"/>
      <c r="OF112" s="7"/>
      <c r="OG112" s="7"/>
      <c r="OH112" s="7"/>
      <c r="OI112" s="7"/>
      <c r="OJ112" s="7"/>
      <c r="OK112" s="7"/>
      <c r="OL112" s="7"/>
      <c r="OM112" s="7"/>
      <c r="ON112" s="7"/>
      <c r="OO112" s="7"/>
      <c r="OP112" s="7"/>
      <c r="OQ112" s="7"/>
      <c r="OR112" s="7"/>
      <c r="OS112" s="7"/>
      <c r="OT112" s="7"/>
      <c r="OU112" s="7"/>
      <c r="OV112" s="7"/>
      <c r="OW112" s="7"/>
      <c r="OX112" s="7"/>
      <c r="OY112" s="7"/>
      <c r="OZ112" s="7"/>
      <c r="PA112" s="7"/>
      <c r="AAS112" s="7"/>
      <c r="AAT112" s="7"/>
      <c r="AAU112" s="7"/>
      <c r="AAV112" s="7"/>
      <c r="AAW112" s="7"/>
      <c r="AAX112" s="7"/>
      <c r="AAY112" s="7"/>
      <c r="AAZ112" s="7"/>
      <c r="ABA112" s="7"/>
      <c r="ABB112" s="7"/>
      <c r="ABC112" s="7"/>
      <c r="ABD112" s="7"/>
      <c r="ABE112" s="7"/>
      <c r="ABF112" s="7"/>
      <c r="ABG112" s="7"/>
      <c r="ABH112" s="7"/>
      <c r="ABI112" s="7"/>
      <c r="ABJ112" s="7"/>
      <c r="ABK112" s="7"/>
      <c r="ABL112" s="7"/>
      <c r="ABM112" s="7"/>
      <c r="ABN112" s="7"/>
      <c r="ABO112" s="7"/>
      <c r="ABP112" s="7"/>
      <c r="ABQ112" s="7"/>
      <c r="ABR112" s="7"/>
      <c r="ABS112" s="7"/>
      <c r="ABT112" s="7"/>
      <c r="ABU112" s="7"/>
      <c r="ABV112" s="7"/>
      <c r="ABW112" s="7"/>
      <c r="ABX112" s="7"/>
      <c r="ABY112" s="7"/>
      <c r="ABZ112" s="7"/>
      <c r="ACA112" s="7"/>
      <c r="ACB112" s="7"/>
      <c r="ACC112" s="7"/>
      <c r="ACD112" s="7"/>
      <c r="ACE112" s="7"/>
      <c r="ACF112" s="7"/>
      <c r="ACG112" s="7"/>
      <c r="ACH112" s="7"/>
      <c r="ACI112" s="7"/>
      <c r="ACJ112" s="7"/>
      <c r="ACK112" s="7"/>
      <c r="ACL112" s="7"/>
      <c r="ACM112" s="7"/>
      <c r="ACN112" s="7"/>
      <c r="ACO112" s="7"/>
      <c r="ACP112" s="7"/>
      <c r="ACQ112" s="7"/>
      <c r="ACR112" s="7"/>
      <c r="ACS112" s="7"/>
      <c r="ACT112" s="7"/>
      <c r="ACU112" s="7"/>
      <c r="ACV112" s="7"/>
      <c r="ACW112" s="7"/>
      <c r="ACX112" s="7"/>
      <c r="ACY112" s="7"/>
      <c r="ACZ112" s="7"/>
      <c r="ADA112" s="7"/>
      <c r="ADB112" s="7"/>
      <c r="ADC112" s="7"/>
      <c r="ADD112" s="7"/>
      <c r="ADE112" s="7"/>
      <c r="ADF112" s="7"/>
      <c r="ADG112" s="7"/>
      <c r="ADH112" s="7"/>
      <c r="ADI112" s="7"/>
      <c r="ADJ112" s="7"/>
      <c r="ADK112" s="7"/>
      <c r="ADL112" s="7"/>
      <c r="ADM112" s="7"/>
      <c r="ADN112" s="7"/>
      <c r="ADO112" s="7"/>
      <c r="ADP112" s="7"/>
      <c r="ADQ112" s="7"/>
      <c r="ADR112" s="7"/>
      <c r="ADS112" s="7"/>
      <c r="ADT112" s="7"/>
      <c r="ADU112" s="7"/>
      <c r="ADV112" s="7"/>
      <c r="ADW112" s="7"/>
      <c r="ADX112" s="7"/>
      <c r="ADY112" s="7"/>
      <c r="ADZ112" s="7"/>
      <c r="AEA112" s="7"/>
      <c r="AEB112" s="7"/>
      <c r="AEC112" s="7"/>
      <c r="AED112" s="7"/>
      <c r="AEE112" s="7"/>
      <c r="AEF112" s="7"/>
      <c r="AEG112" s="7"/>
      <c r="AEH112" s="7"/>
      <c r="AEI112" s="7"/>
      <c r="AEJ112" s="7"/>
      <c r="AEK112" s="7"/>
      <c r="AEL112" s="7"/>
      <c r="AEM112" s="7"/>
      <c r="AEN112" s="7"/>
      <c r="AEO112" s="7"/>
      <c r="AEP112" s="7"/>
      <c r="AEQ112" s="7"/>
      <c r="AER112" s="7"/>
      <c r="AES112" s="7"/>
      <c r="AET112" s="7"/>
      <c r="AEU112" s="7"/>
      <c r="AEV112" s="7"/>
      <c r="AEW112" s="7"/>
      <c r="AEX112" s="7"/>
      <c r="AEY112" s="7"/>
      <c r="AEZ112" s="7"/>
      <c r="AFA112" s="7"/>
      <c r="AFB112" s="7"/>
      <c r="AFC112" s="7"/>
      <c r="AFD112" s="7"/>
      <c r="AFE112" s="7"/>
      <c r="AFF112" s="7"/>
      <c r="AFG112" s="7"/>
      <c r="AFH112" s="7"/>
      <c r="AFI112" s="7"/>
      <c r="AFJ112" s="7"/>
      <c r="AFK112" s="7"/>
      <c r="AFL112" s="7"/>
      <c r="AFM112" s="7"/>
      <c r="AFN112" s="7"/>
      <c r="AFO112" s="7"/>
      <c r="AFP112" s="7"/>
      <c r="AFQ112" s="7"/>
      <c r="AFR112" s="7"/>
      <c r="AFS112" s="7"/>
      <c r="AFT112" s="7"/>
      <c r="AFU112" s="7"/>
      <c r="AFV112" s="7"/>
      <c r="AFW112" s="7"/>
      <c r="AFX112" s="7"/>
      <c r="AFY112" s="7"/>
      <c r="AFZ112" s="7"/>
      <c r="AGA112" s="7"/>
      <c r="AGB112" s="7"/>
      <c r="AGC112" s="7"/>
      <c r="AGD112" s="7"/>
      <c r="AGE112" s="7"/>
      <c r="AGF112" s="7"/>
      <c r="AGG112" s="7"/>
      <c r="AGH112" s="7"/>
      <c r="AGI112" s="7"/>
      <c r="AGJ112" s="7"/>
      <c r="AGK112" s="7"/>
      <c r="AGL112" s="7"/>
      <c r="AGM112" s="7"/>
      <c r="AGN112" s="7"/>
      <c r="AGO112" s="7"/>
      <c r="AGP112" s="7"/>
      <c r="AGQ112" s="7"/>
      <c r="AGR112" s="7"/>
      <c r="AGS112" s="7"/>
      <c r="AGT112" s="7"/>
      <c r="AGU112" s="7"/>
      <c r="AGV112" s="7"/>
      <c r="AGW112" s="7"/>
      <c r="AGX112" s="7"/>
      <c r="AGY112" s="7"/>
      <c r="AGZ112" s="7"/>
      <c r="AHA112" s="7"/>
      <c r="AHB112" s="7"/>
      <c r="AHC112" s="7"/>
      <c r="AHD112" s="7"/>
      <c r="AHE112" s="7"/>
      <c r="AHF112" s="7"/>
      <c r="AHG112" s="7"/>
      <c r="AHH112" s="7"/>
      <c r="AHI112" s="7"/>
      <c r="AHJ112" s="7"/>
      <c r="AHK112" s="7"/>
      <c r="AHL112" s="7"/>
      <c r="AHM112" s="7"/>
      <c r="AHN112" s="7"/>
      <c r="AHO112" s="7"/>
      <c r="AHP112" s="7"/>
      <c r="AHQ112" s="7"/>
      <c r="AHR112" s="7"/>
      <c r="AHS112" s="7"/>
      <c r="AHT112" s="7"/>
      <c r="AHU112" s="7"/>
      <c r="AHV112" s="7"/>
      <c r="AHW112" s="7"/>
      <c r="AHX112" s="7"/>
      <c r="AHY112" s="7"/>
      <c r="AHZ112" s="7"/>
      <c r="AIA112" s="7"/>
      <c r="AIB112" s="7"/>
      <c r="AIC112" s="7"/>
      <c r="AID112" s="7"/>
      <c r="AIE112" s="7"/>
      <c r="AIF112" s="7"/>
      <c r="AIG112" s="7"/>
      <c r="AIH112" s="7"/>
      <c r="AII112" s="7"/>
      <c r="AIJ112" s="7"/>
      <c r="AIK112" s="7"/>
      <c r="AIL112" s="7"/>
      <c r="AIM112"/>
      <c r="AIN112"/>
      <c r="AIO112"/>
      <c r="AIP112"/>
      <c r="AIQ112"/>
      <c r="AIR112"/>
      <c r="AIS112"/>
      <c r="AIT112"/>
      <c r="AIU112"/>
      <c r="AIV112"/>
      <c r="AIW112"/>
      <c r="AIX112"/>
      <c r="AIY112"/>
      <c r="AIZ112"/>
      <c r="AJA112"/>
      <c r="AJB112"/>
      <c r="AJC112"/>
      <c r="AJD112"/>
      <c r="AJE112"/>
      <c r="AJF112"/>
      <c r="AJG112"/>
      <c r="AJH112"/>
      <c r="AJI112"/>
      <c r="AJJ112"/>
      <c r="AJK112"/>
      <c r="AJL112"/>
      <c r="AJM112"/>
      <c r="AJN112"/>
      <c r="AJO112"/>
      <c r="AJP112"/>
      <c r="AJQ112"/>
      <c r="AJR112"/>
      <c r="AJS112"/>
      <c r="AJT112"/>
      <c r="AJU112"/>
      <c r="AJV112"/>
      <c r="AJW112"/>
      <c r="AJX112"/>
      <c r="AJY112"/>
      <c r="AJZ112"/>
      <c r="AKA112"/>
      <c r="AKB112"/>
      <c r="AKC112"/>
      <c r="AKD112"/>
      <c r="AKE112"/>
      <c r="AKF112"/>
      <c r="AKG112"/>
      <c r="AKH112"/>
      <c r="AKI112"/>
      <c r="AKJ112"/>
      <c r="AKK112"/>
      <c r="AKL112"/>
      <c r="AKM112"/>
      <c r="AKN112"/>
      <c r="AKO112"/>
      <c r="AKP112"/>
      <c r="AKQ112"/>
      <c r="AKR112"/>
      <c r="AKS112"/>
      <c r="AKT112"/>
      <c r="AKU112"/>
      <c r="AKV112"/>
      <c r="AKW112"/>
      <c r="AKX112"/>
      <c r="AKY112"/>
      <c r="AKZ112"/>
      <c r="ALA112"/>
      <c r="ALB112"/>
      <c r="ALC112"/>
      <c r="ALD112"/>
      <c r="ALE112"/>
      <c r="ALF112"/>
      <c r="ALG112"/>
      <c r="ALH112"/>
      <c r="ALI112"/>
      <c r="ALJ112"/>
      <c r="ALK112"/>
      <c r="ALL112"/>
      <c r="ALM112"/>
      <c r="ALN112"/>
      <c r="ALO112"/>
      <c r="ALP112"/>
      <c r="ALQ112"/>
      <c r="ALR112"/>
      <c r="ALS112"/>
      <c r="ALT112"/>
      <c r="ALU112"/>
      <c r="ALV112"/>
      <c r="ALW112"/>
      <c r="ALX112"/>
      <c r="ALY112"/>
      <c r="ALZ112"/>
      <c r="AMA112"/>
      <c r="AMB112"/>
      <c r="AMC112"/>
      <c r="AMD112"/>
      <c r="AME112"/>
      <c r="AMF112"/>
      <c r="AMG112"/>
      <c r="AMH112"/>
      <c r="AMI112"/>
      <c r="AMJ112"/>
    </row>
    <row r="113" spans="1:22" x14ac:dyDescent="0.3">
      <c r="A113" s="199" t="s">
        <v>113</v>
      </c>
      <c r="T113" s="175"/>
      <c r="U113" s="175"/>
      <c r="V113" s="175"/>
    </row>
    <row r="114" spans="1:22" x14ac:dyDescent="0.3">
      <c r="A114" s="174" t="s">
        <v>65</v>
      </c>
      <c r="B114" s="200" t="s">
        <v>84</v>
      </c>
    </row>
    <row r="115" spans="1:22" x14ac:dyDescent="0.3">
      <c r="A115" s="174" t="s">
        <v>64</v>
      </c>
      <c r="B115" s="201" t="s">
        <v>5</v>
      </c>
    </row>
    <row r="116" spans="1:22" x14ac:dyDescent="0.3">
      <c r="A116" s="9" t="s">
        <v>114</v>
      </c>
    </row>
    <row r="117" spans="1:22" x14ac:dyDescent="0.3">
      <c r="A117" s="174" t="s">
        <v>65</v>
      </c>
      <c r="B117" s="9" t="s">
        <v>115</v>
      </c>
      <c r="F117" s="9" t="s">
        <v>117</v>
      </c>
    </row>
    <row r="118" spans="1:22" x14ac:dyDescent="0.3">
      <c r="A118" s="174" t="s">
        <v>64</v>
      </c>
      <c r="B118" s="201" t="s">
        <v>116</v>
      </c>
    </row>
  </sheetData>
  <mergeCells count="20">
    <mergeCell ref="B2:U2"/>
    <mergeCell ref="C6:L6"/>
    <mergeCell ref="M6:U6"/>
    <mergeCell ref="C7:H7"/>
    <mergeCell ref="I7:K7"/>
    <mergeCell ref="M7:R7"/>
    <mergeCell ref="S7:U7"/>
    <mergeCell ref="A8:A9"/>
    <mergeCell ref="B8:B9"/>
    <mergeCell ref="C8:G8"/>
    <mergeCell ref="H8:H9"/>
    <mergeCell ref="I8:I9"/>
    <mergeCell ref="S8:S9"/>
    <mergeCell ref="T8:T9"/>
    <mergeCell ref="U8:U9"/>
    <mergeCell ref="J8:J9"/>
    <mergeCell ref="K8:K9"/>
    <mergeCell ref="L8:L9"/>
    <mergeCell ref="M8:Q8"/>
    <mergeCell ref="R8:R9"/>
  </mergeCells>
  <hyperlinks>
    <hyperlink ref="B111" r:id="rId1"/>
    <hyperlink ref="B115" r:id="rId2"/>
    <hyperlink ref="B118"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2870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695</cp:revision>
  <dcterms:created xsi:type="dcterms:W3CDTF">2020-03-25T21:26:52Z</dcterms:created>
  <dcterms:modified xsi:type="dcterms:W3CDTF">2020-06-10T08:13:04Z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