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loudINED\Covid-19_CountriesAdmin\England&amp;Wales\England&amp;WalesDataFileArchive\"/>
    </mc:Choice>
  </mc:AlternateContent>
  <bookViews>
    <workbookView xWindow="0" yWindow="0" windowWidth="16380" windowHeight="8190" tabRatio="809" activeTab="3"/>
  </bookViews>
  <sheets>
    <sheet name="Metadata" sheetId="1" r:id="rId1"/>
    <sheet name="ONS_WeeklyRegistratedDeaths" sheetId="2" r:id="rId2"/>
    <sheet name="ONS_WeeklyOccurrenceDeaths" sheetId="3" r:id="rId3"/>
    <sheet name="NHS_Daily_Data" sheetId="4" r:id="rId4"/>
    <sheet name="DailyTotal" sheetId="5" r:id="rId5"/>
  </sheets>
  <calcPr calcId="162913"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C30" i="4" l="1"/>
  <c r="C25" i="4"/>
  <c r="C26" i="4"/>
  <c r="C27" i="4"/>
  <c r="C28" i="4"/>
  <c r="C24" i="4"/>
  <c r="U107" i="5"/>
  <c r="T107" i="5"/>
  <c r="T106" i="5" s="1"/>
  <c r="T105" i="5" s="1"/>
  <c r="T104" i="5" s="1"/>
  <c r="T103" i="5" s="1"/>
  <c r="T102" i="5" s="1"/>
  <c r="T101" i="5" s="1"/>
  <c r="T100" i="5" s="1"/>
  <c r="T99" i="5" s="1"/>
  <c r="T98" i="5" s="1"/>
  <c r="T97" i="5" s="1"/>
  <c r="T96" i="5" s="1"/>
  <c r="T95" i="5" s="1"/>
  <c r="T94" i="5" s="1"/>
  <c r="T93" i="5" s="1"/>
  <c r="T92" i="5" s="1"/>
  <c r="T91" i="5" s="1"/>
  <c r="T90" i="5" s="1"/>
  <c r="T89" i="5" s="1"/>
  <c r="T88" i="5" s="1"/>
  <c r="T87" i="5" s="1"/>
  <c r="T86" i="5" s="1"/>
  <c r="T85" i="5" s="1"/>
  <c r="S107" i="5"/>
  <c r="S106" i="5" s="1"/>
  <c r="S105" i="5" s="1"/>
  <c r="S104" i="5" s="1"/>
  <c r="S103" i="5" s="1"/>
  <c r="S102" i="5" s="1"/>
  <c r="S101" i="5" s="1"/>
  <c r="S100" i="5" s="1"/>
  <c r="S99" i="5" s="1"/>
  <c r="S98" i="5" s="1"/>
  <c r="S97" i="5" s="1"/>
  <c r="S96" i="5" s="1"/>
  <c r="S95" i="5" s="1"/>
  <c r="K107" i="5"/>
  <c r="K106" i="5"/>
  <c r="U106" i="5" s="1"/>
  <c r="U105" i="5" s="1"/>
  <c r="K105" i="5"/>
  <c r="K104" i="5"/>
  <c r="L102" i="5" s="1"/>
  <c r="K103" i="5"/>
  <c r="P102" i="5"/>
  <c r="P95" i="5" s="1"/>
  <c r="P88" i="5" s="1"/>
  <c r="P81" i="5" s="1"/>
  <c r="P74" i="5" s="1"/>
  <c r="P67" i="5" s="1"/>
  <c r="P60" i="5" s="1"/>
  <c r="P53" i="5" s="1"/>
  <c r="P46" i="5" s="1"/>
  <c r="P39" i="5" s="1"/>
  <c r="P32" i="5" s="1"/>
  <c r="P25" i="5" s="1"/>
  <c r="O102" i="5"/>
  <c r="O95" i="5" s="1"/>
  <c r="O88" i="5" s="1"/>
  <c r="O81" i="5" s="1"/>
  <c r="O74" i="5" s="1"/>
  <c r="O67" i="5" s="1"/>
  <c r="O60" i="5" s="1"/>
  <c r="O53" i="5" s="1"/>
  <c r="O46" i="5" s="1"/>
  <c r="O39" i="5" s="1"/>
  <c r="O32" i="5" s="1"/>
  <c r="O25" i="5" s="1"/>
  <c r="M102" i="5"/>
  <c r="K102" i="5"/>
  <c r="K101" i="5"/>
  <c r="K100" i="5"/>
  <c r="K99" i="5"/>
  <c r="K98" i="5"/>
  <c r="K97" i="5"/>
  <c r="K96" i="5"/>
  <c r="N95" i="5"/>
  <c r="N88" i="5" s="1"/>
  <c r="N81" i="5" s="1"/>
  <c r="N74" i="5" s="1"/>
  <c r="N67" i="5" s="1"/>
  <c r="N60" i="5" s="1"/>
  <c r="N53" i="5" s="1"/>
  <c r="N46" i="5" s="1"/>
  <c r="M95" i="5"/>
  <c r="M88" i="5" s="1"/>
  <c r="M81" i="5" s="1"/>
  <c r="K95" i="5"/>
  <c r="S94" i="5"/>
  <c r="S93" i="5" s="1"/>
  <c r="S92" i="5" s="1"/>
  <c r="S91" i="5" s="1"/>
  <c r="S90" i="5" s="1"/>
  <c r="S89" i="5" s="1"/>
  <c r="S88" i="5" s="1"/>
  <c r="S87" i="5" s="1"/>
  <c r="S86" i="5" s="1"/>
  <c r="S85" i="5" s="1"/>
  <c r="S84" i="5" s="1"/>
  <c r="S83" i="5" s="1"/>
  <c r="S82" i="5" s="1"/>
  <c r="S81" i="5" s="1"/>
  <c r="S80" i="5" s="1"/>
  <c r="S79" i="5" s="1"/>
  <c r="S78" i="5" s="1"/>
  <c r="S77" i="5" s="1"/>
  <c r="S76" i="5" s="1"/>
  <c r="S75" i="5" s="1"/>
  <c r="S74" i="5" s="1"/>
  <c r="S73" i="5" s="1"/>
  <c r="S72" i="5" s="1"/>
  <c r="S71" i="5" s="1"/>
  <c r="S70" i="5" s="1"/>
  <c r="S69" i="5" s="1"/>
  <c r="S68" i="5" s="1"/>
  <c r="S67" i="5" s="1"/>
  <c r="S66" i="5" s="1"/>
  <c r="S65" i="5" s="1"/>
  <c r="S64" i="5" s="1"/>
  <c r="S63" i="5" s="1"/>
  <c r="S62" i="5" s="1"/>
  <c r="S61" i="5" s="1"/>
  <c r="S60" i="5" s="1"/>
  <c r="S59" i="5" s="1"/>
  <c r="S58" i="5" s="1"/>
  <c r="S57" i="5" s="1"/>
  <c r="S56" i="5" s="1"/>
  <c r="S55" i="5" s="1"/>
  <c r="S54" i="5" s="1"/>
  <c r="S53" i="5" s="1"/>
  <c r="S52" i="5" s="1"/>
  <c r="S51" i="5" s="1"/>
  <c r="S50" i="5" s="1"/>
  <c r="S49" i="5" s="1"/>
  <c r="S48" i="5" s="1"/>
  <c r="S47" i="5" s="1"/>
  <c r="S46" i="5" s="1"/>
  <c r="S45" i="5" s="1"/>
  <c r="S44" i="5" s="1"/>
  <c r="S43" i="5" s="1"/>
  <c r="S42" i="5" s="1"/>
  <c r="S41" i="5" s="1"/>
  <c r="S40" i="5" s="1"/>
  <c r="S39" i="5" s="1"/>
  <c r="K94" i="5"/>
  <c r="K93" i="5"/>
  <c r="K92" i="5"/>
  <c r="K91" i="5"/>
  <c r="K90" i="5"/>
  <c r="K89" i="5"/>
  <c r="K88" i="5"/>
  <c r="L88" i="5" s="1"/>
  <c r="K87" i="5"/>
  <c r="K86" i="5"/>
  <c r="K85" i="5"/>
  <c r="T84" i="5"/>
  <c r="T83" i="5" s="1"/>
  <c r="T82" i="5" s="1"/>
  <c r="T81" i="5" s="1"/>
  <c r="T80" i="5" s="1"/>
  <c r="T79" i="5" s="1"/>
  <c r="T78" i="5" s="1"/>
  <c r="T77" i="5" s="1"/>
  <c r="T76" i="5" s="1"/>
  <c r="T75" i="5" s="1"/>
  <c r="T74" i="5" s="1"/>
  <c r="T73" i="5" s="1"/>
  <c r="T72" i="5" s="1"/>
  <c r="T71" i="5" s="1"/>
  <c r="T70" i="5" s="1"/>
  <c r="T69" i="5" s="1"/>
  <c r="T68" i="5" s="1"/>
  <c r="T67" i="5" s="1"/>
  <c r="T66" i="5" s="1"/>
  <c r="T65" i="5" s="1"/>
  <c r="T64" i="5" s="1"/>
  <c r="T63" i="5" s="1"/>
  <c r="T62" i="5" s="1"/>
  <c r="T61" i="5" s="1"/>
  <c r="T60" i="5" s="1"/>
  <c r="T59" i="5" s="1"/>
  <c r="T58" i="5" s="1"/>
  <c r="T57" i="5" s="1"/>
  <c r="T56" i="5" s="1"/>
  <c r="T55" i="5" s="1"/>
  <c r="T54" i="5" s="1"/>
  <c r="T53" i="5" s="1"/>
  <c r="T52" i="5" s="1"/>
  <c r="T51" i="5" s="1"/>
  <c r="T50" i="5" s="1"/>
  <c r="T49" i="5" s="1"/>
  <c r="T48" i="5" s="1"/>
  <c r="T47" i="5" s="1"/>
  <c r="T46" i="5" s="1"/>
  <c r="T45" i="5" s="1"/>
  <c r="T44" i="5" s="1"/>
  <c r="T43" i="5" s="1"/>
  <c r="T42" i="5" s="1"/>
  <c r="T41" i="5" s="1"/>
  <c r="T40" i="5" s="1"/>
  <c r="T39" i="5" s="1"/>
  <c r="T38" i="5" s="1"/>
  <c r="T37" i="5" s="1"/>
  <c r="T36" i="5" s="1"/>
  <c r="T35" i="5" s="1"/>
  <c r="T34" i="5" s="1"/>
  <c r="T33" i="5" s="1"/>
  <c r="T32" i="5" s="1"/>
  <c r="T31" i="5" s="1"/>
  <c r="T30" i="5" s="1"/>
  <c r="T29" i="5" s="1"/>
  <c r="T28" i="5" s="1"/>
  <c r="T27" i="5" s="1"/>
  <c r="T26" i="5" s="1"/>
  <c r="T25" i="5" s="1"/>
  <c r="T24" i="5" s="1"/>
  <c r="T23" i="5" s="1"/>
  <c r="T22" i="5" s="1"/>
  <c r="T21" i="5" s="1"/>
  <c r="T20" i="5" s="1"/>
  <c r="T19" i="5" s="1"/>
  <c r="T18" i="5" s="1"/>
  <c r="T17" i="5" s="1"/>
  <c r="T16" i="5" s="1"/>
  <c r="T15" i="5" s="1"/>
  <c r="T14" i="5" s="1"/>
  <c r="T13" i="5" s="1"/>
  <c r="T12" i="5" s="1"/>
  <c r="T11" i="5" s="1"/>
  <c r="K84" i="5"/>
  <c r="K83" i="5"/>
  <c r="K82" i="5"/>
  <c r="K81" i="5"/>
  <c r="L81" i="5" s="1"/>
  <c r="K80" i="5"/>
  <c r="K79" i="5"/>
  <c r="K78" i="5"/>
  <c r="K77" i="5"/>
  <c r="K76" i="5"/>
  <c r="K75" i="5"/>
  <c r="M74" i="5"/>
  <c r="M67" i="5" s="1"/>
  <c r="M60" i="5" s="1"/>
  <c r="M53" i="5" s="1"/>
  <c r="M46" i="5" s="1"/>
  <c r="M39" i="5" s="1"/>
  <c r="M32" i="5" s="1"/>
  <c r="M25" i="5" s="1"/>
  <c r="K74" i="5"/>
  <c r="L74" i="5" s="1"/>
  <c r="K73" i="5"/>
  <c r="K72" i="5"/>
  <c r="K71" i="5"/>
  <c r="K70" i="5"/>
  <c r="K69" i="5"/>
  <c r="K68" i="5"/>
  <c r="K67" i="5"/>
  <c r="L67" i="5" s="1"/>
  <c r="K66" i="5"/>
  <c r="K65" i="5"/>
  <c r="K64" i="5"/>
  <c r="K63" i="5"/>
  <c r="K62" i="5"/>
  <c r="K61" i="5"/>
  <c r="L60" i="5" s="1"/>
  <c r="K60" i="5"/>
  <c r="K59" i="5"/>
  <c r="K58" i="5"/>
  <c r="K57" i="5"/>
  <c r="K56" i="5"/>
  <c r="K55" i="5"/>
  <c r="K54" i="5"/>
  <c r="L53" i="5"/>
  <c r="K53" i="5"/>
  <c r="K52" i="5"/>
  <c r="K51" i="5"/>
  <c r="K50" i="5"/>
  <c r="K49" i="5"/>
  <c r="K48" i="5"/>
  <c r="K47" i="5"/>
  <c r="L46" i="5"/>
  <c r="K46" i="5"/>
  <c r="K45" i="5"/>
  <c r="K44" i="5"/>
  <c r="K43" i="5"/>
  <c r="K42" i="5"/>
  <c r="K41" i="5"/>
  <c r="K40" i="5"/>
  <c r="N39" i="5"/>
  <c r="N32" i="5" s="1"/>
  <c r="N25" i="5" s="1"/>
  <c r="K39" i="5"/>
  <c r="S38" i="5"/>
  <c r="S37" i="5" s="1"/>
  <c r="S36" i="5" s="1"/>
  <c r="S35" i="5" s="1"/>
  <c r="S34" i="5" s="1"/>
  <c r="S33" i="5" s="1"/>
  <c r="S32" i="5" s="1"/>
  <c r="S31" i="5" s="1"/>
  <c r="S30" i="5" s="1"/>
  <c r="S29" i="5" s="1"/>
  <c r="S28" i="5" s="1"/>
  <c r="S27" i="5" s="1"/>
  <c r="S26" i="5" s="1"/>
  <c r="S25" i="5" s="1"/>
  <c r="S24" i="5" s="1"/>
  <c r="S23" i="5" s="1"/>
  <c r="S22" i="5" s="1"/>
  <c r="S21" i="5" s="1"/>
  <c r="S20" i="5" s="1"/>
  <c r="S19" i="5" s="1"/>
  <c r="S18" i="5" s="1"/>
  <c r="S17" i="5" s="1"/>
  <c r="S16" i="5" s="1"/>
  <c r="S15" i="5" s="1"/>
  <c r="S14" i="5" s="1"/>
  <c r="S13" i="5" s="1"/>
  <c r="S12" i="5" s="1"/>
  <c r="S11" i="5" s="1"/>
  <c r="K38" i="5"/>
  <c r="K37" i="5"/>
  <c r="K36" i="5"/>
  <c r="K35" i="5"/>
  <c r="K34" i="5"/>
  <c r="K33" i="5"/>
  <c r="K32" i="5"/>
  <c r="L32" i="5" s="1"/>
  <c r="K31" i="5"/>
  <c r="K30" i="5"/>
  <c r="K29" i="5"/>
  <c r="K28" i="5"/>
  <c r="K27" i="5"/>
  <c r="K26" i="5"/>
  <c r="K25" i="5"/>
  <c r="L25" i="5" s="1"/>
  <c r="K24" i="5"/>
  <c r="K23" i="5"/>
  <c r="K22" i="5"/>
  <c r="K21" i="5"/>
  <c r="K20" i="5"/>
  <c r="K19" i="5"/>
  <c r="K18" i="5"/>
  <c r="K17" i="5"/>
  <c r="K16" i="5"/>
  <c r="K15" i="5"/>
  <c r="K14" i="5"/>
  <c r="K13" i="5"/>
  <c r="K12" i="5"/>
  <c r="K11" i="5"/>
  <c r="U10" i="5"/>
  <c r="S10" i="5"/>
  <c r="K10" i="5"/>
  <c r="CR33" i="4"/>
  <c r="CQ33" i="4"/>
  <c r="CP33" i="4"/>
  <c r="CJ33" i="4"/>
  <c r="CI33" i="4"/>
  <c r="CH33" i="4"/>
  <c r="CB33" i="4"/>
  <c r="CA33" i="4"/>
  <c r="BZ33" i="4"/>
  <c r="BT33" i="4"/>
  <c r="BS33" i="4"/>
  <c r="BR33" i="4"/>
  <c r="BL33" i="4"/>
  <c r="BK33" i="4"/>
  <c r="BJ33" i="4"/>
  <c r="BD33" i="4"/>
  <c r="BC33" i="4"/>
  <c r="BB33" i="4"/>
  <c r="AV33" i="4"/>
  <c r="AU33" i="4"/>
  <c r="AT33" i="4"/>
  <c r="AN33" i="4"/>
  <c r="AM33" i="4"/>
  <c r="AL33" i="4"/>
  <c r="AF33" i="4"/>
  <c r="AE33" i="4"/>
  <c r="AD33" i="4"/>
  <c r="X33" i="4"/>
  <c r="W33" i="4"/>
  <c r="V33" i="4"/>
  <c r="P33" i="4"/>
  <c r="O33" i="4"/>
  <c r="N33" i="4"/>
  <c r="H33" i="4"/>
  <c r="G33" i="4"/>
  <c r="F33" i="4"/>
  <c r="D33" i="4"/>
  <c r="C32" i="4"/>
  <c r="CW30" i="4"/>
  <c r="CW33" i="4" s="1"/>
  <c r="CV30" i="4"/>
  <c r="CV33" i="4" s="1"/>
  <c r="CU30" i="4"/>
  <c r="CU33" i="4" s="1"/>
  <c r="CT30" i="4"/>
  <c r="CT33" i="4" s="1"/>
  <c r="CS30" i="4"/>
  <c r="CS33" i="4" s="1"/>
  <c r="CR30" i="4"/>
  <c r="CQ30" i="4"/>
  <c r="CP30" i="4"/>
  <c r="CO30" i="4"/>
  <c r="CO33" i="4" s="1"/>
  <c r="CN30" i="4"/>
  <c r="CN33" i="4" s="1"/>
  <c r="CM30" i="4"/>
  <c r="CM33" i="4" s="1"/>
  <c r="CL30" i="4"/>
  <c r="CL33" i="4" s="1"/>
  <c r="CK30" i="4"/>
  <c r="CK33" i="4" s="1"/>
  <c r="CJ30" i="4"/>
  <c r="CI30" i="4"/>
  <c r="CH30" i="4"/>
  <c r="CG30" i="4"/>
  <c r="CG33" i="4" s="1"/>
  <c r="CF30" i="4"/>
  <c r="CF33" i="4" s="1"/>
  <c r="CE30" i="4"/>
  <c r="CE33" i="4" s="1"/>
  <c r="CD30" i="4"/>
  <c r="CD33" i="4" s="1"/>
  <c r="CC30" i="4"/>
  <c r="CC33" i="4" s="1"/>
  <c r="CB30" i="4"/>
  <c r="CA30" i="4"/>
  <c r="BZ30" i="4"/>
  <c r="BY30" i="4"/>
  <c r="BY33" i="4" s="1"/>
  <c r="BX30" i="4"/>
  <c r="BX33" i="4" s="1"/>
  <c r="BW30" i="4"/>
  <c r="BW33" i="4" s="1"/>
  <c r="BV30" i="4"/>
  <c r="BV33" i="4" s="1"/>
  <c r="BU30" i="4"/>
  <c r="BU33" i="4" s="1"/>
  <c r="BT30" i="4"/>
  <c r="BS30" i="4"/>
  <c r="BR30" i="4"/>
  <c r="BQ30" i="4"/>
  <c r="BQ33" i="4" s="1"/>
  <c r="BP30" i="4"/>
  <c r="BP33" i="4" s="1"/>
  <c r="BO30" i="4"/>
  <c r="BO33" i="4" s="1"/>
  <c r="BN30" i="4"/>
  <c r="BN33" i="4" s="1"/>
  <c r="BM30" i="4"/>
  <c r="BM33" i="4" s="1"/>
  <c r="BL30" i="4"/>
  <c r="BK30" i="4"/>
  <c r="BJ30" i="4"/>
  <c r="BI30" i="4"/>
  <c r="BI33" i="4" s="1"/>
  <c r="BH30" i="4"/>
  <c r="BH33" i="4" s="1"/>
  <c r="BG30" i="4"/>
  <c r="BG33" i="4" s="1"/>
  <c r="BF30" i="4"/>
  <c r="BF33" i="4" s="1"/>
  <c r="BE30" i="4"/>
  <c r="BE33" i="4" s="1"/>
  <c r="BD30" i="4"/>
  <c r="BC30" i="4"/>
  <c r="BB30" i="4"/>
  <c r="BA30" i="4"/>
  <c r="BA33" i="4" s="1"/>
  <c r="AZ30" i="4"/>
  <c r="AZ33" i="4" s="1"/>
  <c r="AY30" i="4"/>
  <c r="AY33" i="4" s="1"/>
  <c r="AX30" i="4"/>
  <c r="AX33" i="4" s="1"/>
  <c r="AW30" i="4"/>
  <c r="AW33" i="4" s="1"/>
  <c r="AV30" i="4"/>
  <c r="AU30" i="4"/>
  <c r="AT30" i="4"/>
  <c r="AS30" i="4"/>
  <c r="AS33" i="4" s="1"/>
  <c r="AR30" i="4"/>
  <c r="AR33" i="4" s="1"/>
  <c r="AQ30" i="4"/>
  <c r="AQ33" i="4" s="1"/>
  <c r="AP30" i="4"/>
  <c r="AP33" i="4" s="1"/>
  <c r="AO30" i="4"/>
  <c r="AO33" i="4" s="1"/>
  <c r="AN30" i="4"/>
  <c r="AM30" i="4"/>
  <c r="AL30" i="4"/>
  <c r="AK30" i="4"/>
  <c r="AK33" i="4" s="1"/>
  <c r="AJ30" i="4"/>
  <c r="AJ33" i="4" s="1"/>
  <c r="AI30" i="4"/>
  <c r="AI33" i="4" s="1"/>
  <c r="AH30" i="4"/>
  <c r="AH33" i="4" s="1"/>
  <c r="AG30" i="4"/>
  <c r="AG33" i="4" s="1"/>
  <c r="AF30" i="4"/>
  <c r="AE30" i="4"/>
  <c r="AD30" i="4"/>
  <c r="AC30" i="4"/>
  <c r="AC33" i="4" s="1"/>
  <c r="AB30" i="4"/>
  <c r="AB33" i="4" s="1"/>
  <c r="AA30" i="4"/>
  <c r="AA33" i="4" s="1"/>
  <c r="Z30" i="4"/>
  <c r="Z33" i="4" s="1"/>
  <c r="Y30" i="4"/>
  <c r="Y33" i="4" s="1"/>
  <c r="X30" i="4"/>
  <c r="W30" i="4"/>
  <c r="V30" i="4"/>
  <c r="U30" i="4"/>
  <c r="U33" i="4" s="1"/>
  <c r="T30" i="4"/>
  <c r="T33" i="4" s="1"/>
  <c r="S30" i="4"/>
  <c r="S33" i="4" s="1"/>
  <c r="R30" i="4"/>
  <c r="R33" i="4" s="1"/>
  <c r="Q30" i="4"/>
  <c r="Q33" i="4" s="1"/>
  <c r="P30" i="4"/>
  <c r="O30" i="4"/>
  <c r="N30" i="4"/>
  <c r="M30" i="4"/>
  <c r="M33" i="4" s="1"/>
  <c r="L30" i="4"/>
  <c r="L33" i="4" s="1"/>
  <c r="K30" i="4"/>
  <c r="K33" i="4" s="1"/>
  <c r="J30" i="4"/>
  <c r="J33" i="4" s="1"/>
  <c r="I30" i="4"/>
  <c r="I33" i="4" s="1"/>
  <c r="H30" i="4"/>
  <c r="G30" i="4"/>
  <c r="F30" i="4"/>
  <c r="E30" i="4"/>
  <c r="B30" i="4"/>
  <c r="B33" i="4" s="1"/>
  <c r="CW17" i="4"/>
  <c r="CV17" i="4"/>
  <c r="CU17" i="4"/>
  <c r="CT17" i="4"/>
  <c r="CS17" i="4"/>
  <c r="CR17" i="4"/>
  <c r="CQ17" i="4"/>
  <c r="CP17" i="4"/>
  <c r="CO17" i="4"/>
  <c r="CN17" i="4"/>
  <c r="CM17" i="4"/>
  <c r="CL17" i="4"/>
  <c r="CK17" i="4"/>
  <c r="CJ17" i="4"/>
  <c r="CI17" i="4"/>
  <c r="CH17" i="4"/>
  <c r="CG17" i="4"/>
  <c r="CF17" i="4"/>
  <c r="CE17" i="4"/>
  <c r="CD17" i="4"/>
  <c r="CC17" i="4"/>
  <c r="CB17" i="4"/>
  <c r="CA17" i="4"/>
  <c r="BZ17" i="4"/>
  <c r="BY17" i="4"/>
  <c r="BX17" i="4"/>
  <c r="BW17" i="4"/>
  <c r="BV17" i="4"/>
  <c r="BU17" i="4"/>
  <c r="BT17" i="4"/>
  <c r="BS17" i="4"/>
  <c r="BR17" i="4"/>
  <c r="BQ17" i="4"/>
  <c r="BP17" i="4"/>
  <c r="BO17" i="4"/>
  <c r="BN17" i="4"/>
  <c r="BM17" i="4"/>
  <c r="BL17" i="4"/>
  <c r="BK17" i="4"/>
  <c r="BJ17" i="4"/>
  <c r="BI17" i="4"/>
  <c r="BH17" i="4"/>
  <c r="BG17" i="4"/>
  <c r="BF17" i="4"/>
  <c r="BE17" i="4"/>
  <c r="BD17" i="4"/>
  <c r="BC17" i="4"/>
  <c r="BB17" i="4"/>
  <c r="BA17" i="4"/>
  <c r="AZ17" i="4"/>
  <c r="AY17" i="4"/>
  <c r="AX17" i="4"/>
  <c r="AW17" i="4"/>
  <c r="AV17" i="4"/>
  <c r="AU17" i="4"/>
  <c r="AT17" i="4"/>
  <c r="AS17" i="4"/>
  <c r="AR17" i="4"/>
  <c r="AQ17" i="4"/>
  <c r="AP17" i="4"/>
  <c r="AO17" i="4"/>
  <c r="AN17" i="4"/>
  <c r="AM17" i="4"/>
  <c r="AL17" i="4"/>
  <c r="AK17" i="4"/>
  <c r="AJ17" i="4"/>
  <c r="AI17" i="4"/>
  <c r="AH17" i="4"/>
  <c r="AG17" i="4"/>
  <c r="AF17" i="4"/>
  <c r="AE17" i="4"/>
  <c r="AD17" i="4"/>
  <c r="AC17" i="4"/>
  <c r="AB17" i="4"/>
  <c r="AA17" i="4"/>
  <c r="Z17" i="4"/>
  <c r="Y17" i="4"/>
  <c r="X17" i="4"/>
  <c r="W17" i="4"/>
  <c r="V17" i="4"/>
  <c r="U17" i="4"/>
  <c r="T17" i="4"/>
  <c r="S17" i="4"/>
  <c r="R17" i="4"/>
  <c r="Q17" i="4"/>
  <c r="P17" i="4"/>
  <c r="O17" i="4"/>
  <c r="N17" i="4"/>
  <c r="M17" i="4"/>
  <c r="L17" i="4"/>
  <c r="K17" i="4"/>
  <c r="J17" i="4"/>
  <c r="I17" i="4"/>
  <c r="H17" i="4"/>
  <c r="G17" i="4"/>
  <c r="F17" i="4"/>
  <c r="E17" i="4"/>
  <c r="C17" i="4" s="1"/>
  <c r="D17" i="4"/>
  <c r="C16" i="4"/>
  <c r="CW14" i="4"/>
  <c r="CV14" i="4"/>
  <c r="CU14" i="4"/>
  <c r="CT14" i="4"/>
  <c r="CS14" i="4"/>
  <c r="CR14" i="4"/>
  <c r="CQ14" i="4"/>
  <c r="CP14" i="4"/>
  <c r="CO14" i="4"/>
  <c r="CN14" i="4"/>
  <c r="CM14" i="4"/>
  <c r="CL14" i="4"/>
  <c r="CK14" i="4"/>
  <c r="CJ14" i="4"/>
  <c r="CI14" i="4"/>
  <c r="CH14" i="4"/>
  <c r="CG14" i="4"/>
  <c r="CF14" i="4"/>
  <c r="CE14" i="4"/>
  <c r="CD14" i="4"/>
  <c r="CC14" i="4"/>
  <c r="CB14" i="4"/>
  <c r="CA14" i="4"/>
  <c r="BZ14" i="4"/>
  <c r="BY14" i="4"/>
  <c r="BX14" i="4"/>
  <c r="BW14" i="4"/>
  <c r="BV14" i="4"/>
  <c r="BU14" i="4"/>
  <c r="BT14" i="4"/>
  <c r="BS14" i="4"/>
  <c r="BR14" i="4"/>
  <c r="BQ14" i="4"/>
  <c r="BP14" i="4"/>
  <c r="BO14" i="4"/>
  <c r="BN14" i="4"/>
  <c r="BM14" i="4"/>
  <c r="BL14" i="4"/>
  <c r="BK14" i="4"/>
  <c r="BJ14" i="4"/>
  <c r="BI14" i="4"/>
  <c r="BH14" i="4"/>
  <c r="BG14" i="4"/>
  <c r="BF14" i="4"/>
  <c r="BE14" i="4"/>
  <c r="BD14" i="4"/>
  <c r="BC14" i="4"/>
  <c r="BB14" i="4"/>
  <c r="BA14" i="4"/>
  <c r="AZ14" i="4"/>
  <c r="AY14" i="4"/>
  <c r="AX14" i="4"/>
  <c r="AW14" i="4"/>
  <c r="AV14" i="4"/>
  <c r="AU14" i="4"/>
  <c r="AT14" i="4"/>
  <c r="AS14" i="4"/>
  <c r="AR14" i="4"/>
  <c r="AQ14" i="4"/>
  <c r="AP14" i="4"/>
  <c r="AO14" i="4"/>
  <c r="AN14" i="4"/>
  <c r="AM14" i="4"/>
  <c r="AL14" i="4"/>
  <c r="AK14" i="4"/>
  <c r="AJ14" i="4"/>
  <c r="AI14" i="4"/>
  <c r="AH14" i="4"/>
  <c r="AG14" i="4"/>
  <c r="AF14" i="4"/>
  <c r="AE14" i="4"/>
  <c r="AD14" i="4"/>
  <c r="AC14" i="4"/>
  <c r="AB14" i="4"/>
  <c r="AA14" i="4"/>
  <c r="Z14" i="4"/>
  <c r="Y14" i="4"/>
  <c r="X14" i="4"/>
  <c r="W14" i="4"/>
  <c r="V14" i="4"/>
  <c r="U14" i="4"/>
  <c r="T14" i="4"/>
  <c r="S14" i="4"/>
  <c r="R14" i="4"/>
  <c r="Q14" i="4"/>
  <c r="P14" i="4"/>
  <c r="O14" i="4"/>
  <c r="N14" i="4"/>
  <c r="M14" i="4"/>
  <c r="L14" i="4"/>
  <c r="K14" i="4"/>
  <c r="J14" i="4"/>
  <c r="I14" i="4"/>
  <c r="H14" i="4"/>
  <c r="G14" i="4"/>
  <c r="F14" i="4"/>
  <c r="E14" i="4"/>
  <c r="C13" i="4"/>
  <c r="C12" i="4"/>
  <c r="C11" i="4"/>
  <c r="C10" i="4"/>
  <c r="C9" i="4"/>
  <c r="C8" i="4"/>
  <c r="CY33" i="3"/>
  <c r="CW33" i="3"/>
  <c r="CK33" i="3"/>
  <c r="CI33" i="3"/>
  <c r="CD33" i="3"/>
  <c r="BU33" i="3"/>
  <c r="BP33" i="3"/>
  <c r="BI33" i="3"/>
  <c r="AS33" i="3"/>
  <c r="Z33" i="3"/>
  <c r="Q33" i="3"/>
  <c r="L33" i="3"/>
  <c r="B33" i="3"/>
  <c r="DF30" i="3"/>
  <c r="DF33" i="3" s="1"/>
  <c r="DD30" i="3"/>
  <c r="DD33" i="3" s="1"/>
  <c r="DB30" i="3"/>
  <c r="CY30" i="3"/>
  <c r="CW30" i="3"/>
  <c r="CU30" i="3"/>
  <c r="CU33" i="3" s="1"/>
  <c r="CS30" i="3"/>
  <c r="CR30" i="3"/>
  <c r="CR33" i="3" s="1"/>
  <c r="CP30" i="3"/>
  <c r="CP33" i="3" s="1"/>
  <c r="CN30" i="3"/>
  <c r="CN33" i="3" s="1"/>
  <c r="CK30" i="3"/>
  <c r="CI30" i="3"/>
  <c r="CG30" i="3"/>
  <c r="CG33" i="3" s="1"/>
  <c r="CD30" i="3"/>
  <c r="CB30" i="3"/>
  <c r="BZ30" i="3"/>
  <c r="CA27" i="3" s="1"/>
  <c r="BW30" i="3"/>
  <c r="BW33" i="3" s="1"/>
  <c r="BU30" i="3"/>
  <c r="BS30" i="3"/>
  <c r="BS33" i="3" s="1"/>
  <c r="BP30" i="3"/>
  <c r="BN30" i="3"/>
  <c r="BN33" i="3" s="1"/>
  <c r="BL30" i="3"/>
  <c r="BI30" i="3"/>
  <c r="BG30" i="3"/>
  <c r="BG33" i="3" s="1"/>
  <c r="BE30" i="3"/>
  <c r="BE33" i="3" s="1"/>
  <c r="BB30" i="3"/>
  <c r="BB33" i="3" s="1"/>
  <c r="AZ30" i="3"/>
  <c r="AZ33" i="3" s="1"/>
  <c r="AX30" i="3"/>
  <c r="AX33" i="3" s="1"/>
  <c r="AU30" i="3"/>
  <c r="AU33" i="3" s="1"/>
  <c r="AS30" i="3"/>
  <c r="AQ30" i="3"/>
  <c r="AQ33" i="3" s="1"/>
  <c r="AN30" i="3"/>
  <c r="AN33" i="3" s="1"/>
  <c r="AL30" i="3"/>
  <c r="AJ30" i="3"/>
  <c r="AJ33" i="3" s="1"/>
  <c r="AG30" i="3"/>
  <c r="AG33" i="3" s="1"/>
  <c r="AE30" i="3"/>
  <c r="AE33" i="3" s="1"/>
  <c r="AC30" i="3"/>
  <c r="AC33" i="3" s="1"/>
  <c r="Z30" i="3"/>
  <c r="X30" i="3"/>
  <c r="V30" i="3"/>
  <c r="S30" i="3"/>
  <c r="S33" i="3" s="1"/>
  <c r="Q30" i="3"/>
  <c r="O30" i="3"/>
  <c r="O33" i="3" s="1"/>
  <c r="L30" i="3"/>
  <c r="J30" i="3"/>
  <c r="J33" i="3" s="1"/>
  <c r="H30" i="3"/>
  <c r="D30" i="3"/>
  <c r="D33" i="3" s="1"/>
  <c r="B30" i="3"/>
  <c r="DG28" i="3"/>
  <c r="CZ28" i="3"/>
  <c r="CV28" i="3"/>
  <c r="CS28" i="3"/>
  <c r="CO28" i="3"/>
  <c r="CL28" i="3"/>
  <c r="CJ28" i="3"/>
  <c r="CH28" i="3"/>
  <c r="CE28" i="3"/>
  <c r="BX28" i="3"/>
  <c r="BV28" i="3"/>
  <c r="BT28" i="3"/>
  <c r="BQ28" i="3"/>
  <c r="BO28" i="3"/>
  <c r="BJ28" i="3"/>
  <c r="BH28" i="3"/>
  <c r="BF28" i="3"/>
  <c r="BC28" i="3"/>
  <c r="BA28" i="3"/>
  <c r="AY28" i="3"/>
  <c r="AV28" i="3"/>
  <c r="AT28" i="3"/>
  <c r="AO28" i="3"/>
  <c r="AK28" i="3"/>
  <c r="AH28" i="3"/>
  <c r="AF28" i="3"/>
  <c r="AD28" i="3"/>
  <c r="AA28" i="3"/>
  <c r="T28" i="3"/>
  <c r="R28" i="3"/>
  <c r="M28" i="3"/>
  <c r="K28" i="3"/>
  <c r="F28" i="3"/>
  <c r="E28" i="3"/>
  <c r="C28" i="3"/>
  <c r="DG27" i="3"/>
  <c r="CZ27" i="3"/>
  <c r="CV27" i="3"/>
  <c r="CS27" i="3"/>
  <c r="CO27" i="3"/>
  <c r="CL27" i="3"/>
  <c r="CJ27" i="3"/>
  <c r="CH27" i="3"/>
  <c r="CE27" i="3"/>
  <c r="BX27" i="3"/>
  <c r="BV27" i="3"/>
  <c r="BT27" i="3"/>
  <c r="BQ27" i="3"/>
  <c r="BO27" i="3"/>
  <c r="BJ27" i="3"/>
  <c r="BH27" i="3"/>
  <c r="BF27" i="3"/>
  <c r="BC27" i="3"/>
  <c r="BA27" i="3"/>
  <c r="AY27" i="3"/>
  <c r="AV27" i="3"/>
  <c r="AT27" i="3"/>
  <c r="AR27" i="3"/>
  <c r="AO27" i="3"/>
  <c r="AK27" i="3"/>
  <c r="AH27" i="3"/>
  <c r="AF27" i="3"/>
  <c r="AD27" i="3"/>
  <c r="AA27" i="3"/>
  <c r="Y27" i="3"/>
  <c r="T27" i="3"/>
  <c r="R27" i="3"/>
  <c r="P27" i="3"/>
  <c r="M27" i="3"/>
  <c r="K27" i="3"/>
  <c r="F27" i="3"/>
  <c r="E27" i="3"/>
  <c r="C27" i="3"/>
  <c r="DG26" i="3"/>
  <c r="DC26" i="3"/>
  <c r="CZ26" i="3"/>
  <c r="CV26" i="3"/>
  <c r="CS26" i="3"/>
  <c r="CO26" i="3"/>
  <c r="CL26" i="3"/>
  <c r="CJ26" i="3"/>
  <c r="CH26" i="3"/>
  <c r="CE26" i="3"/>
  <c r="CA26" i="3"/>
  <c r="BX26" i="3"/>
  <c r="BV26" i="3"/>
  <c r="BT26" i="3"/>
  <c r="BQ26" i="3"/>
  <c r="BO26" i="3"/>
  <c r="BJ26" i="3"/>
  <c r="BH26" i="3"/>
  <c r="BF26" i="3"/>
  <c r="BC26" i="3"/>
  <c r="BA26" i="3"/>
  <c r="AY26" i="3"/>
  <c r="AV26" i="3"/>
  <c r="AT26" i="3"/>
  <c r="AR26" i="3"/>
  <c r="AO26" i="3"/>
  <c r="AM26" i="3"/>
  <c r="AK26" i="3"/>
  <c r="AH26" i="3"/>
  <c r="AF26" i="3"/>
  <c r="AD26" i="3"/>
  <c r="AA26" i="3"/>
  <c r="Y26" i="3"/>
  <c r="T26" i="3"/>
  <c r="R26" i="3"/>
  <c r="P26" i="3"/>
  <c r="M26" i="3"/>
  <c r="K26" i="3"/>
  <c r="F26" i="3"/>
  <c r="E26" i="3"/>
  <c r="C26" i="3"/>
  <c r="DG25" i="3"/>
  <c r="DC25" i="3"/>
  <c r="CZ25" i="3"/>
  <c r="CV25" i="3"/>
  <c r="CS25" i="3"/>
  <c r="CO25" i="3"/>
  <c r="CL25" i="3"/>
  <c r="CJ25" i="3"/>
  <c r="CH25" i="3"/>
  <c r="CE25" i="3"/>
  <c r="CA25" i="3"/>
  <c r="BX25" i="3"/>
  <c r="BV25" i="3"/>
  <c r="BT25" i="3"/>
  <c r="BQ25" i="3"/>
  <c r="BO25" i="3"/>
  <c r="BJ25" i="3"/>
  <c r="BH25" i="3"/>
  <c r="BF25" i="3"/>
  <c r="BC25" i="3"/>
  <c r="BA25" i="3"/>
  <c r="AY25" i="3"/>
  <c r="AV25" i="3"/>
  <c r="AT25" i="3"/>
  <c r="AR25" i="3"/>
  <c r="AO25" i="3"/>
  <c r="AM25" i="3"/>
  <c r="AK25" i="3"/>
  <c r="AH25" i="3"/>
  <c r="AF25" i="3"/>
  <c r="AD25" i="3"/>
  <c r="AA25" i="3"/>
  <c r="Y25" i="3"/>
  <c r="T25" i="3"/>
  <c r="R25" i="3"/>
  <c r="P25" i="3"/>
  <c r="M25" i="3"/>
  <c r="K25" i="3"/>
  <c r="F25" i="3"/>
  <c r="E25" i="3"/>
  <c r="C25" i="3"/>
  <c r="DG24" i="3"/>
  <c r="DC24" i="3"/>
  <c r="CZ24" i="3"/>
  <c r="CV24" i="3"/>
  <c r="CS24" i="3"/>
  <c r="CO24" i="3"/>
  <c r="CL24" i="3"/>
  <c r="CJ24" i="3"/>
  <c r="CH24" i="3"/>
  <c r="CE24" i="3"/>
  <c r="CA24" i="3"/>
  <c r="BX24" i="3"/>
  <c r="BV24" i="3"/>
  <c r="BT24" i="3"/>
  <c r="BQ24" i="3"/>
  <c r="BO24" i="3"/>
  <c r="BM24" i="3"/>
  <c r="BJ24" i="3"/>
  <c r="BH24" i="3"/>
  <c r="BF24" i="3"/>
  <c r="BC24" i="3"/>
  <c r="BA24" i="3"/>
  <c r="AY24" i="3"/>
  <c r="AV24" i="3"/>
  <c r="AT24" i="3"/>
  <c r="AR24" i="3"/>
  <c r="AO24" i="3"/>
  <c r="AM24" i="3"/>
  <c r="AK24" i="3"/>
  <c r="AH24" i="3"/>
  <c r="AF24" i="3"/>
  <c r="AD24" i="3"/>
  <c r="AA24" i="3"/>
  <c r="Y24" i="3"/>
  <c r="W24" i="3"/>
  <c r="T24" i="3"/>
  <c r="R24" i="3"/>
  <c r="P24" i="3"/>
  <c r="M24" i="3"/>
  <c r="K24" i="3"/>
  <c r="I24" i="3"/>
  <c r="F24" i="3"/>
  <c r="E24" i="3"/>
  <c r="C24" i="3"/>
  <c r="DG23" i="3"/>
  <c r="DC23" i="3"/>
  <c r="CZ23" i="3"/>
  <c r="CV23" i="3"/>
  <c r="CS23" i="3"/>
  <c r="CO23" i="3"/>
  <c r="CL23" i="3"/>
  <c r="CJ23" i="3"/>
  <c r="CH23" i="3"/>
  <c r="CE23" i="3"/>
  <c r="CA23" i="3"/>
  <c r="BX23" i="3"/>
  <c r="BV23" i="3"/>
  <c r="BT23" i="3"/>
  <c r="BQ23" i="3"/>
  <c r="BO23" i="3"/>
  <c r="BJ23" i="3"/>
  <c r="BH23" i="3"/>
  <c r="BF23" i="3"/>
  <c r="BC23" i="3"/>
  <c r="BA23" i="3"/>
  <c r="AY23" i="3"/>
  <c r="AV23" i="3"/>
  <c r="AT23" i="3"/>
  <c r="AR23" i="3"/>
  <c r="AO23" i="3"/>
  <c r="AM23" i="3"/>
  <c r="AK23" i="3"/>
  <c r="AH23" i="3"/>
  <c r="AF23" i="3"/>
  <c r="AD23" i="3"/>
  <c r="AA23" i="3"/>
  <c r="Y23" i="3"/>
  <c r="T23" i="3"/>
  <c r="R23" i="3"/>
  <c r="P23" i="3"/>
  <c r="M23" i="3"/>
  <c r="K23" i="3"/>
  <c r="F23" i="3"/>
  <c r="E23" i="3"/>
  <c r="C23" i="3"/>
  <c r="DG22" i="3"/>
  <c r="DC22" i="3"/>
  <c r="CZ22" i="3"/>
  <c r="CV22" i="3"/>
  <c r="CS22" i="3"/>
  <c r="CO22" i="3"/>
  <c r="CL22" i="3"/>
  <c r="CJ22" i="3"/>
  <c r="CH22" i="3"/>
  <c r="CE22" i="3"/>
  <c r="CA22" i="3"/>
  <c r="BX22" i="3"/>
  <c r="BV22" i="3"/>
  <c r="BT22" i="3"/>
  <c r="BQ22" i="3"/>
  <c r="BO22" i="3"/>
  <c r="BJ22" i="3"/>
  <c r="BH22" i="3"/>
  <c r="BF22" i="3"/>
  <c r="BC22" i="3"/>
  <c r="BA22" i="3"/>
  <c r="AY22" i="3"/>
  <c r="AV22" i="3"/>
  <c r="AT22" i="3"/>
  <c r="AR22" i="3"/>
  <c r="AO22" i="3"/>
  <c r="AM22" i="3"/>
  <c r="AK22" i="3"/>
  <c r="AH22" i="3"/>
  <c r="AF22" i="3"/>
  <c r="AD22" i="3"/>
  <c r="AA22" i="3"/>
  <c r="Y22" i="3"/>
  <c r="T22" i="3"/>
  <c r="R22" i="3"/>
  <c r="P22" i="3"/>
  <c r="M22" i="3"/>
  <c r="K22" i="3"/>
  <c r="F22" i="3"/>
  <c r="E22" i="3"/>
  <c r="C22" i="3"/>
  <c r="DG21" i="3"/>
  <c r="DC21" i="3"/>
  <c r="CZ21" i="3"/>
  <c r="CV21" i="3"/>
  <c r="CS21" i="3"/>
  <c r="CO21" i="3"/>
  <c r="CL21" i="3"/>
  <c r="CJ21" i="3"/>
  <c r="CH21" i="3"/>
  <c r="CE21" i="3"/>
  <c r="CA21" i="3"/>
  <c r="BX21" i="3"/>
  <c r="BV21" i="3"/>
  <c r="BT21" i="3"/>
  <c r="BQ21" i="3"/>
  <c r="BO21" i="3"/>
  <c r="BM21" i="3"/>
  <c r="BJ21" i="3"/>
  <c r="BH21" i="3"/>
  <c r="BF21" i="3"/>
  <c r="BC21" i="3"/>
  <c r="BA21" i="3"/>
  <c r="AY21" i="3"/>
  <c r="AV21" i="3"/>
  <c r="AT21" i="3"/>
  <c r="AR21" i="3"/>
  <c r="AO21" i="3"/>
  <c r="AM21" i="3"/>
  <c r="AK21" i="3"/>
  <c r="AH21" i="3"/>
  <c r="AF21" i="3"/>
  <c r="AD21" i="3"/>
  <c r="AA21" i="3"/>
  <c r="Y21" i="3"/>
  <c r="W21" i="3"/>
  <c r="T21" i="3"/>
  <c r="R21" i="3"/>
  <c r="P21" i="3"/>
  <c r="M21" i="3"/>
  <c r="K21" i="3"/>
  <c r="F21" i="3"/>
  <c r="E21" i="3"/>
  <c r="C21" i="3"/>
  <c r="DG20" i="3"/>
  <c r="DC20" i="3"/>
  <c r="CZ20" i="3"/>
  <c r="CV20" i="3"/>
  <c r="CS20" i="3"/>
  <c r="CO20" i="3"/>
  <c r="CL20" i="3"/>
  <c r="CJ20" i="3"/>
  <c r="CH20" i="3"/>
  <c r="CE20" i="3"/>
  <c r="CA20" i="3"/>
  <c r="BX20" i="3"/>
  <c r="BV20" i="3"/>
  <c r="BT20" i="3"/>
  <c r="BQ20" i="3"/>
  <c r="BO20" i="3"/>
  <c r="BJ20" i="3"/>
  <c r="BH20" i="3"/>
  <c r="BF20" i="3"/>
  <c r="BC20" i="3"/>
  <c r="BA20" i="3"/>
  <c r="AY20" i="3"/>
  <c r="AV20" i="3"/>
  <c r="AT20" i="3"/>
  <c r="AR20" i="3"/>
  <c r="AO20" i="3"/>
  <c r="AM20" i="3"/>
  <c r="AK20" i="3"/>
  <c r="AH20" i="3"/>
  <c r="AF20" i="3"/>
  <c r="AD20" i="3"/>
  <c r="AA20" i="3"/>
  <c r="Y20" i="3"/>
  <c r="T20" i="3"/>
  <c r="R20" i="3"/>
  <c r="P20" i="3"/>
  <c r="M20" i="3"/>
  <c r="K20" i="3"/>
  <c r="F20" i="3"/>
  <c r="E20" i="3"/>
  <c r="C20" i="3"/>
  <c r="DG19" i="3"/>
  <c r="DC19" i="3"/>
  <c r="CZ19" i="3"/>
  <c r="CV19" i="3"/>
  <c r="CS19" i="3"/>
  <c r="CO19" i="3"/>
  <c r="CL19" i="3"/>
  <c r="CJ19" i="3"/>
  <c r="CH19" i="3"/>
  <c r="CE19" i="3"/>
  <c r="CA19" i="3"/>
  <c r="BX19" i="3"/>
  <c r="BV19" i="3"/>
  <c r="BT19" i="3"/>
  <c r="BQ19" i="3"/>
  <c r="BO19" i="3"/>
  <c r="BJ19" i="3"/>
  <c r="BH19" i="3"/>
  <c r="BF19" i="3"/>
  <c r="BC19" i="3"/>
  <c r="BA19" i="3"/>
  <c r="AY19" i="3"/>
  <c r="AV19" i="3"/>
  <c r="AT19" i="3"/>
  <c r="AR19" i="3"/>
  <c r="AO19" i="3"/>
  <c r="AM19" i="3"/>
  <c r="AK19" i="3"/>
  <c r="AH19" i="3"/>
  <c r="AF19" i="3"/>
  <c r="AD19" i="3"/>
  <c r="AA19" i="3"/>
  <c r="Y19" i="3"/>
  <c r="T19" i="3"/>
  <c r="R19" i="3"/>
  <c r="P19" i="3"/>
  <c r="M19" i="3"/>
  <c r="K19" i="3"/>
  <c r="F19" i="3"/>
  <c r="E19" i="3"/>
  <c r="C19" i="3"/>
  <c r="DG18" i="3"/>
  <c r="DC18" i="3"/>
  <c r="CZ18" i="3"/>
  <c r="CV18" i="3"/>
  <c r="CS18" i="3"/>
  <c r="CO18" i="3"/>
  <c r="CL18" i="3"/>
  <c r="CJ18" i="3"/>
  <c r="CH18" i="3"/>
  <c r="CE18" i="3"/>
  <c r="CA18" i="3"/>
  <c r="BX18" i="3"/>
  <c r="BV18" i="3"/>
  <c r="BT18" i="3"/>
  <c r="BQ18" i="3"/>
  <c r="BO18" i="3"/>
  <c r="BJ18" i="3"/>
  <c r="BH18" i="3"/>
  <c r="BF18" i="3"/>
  <c r="BC18" i="3"/>
  <c r="BA18" i="3"/>
  <c r="AY18" i="3"/>
  <c r="AV18" i="3"/>
  <c r="AT18" i="3"/>
  <c r="AR18" i="3"/>
  <c r="AO18" i="3"/>
  <c r="AM18" i="3"/>
  <c r="AK18" i="3"/>
  <c r="AH18" i="3"/>
  <c r="AF18" i="3"/>
  <c r="AD18" i="3"/>
  <c r="AA18" i="3"/>
  <c r="Y18" i="3"/>
  <c r="T18" i="3"/>
  <c r="R18" i="3"/>
  <c r="P18" i="3"/>
  <c r="M18" i="3"/>
  <c r="K18" i="3"/>
  <c r="F18" i="3"/>
  <c r="E18" i="3"/>
  <c r="C18" i="3"/>
  <c r="DG17" i="3"/>
  <c r="DC17" i="3"/>
  <c r="CZ17" i="3"/>
  <c r="CV17" i="3"/>
  <c r="CS17" i="3"/>
  <c r="CO17" i="3"/>
  <c r="CL17" i="3"/>
  <c r="CJ17" i="3"/>
  <c r="CH17" i="3"/>
  <c r="CE17" i="3"/>
  <c r="CA17" i="3"/>
  <c r="BX17" i="3"/>
  <c r="BV17" i="3"/>
  <c r="BT17" i="3"/>
  <c r="BQ17" i="3"/>
  <c r="BO17" i="3"/>
  <c r="BJ17" i="3"/>
  <c r="BH17" i="3"/>
  <c r="BF17" i="3"/>
  <c r="BC17" i="3"/>
  <c r="BA17" i="3"/>
  <c r="AY17" i="3"/>
  <c r="AV17" i="3"/>
  <c r="AT17" i="3"/>
  <c r="AR17" i="3"/>
  <c r="AO17" i="3"/>
  <c r="AM17" i="3"/>
  <c r="AK17" i="3"/>
  <c r="AH17" i="3"/>
  <c r="AF17" i="3"/>
  <c r="AD17" i="3"/>
  <c r="AA17" i="3"/>
  <c r="Y17" i="3"/>
  <c r="T17" i="3"/>
  <c r="R17" i="3"/>
  <c r="P17" i="3"/>
  <c r="M17" i="3"/>
  <c r="K17" i="3"/>
  <c r="F17" i="3"/>
  <c r="E17" i="3"/>
  <c r="C17" i="3"/>
  <c r="DG16" i="3"/>
  <c r="DC16" i="3"/>
  <c r="CZ16" i="3"/>
  <c r="CV16" i="3"/>
  <c r="CS16" i="3"/>
  <c r="CO16" i="3"/>
  <c r="CL16" i="3"/>
  <c r="CJ16" i="3"/>
  <c r="CH16" i="3"/>
  <c r="CE16" i="3"/>
  <c r="CA16" i="3"/>
  <c r="BX16" i="3"/>
  <c r="BV16" i="3"/>
  <c r="BT16" i="3"/>
  <c r="BQ16" i="3"/>
  <c r="BO16" i="3"/>
  <c r="BM16" i="3"/>
  <c r="BJ16" i="3"/>
  <c r="BH16" i="3"/>
  <c r="BF16" i="3"/>
  <c r="BC16" i="3"/>
  <c r="BA16" i="3"/>
  <c r="AY16" i="3"/>
  <c r="AV16" i="3"/>
  <c r="AT16" i="3"/>
  <c r="AR16" i="3"/>
  <c r="AO16" i="3"/>
  <c r="AM16" i="3"/>
  <c r="AK16" i="3"/>
  <c r="AH16" i="3"/>
  <c r="AF16" i="3"/>
  <c r="AD16" i="3"/>
  <c r="AA16" i="3"/>
  <c r="Y16" i="3"/>
  <c r="W16" i="3"/>
  <c r="T16" i="3"/>
  <c r="R16" i="3"/>
  <c r="P16" i="3"/>
  <c r="M16" i="3"/>
  <c r="K16" i="3"/>
  <c r="I16" i="3"/>
  <c r="F16" i="3"/>
  <c r="E16" i="3"/>
  <c r="C16" i="3"/>
  <c r="DG15" i="3"/>
  <c r="DC15" i="3"/>
  <c r="CZ15" i="3"/>
  <c r="CV15" i="3"/>
  <c r="CS15" i="3"/>
  <c r="CO15" i="3"/>
  <c r="CL15" i="3"/>
  <c r="CJ15" i="3"/>
  <c r="CH15" i="3"/>
  <c r="CE15" i="3"/>
  <c r="CA15" i="3"/>
  <c r="BX15" i="3"/>
  <c r="BV15" i="3"/>
  <c r="BT15" i="3"/>
  <c r="BQ15" i="3"/>
  <c r="BO15" i="3"/>
  <c r="BJ15" i="3"/>
  <c r="BH15" i="3"/>
  <c r="BF15" i="3"/>
  <c r="BC15" i="3"/>
  <c r="BA15" i="3"/>
  <c r="AY15" i="3"/>
  <c r="AV15" i="3"/>
  <c r="AT15" i="3"/>
  <c r="AR15" i="3"/>
  <c r="AO15" i="3"/>
  <c r="AM15" i="3"/>
  <c r="AK15" i="3"/>
  <c r="AH15" i="3"/>
  <c r="AF15" i="3"/>
  <c r="AD15" i="3"/>
  <c r="AA15" i="3"/>
  <c r="Y15" i="3"/>
  <c r="T15" i="3"/>
  <c r="R15" i="3"/>
  <c r="P15" i="3"/>
  <c r="M15" i="3"/>
  <c r="K15" i="3"/>
  <c r="F15" i="3"/>
  <c r="E15" i="3"/>
  <c r="C15" i="3"/>
  <c r="DG14" i="3"/>
  <c r="DC14" i="3"/>
  <c r="CZ14" i="3"/>
  <c r="CV14" i="3"/>
  <c r="CS14" i="3"/>
  <c r="CO14" i="3"/>
  <c r="CL14" i="3"/>
  <c r="CJ14" i="3"/>
  <c r="CH14" i="3"/>
  <c r="CE14" i="3"/>
  <c r="CA14" i="3"/>
  <c r="BX14" i="3"/>
  <c r="BV14" i="3"/>
  <c r="BT14" i="3"/>
  <c r="BQ14" i="3"/>
  <c r="BO14" i="3"/>
  <c r="BJ14" i="3"/>
  <c r="BH14" i="3"/>
  <c r="BF14" i="3"/>
  <c r="BC14" i="3"/>
  <c r="BA14" i="3"/>
  <c r="AY14" i="3"/>
  <c r="AV14" i="3"/>
  <c r="AT14" i="3"/>
  <c r="AR14" i="3"/>
  <c r="AO14" i="3"/>
  <c r="AM14" i="3"/>
  <c r="AK14" i="3"/>
  <c r="AH14" i="3"/>
  <c r="AF14" i="3"/>
  <c r="AD14" i="3"/>
  <c r="AA14" i="3"/>
  <c r="Y14" i="3"/>
  <c r="T14" i="3"/>
  <c r="R14" i="3"/>
  <c r="P14" i="3"/>
  <c r="M14" i="3"/>
  <c r="K14" i="3"/>
  <c r="F14" i="3"/>
  <c r="E14" i="3"/>
  <c r="C14" i="3"/>
  <c r="DG13" i="3"/>
  <c r="DC13" i="3"/>
  <c r="CZ13" i="3"/>
  <c r="CV13" i="3"/>
  <c r="CS13" i="3"/>
  <c r="CO13" i="3"/>
  <c r="CL13" i="3"/>
  <c r="CJ13" i="3"/>
  <c r="CH13" i="3"/>
  <c r="CE13" i="3"/>
  <c r="CA13" i="3"/>
  <c r="BX13" i="3"/>
  <c r="BV13" i="3"/>
  <c r="BT13" i="3"/>
  <c r="BQ13" i="3"/>
  <c r="BO13" i="3"/>
  <c r="BM13" i="3"/>
  <c r="BJ13" i="3"/>
  <c r="BH13" i="3"/>
  <c r="BF13" i="3"/>
  <c r="BC13" i="3"/>
  <c r="BA13" i="3"/>
  <c r="AY13" i="3"/>
  <c r="AV13" i="3"/>
  <c r="AT13" i="3"/>
  <c r="AR13" i="3"/>
  <c r="AO13" i="3"/>
  <c r="AM13" i="3"/>
  <c r="AK13" i="3"/>
  <c r="AH13" i="3"/>
  <c r="AF13" i="3"/>
  <c r="AD13" i="3"/>
  <c r="AA13" i="3"/>
  <c r="Y13" i="3"/>
  <c r="W13" i="3"/>
  <c r="T13" i="3"/>
  <c r="R13" i="3"/>
  <c r="P13" i="3"/>
  <c r="M13" i="3"/>
  <c r="K13" i="3"/>
  <c r="I13" i="3"/>
  <c r="F13" i="3"/>
  <c r="E13" i="3"/>
  <c r="C13" i="3"/>
  <c r="DG12" i="3"/>
  <c r="DC12" i="3"/>
  <c r="CZ12" i="3"/>
  <c r="CV12" i="3"/>
  <c r="CS12" i="3"/>
  <c r="CO12" i="3"/>
  <c r="CL12" i="3"/>
  <c r="CJ12" i="3"/>
  <c r="CH12" i="3"/>
  <c r="CE12" i="3"/>
  <c r="CA12" i="3"/>
  <c r="BX12" i="3"/>
  <c r="BV12" i="3"/>
  <c r="BT12" i="3"/>
  <c r="BQ12" i="3"/>
  <c r="BO12" i="3"/>
  <c r="BJ12" i="3"/>
  <c r="BH12" i="3"/>
  <c r="BF12" i="3"/>
  <c r="BC12" i="3"/>
  <c r="BA12" i="3"/>
  <c r="AY12" i="3"/>
  <c r="AV12" i="3"/>
  <c r="AT12" i="3"/>
  <c r="AR12" i="3"/>
  <c r="AO12" i="3"/>
  <c r="AM12" i="3"/>
  <c r="AK12" i="3"/>
  <c r="AH12" i="3"/>
  <c r="AF12" i="3"/>
  <c r="AD12" i="3"/>
  <c r="AA12" i="3"/>
  <c r="Y12" i="3"/>
  <c r="T12" i="3"/>
  <c r="R12" i="3"/>
  <c r="P12" i="3"/>
  <c r="M12" i="3"/>
  <c r="K12" i="3"/>
  <c r="F12" i="3"/>
  <c r="E12" i="3"/>
  <c r="C12" i="3"/>
  <c r="DG11" i="3"/>
  <c r="DC11" i="3"/>
  <c r="CZ11" i="3"/>
  <c r="CV11" i="3"/>
  <c r="CS11" i="3"/>
  <c r="CO11" i="3"/>
  <c r="CL11" i="3"/>
  <c r="CJ11" i="3"/>
  <c r="CH11" i="3"/>
  <c r="CE11" i="3"/>
  <c r="CA11" i="3"/>
  <c r="BX11" i="3"/>
  <c r="BV11" i="3"/>
  <c r="BT11" i="3"/>
  <c r="BQ11" i="3"/>
  <c r="BO11" i="3"/>
  <c r="BM11" i="3"/>
  <c r="BJ11" i="3"/>
  <c r="BH11" i="3"/>
  <c r="BF11" i="3"/>
  <c r="BC11" i="3"/>
  <c r="BA11" i="3"/>
  <c r="AY11" i="3"/>
  <c r="AV11" i="3"/>
  <c r="AT11" i="3"/>
  <c r="AR11" i="3"/>
  <c r="AO11" i="3"/>
  <c r="AM11" i="3"/>
  <c r="AK11" i="3"/>
  <c r="AH11" i="3"/>
  <c r="AF11" i="3"/>
  <c r="AD11" i="3"/>
  <c r="AA11" i="3"/>
  <c r="Y11" i="3"/>
  <c r="W11" i="3"/>
  <c r="T11" i="3"/>
  <c r="R11" i="3"/>
  <c r="P11" i="3"/>
  <c r="M11" i="3"/>
  <c r="K11" i="3"/>
  <c r="I11" i="3"/>
  <c r="F11" i="3"/>
  <c r="E11" i="3"/>
  <c r="C11" i="3"/>
  <c r="DG10" i="3"/>
  <c r="DC10" i="3"/>
  <c r="CZ10" i="3"/>
  <c r="CV10" i="3"/>
  <c r="CS10" i="3"/>
  <c r="CO10" i="3"/>
  <c r="CL10" i="3"/>
  <c r="CJ10" i="3"/>
  <c r="CJ30" i="3" s="1"/>
  <c r="CH10" i="3"/>
  <c r="CE10" i="3"/>
  <c r="CA10" i="3"/>
  <c r="BX10" i="3"/>
  <c r="BV10" i="3"/>
  <c r="BV30" i="3" s="1"/>
  <c r="BT10" i="3"/>
  <c r="BQ10" i="3"/>
  <c r="BO10" i="3"/>
  <c r="BJ10" i="3"/>
  <c r="BH10" i="3"/>
  <c r="BH30" i="3" s="1"/>
  <c r="BF10" i="3"/>
  <c r="BC10" i="3"/>
  <c r="BA10" i="3"/>
  <c r="AY10" i="3"/>
  <c r="AV10" i="3"/>
  <c r="AT10" i="3"/>
  <c r="AT30" i="3" s="1"/>
  <c r="AR10" i="3"/>
  <c r="AO10" i="3"/>
  <c r="AM10" i="3"/>
  <c r="AK10" i="3"/>
  <c r="AH10" i="3"/>
  <c r="AF10" i="3"/>
  <c r="AD10" i="3"/>
  <c r="AD30" i="3" s="1"/>
  <c r="AA10" i="3"/>
  <c r="Y10" i="3"/>
  <c r="T10" i="3"/>
  <c r="R10" i="3"/>
  <c r="P10" i="3"/>
  <c r="M10" i="3"/>
  <c r="K10" i="3"/>
  <c r="K30" i="3" s="1"/>
  <c r="F10" i="3"/>
  <c r="E10" i="3"/>
  <c r="E30" i="3" s="1"/>
  <c r="C10" i="3"/>
  <c r="K67" i="2"/>
  <c r="K66" i="2"/>
  <c r="K65" i="2"/>
  <c r="K64" i="2"/>
  <c r="K63" i="2"/>
  <c r="K62" i="2"/>
  <c r="K61" i="2"/>
  <c r="K60" i="2"/>
  <c r="K59" i="2"/>
  <c r="K58" i="2"/>
  <c r="K57" i="2"/>
  <c r="K56" i="2"/>
  <c r="K55" i="2"/>
  <c r="K54" i="2"/>
  <c r="K53" i="2"/>
  <c r="K52" i="2"/>
  <c r="K51" i="2"/>
  <c r="K50" i="2"/>
  <c r="K49" i="2"/>
  <c r="DF33" i="2"/>
  <c r="CU33" i="2"/>
  <c r="CR33" i="2"/>
  <c r="CN33" i="2"/>
  <c r="CG33" i="2"/>
  <c r="CD33" i="2"/>
  <c r="BZ33" i="2"/>
  <c r="BS33" i="2"/>
  <c r="BN33" i="2"/>
  <c r="BL33" i="2"/>
  <c r="BB33" i="2"/>
  <c r="AZ33" i="2"/>
  <c r="AX33" i="2"/>
  <c r="AQ33" i="2"/>
  <c r="AN33" i="2"/>
  <c r="AL33" i="2"/>
  <c r="AC33" i="2"/>
  <c r="X33" i="2"/>
  <c r="V33" i="2"/>
  <c r="O33" i="2"/>
  <c r="L33" i="2"/>
  <c r="J33" i="2"/>
  <c r="DF30" i="2"/>
  <c r="DD30" i="2"/>
  <c r="DD33" i="2" s="1"/>
  <c r="DB30" i="2"/>
  <c r="DB33" i="2" s="1"/>
  <c r="CY30" i="2"/>
  <c r="CY33" i="2" s="1"/>
  <c r="CW30" i="2"/>
  <c r="CW33" i="2" s="1"/>
  <c r="CU30" i="2"/>
  <c r="CR30" i="2"/>
  <c r="CP30" i="2"/>
  <c r="CP33" i="2" s="1"/>
  <c r="CN30" i="2"/>
  <c r="CK30" i="2"/>
  <c r="CK33" i="2" s="1"/>
  <c r="CI30" i="2"/>
  <c r="CI33" i="2" s="1"/>
  <c r="CG30" i="2"/>
  <c r="CD30" i="2"/>
  <c r="CB30" i="2"/>
  <c r="CC27" i="2" s="1"/>
  <c r="BZ30" i="2"/>
  <c r="BW30" i="2"/>
  <c r="BW33" i="2" s="1"/>
  <c r="BU30" i="2"/>
  <c r="BS30" i="2"/>
  <c r="BT28" i="2" s="1"/>
  <c r="BP30" i="2"/>
  <c r="BP33" i="2" s="1"/>
  <c r="BN30" i="2"/>
  <c r="BO28" i="2" s="1"/>
  <c r="BL30" i="2"/>
  <c r="BM27" i="2" s="1"/>
  <c r="BI30" i="2"/>
  <c r="BI33" i="2" s="1"/>
  <c r="BG30" i="2"/>
  <c r="BG33" i="2" s="1"/>
  <c r="BE30" i="2"/>
  <c r="BB30" i="2"/>
  <c r="AZ30" i="2"/>
  <c r="BA28" i="2" s="1"/>
  <c r="AX30" i="2"/>
  <c r="AY27" i="2" s="1"/>
  <c r="AU30" i="2"/>
  <c r="AU33" i="2" s="1"/>
  <c r="AS30" i="2"/>
  <c r="AS33" i="2" s="1"/>
  <c r="AQ30" i="2"/>
  <c r="AN30" i="2"/>
  <c r="AL30" i="2"/>
  <c r="AJ30" i="2"/>
  <c r="AK28" i="2" s="1"/>
  <c r="AG30" i="2"/>
  <c r="AG33" i="2" s="1"/>
  <c r="AE30" i="2"/>
  <c r="AE33" i="2" s="1"/>
  <c r="AC30" i="2"/>
  <c r="Z30" i="2"/>
  <c r="Z33" i="2" s="1"/>
  <c r="X30" i="2"/>
  <c r="V30" i="2"/>
  <c r="S30" i="2"/>
  <c r="S33" i="2" s="1"/>
  <c r="Q30" i="2"/>
  <c r="R23" i="2" s="1"/>
  <c r="O30" i="2"/>
  <c r="P28" i="2" s="1"/>
  <c r="L30" i="2"/>
  <c r="J30" i="2"/>
  <c r="K28" i="2" s="1"/>
  <c r="H30" i="2"/>
  <c r="I27" i="2" s="1"/>
  <c r="D30" i="2"/>
  <c r="B30" i="2"/>
  <c r="DG28" i="2"/>
  <c r="CZ28" i="2"/>
  <c r="CS28" i="2"/>
  <c r="CL28" i="2"/>
  <c r="CE28" i="2"/>
  <c r="CA28" i="2"/>
  <c r="BX28" i="2"/>
  <c r="BQ28" i="2"/>
  <c r="BJ28" i="2"/>
  <c r="BH28" i="2"/>
  <c r="BC28" i="2"/>
  <c r="AV28" i="2"/>
  <c r="AT28" i="2"/>
  <c r="AR28" i="2"/>
  <c r="AO28" i="2"/>
  <c r="AM28" i="2"/>
  <c r="AH28" i="2"/>
  <c r="AF28" i="2"/>
  <c r="AD28" i="2"/>
  <c r="AA28" i="2"/>
  <c r="W28" i="2"/>
  <c r="T28" i="2"/>
  <c r="M28" i="2"/>
  <c r="I28" i="2"/>
  <c r="F28" i="2"/>
  <c r="DG27" i="2"/>
  <c r="CZ27" i="2"/>
  <c r="CS27" i="2"/>
  <c r="CL27" i="2"/>
  <c r="CE27" i="2"/>
  <c r="CA27" i="2"/>
  <c r="BX27" i="2"/>
  <c r="BT27" i="2"/>
  <c r="BQ27" i="2"/>
  <c r="BO27" i="2"/>
  <c r="BJ27" i="2"/>
  <c r="BH27" i="2"/>
  <c r="BC27" i="2"/>
  <c r="AV27" i="2"/>
  <c r="AT27" i="2"/>
  <c r="AR27" i="2"/>
  <c r="AO27" i="2"/>
  <c r="AM27" i="2"/>
  <c r="AH27" i="2"/>
  <c r="AF27" i="2"/>
  <c r="AD27" i="2"/>
  <c r="AA27" i="2"/>
  <c r="Y27" i="2"/>
  <c r="W27" i="2"/>
  <c r="T27" i="2"/>
  <c r="P27" i="2"/>
  <c r="M27" i="2"/>
  <c r="K27" i="2"/>
  <c r="F27" i="2"/>
  <c r="C27" i="2"/>
  <c r="DG26" i="2"/>
  <c r="CZ26" i="2"/>
  <c r="CS26" i="2"/>
  <c r="CL26" i="2"/>
  <c r="CE26" i="2"/>
  <c r="CA26" i="2"/>
  <c r="BX26" i="2"/>
  <c r="BT26" i="2"/>
  <c r="BQ26" i="2"/>
  <c r="BO26" i="2"/>
  <c r="BM26" i="2"/>
  <c r="BJ26" i="2"/>
  <c r="BH26" i="2"/>
  <c r="BC26" i="2"/>
  <c r="AY26" i="2"/>
  <c r="AV26" i="2"/>
  <c r="AT26" i="2"/>
  <c r="AR26" i="2"/>
  <c r="AO26" i="2"/>
  <c r="AM26" i="2"/>
  <c r="AH26" i="2"/>
  <c r="AF26" i="2"/>
  <c r="AD26" i="2"/>
  <c r="AA26" i="2"/>
  <c r="W26" i="2"/>
  <c r="T26" i="2"/>
  <c r="R26" i="2"/>
  <c r="P26" i="2"/>
  <c r="M26" i="2"/>
  <c r="K26" i="2"/>
  <c r="I26" i="2"/>
  <c r="F26" i="2"/>
  <c r="C26" i="2"/>
  <c r="DG25" i="2"/>
  <c r="CZ25" i="2"/>
  <c r="CS25" i="2"/>
  <c r="CL25" i="2"/>
  <c r="CE25" i="2"/>
  <c r="CA25" i="2"/>
  <c r="BX25" i="2"/>
  <c r="BT25" i="2"/>
  <c r="BQ25" i="2"/>
  <c r="BO25" i="2"/>
  <c r="BM25" i="2"/>
  <c r="BJ25" i="2"/>
  <c r="BH25" i="2"/>
  <c r="BC25" i="2"/>
  <c r="BA25" i="2"/>
  <c r="AY25" i="2"/>
  <c r="AV25" i="2"/>
  <c r="AT25" i="2"/>
  <c r="AR25" i="2"/>
  <c r="AO25" i="2"/>
  <c r="AM25" i="2"/>
  <c r="AH25" i="2"/>
  <c r="AF25" i="2"/>
  <c r="AD25" i="2"/>
  <c r="AA25" i="2"/>
  <c r="Y25" i="2"/>
  <c r="W25" i="2"/>
  <c r="T25" i="2"/>
  <c r="P25" i="2"/>
  <c r="M25" i="2"/>
  <c r="K25" i="2"/>
  <c r="I25" i="2"/>
  <c r="F25" i="2"/>
  <c r="C25" i="2"/>
  <c r="DG24" i="2"/>
  <c r="CZ24" i="2"/>
  <c r="CS24" i="2"/>
  <c r="CL24" i="2"/>
  <c r="CE24" i="2"/>
  <c r="CA24" i="2"/>
  <c r="BX24" i="2"/>
  <c r="BT24" i="2"/>
  <c r="BQ24" i="2"/>
  <c r="BO24" i="2"/>
  <c r="BM24" i="2"/>
  <c r="BJ24" i="2"/>
  <c r="BH24" i="2"/>
  <c r="BF24" i="2"/>
  <c r="BC24" i="2"/>
  <c r="BA24" i="2"/>
  <c r="AY24" i="2"/>
  <c r="AV24" i="2"/>
  <c r="AT24" i="2"/>
  <c r="AR24" i="2"/>
  <c r="AO24" i="2"/>
  <c r="AM24" i="2"/>
  <c r="AK24" i="2"/>
  <c r="AH24" i="2"/>
  <c r="AF24" i="2"/>
  <c r="AD24" i="2"/>
  <c r="AA24" i="2"/>
  <c r="W24" i="2"/>
  <c r="T24" i="2"/>
  <c r="P24" i="2"/>
  <c r="M24" i="2"/>
  <c r="K24" i="2"/>
  <c r="I24" i="2"/>
  <c r="F24" i="2"/>
  <c r="C24" i="2"/>
  <c r="DG23" i="2"/>
  <c r="CZ23" i="2"/>
  <c r="CS23" i="2"/>
  <c r="CL23" i="2"/>
  <c r="CE23" i="2"/>
  <c r="CC23" i="2"/>
  <c r="CA23" i="2"/>
  <c r="BX23" i="2"/>
  <c r="BT23" i="2"/>
  <c r="BQ23" i="2"/>
  <c r="BO23" i="2"/>
  <c r="BM23" i="2"/>
  <c r="BJ23" i="2"/>
  <c r="BH23" i="2"/>
  <c r="BF23" i="2"/>
  <c r="BC23" i="2"/>
  <c r="BA23" i="2"/>
  <c r="AY23" i="2"/>
  <c r="AV23" i="2"/>
  <c r="AT23" i="2"/>
  <c r="AR23" i="2"/>
  <c r="AO23" i="2"/>
  <c r="AM23" i="2"/>
  <c r="AK23" i="2"/>
  <c r="AH23" i="2"/>
  <c r="AF23" i="2"/>
  <c r="AD23" i="2"/>
  <c r="AA23" i="2"/>
  <c r="Y23" i="2"/>
  <c r="W23" i="2"/>
  <c r="T23" i="2"/>
  <c r="P23" i="2"/>
  <c r="M23" i="2"/>
  <c r="K23" i="2"/>
  <c r="I23" i="2"/>
  <c r="F23" i="2"/>
  <c r="C23" i="2"/>
  <c r="DG22" i="2"/>
  <c r="CZ22" i="2"/>
  <c r="CS22" i="2"/>
  <c r="CL22" i="2"/>
  <c r="CE22" i="2"/>
  <c r="CC22" i="2"/>
  <c r="CA22" i="2"/>
  <c r="BX22" i="2"/>
  <c r="BT22" i="2"/>
  <c r="BQ22" i="2"/>
  <c r="BO22" i="2"/>
  <c r="BM22" i="2"/>
  <c r="BJ22" i="2"/>
  <c r="BH22" i="2"/>
  <c r="BF22" i="2"/>
  <c r="BC22" i="2"/>
  <c r="BA22" i="2"/>
  <c r="AY22" i="2"/>
  <c r="AV22" i="2"/>
  <c r="AT22" i="2"/>
  <c r="AR22" i="2"/>
  <c r="AO22" i="2"/>
  <c r="AM22" i="2"/>
  <c r="AH22" i="2"/>
  <c r="AF22" i="2"/>
  <c r="AD22" i="2"/>
  <c r="AA22" i="2"/>
  <c r="Y22" i="2"/>
  <c r="W22" i="2"/>
  <c r="T22" i="2"/>
  <c r="R22" i="2"/>
  <c r="P22" i="2"/>
  <c r="M22" i="2"/>
  <c r="K22" i="2"/>
  <c r="I22" i="2"/>
  <c r="F22" i="2"/>
  <c r="E22" i="2"/>
  <c r="C22" i="2"/>
  <c r="DG21" i="2"/>
  <c r="CZ21" i="2"/>
  <c r="CS21" i="2"/>
  <c r="CL21" i="2"/>
  <c r="CE21" i="2"/>
  <c r="CC21" i="2"/>
  <c r="CA21" i="2"/>
  <c r="BX21" i="2"/>
  <c r="BT21" i="2"/>
  <c r="BQ21" i="2"/>
  <c r="BO21" i="2"/>
  <c r="BM21" i="2"/>
  <c r="BJ21" i="2"/>
  <c r="BH21" i="2"/>
  <c r="BF21" i="2"/>
  <c r="BC21" i="2"/>
  <c r="BA21" i="2"/>
  <c r="AY21" i="2"/>
  <c r="AV21" i="2"/>
  <c r="AT21" i="2"/>
  <c r="AR21" i="2"/>
  <c r="AO21" i="2"/>
  <c r="AM21" i="2"/>
  <c r="AH21" i="2"/>
  <c r="AF21" i="2"/>
  <c r="AD21" i="2"/>
  <c r="AA21" i="2"/>
  <c r="Y21" i="2"/>
  <c r="W21" i="2"/>
  <c r="T21" i="2"/>
  <c r="P21" i="2"/>
  <c r="M21" i="2"/>
  <c r="K21" i="2"/>
  <c r="I21" i="2"/>
  <c r="F21" i="2"/>
  <c r="C21" i="2"/>
  <c r="DG20" i="2"/>
  <c r="CZ20" i="2"/>
  <c r="CS20" i="2"/>
  <c r="CL20" i="2"/>
  <c r="CE20" i="2"/>
  <c r="CC20" i="2"/>
  <c r="CA20" i="2"/>
  <c r="BX20" i="2"/>
  <c r="BV20" i="2"/>
  <c r="BT20" i="2"/>
  <c r="BQ20" i="2"/>
  <c r="BO20" i="2"/>
  <c r="BM20" i="2"/>
  <c r="BJ20" i="2"/>
  <c r="BH20" i="2"/>
  <c r="BF20" i="2"/>
  <c r="BC20" i="2"/>
  <c r="BA20" i="2"/>
  <c r="AY20" i="2"/>
  <c r="AV20" i="2"/>
  <c r="AT20" i="2"/>
  <c r="AR20" i="2"/>
  <c r="AO20" i="2"/>
  <c r="AM20" i="2"/>
  <c r="AH20" i="2"/>
  <c r="AF20" i="2"/>
  <c r="AD20" i="2"/>
  <c r="AA20" i="2"/>
  <c r="Y20" i="2"/>
  <c r="W20" i="2"/>
  <c r="T20" i="2"/>
  <c r="R20" i="2"/>
  <c r="P20" i="2"/>
  <c r="M20" i="2"/>
  <c r="K20" i="2"/>
  <c r="I20" i="2"/>
  <c r="F20" i="2"/>
  <c r="C20" i="2"/>
  <c r="DG19" i="2"/>
  <c r="CZ19" i="2"/>
  <c r="CS19" i="2"/>
  <c r="CL19" i="2"/>
  <c r="CE19" i="2"/>
  <c r="CA19" i="2"/>
  <c r="BX19" i="2"/>
  <c r="BT19" i="2"/>
  <c r="BQ19" i="2"/>
  <c r="BO19" i="2"/>
  <c r="BM19" i="2"/>
  <c r="BJ19" i="2"/>
  <c r="BH19" i="2"/>
  <c r="BF19" i="2"/>
  <c r="BC19" i="2"/>
  <c r="BA19" i="2"/>
  <c r="AY19" i="2"/>
  <c r="AV19" i="2"/>
  <c r="AT19" i="2"/>
  <c r="AR19" i="2"/>
  <c r="AO19" i="2"/>
  <c r="AM19" i="2"/>
  <c r="AK19" i="2"/>
  <c r="AH19" i="2"/>
  <c r="AF19" i="2"/>
  <c r="AD19" i="2"/>
  <c r="AA19" i="2"/>
  <c r="Y19" i="2"/>
  <c r="W19" i="2"/>
  <c r="T19" i="2"/>
  <c r="P19" i="2"/>
  <c r="M19" i="2"/>
  <c r="K19" i="2"/>
  <c r="I19" i="2"/>
  <c r="F19" i="2"/>
  <c r="C19" i="2"/>
  <c r="DG18" i="2"/>
  <c r="CZ18" i="2"/>
  <c r="CS18" i="2"/>
  <c r="CL18" i="2"/>
  <c r="CE18" i="2"/>
  <c r="CC18" i="2"/>
  <c r="CA18" i="2"/>
  <c r="BX18" i="2"/>
  <c r="BT18" i="2"/>
  <c r="BQ18" i="2"/>
  <c r="BO18" i="2"/>
  <c r="BM18" i="2"/>
  <c r="BJ18" i="2"/>
  <c r="BH18" i="2"/>
  <c r="BF18" i="2"/>
  <c r="BC18" i="2"/>
  <c r="BA18" i="2"/>
  <c r="AY18" i="2"/>
  <c r="AV18" i="2"/>
  <c r="AT18" i="2"/>
  <c r="AR18" i="2"/>
  <c r="AO18" i="2"/>
  <c r="AM18" i="2"/>
  <c r="AH18" i="2"/>
  <c r="AF18" i="2"/>
  <c r="AD18" i="2"/>
  <c r="AA18" i="2"/>
  <c r="Y18" i="2"/>
  <c r="W18" i="2"/>
  <c r="T18" i="2"/>
  <c r="R18" i="2"/>
  <c r="P18" i="2"/>
  <c r="M18" i="2"/>
  <c r="K18" i="2"/>
  <c r="I18" i="2"/>
  <c r="F18" i="2"/>
  <c r="E18" i="2"/>
  <c r="C18" i="2"/>
  <c r="DG17" i="2"/>
  <c r="CZ17" i="2"/>
  <c r="CS17" i="2"/>
  <c r="CL17" i="2"/>
  <c r="CE17" i="2"/>
  <c r="CC17" i="2"/>
  <c r="CA17" i="2"/>
  <c r="BX17" i="2"/>
  <c r="BT17" i="2"/>
  <c r="BQ17" i="2"/>
  <c r="BO17" i="2"/>
  <c r="BM17" i="2"/>
  <c r="BJ17" i="2"/>
  <c r="BH17" i="2"/>
  <c r="BF17" i="2"/>
  <c r="BC17" i="2"/>
  <c r="BA17" i="2"/>
  <c r="AY17" i="2"/>
  <c r="AV17" i="2"/>
  <c r="AT17" i="2"/>
  <c r="AR17" i="2"/>
  <c r="AO17" i="2"/>
  <c r="AM17" i="2"/>
  <c r="AH17" i="2"/>
  <c r="AF17" i="2"/>
  <c r="AD17" i="2"/>
  <c r="AA17" i="2"/>
  <c r="Y17" i="2"/>
  <c r="W17" i="2"/>
  <c r="T17" i="2"/>
  <c r="P17" i="2"/>
  <c r="M17" i="2"/>
  <c r="K17" i="2"/>
  <c r="I17" i="2"/>
  <c r="F17" i="2"/>
  <c r="C17" i="2"/>
  <c r="DG16" i="2"/>
  <c r="CZ16" i="2"/>
  <c r="CS16" i="2"/>
  <c r="CL16" i="2"/>
  <c r="CE16" i="2"/>
  <c r="CC16" i="2"/>
  <c r="CA16" i="2"/>
  <c r="BX16" i="2"/>
  <c r="BV16" i="2"/>
  <c r="BT16" i="2"/>
  <c r="BQ16" i="2"/>
  <c r="BO16" i="2"/>
  <c r="BM16" i="2"/>
  <c r="BJ16" i="2"/>
  <c r="BH16" i="2"/>
  <c r="BF16" i="2"/>
  <c r="BC16" i="2"/>
  <c r="BA16" i="2"/>
  <c r="AY16" i="2"/>
  <c r="AV16" i="2"/>
  <c r="AT16" i="2"/>
  <c r="AR16" i="2"/>
  <c r="AO16" i="2"/>
  <c r="AM16" i="2"/>
  <c r="AH16" i="2"/>
  <c r="AF16" i="2"/>
  <c r="AD16" i="2"/>
  <c r="AA16" i="2"/>
  <c r="Y16" i="2"/>
  <c r="W16" i="2"/>
  <c r="T16" i="2"/>
  <c r="R16" i="2"/>
  <c r="P16" i="2"/>
  <c r="M16" i="2"/>
  <c r="K16" i="2"/>
  <c r="I16" i="2"/>
  <c r="F16" i="2"/>
  <c r="E16" i="2"/>
  <c r="C16" i="2"/>
  <c r="DG15" i="2"/>
  <c r="CZ15" i="2"/>
  <c r="CS15" i="2"/>
  <c r="CL15" i="2"/>
  <c r="CE15" i="2"/>
  <c r="CC15" i="2"/>
  <c r="CA15" i="2"/>
  <c r="BX15" i="2"/>
  <c r="BT15" i="2"/>
  <c r="BQ15" i="2"/>
  <c r="BO15" i="2"/>
  <c r="BM15" i="2"/>
  <c r="BJ15" i="2"/>
  <c r="BH15" i="2"/>
  <c r="BF15" i="2"/>
  <c r="BC15" i="2"/>
  <c r="BA15" i="2"/>
  <c r="AY15" i="2"/>
  <c r="AV15" i="2"/>
  <c r="AT15" i="2"/>
  <c r="AR15" i="2"/>
  <c r="AO15" i="2"/>
  <c r="AM15" i="2"/>
  <c r="AK15" i="2"/>
  <c r="AH15" i="2"/>
  <c r="AF15" i="2"/>
  <c r="AD15" i="2"/>
  <c r="AA15" i="2"/>
  <c r="Y15" i="2"/>
  <c r="W15" i="2"/>
  <c r="T15" i="2"/>
  <c r="R15" i="2"/>
  <c r="P15" i="2"/>
  <c r="M15" i="2"/>
  <c r="K15" i="2"/>
  <c r="I15" i="2"/>
  <c r="F15" i="2"/>
  <c r="C15" i="2"/>
  <c r="DG14" i="2"/>
  <c r="CZ14" i="2"/>
  <c r="CS14" i="2"/>
  <c r="CL14" i="2"/>
  <c r="CE14" i="2"/>
  <c r="CC14" i="2"/>
  <c r="CA14" i="2"/>
  <c r="BX14" i="2"/>
  <c r="BV14" i="2"/>
  <c r="BT14" i="2"/>
  <c r="BQ14" i="2"/>
  <c r="BO14" i="2"/>
  <c r="BM14" i="2"/>
  <c r="BJ14" i="2"/>
  <c r="BH14" i="2"/>
  <c r="BF14" i="2"/>
  <c r="BC14" i="2"/>
  <c r="BA14" i="2"/>
  <c r="AY14" i="2"/>
  <c r="AV14" i="2"/>
  <c r="AT14" i="2"/>
  <c r="AR14" i="2"/>
  <c r="AO14" i="2"/>
  <c r="AM14" i="2"/>
  <c r="AH14" i="2"/>
  <c r="AF14" i="2"/>
  <c r="AD14" i="2"/>
  <c r="AA14" i="2"/>
  <c r="Y14" i="2"/>
  <c r="W14" i="2"/>
  <c r="T14" i="2"/>
  <c r="R14" i="2"/>
  <c r="P14" i="2"/>
  <c r="M14" i="2"/>
  <c r="K14" i="2"/>
  <c r="I14" i="2"/>
  <c r="F14" i="2"/>
  <c r="E14" i="2"/>
  <c r="C14" i="2"/>
  <c r="DG13" i="2"/>
  <c r="CZ13" i="2"/>
  <c r="CS13" i="2"/>
  <c r="CL13" i="2"/>
  <c r="CE13" i="2"/>
  <c r="CC13" i="2"/>
  <c r="CA13" i="2"/>
  <c r="BX13" i="2"/>
  <c r="BT13" i="2"/>
  <c r="BQ13" i="2"/>
  <c r="BO13" i="2"/>
  <c r="BM13" i="2"/>
  <c r="BJ13" i="2"/>
  <c r="BH13" i="2"/>
  <c r="BF13" i="2"/>
  <c r="BC13" i="2"/>
  <c r="BA13" i="2"/>
  <c r="AY13" i="2"/>
  <c r="AV13" i="2"/>
  <c r="AT13" i="2"/>
  <c r="AR13" i="2"/>
  <c r="AO13" i="2"/>
  <c r="AM13" i="2"/>
  <c r="AK13" i="2"/>
  <c r="AH13" i="2"/>
  <c r="AF13" i="2"/>
  <c r="AD13" i="2"/>
  <c r="AA13" i="2"/>
  <c r="Y13" i="2"/>
  <c r="W13" i="2"/>
  <c r="T13" i="2"/>
  <c r="R13" i="2"/>
  <c r="P13" i="2"/>
  <c r="M13" i="2"/>
  <c r="K13" i="2"/>
  <c r="I13" i="2"/>
  <c r="F13" i="2"/>
  <c r="C13" i="2"/>
  <c r="DG12" i="2"/>
  <c r="CZ12" i="2"/>
  <c r="CS12" i="2"/>
  <c r="CL12" i="2"/>
  <c r="CE12" i="2"/>
  <c r="CC12" i="2"/>
  <c r="CA12" i="2"/>
  <c r="BX12" i="2"/>
  <c r="BV12" i="2"/>
  <c r="BT12" i="2"/>
  <c r="BQ12" i="2"/>
  <c r="BO12" i="2"/>
  <c r="BM12" i="2"/>
  <c r="BJ12" i="2"/>
  <c r="BH12" i="2"/>
  <c r="BF12" i="2"/>
  <c r="BC12" i="2"/>
  <c r="BA12" i="2"/>
  <c r="AY12" i="2"/>
  <c r="AV12" i="2"/>
  <c r="AT12" i="2"/>
  <c r="AR12" i="2"/>
  <c r="AO12" i="2"/>
  <c r="AM12" i="2"/>
  <c r="AK12" i="2"/>
  <c r="AH12" i="2"/>
  <c r="AF12" i="2"/>
  <c r="AD12" i="2"/>
  <c r="AA12" i="2"/>
  <c r="Y12" i="2"/>
  <c r="W12" i="2"/>
  <c r="T12" i="2"/>
  <c r="R12" i="2"/>
  <c r="P12" i="2"/>
  <c r="M12" i="2"/>
  <c r="K12" i="2"/>
  <c r="I12" i="2"/>
  <c r="F12" i="2"/>
  <c r="E12" i="2"/>
  <c r="C12" i="2"/>
  <c r="DG11" i="2"/>
  <c r="CZ11" i="2"/>
  <c r="CS11" i="2"/>
  <c r="CL11" i="2"/>
  <c r="CE11" i="2"/>
  <c r="CC11" i="2"/>
  <c r="CA11" i="2"/>
  <c r="BX11" i="2"/>
  <c r="BT11" i="2"/>
  <c r="BQ11" i="2"/>
  <c r="BO11" i="2"/>
  <c r="BM11" i="2"/>
  <c r="BJ11" i="2"/>
  <c r="BH11" i="2"/>
  <c r="BF11" i="2"/>
  <c r="BC11" i="2"/>
  <c r="BA11" i="2"/>
  <c r="AY11" i="2"/>
  <c r="AV11" i="2"/>
  <c r="AT11" i="2"/>
  <c r="AR11" i="2"/>
  <c r="AO11" i="2"/>
  <c r="AM11" i="2"/>
  <c r="AK11" i="2"/>
  <c r="AH11" i="2"/>
  <c r="AF11" i="2"/>
  <c r="AD11" i="2"/>
  <c r="AA11" i="2"/>
  <c r="Y11" i="2"/>
  <c r="W11" i="2"/>
  <c r="T11" i="2"/>
  <c r="R11" i="2"/>
  <c r="P11" i="2"/>
  <c r="M11" i="2"/>
  <c r="K11" i="2"/>
  <c r="I11" i="2"/>
  <c r="F11" i="2"/>
  <c r="C11" i="2"/>
  <c r="DG10" i="2"/>
  <c r="DG30" i="2" s="1"/>
  <c r="DG33" i="2" s="1"/>
  <c r="CZ10" i="2"/>
  <c r="CZ30" i="2" s="1"/>
  <c r="CZ33" i="2" s="1"/>
  <c r="CS10" i="2"/>
  <c r="CS30" i="2" s="1"/>
  <c r="CS33" i="2" s="1"/>
  <c r="CL10" i="2"/>
  <c r="CE10" i="2"/>
  <c r="CC10" i="2"/>
  <c r="CA10" i="2"/>
  <c r="BX10" i="2"/>
  <c r="BV10" i="2"/>
  <c r="BT10" i="2"/>
  <c r="BT30" i="2" s="1"/>
  <c r="BQ10" i="2"/>
  <c r="BO10" i="2"/>
  <c r="BM10" i="2"/>
  <c r="BJ10" i="2"/>
  <c r="BH10" i="2"/>
  <c r="BH30" i="2" s="1"/>
  <c r="BF10" i="2"/>
  <c r="BC10" i="2"/>
  <c r="BA10" i="2"/>
  <c r="AY10" i="2"/>
  <c r="AV10" i="2"/>
  <c r="AT10" i="2"/>
  <c r="AR10" i="2"/>
  <c r="AR30" i="2" s="1"/>
  <c r="AO10" i="2"/>
  <c r="AM10" i="2"/>
  <c r="AK10" i="2"/>
  <c r="AH10" i="2"/>
  <c r="AF10" i="2"/>
  <c r="AF30" i="2" s="1"/>
  <c r="AD10" i="2"/>
  <c r="AA10" i="2"/>
  <c r="Y10" i="2"/>
  <c r="W10" i="2"/>
  <c r="T10" i="2"/>
  <c r="R10" i="2"/>
  <c r="P10" i="2"/>
  <c r="M10" i="2"/>
  <c r="K10" i="2"/>
  <c r="I10" i="2"/>
  <c r="F10" i="2"/>
  <c r="E10" i="2"/>
  <c r="C10" i="2"/>
  <c r="BX30" i="2" l="1"/>
  <c r="BY10" i="2"/>
  <c r="AB14" i="2"/>
  <c r="BF30" i="2"/>
  <c r="AW13" i="2"/>
  <c r="BY15" i="2"/>
  <c r="AI26" i="3"/>
  <c r="AP12" i="2"/>
  <c r="F30" i="2"/>
  <c r="G11" i="2" s="1"/>
  <c r="I30" i="2"/>
  <c r="AT30" i="2"/>
  <c r="AW21" i="2"/>
  <c r="G25" i="2"/>
  <c r="T30" i="2"/>
  <c r="U11" i="2" s="1"/>
  <c r="CL30" i="2"/>
  <c r="CL33" i="2" s="1"/>
  <c r="G102" i="5" s="1"/>
  <c r="Q102" i="5" s="1"/>
  <c r="G15" i="2"/>
  <c r="BK15" i="2"/>
  <c r="D33" i="2"/>
  <c r="E27" i="2"/>
  <c r="E28" i="2"/>
  <c r="E25" i="2"/>
  <c r="E23" i="2"/>
  <c r="E19" i="2"/>
  <c r="E11" i="2"/>
  <c r="E30" i="2" s="1"/>
  <c r="E20" i="2"/>
  <c r="E24" i="2"/>
  <c r="E15" i="2"/>
  <c r="E13" i="2"/>
  <c r="E21" i="2"/>
  <c r="E17" i="2"/>
  <c r="E26" i="2"/>
  <c r="BU33" i="2"/>
  <c r="BV27" i="2"/>
  <c r="BV25" i="2"/>
  <c r="BV23" i="2"/>
  <c r="BV26" i="2"/>
  <c r="BV28" i="2"/>
  <c r="BV24" i="2"/>
  <c r="BV21" i="2"/>
  <c r="BV17" i="2"/>
  <c r="BV30" i="2" s="1"/>
  <c r="BV22" i="2"/>
  <c r="BV13" i="2"/>
  <c r="BV18" i="2"/>
  <c r="BV15" i="2"/>
  <c r="BV11" i="2"/>
  <c r="BV19" i="2"/>
  <c r="U25" i="3"/>
  <c r="G13" i="2"/>
  <c r="G23" i="2"/>
  <c r="BY25" i="2"/>
  <c r="BJ30" i="2"/>
  <c r="BK10" i="2"/>
  <c r="AW17" i="2"/>
  <c r="AD30" i="2"/>
  <c r="AV30" i="2"/>
  <c r="AW10" i="2" s="1"/>
  <c r="AB20" i="2"/>
  <c r="P30" i="2"/>
  <c r="AH30" i="2"/>
  <c r="AI13" i="2" s="1"/>
  <c r="BD11" i="2"/>
  <c r="BY11" i="2"/>
  <c r="CF14" i="2"/>
  <c r="G19" i="2"/>
  <c r="CC27" i="3"/>
  <c r="CB33" i="3"/>
  <c r="CC28" i="3"/>
  <c r="CC22" i="3"/>
  <c r="CC14" i="3"/>
  <c r="CC25" i="3"/>
  <c r="CC17" i="3"/>
  <c r="CC20" i="3"/>
  <c r="CC12" i="3"/>
  <c r="CC23" i="3"/>
  <c r="CC15" i="3"/>
  <c r="CC26" i="3"/>
  <c r="CC18" i="3"/>
  <c r="CC10" i="3"/>
  <c r="CC21" i="3"/>
  <c r="CC13" i="3"/>
  <c r="CC11" i="3"/>
  <c r="CC19" i="3"/>
  <c r="CC24" i="3"/>
  <c r="CC16" i="3"/>
  <c r="CS33" i="3"/>
  <c r="CT28" i="3"/>
  <c r="CT25" i="3"/>
  <c r="CT17" i="3"/>
  <c r="CT20" i="3"/>
  <c r="CT12" i="3"/>
  <c r="CT23" i="3"/>
  <c r="CT15" i="3"/>
  <c r="CT27" i="3"/>
  <c r="CT21" i="3"/>
  <c r="CT13" i="3"/>
  <c r="CT22" i="3"/>
  <c r="CT14" i="3"/>
  <c r="R17" i="2"/>
  <c r="R30" i="2" s="1"/>
  <c r="AI17" i="2"/>
  <c r="AK18" i="2"/>
  <c r="R21" i="2"/>
  <c r="AI21" i="2"/>
  <c r="AK22" i="2"/>
  <c r="BY23" i="2"/>
  <c r="BK25" i="2"/>
  <c r="CC25" i="2"/>
  <c r="BK26" i="2"/>
  <c r="CC26" i="2"/>
  <c r="AW27" i="2"/>
  <c r="G28" i="2"/>
  <c r="AI28" i="2"/>
  <c r="H33" i="3"/>
  <c r="I28" i="3"/>
  <c r="I27" i="3"/>
  <c r="I19" i="3"/>
  <c r="I22" i="3"/>
  <c r="I14" i="3"/>
  <c r="I25" i="3"/>
  <c r="I17" i="3"/>
  <c r="I20" i="3"/>
  <c r="I12" i="3"/>
  <c r="I23" i="3"/>
  <c r="I15" i="3"/>
  <c r="I26" i="3"/>
  <c r="I18" i="3"/>
  <c r="I10" i="3"/>
  <c r="BJ30" i="3"/>
  <c r="BK10" i="3" s="1"/>
  <c r="W30" i="2"/>
  <c r="AY30" i="2"/>
  <c r="CA30" i="2"/>
  <c r="AK14" i="2"/>
  <c r="AK30" i="2" s="1"/>
  <c r="AK16" i="2"/>
  <c r="AK17" i="2"/>
  <c r="BD18" i="2"/>
  <c r="BY19" i="2"/>
  <c r="U21" i="2"/>
  <c r="AK21" i="2"/>
  <c r="BD22" i="2"/>
  <c r="R24" i="2"/>
  <c r="BD27" i="2"/>
  <c r="Y28" i="2"/>
  <c r="Y24" i="2"/>
  <c r="Y30" i="2" s="1"/>
  <c r="Y26" i="2"/>
  <c r="CT11" i="3"/>
  <c r="BK15" i="3"/>
  <c r="BK23" i="3"/>
  <c r="K30" i="2"/>
  <c r="AW25" i="2"/>
  <c r="AI27" i="2"/>
  <c r="AK27" i="2"/>
  <c r="AJ33" i="2"/>
  <c r="AK26" i="2"/>
  <c r="CC28" i="2"/>
  <c r="CB33" i="2"/>
  <c r="CC24" i="2"/>
  <c r="AH30" i="3"/>
  <c r="AI18" i="3" s="1"/>
  <c r="AI10" i="3"/>
  <c r="CM17" i="3"/>
  <c r="CT19" i="3"/>
  <c r="BK26" i="3"/>
  <c r="BO30" i="2"/>
  <c r="G17" i="2"/>
  <c r="G21" i="2"/>
  <c r="AP22" i="2"/>
  <c r="BK23" i="2"/>
  <c r="BR24" i="2"/>
  <c r="AA30" i="2"/>
  <c r="AB12" i="2" s="1"/>
  <c r="BC30" i="2"/>
  <c r="BD26" i="2" s="1"/>
  <c r="BQ30" i="2"/>
  <c r="BR16" i="2" s="1"/>
  <c r="CF16" i="2"/>
  <c r="AW19" i="2"/>
  <c r="CC19" i="2"/>
  <c r="CC30" i="2" s="1"/>
  <c r="CF20" i="2"/>
  <c r="AB22" i="2"/>
  <c r="AW23" i="2"/>
  <c r="AI25" i="2"/>
  <c r="DA11" i="3"/>
  <c r="BK18" i="3"/>
  <c r="I21" i="3"/>
  <c r="AM30" i="2"/>
  <c r="BK19" i="2"/>
  <c r="M30" i="2"/>
  <c r="N14" i="2" s="1"/>
  <c r="AO30" i="2"/>
  <c r="AP18" i="2" s="1"/>
  <c r="CE30" i="2"/>
  <c r="N10" i="2"/>
  <c r="AB10" i="2"/>
  <c r="BD10" i="2"/>
  <c r="BR10" i="2"/>
  <c r="CF10" i="2"/>
  <c r="N18" i="2"/>
  <c r="R19" i="2"/>
  <c r="AI19" i="2"/>
  <c r="AK20" i="2"/>
  <c r="BR20" i="2"/>
  <c r="N22" i="2"/>
  <c r="AI23" i="2"/>
  <c r="AK25" i="2"/>
  <c r="BR28" i="2"/>
  <c r="BF28" i="2"/>
  <c r="BE33" i="2"/>
  <c r="BF27" i="2"/>
  <c r="BF26" i="2"/>
  <c r="BF25" i="2"/>
  <c r="CF11" i="3"/>
  <c r="BD22" i="3"/>
  <c r="BY17" i="2"/>
  <c r="BD20" i="2"/>
  <c r="BY21" i="2"/>
  <c r="AB24" i="2"/>
  <c r="N26" i="2"/>
  <c r="BR27" i="2"/>
  <c r="AB28" i="2"/>
  <c r="Q33" i="2"/>
  <c r="R27" i="2"/>
  <c r="R25" i="2"/>
  <c r="R28" i="2"/>
  <c r="DA12" i="3"/>
  <c r="BA26" i="2"/>
  <c r="BA30" i="2" s="1"/>
  <c r="BR26" i="2"/>
  <c r="BA27" i="2"/>
  <c r="AY28" i="2"/>
  <c r="C28" i="2"/>
  <c r="C30" i="2" s="1"/>
  <c r="B33" i="2"/>
  <c r="AF30" i="3"/>
  <c r="BM27" i="3"/>
  <c r="BL33" i="3"/>
  <c r="BM28" i="3"/>
  <c r="BM19" i="3"/>
  <c r="BM22" i="3"/>
  <c r="BM14" i="3"/>
  <c r="BM25" i="3"/>
  <c r="BM17" i="3"/>
  <c r="BM20" i="3"/>
  <c r="BM12" i="3"/>
  <c r="BM23" i="3"/>
  <c r="BM15" i="3"/>
  <c r="BM26" i="3"/>
  <c r="BM18" i="3"/>
  <c r="BM10" i="3"/>
  <c r="AW15" i="3"/>
  <c r="CT16" i="3"/>
  <c r="CT18" i="3"/>
  <c r="AW23" i="3"/>
  <c r="CT24" i="3"/>
  <c r="CT26" i="3"/>
  <c r="AV30" i="3"/>
  <c r="AW25" i="3" s="1"/>
  <c r="U27" i="2"/>
  <c r="BY27" i="2"/>
  <c r="H33" i="2"/>
  <c r="R30" i="3"/>
  <c r="AB26" i="2"/>
  <c r="CF28" i="2"/>
  <c r="C30" i="3"/>
  <c r="T30" i="3"/>
  <c r="BT30" i="3"/>
  <c r="CL30" i="3"/>
  <c r="DG30" i="3"/>
  <c r="BD11" i="3"/>
  <c r="AI15" i="3"/>
  <c r="BK17" i="3"/>
  <c r="DA17" i="3"/>
  <c r="CF21" i="3"/>
  <c r="AI23" i="3"/>
  <c r="BK25" i="3"/>
  <c r="G27" i="2"/>
  <c r="BK27" i="2"/>
  <c r="BM28" i="2"/>
  <c r="BM30" i="2" s="1"/>
  <c r="F30" i="3"/>
  <c r="G15" i="3" s="1"/>
  <c r="BX30" i="3"/>
  <c r="BY17" i="3" s="1"/>
  <c r="AI17" i="3"/>
  <c r="AP19" i="3"/>
  <c r="AI25" i="3"/>
  <c r="W27" i="3"/>
  <c r="V33" i="3"/>
  <c r="W28" i="3"/>
  <c r="W19" i="3"/>
  <c r="W22" i="3"/>
  <c r="W14" i="3"/>
  <c r="W25" i="3"/>
  <c r="W17" i="3"/>
  <c r="W20" i="3"/>
  <c r="W12" i="3"/>
  <c r="W23" i="3"/>
  <c r="W15" i="3"/>
  <c r="W26" i="3"/>
  <c r="W18" i="3"/>
  <c r="W10" i="3"/>
  <c r="W30" i="3" s="1"/>
  <c r="CT10" i="3"/>
  <c r="BD13" i="3"/>
  <c r="U15" i="3"/>
  <c r="BD21" i="3"/>
  <c r="U23" i="3"/>
  <c r="AK30" i="3"/>
  <c r="AY30" i="3"/>
  <c r="CO30" i="3"/>
  <c r="X33" i="3"/>
  <c r="Y28" i="3"/>
  <c r="AM27" i="3"/>
  <c r="AM30" i="3" s="1"/>
  <c r="AL33" i="3"/>
  <c r="AM28" i="3"/>
  <c r="Y30" i="3"/>
  <c r="BA30" i="3"/>
  <c r="BO30" i="3"/>
  <c r="U104" i="5"/>
  <c r="U103" i="5" s="1"/>
  <c r="U102" i="5" s="1"/>
  <c r="U101" i="5" s="1"/>
  <c r="U100" i="5" s="1"/>
  <c r="U99" i="5" s="1"/>
  <c r="U98" i="5" s="1"/>
  <c r="U97" i="5" s="1"/>
  <c r="U96" i="5" s="1"/>
  <c r="U95" i="5" s="1"/>
  <c r="U94" i="5" s="1"/>
  <c r="U93" i="5" s="1"/>
  <c r="U92" i="5" s="1"/>
  <c r="U91" i="5" s="1"/>
  <c r="U90" i="5" s="1"/>
  <c r="U89" i="5" s="1"/>
  <c r="U88" i="5" s="1"/>
  <c r="U87" i="5" s="1"/>
  <c r="U86" i="5" s="1"/>
  <c r="U85" i="5" s="1"/>
  <c r="U84" i="5" s="1"/>
  <c r="U83" i="5" s="1"/>
  <c r="U82" i="5" s="1"/>
  <c r="U81" i="5" s="1"/>
  <c r="U80" i="5" s="1"/>
  <c r="U79" i="5" s="1"/>
  <c r="U78" i="5" s="1"/>
  <c r="U77" i="5" s="1"/>
  <c r="U76" i="5" s="1"/>
  <c r="U75" i="5" s="1"/>
  <c r="U74" i="5" s="1"/>
  <c r="U73" i="5" s="1"/>
  <c r="U72" i="5" s="1"/>
  <c r="U71" i="5" s="1"/>
  <c r="U70" i="5" s="1"/>
  <c r="U69" i="5" s="1"/>
  <c r="U68" i="5" s="1"/>
  <c r="U67" i="5" s="1"/>
  <c r="U66" i="5" s="1"/>
  <c r="U65" i="5" s="1"/>
  <c r="U64" i="5" s="1"/>
  <c r="U63" i="5" s="1"/>
  <c r="U62" i="5" s="1"/>
  <c r="U61" i="5" s="1"/>
  <c r="U60" i="5" s="1"/>
  <c r="U59" i="5" s="1"/>
  <c r="U58" i="5" s="1"/>
  <c r="U57" i="5" s="1"/>
  <c r="U56" i="5" s="1"/>
  <c r="U55" i="5" s="1"/>
  <c r="U54" i="5" s="1"/>
  <c r="U53" i="5" s="1"/>
  <c r="U52" i="5" s="1"/>
  <c r="U51" i="5" s="1"/>
  <c r="U50" i="5" s="1"/>
  <c r="U49" i="5" s="1"/>
  <c r="U48" i="5" s="1"/>
  <c r="U47" i="5" s="1"/>
  <c r="U46" i="5" s="1"/>
  <c r="U45" i="5" s="1"/>
  <c r="U44" i="5" s="1"/>
  <c r="U43" i="5" s="1"/>
  <c r="U42" i="5" s="1"/>
  <c r="U41" i="5" s="1"/>
  <c r="U40" i="5" s="1"/>
  <c r="U39" i="5" s="1"/>
  <c r="U38" i="5" s="1"/>
  <c r="U37" i="5" s="1"/>
  <c r="U36" i="5" s="1"/>
  <c r="U35" i="5" s="1"/>
  <c r="U34" i="5" s="1"/>
  <c r="U33" i="5" s="1"/>
  <c r="U32" i="5" s="1"/>
  <c r="U31" i="5" s="1"/>
  <c r="U30" i="5" s="1"/>
  <c r="U29" i="5" s="1"/>
  <c r="U28" i="5" s="1"/>
  <c r="U27" i="5" s="1"/>
  <c r="U26" i="5" s="1"/>
  <c r="U25" i="5" s="1"/>
  <c r="U24" i="5" s="1"/>
  <c r="U23" i="5" s="1"/>
  <c r="U22" i="5" s="1"/>
  <c r="U21" i="5" s="1"/>
  <c r="U20" i="5" s="1"/>
  <c r="U19" i="5" s="1"/>
  <c r="U18" i="5" s="1"/>
  <c r="U17" i="5" s="1"/>
  <c r="U16" i="5" s="1"/>
  <c r="U15" i="5" s="1"/>
  <c r="U14" i="5" s="1"/>
  <c r="U13" i="5" s="1"/>
  <c r="U12" i="5" s="1"/>
  <c r="U11" i="5" s="1"/>
  <c r="M30" i="3"/>
  <c r="N13" i="3" s="1"/>
  <c r="AA30" i="3"/>
  <c r="AB27" i="3" s="1"/>
  <c r="AO30" i="3"/>
  <c r="AP13" i="3" s="1"/>
  <c r="BC30" i="3"/>
  <c r="BD14" i="3" s="1"/>
  <c r="BQ30" i="3"/>
  <c r="BR11" i="3" s="1"/>
  <c r="CE30" i="3"/>
  <c r="L39" i="5"/>
  <c r="L95" i="5"/>
  <c r="CV30" i="3"/>
  <c r="BD28" i="3"/>
  <c r="DC28" i="3"/>
  <c r="DC27" i="3"/>
  <c r="DC30" i="3" s="1"/>
  <c r="DB33" i="3"/>
  <c r="C14" i="4"/>
  <c r="E33" i="4"/>
  <c r="C33" i="4" s="1"/>
  <c r="AR30" i="3"/>
  <c r="BF30" i="3"/>
  <c r="CH30" i="3"/>
  <c r="CZ30" i="3"/>
  <c r="DA19" i="3" s="1"/>
  <c r="AP28" i="3"/>
  <c r="CA28" i="3"/>
  <c r="CA30" i="3" s="1"/>
  <c r="BZ33" i="3"/>
  <c r="P28" i="3"/>
  <c r="P30" i="3" s="1"/>
  <c r="AR28" i="3"/>
  <c r="DG33" i="3" l="1"/>
  <c r="DH19" i="3"/>
  <c r="DH22" i="3"/>
  <c r="DH14" i="3"/>
  <c r="DH25" i="3"/>
  <c r="DH17" i="3"/>
  <c r="DH23" i="3"/>
  <c r="DH15" i="3"/>
  <c r="DH24" i="3"/>
  <c r="DH21" i="3"/>
  <c r="DH16" i="3"/>
  <c r="DH13" i="3"/>
  <c r="DH11" i="3"/>
  <c r="BR21" i="3"/>
  <c r="BD19" i="3"/>
  <c r="CM24" i="3"/>
  <c r="CM16" i="3"/>
  <c r="CM19" i="3"/>
  <c r="CM11" i="3"/>
  <c r="CM22" i="3"/>
  <c r="CM14" i="3"/>
  <c r="CM28" i="3"/>
  <c r="CM20" i="3"/>
  <c r="CM12" i="3"/>
  <c r="CL33" i="3"/>
  <c r="H102" i="5" s="1"/>
  <c r="R102" i="5" s="1"/>
  <c r="R95" i="5" s="1"/>
  <c r="CM27" i="3"/>
  <c r="CM26" i="3"/>
  <c r="CM10" i="3"/>
  <c r="CM21" i="3"/>
  <c r="CM13" i="3"/>
  <c r="CM18" i="3"/>
  <c r="DH20" i="3"/>
  <c r="AP26" i="2"/>
  <c r="G23" i="3"/>
  <c r="AB11" i="3"/>
  <c r="CE33" i="2"/>
  <c r="G95" i="5" s="1"/>
  <c r="CF19" i="2"/>
  <c r="CF23" i="2"/>
  <c r="CF25" i="2"/>
  <c r="CF27" i="2"/>
  <c r="CF21" i="2"/>
  <c r="CF17" i="2"/>
  <c r="CF15" i="2"/>
  <c r="CF13" i="2"/>
  <c r="CF11" i="2"/>
  <c r="U28" i="2"/>
  <c r="AB18" i="2"/>
  <c r="AW28" i="3"/>
  <c r="BR22" i="2"/>
  <c r="AB11" i="2"/>
  <c r="BY15" i="3"/>
  <c r="BX33" i="2"/>
  <c r="BY22" i="2"/>
  <c r="BY18" i="2"/>
  <c r="BY20" i="2"/>
  <c r="BY16" i="2"/>
  <c r="BY14" i="2"/>
  <c r="BY12" i="2"/>
  <c r="BY28" i="2"/>
  <c r="BY24" i="2"/>
  <c r="BY26" i="2"/>
  <c r="G24" i="3"/>
  <c r="G16" i="3"/>
  <c r="G27" i="3"/>
  <c r="G19" i="3"/>
  <c r="G11" i="3"/>
  <c r="G22" i="3"/>
  <c r="G14" i="3"/>
  <c r="G28" i="3"/>
  <c r="G20" i="3"/>
  <c r="G12" i="3"/>
  <c r="G21" i="3"/>
  <c r="G13" i="3"/>
  <c r="G10" i="3"/>
  <c r="G26" i="3"/>
  <c r="G18" i="3"/>
  <c r="F33" i="3"/>
  <c r="DH27" i="3"/>
  <c r="DH28" i="3"/>
  <c r="N21" i="3"/>
  <c r="U23" i="2"/>
  <c r="U13" i="2"/>
  <c r="AP14" i="2"/>
  <c r="U10" i="2"/>
  <c r="DA27" i="3"/>
  <c r="CE33" i="3"/>
  <c r="H95" i="5" s="1"/>
  <c r="CF20" i="3"/>
  <c r="CF23" i="3"/>
  <c r="CF15" i="3"/>
  <c r="CF27" i="3"/>
  <c r="CF26" i="3"/>
  <c r="CF18" i="3"/>
  <c r="CF10" i="3"/>
  <c r="CF24" i="3"/>
  <c r="CF16" i="3"/>
  <c r="CF12" i="3"/>
  <c r="CF25" i="3"/>
  <c r="CF22" i="3"/>
  <c r="CF17" i="3"/>
  <c r="CF14" i="3"/>
  <c r="BR28" i="3"/>
  <c r="DH18" i="3"/>
  <c r="U24" i="3"/>
  <c r="U16" i="3"/>
  <c r="U27" i="3"/>
  <c r="U19" i="3"/>
  <c r="U11" i="3"/>
  <c r="U22" i="3"/>
  <c r="U14" i="3"/>
  <c r="T33" i="3"/>
  <c r="U20" i="3"/>
  <c r="U12" i="3"/>
  <c r="U21" i="3"/>
  <c r="U13" i="3"/>
  <c r="U10" i="3"/>
  <c r="U28" i="3"/>
  <c r="U26" i="3"/>
  <c r="U18" i="3"/>
  <c r="DH12" i="3"/>
  <c r="AB28" i="3"/>
  <c r="AP24" i="2"/>
  <c r="M33" i="2"/>
  <c r="G25" i="5" s="1"/>
  <c r="N25" i="2"/>
  <c r="N23" i="2"/>
  <c r="N30" i="2" s="1"/>
  <c r="N19" i="2"/>
  <c r="N15" i="2"/>
  <c r="N13" i="2"/>
  <c r="N21" i="2"/>
  <c r="N17" i="2"/>
  <c r="BD24" i="2"/>
  <c r="BQ33" i="2"/>
  <c r="BR25" i="2"/>
  <c r="BR17" i="2"/>
  <c r="BR21" i="2"/>
  <c r="BR15" i="2"/>
  <c r="BR13" i="2"/>
  <c r="BR19" i="2"/>
  <c r="BR23" i="2"/>
  <c r="AI24" i="3"/>
  <c r="AI16" i="3"/>
  <c r="AH33" i="3"/>
  <c r="AI19" i="3"/>
  <c r="AI11" i="3"/>
  <c r="AI30" i="3" s="1"/>
  <c r="AI28" i="3"/>
  <c r="AI27" i="3"/>
  <c r="AI22" i="3"/>
  <c r="AI14" i="3"/>
  <c r="AI20" i="3"/>
  <c r="AI12" i="3"/>
  <c r="AI21" i="3"/>
  <c r="AI13" i="3"/>
  <c r="N28" i="2"/>
  <c r="N27" i="2"/>
  <c r="N11" i="3"/>
  <c r="AI10" i="2"/>
  <c r="BD12" i="2"/>
  <c r="BD30" i="2" s="1"/>
  <c r="BJ33" i="2"/>
  <c r="G74" i="5" s="1"/>
  <c r="BK22" i="2"/>
  <c r="BK18" i="2"/>
  <c r="BK28" i="2"/>
  <c r="BK20" i="2"/>
  <c r="BK16" i="2"/>
  <c r="BK14" i="2"/>
  <c r="BK12" i="2"/>
  <c r="BK24" i="2"/>
  <c r="BY13" i="2"/>
  <c r="U15" i="2"/>
  <c r="CF12" i="2"/>
  <c r="CF30" i="2" s="1"/>
  <c r="CF18" i="2"/>
  <c r="N19" i="3"/>
  <c r="U25" i="2"/>
  <c r="BK30" i="2"/>
  <c r="DA26" i="3"/>
  <c r="DA18" i="3"/>
  <c r="DA21" i="3"/>
  <c r="DA13" i="3"/>
  <c r="DA24" i="3"/>
  <c r="DA16" i="3"/>
  <c r="CZ33" i="3"/>
  <c r="DA22" i="3"/>
  <c r="DA14" i="3"/>
  <c r="DA28" i="3"/>
  <c r="DA23" i="3"/>
  <c r="DA15" i="3"/>
  <c r="DA10" i="3"/>
  <c r="BQ33" i="3"/>
  <c r="H81" i="5" s="1"/>
  <c r="BR27" i="3"/>
  <c r="BR20" i="3"/>
  <c r="BR23" i="3"/>
  <c r="BR15" i="3"/>
  <c r="BR26" i="3"/>
  <c r="BR18" i="3"/>
  <c r="BR10" i="3"/>
  <c r="BR24" i="3"/>
  <c r="BR16" i="3"/>
  <c r="BR25" i="3"/>
  <c r="BR22" i="3"/>
  <c r="BR17" i="3"/>
  <c r="BR14" i="3"/>
  <c r="BR12" i="3"/>
  <c r="CF19" i="3"/>
  <c r="CF28" i="3"/>
  <c r="BY25" i="3"/>
  <c r="BM30" i="3"/>
  <c r="AB21" i="3"/>
  <c r="BC33" i="2"/>
  <c r="G67" i="5" s="1"/>
  <c r="BD21" i="2"/>
  <c r="BD17" i="2"/>
  <c r="BD15" i="2"/>
  <c r="BD13" i="2"/>
  <c r="BD23" i="2"/>
  <c r="BD19" i="2"/>
  <c r="BD25" i="2"/>
  <c r="AW17" i="3"/>
  <c r="CF26" i="2"/>
  <c r="U17" i="2"/>
  <c r="BK24" i="3"/>
  <c r="BK16" i="3"/>
  <c r="BK19" i="3"/>
  <c r="BK11" i="3"/>
  <c r="BK30" i="3" s="1"/>
  <c r="BK22" i="3"/>
  <c r="BK14" i="3"/>
  <c r="BK27" i="3"/>
  <c r="BK20" i="3"/>
  <c r="BK12" i="3"/>
  <c r="BJ33" i="3"/>
  <c r="BK28" i="3"/>
  <c r="BK21" i="3"/>
  <c r="BK13" i="3"/>
  <c r="AB22" i="3"/>
  <c r="U26" i="2"/>
  <c r="U17" i="3"/>
  <c r="AH33" i="2"/>
  <c r="G46" i="5" s="1"/>
  <c r="AI20" i="2"/>
  <c r="AI24" i="2"/>
  <c r="AI16" i="2"/>
  <c r="AI14" i="2"/>
  <c r="AI12" i="2"/>
  <c r="AI22" i="2"/>
  <c r="AI18" i="2"/>
  <c r="AI26" i="2"/>
  <c r="AI11" i="2"/>
  <c r="BR11" i="2"/>
  <c r="BR30" i="2" s="1"/>
  <c r="BR12" i="2"/>
  <c r="BD14" i="2"/>
  <c r="N24" i="2"/>
  <c r="BK17" i="2"/>
  <c r="BD16" i="2"/>
  <c r="BC33" i="3"/>
  <c r="H67" i="5" s="1"/>
  <c r="BD20" i="3"/>
  <c r="BD23" i="3"/>
  <c r="BD15" i="3"/>
  <c r="BD26" i="3"/>
  <c r="BD18" i="3"/>
  <c r="BD10" i="3"/>
  <c r="BD24" i="3"/>
  <c r="BD16" i="3"/>
  <c r="BD27" i="3"/>
  <c r="BD25" i="3"/>
  <c r="BD17" i="3"/>
  <c r="BD12" i="3"/>
  <c r="BR13" i="3"/>
  <c r="DA25" i="3"/>
  <c r="CF13" i="3"/>
  <c r="G25" i="3"/>
  <c r="G17" i="3"/>
  <c r="BR19" i="3"/>
  <c r="U19" i="2"/>
  <c r="AA33" i="2"/>
  <c r="AB21" i="2"/>
  <c r="AB17" i="2"/>
  <c r="AB23" i="2"/>
  <c r="AB19" i="2"/>
  <c r="AB25" i="2"/>
  <c r="AB15" i="2"/>
  <c r="AB13" i="2"/>
  <c r="AB27" i="2"/>
  <c r="CM25" i="3"/>
  <c r="I30" i="3"/>
  <c r="AB14" i="3"/>
  <c r="N20" i="2"/>
  <c r="CC30" i="3"/>
  <c r="N11" i="2"/>
  <c r="N12" i="2"/>
  <c r="CF22" i="2"/>
  <c r="BK11" i="2"/>
  <c r="AI15" i="2"/>
  <c r="BK13" i="2"/>
  <c r="M33" i="3"/>
  <c r="H25" i="5" s="1"/>
  <c r="N20" i="3"/>
  <c r="N23" i="3"/>
  <c r="N15" i="3"/>
  <c r="N26" i="3"/>
  <c r="N18" i="3"/>
  <c r="N10" i="3"/>
  <c r="N24" i="3"/>
  <c r="N16" i="3"/>
  <c r="N12" i="3"/>
  <c r="N25" i="3"/>
  <c r="N22" i="3"/>
  <c r="N17" i="3"/>
  <c r="N14" i="3"/>
  <c r="N27" i="3"/>
  <c r="BY30" i="2"/>
  <c r="AW24" i="3"/>
  <c r="AW16" i="3"/>
  <c r="AW19" i="3"/>
  <c r="AW11" i="3"/>
  <c r="AW22" i="3"/>
  <c r="AW14" i="3"/>
  <c r="AW27" i="3"/>
  <c r="AW20" i="3"/>
  <c r="AW12" i="3"/>
  <c r="AV33" i="3"/>
  <c r="H60" i="5" s="1"/>
  <c r="AW21" i="3"/>
  <c r="AW13" i="3"/>
  <c r="AW18" i="3"/>
  <c r="AW10" i="3"/>
  <c r="AP20" i="2"/>
  <c r="AO33" i="3"/>
  <c r="AP20" i="3"/>
  <c r="AP23" i="3"/>
  <c r="AP15" i="3"/>
  <c r="AP26" i="3"/>
  <c r="AP18" i="3"/>
  <c r="AP10" i="3"/>
  <c r="AP24" i="3"/>
  <c r="AP16" i="3"/>
  <c r="AP27" i="3"/>
  <c r="AP12" i="3"/>
  <c r="AP25" i="3"/>
  <c r="AP22" i="3"/>
  <c r="AP17" i="3"/>
  <c r="AP14" i="3"/>
  <c r="AP11" i="3"/>
  <c r="AP28" i="2"/>
  <c r="AB13" i="3"/>
  <c r="AP10" i="2"/>
  <c r="AP21" i="3"/>
  <c r="BD28" i="2"/>
  <c r="BR18" i="2"/>
  <c r="N16" i="2"/>
  <c r="AV33" i="2"/>
  <c r="G60" i="5" s="1"/>
  <c r="AW26" i="2"/>
  <c r="AW20" i="2"/>
  <c r="AW24" i="2"/>
  <c r="AW16" i="2"/>
  <c r="AW14" i="2"/>
  <c r="AW12" i="2"/>
  <c r="AW22" i="2"/>
  <c r="AW18" i="2"/>
  <c r="Q95" i="5"/>
  <c r="AW11" i="2"/>
  <c r="AW30" i="2" s="1"/>
  <c r="G10" i="2"/>
  <c r="BK21" i="2"/>
  <c r="BR14" i="2"/>
  <c r="T33" i="2"/>
  <c r="G32" i="5" s="1"/>
  <c r="U20" i="2"/>
  <c r="U24" i="2"/>
  <c r="U22" i="2"/>
  <c r="U18" i="2"/>
  <c r="U16" i="2"/>
  <c r="U14" i="2"/>
  <c r="U12" i="2"/>
  <c r="AO33" i="2"/>
  <c r="G53" i="5" s="1"/>
  <c r="AP27" i="2"/>
  <c r="AP21" i="2"/>
  <c r="AP17" i="2"/>
  <c r="AP23" i="2"/>
  <c r="AP19" i="2"/>
  <c r="AP15" i="2"/>
  <c r="AP13" i="2"/>
  <c r="AP25" i="2"/>
  <c r="N28" i="3"/>
  <c r="AA33" i="3"/>
  <c r="H39" i="5" s="1"/>
  <c r="AB20" i="3"/>
  <c r="AB23" i="3"/>
  <c r="AB15" i="3"/>
  <c r="AB26" i="3"/>
  <c r="AB18" i="3"/>
  <c r="AB10" i="3"/>
  <c r="AB24" i="3"/>
  <c r="AB16" i="3"/>
  <c r="AB12" i="3"/>
  <c r="AB25" i="3"/>
  <c r="AB17" i="3"/>
  <c r="CT30" i="3"/>
  <c r="DH26" i="3"/>
  <c r="BY28" i="3"/>
  <c r="BY24" i="3"/>
  <c r="BY16" i="3"/>
  <c r="BY19" i="3"/>
  <c r="BY11" i="3"/>
  <c r="BX33" i="3"/>
  <c r="H88" i="5" s="1"/>
  <c r="BY22" i="3"/>
  <c r="BY14" i="3"/>
  <c r="BY27" i="3"/>
  <c r="BY20" i="3"/>
  <c r="BY12" i="3"/>
  <c r="BY10" i="3"/>
  <c r="BY26" i="3"/>
  <c r="BY21" i="3"/>
  <c r="BY18" i="3"/>
  <c r="BY13" i="3"/>
  <c r="DH10" i="3"/>
  <c r="CM23" i="3"/>
  <c r="CM15" i="3"/>
  <c r="DA20" i="3"/>
  <c r="AW26" i="3"/>
  <c r="CF24" i="2"/>
  <c r="AW15" i="2"/>
  <c r="BY23" i="3"/>
  <c r="AB16" i="2"/>
  <c r="AB30" i="2" s="1"/>
  <c r="AB19" i="3"/>
  <c r="F33" i="2"/>
  <c r="G20" i="2"/>
  <c r="G24" i="2"/>
  <c r="G26" i="2"/>
  <c r="G22" i="2"/>
  <c r="G18" i="2"/>
  <c r="G16" i="2"/>
  <c r="G14" i="2"/>
  <c r="G12" i="2"/>
  <c r="AP16" i="2"/>
  <c r="AP11" i="2"/>
  <c r="AW28" i="2"/>
  <c r="CF30" i="3" l="1"/>
  <c r="BY30" i="3"/>
  <c r="H74" i="5"/>
  <c r="AI30" i="2"/>
  <c r="G81" i="5"/>
  <c r="U30" i="2"/>
  <c r="G88" i="5"/>
  <c r="Q88" i="5" s="1"/>
  <c r="Q81" i="5" s="1"/>
  <c r="Q74" i="5" s="1"/>
  <c r="Q67" i="5" s="1"/>
  <c r="Q60" i="5" s="1"/>
  <c r="Q53" i="5" s="1"/>
  <c r="Q46" i="5" s="1"/>
  <c r="Q39" i="5" s="1"/>
  <c r="Q32" i="5" s="1"/>
  <c r="Q25" i="5" s="1"/>
  <c r="N30" i="3"/>
  <c r="BR30" i="3"/>
  <c r="DA30" i="3"/>
  <c r="AP30" i="3"/>
  <c r="AW30" i="3"/>
  <c r="BD30" i="3"/>
  <c r="G30" i="3"/>
  <c r="DH30" i="3"/>
  <c r="G39" i="5"/>
  <c r="R88" i="5"/>
  <c r="R81" i="5" s="1"/>
  <c r="G30" i="2"/>
  <c r="AP30" i="2"/>
  <c r="H53" i="5"/>
  <c r="U30" i="3"/>
  <c r="CM30" i="3"/>
  <c r="AB30" i="3"/>
  <c r="H46" i="5"/>
  <c r="H32" i="5"/>
  <c r="R74" i="5" l="1"/>
  <c r="R67" i="5" s="1"/>
  <c r="R60" i="5" s="1"/>
  <c r="R53" i="5" s="1"/>
  <c r="R46" i="5" s="1"/>
  <c r="R39" i="5" s="1"/>
  <c r="R32" i="5" s="1"/>
  <c r="R25" i="5" s="1"/>
</calcChain>
</file>

<file path=xl/sharedStrings.xml><?xml version="1.0" encoding="utf-8"?>
<sst xmlns="http://schemas.openxmlformats.org/spreadsheetml/2006/main" count="717" uniqueCount="118">
  <si>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</si>
  <si>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</si>
  <si>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t>
    </r>
    <r>
      <rPr>
        <u/>
        <sz val="12"/>
        <rFont val="Calibri"/>
        <family val="2"/>
        <charset val="1"/>
      </rPr>
      <t xml:space="preserve"> registration date.</t>
    </r>
    <r>
      <rPr>
        <sz val="12"/>
        <rFont val="Calibri"/>
        <family val="2"/>
        <charset val="1"/>
      </rPr>
      <t xml:space="preserve"> It includes deaths occurred </t>
    </r>
    <r>
      <rPr>
        <u/>
        <sz val="12"/>
        <rFont val="Calibri"/>
        <family val="2"/>
        <charset val="1"/>
      </rPr>
      <t>in hospitals or elsewhere</t>
    </r>
    <r>
      <rPr>
        <sz val="12"/>
        <rFont val="Calibri"/>
        <family val="2"/>
        <charset val="1"/>
      </rPr>
      <t>,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</si>
  <si>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</si>
  <si>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</si>
  <si>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</si>
  <si>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</si>
  <si>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 </t>
    </r>
    <r>
      <rPr>
        <u/>
        <sz val="12"/>
        <rFont val="Calibri"/>
        <family val="2"/>
        <charset val="1"/>
      </rPr>
      <t>occurrence date.</t>
    </r>
    <r>
      <rPr>
        <sz val="12"/>
        <rFont val="Calibri"/>
        <family val="2"/>
        <charset val="1"/>
      </rPr>
      <t xml:space="preserve"> It includes deaths occurred </t>
    </r>
    <r>
      <rPr>
        <u/>
        <sz val="12"/>
        <rFont val="Calibri"/>
        <family val="2"/>
        <charset val="1"/>
      </rPr>
      <t>in hospitals or elsewhere,</t>
    </r>
    <r>
      <rPr>
        <sz val="12"/>
        <rFont val="Calibri"/>
        <family val="2"/>
        <charset val="1"/>
      </rPr>
      <t xml:space="preserve"> since 6th of March.</t>
    </r>
  </si>
  <si>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</si>
  <si>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t>
    </r>
    <r>
      <rPr>
        <u/>
        <sz val="12"/>
        <rFont val="Calibri"/>
        <family val="2"/>
        <charset val="1"/>
      </rPr>
      <t xml:space="preserve">in England </t>
    </r>
    <r>
      <rPr>
        <sz val="12"/>
        <rFont val="Calibri"/>
        <family val="2"/>
        <charset val="1"/>
      </rPr>
      <t xml:space="preserve">by large age-groups, </t>
    </r>
    <r>
      <rPr>
        <u/>
        <sz val="12"/>
        <rFont val="Calibri"/>
        <family val="2"/>
        <charset val="1"/>
      </rPr>
      <t>according to the date of death</t>
    </r>
    <r>
      <rPr>
        <sz val="12"/>
        <rFont val="Calibri"/>
        <family val="2"/>
        <charset val="1"/>
      </rPr>
      <t xml:space="preserve">; it includes deaths occurred in </t>
    </r>
    <r>
      <rPr>
        <u/>
        <sz val="12"/>
        <rFont val="Calibri"/>
        <family val="2"/>
        <charset val="1"/>
      </rPr>
      <t>hospitals only.</t>
    </r>
  </si>
  <si>
    <t xml:space="preserve">National Health Service (NHS): </t>
  </si>
  <si>
    <t xml:space="preserve">https://www.england.nhs.uk/statistics/statistical-work-areas/covid-19-daily-deaths/ </t>
  </si>
  <si>
    <t>Sheet "DailyTotal"</t>
  </si>
  <si>
    <r>
      <rPr>
        <sz val="12"/>
        <color rgb="FF4472C4"/>
        <rFont val="Calibri"/>
        <family val="2"/>
        <charset val="1"/>
      </rPr>
      <t xml:space="preserve">Coverage: </t>
    </r>
    <r>
      <rPr>
        <sz val="12"/>
        <rFont val="Calibri"/>
        <family val="2"/>
        <charset val="1"/>
      </rPr>
      <t>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</si>
  <si>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</si>
  <si>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</si>
  <si>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</si>
  <si>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</si>
  <si>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</si>
  <si>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</si>
  <si>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</si>
  <si>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</si>
  <si>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</si>
  <si>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daily deaths, cumulative series are based on our calculations </t>
    </r>
  </si>
  <si>
    <t>Reported cumulative COVID-19 deaths by registration date</t>
  </si>
  <si>
    <t>Age Group</t>
  </si>
  <si>
    <t>Population* on 30.06.2018</t>
  </si>
  <si>
    <t>24/04/2020</t>
  </si>
  <si>
    <t>17/04/2020</t>
  </si>
  <si>
    <t>27/03/2020</t>
  </si>
  <si>
    <t>20/03/2020</t>
  </si>
  <si>
    <t>13/03/2020</t>
  </si>
  <si>
    <t>28/02/2020</t>
  </si>
  <si>
    <t>21/02/2020</t>
  </si>
  <si>
    <t>14/02/2020</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</si>
  <si>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</si>
  <si>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</si>
  <si>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</si>
  <si>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</si>
  <si>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</si>
  <si>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</si>
  <si>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</si>
  <si>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</si>
  <si>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</si>
  <si>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</si>
  <si>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</si>
  <si>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</si>
  <si>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</si>
  <si>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</si>
  <si>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</si>
  <si>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</si>
  <si>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</si>
  <si>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</si>
  <si>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</si>
  <si>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</si>
  <si>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</si>
  <si>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</si>
  <si>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</si>
  <si>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</si>
  <si>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</si>
  <si>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</si>
  <si>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</si>
  <si>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</si>
  <si>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</si>
  <si>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</si>
  <si>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</si>
  <si>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publishedweek212020.xlsx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</si>
  <si>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</si>
  <si>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occurence date</t>
  </si>
  <si>
    <t>4-17-2020</t>
  </si>
  <si>
    <t>publishedweek212020.xlsx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</si>
  <si>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</si>
  <si>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</si>
  <si>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</si>
  <si>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5 June 2020 </t>
  </si>
  <si>
    <t>Total</t>
  </si>
  <si>
    <t>Awaiting verification</t>
  </si>
  <si>
    <t>0-19</t>
  </si>
  <si>
    <t>20-39</t>
  </si>
  <si>
    <t>40-59</t>
  </si>
  <si>
    <t>60-79</t>
  </si>
  <si>
    <t>80+</t>
  </si>
  <si>
    <t xml:space="preserve">Cumulative deaths up to 5pm 5 June 2020 </t>
  </si>
  <si>
    <t>National Health Service (NHS)</t>
  </si>
  <si>
    <t>COVID-19-total-announced-deaths-06-June-2020-1.xlsx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</si>
  <si>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</si>
  <si>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</si>
  <si>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</si>
  <si>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Daily/Weekly number of (cumulative) deaths due to COVID-19 in England and Wales</t>
  </si>
  <si>
    <r>
      <rPr>
        <sz val="14"/>
        <color rgb="FF2E75B6"/>
        <rFont val="Calibri"/>
        <family val="2"/>
        <charset val="1"/>
      </rPr>
      <t>Coverage:</t>
    </r>
    <r>
      <rPr>
        <sz val="14"/>
        <rFont val="Calibri"/>
        <family val="2"/>
        <charset val="1"/>
      </rPr>
      <t xml:space="preserve"> </t>
    </r>
  </si>
  <si>
    <r>
      <rPr>
        <sz val="14"/>
        <rFont val="Calibri"/>
        <family val="2"/>
        <charset val="1"/>
      </rPr>
      <t>This sheet provides the number of deaths by COVID-19 since the 1</t>
    </r>
    <r>
      <rPr>
        <vertAlign val="superscript"/>
        <sz val="14"/>
        <rFont val="Calibri"/>
        <family val="2"/>
        <charset val="1"/>
      </rPr>
      <t>st</t>
    </r>
    <r>
      <rPr>
        <sz val="14"/>
        <rFont val="Calibri"/>
        <family val="2"/>
        <charset val="1"/>
      </rPr>
      <t xml:space="preserve"> of March. Data from three sources are provided: 1) The Office for National Statistics (</t>
    </r>
    <r>
      <rPr>
        <sz val="14"/>
        <color rgb="FF4472C4"/>
        <rFont val="Calibri"/>
        <family val="2"/>
        <charset val="1"/>
      </rPr>
      <t>ONS</t>
    </r>
    <r>
      <rPr>
        <sz val="14"/>
        <rFont val="Calibri"/>
        <family val="2"/>
        <charset val="1"/>
      </rPr>
      <t>)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NHS</t>
    </r>
    <r>
      <rPr>
        <sz val="14"/>
        <rFont val="Calibri"/>
        <family val="2"/>
        <charset val="1"/>
      </rPr>
      <t>) data cover deaths  tested positive for Covid-19, occurred in hospitals only and in England only; data are by date of death. 3) The Public Health Wales (</t>
    </r>
    <r>
      <rPr>
        <sz val="14"/>
        <color rgb="FF4472C4"/>
        <rFont val="Calibri"/>
        <family val="2"/>
        <charset val="1"/>
      </rPr>
      <t>GIG</t>
    </r>
    <r>
      <rPr>
        <sz val="14"/>
        <rFont val="Calibri"/>
        <family val="2"/>
        <charset val="1"/>
      </rPr>
      <t>) data cover deaths occurred in Wales suspected to be caused by COVID-19 in people who have tested positive for COVID-19, shown by date of death; the majority of reported deaths occurred in hospital settings, however a proportion occurred in care home settings.</t>
    </r>
  </si>
  <si>
    <r>
      <rPr>
        <b/>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</si>
  <si>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Deaths</t>
  </si>
  <si>
    <t>Cumulative Deaths</t>
  </si>
  <si>
    <t>ONS Data</t>
  </si>
  <si>
    <t>Day</t>
  </si>
  <si>
    <t>Time (NHS and GIG)</t>
  </si>
  <si>
    <t>Registrations</t>
  </si>
  <si>
    <t>Occurrences</t>
  </si>
  <si>
    <r>
      <rPr>
        <b/>
        <sz val="10"/>
        <color rgb="FF4472C4"/>
        <rFont val="Calibri"/>
        <family val="2"/>
        <charset val="1"/>
      </rPr>
      <t>NHS</t>
    </r>
    <r>
      <rPr>
        <b/>
        <sz val="10"/>
        <rFont val="Calibri"/>
        <family val="2"/>
        <charset val="1"/>
      </rPr>
      <t xml:space="preserve"> Daily data (England only) </t>
    </r>
  </si>
  <si>
    <r>
      <rPr>
        <b/>
        <sz val="10"/>
        <color rgb="FF4472C4"/>
        <rFont val="Calibri"/>
        <family val="2"/>
        <charset val="1"/>
      </rPr>
      <t xml:space="preserve">GIG </t>
    </r>
    <r>
      <rPr>
        <b/>
        <sz val="10"/>
        <rFont val="Calibri"/>
        <family val="2"/>
        <charset val="1"/>
      </rPr>
      <t xml:space="preserve">Daily data (Wales only) </t>
    </r>
  </si>
  <si>
    <t>NHS data + GIG data</t>
  </si>
  <si>
    <t>NHS data + GIG data, summed over weeks</t>
  </si>
  <si>
    <t>Home</t>
  </si>
  <si>
    <t>Hospital</t>
  </si>
  <si>
    <t>Hospice(*)</t>
  </si>
  <si>
    <t>Elsewhere</t>
  </si>
  <si>
    <t>unknown</t>
  </si>
  <si>
    <t>17:00</t>
  </si>
  <si>
    <t>Data Source(s):</t>
  </si>
  <si>
    <t xml:space="preserve">1) Office for National Statistics  (ONS); Deaths registered weekly in England and Wales, provisional. Data are published weekly by sex and age. </t>
  </si>
  <si>
    <t>publishedweek212020.xlsx (sheet "Covid-19 - Place of occurrence")</t>
  </si>
  <si>
    <t>(*)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</si>
  <si>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</si>
  <si>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</si>
  <si>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Rapid COVID-19 surveillance data_03jun.xlsx</t>
  </si>
  <si>
    <t>For 05/05/2020, 19/05/2020, 20/05/2020, 04-06/06/2020 the data were updated from the online dahsboard.</t>
  </si>
  <si>
    <t>https://public.tableau.com/profile/public.health.wales.health.protection#!/vizhome/RapidCOVID-19virology-Public/Headlinesummary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</si>
</sst>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d/m/yyyy"/>
    <numFmt numFmtId="165" formatCode="0.0"/>
    <numFmt numFmtId="166" formatCode="#"/>
    <numFmt numFmtId="167" formatCode="dd/mm/yy;@"/>
    <numFmt numFmtId="168" formatCode="_-* #,##0.00_-;\-* #,##0.00_-;_-* \-??_-;_-@_-"/>
    <numFmt numFmtId="169" formatCode="_-* #,##0_-;\-* #,##0_-;_-* \-??_-;_-@_-"/>
  </numFmts>
  <fonts count="43" x14ac:knownFonts="1">
    <font>
      <sz val="10"/>
      <name val="Arial"/>
      <family val="2"/>
      <charset val="1"/>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u/>
      <sz val="12"/>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b/>
      <sz val="10"/>
      <name val="Calibri"/>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2"/>
      <color rgb="FF4472C4"/>
      <name val="Calibri"/>
      <family val="2"/>
      <charset val="1"/>
    </font>
    <font>
      <b/>
      <i/>
      <sz val="10"/>
      <color rgb="FF000000"/>
      <name val="Calibri"/>
      <family val="2"/>
      <charset val="1"/>
    </font>
    <font>
      <sz val="10"/>
      <name val="Verdana"/>
      <family val="2"/>
      <charset val="1"/>
    </font>
    <font>
      <u/>
      <sz val="12"/>
      <color rgb="FF0563C1"/>
      <name val="Arial"/>
      <family val="2"/>
      <charset val="1"/>
    </font>
    <font>
      <sz val="14"/>
      <color rgb="FF2E75B6"/>
      <name val="Calibri"/>
      <family val="2"/>
      <charset val="1"/>
    </font>
    <font>
      <vertAlign val="superscript"/>
      <sz val="14"/>
      <name val="Calibri"/>
      <family val="2"/>
      <charset val="1"/>
    </font>
    <font>
      <b/>
      <sz val="10"/>
      <color rgb="FF4472C4"/>
      <name val="Calibri"/>
      <family val="2"/>
      <charset val="1"/>
    </font>
    <font>
      <sz val="10"/>
      <name val="Arial"/>
      <charset val="1"/>
    </font>
    <font>
      <u/>
      <sz val="10"/>
      <color rgb="FF0563C1"/>
      <name val="Calibri"/>
      <family val="2"/>
      <charset val="1"/>
    </font>
    <font>
      <sz val="10"/>
      <name val="Arial"/>
      <family val="2"/>
      <charset val="1"/>
    </font>
  </fonts>
  <fills count="4">
    <fill>
      <patternFill patternType="none"/>
    </fill>
    <fill>
      <patternFill patternType="gray125"/>
    </fill>
    <fill>
      <patternFill patternType="solid">
        <fgColor rgb="FFFFFFFF"/>
        <bgColor rgb="FFFFFFCC"/>
      </patternFill>
    </fill>
    <fill>
      <patternFill patternType="solid">
        <fgColor rgb="FFD9D9D9"/>
        <bgColor rgb="FFD0CECE"/>
      </patternFill>
    </fill>
  </fills>
  <borders count="53">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style="hair">
        <color auto="1"/>
      </top>
      <bottom style="hair">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hair">
        <color auto="1"/>
      </left>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thin">
        <color auto="1"/>
      </left>
      <right/>
      <top style="hair">
        <color auto="1"/>
      </top>
      <bottom style="hair">
        <color auto="1"/>
      </bottom>
      <diagonal/>
    </border>
    <border>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style="hair">
        <color auto="1"/>
      </left>
      <right style="thin">
        <color auto="1"/>
      </right>
      <top style="hair">
        <color auto="1"/>
      </top>
      <bottom/>
      <diagonal/>
    </border>
    <border>
      <left/>
      <right style="hair">
        <color auto="1"/>
      </right>
      <top style="hair">
        <color auto="1"/>
      </top>
      <bottom/>
      <diagonal/>
    </border>
    <border>
      <left style="thin">
        <color auto="1"/>
      </left>
      <right style="hair">
        <color auto="1"/>
      </right>
      <top style="hair">
        <color auto="1"/>
      </top>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style="thin">
        <color auto="1"/>
      </top>
      <bottom/>
      <diagonal/>
    </border>
    <border>
      <left style="hair">
        <color auto="1"/>
      </left>
      <right style="hair">
        <color auto="1"/>
      </right>
      <top style="thin">
        <color auto="1"/>
      </top>
      <bottom style="thin">
        <color auto="1"/>
      </bottom>
      <diagonal/>
    </border>
    <border>
      <left/>
      <right style="hair">
        <color auto="1"/>
      </right>
      <top style="thin">
        <color auto="1"/>
      </top>
      <bottom/>
      <diagonal/>
    </border>
    <border>
      <left style="hair">
        <color auto="1"/>
      </left>
      <right style="thin">
        <color auto="1"/>
      </right>
      <top/>
      <bottom/>
      <diagonal/>
    </border>
    <border>
      <left style="thin">
        <color auto="1"/>
      </left>
      <right style="hair">
        <color auto="1"/>
      </right>
      <top/>
      <bottom/>
      <diagonal/>
    </border>
    <border>
      <left style="hair">
        <color auto="1"/>
      </left>
      <right style="hair">
        <color auto="1"/>
      </right>
      <top/>
      <bottom/>
      <diagonal/>
    </border>
    <border>
      <left/>
      <right style="hair">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s>
  <cellStyleXfs count="3">
    <xf numFmtId="0" fontId="0" fillId="0" borderId="0"/>
    <xf numFmtId="168" fontId="42" fillId="0" borderId="0" applyBorder="0" applyProtection="0"/>
    <xf numFmtId="0" fontId="4" fillId="0" borderId="0" applyBorder="0" applyProtection="0"/>
  </cellStyleXfs>
  <cellXfs count="244">
    <xf numFmtId="0" fontId="0" fillId="0" borderId="0" xfId="0"/>
    <xf numFmtId="164" fontId="1" fillId="2" borderId="0" xfId="0" applyNumberFormat="1" applyFont="1" applyFill="1" applyBorder="1" applyAlignment="1">
      <alignment wrapText="1"/>
    </xf>
    <xf numFmtId="164" fontId="23" fillId="2" borderId="28" xfId="0" applyNumberFormat="1" applyFont="1" applyFill="1" applyBorder="1" applyAlignment="1">
      <alignment horizontal="center" vertical="center"/>
    </xf>
    <xf numFmtId="0" fontId="21" fillId="2" borderId="24" xfId="0" applyFont="1" applyFill="1" applyBorder="1" applyAlignment="1">
      <alignment horizontal="left" vertical="center"/>
    </xf>
    <xf numFmtId="164" fontId="23" fillId="2" borderId="10" xfId="0" applyNumberFormat="1" applyFont="1" applyFill="1" applyBorder="1" applyAlignment="1">
      <alignment horizontal="center" vertical="center"/>
    </xf>
    <xf numFmtId="14" fontId="23" fillId="2" borderId="4" xfId="0" applyNumberFormat="1" applyFont="1" applyFill="1" applyBorder="1" applyAlignment="1">
      <alignment horizontal="center"/>
    </xf>
    <xf numFmtId="0" fontId="23" fillId="2" borderId="1" xfId="0" applyFont="1" applyFill="1" applyBorder="1" applyAlignment="1">
      <alignment horizontal="left" vertical="center"/>
    </xf>
    <xf numFmtId="14" fontId="23" fillId="2" borderId="6" xfId="0" applyNumberFormat="1" applyFont="1" applyFill="1" applyBorder="1" applyAlignment="1">
      <alignment horizontal="center"/>
    </xf>
    <xf numFmtId="14" fontId="23" fillId="2" borderId="5" xfId="0" applyNumberFormat="1" applyFont="1" applyFill="1" applyBorder="1" applyAlignment="1">
      <alignment horizontal="center"/>
    </xf>
    <xf numFmtId="14" fontId="23" fillId="2" borderId="4" xfId="0" applyNumberFormat="1" applyFont="1" applyFill="1" applyBorder="1" applyAlignment="1">
      <alignment horizontal="center" vertical="center"/>
    </xf>
    <xf numFmtId="0" fontId="23" fillId="2" borderId="2" xfId="0" applyFont="1" applyFill="1" applyBorder="1" applyAlignment="1">
      <alignment horizontal="left" vertical="center"/>
    </xf>
    <xf numFmtId="0" fontId="23" fillId="2" borderId="2" xfId="0" applyFont="1" applyFill="1" applyBorder="1" applyAlignment="1">
      <alignment horizontal="center" vertical="center"/>
    </xf>
    <xf numFmtId="0" fontId="10" fillId="2" borderId="0" xfId="0" applyFont="1" applyFill="1" applyBorder="1" applyAlignment="1">
      <alignment wrapText="1"/>
    </xf>
    <xf numFmtId="0" fontId="5" fillId="2" borderId="0" xfId="0" applyFont="1" applyFill="1" applyBorder="1" applyAlignment="1">
      <alignment wrapText="1"/>
    </xf>
    <xf numFmtId="0" fontId="1" fillId="2" borderId="0" xfId="0" applyFont="1" applyFill="1"/>
    <xf numFmtId="0" fontId="2" fillId="2" borderId="0" xfId="0" applyFont="1" applyFill="1"/>
    <xf numFmtId="0" fontId="3" fillId="2" borderId="0" xfId="2" applyFont="1" applyFill="1" applyBorder="1" applyProtection="1"/>
    <xf numFmtId="0" fontId="7" fillId="2" borderId="0" xfId="0" applyFont="1" applyFill="1"/>
    <xf numFmtId="0" fontId="8" fillId="2" borderId="0" xfId="0" applyFont="1" applyFill="1"/>
    <xf numFmtId="0" fontId="3" fillId="0" borderId="0" xfId="2" applyFont="1" applyBorder="1" applyProtection="1"/>
    <xf numFmtId="0" fontId="0" fillId="2" borderId="0" xfId="0" applyFill="1"/>
    <xf numFmtId="0" fontId="11" fillId="2" borderId="0" xfId="0" applyFont="1" applyFill="1"/>
    <xf numFmtId="0" fontId="13" fillId="2" borderId="0" xfId="0" applyFont="1" applyFill="1"/>
    <xf numFmtId="0" fontId="14" fillId="2" borderId="0" xfId="0" applyFont="1" applyFill="1"/>
    <xf numFmtId="0" fontId="15" fillId="2" borderId="0" xfId="0" applyFont="1" applyFill="1"/>
    <xf numFmtId="0" fontId="19" fillId="2" borderId="0" xfId="0" applyFont="1" applyFill="1"/>
    <xf numFmtId="0" fontId="20" fillId="2" borderId="0" xfId="0" applyFont="1" applyFill="1"/>
    <xf numFmtId="164" fontId="7" fillId="2" borderId="0" xfId="0" applyNumberFormat="1" applyFont="1" applyFill="1"/>
    <xf numFmtId="164" fontId="21" fillId="2" borderId="0" xfId="0" applyNumberFormat="1" applyFont="1" applyFill="1"/>
    <xf numFmtId="0" fontId="22" fillId="2" borderId="1" xfId="0" applyFont="1" applyFill="1" applyBorder="1"/>
    <xf numFmtId="0" fontId="23" fillId="2" borderId="0" xfId="0" applyFont="1" applyFill="1" applyBorder="1" applyAlignment="1">
      <alignment horizontal="left" vertical="center"/>
    </xf>
    <xf numFmtId="0" fontId="23" fillId="2" borderId="0" xfId="0" applyFont="1" applyFill="1" applyBorder="1" applyAlignment="1">
      <alignment horizontal="center" vertical="center"/>
    </xf>
    <xf numFmtId="14" fontId="23" fillId="2" borderId="3" xfId="0" applyNumberFormat="1" applyFont="1" applyFill="1" applyBorder="1" applyAlignment="1">
      <alignment horizontal="right"/>
    </xf>
    <xf numFmtId="14" fontId="13" fillId="2" borderId="0" xfId="0" applyNumberFormat="1" applyFont="1" applyFill="1"/>
    <xf numFmtId="14" fontId="0" fillId="2" borderId="0" xfId="0" applyNumberFormat="1" applyFill="1"/>
    <xf numFmtId="0" fontId="23" fillId="2" borderId="7" xfId="0" applyFont="1" applyFill="1" applyBorder="1" applyAlignment="1">
      <alignment horizontal="right"/>
    </xf>
    <xf numFmtId="0" fontId="22" fillId="2" borderId="8" xfId="0" applyFont="1" applyFill="1" applyBorder="1" applyAlignment="1">
      <alignment horizontal="center"/>
    </xf>
    <xf numFmtId="0" fontId="24" fillId="2" borderId="9" xfId="0" applyFont="1" applyFill="1" applyBorder="1" applyAlignment="1">
      <alignment horizontal="center"/>
    </xf>
    <xf numFmtId="0" fontId="22" fillId="2" borderId="9" xfId="0" applyFont="1" applyFill="1" applyBorder="1" applyAlignment="1">
      <alignment horizontal="center"/>
    </xf>
    <xf numFmtId="0" fontId="22" fillId="2" borderId="10" xfId="0" applyFont="1" applyFill="1" applyBorder="1" applyAlignment="1">
      <alignment horizontal="center"/>
    </xf>
    <xf numFmtId="0" fontId="24" fillId="2" borderId="11" xfId="0" applyFont="1" applyFill="1" applyBorder="1" applyAlignment="1">
      <alignment horizontal="center"/>
    </xf>
    <xf numFmtId="49" fontId="23" fillId="2" borderId="3" xfId="0" applyNumberFormat="1" applyFont="1" applyFill="1" applyBorder="1" applyAlignment="1">
      <alignment horizontal="right"/>
    </xf>
    <xf numFmtId="0" fontId="13" fillId="2" borderId="12" xfId="0" applyFont="1" applyFill="1" applyBorder="1"/>
    <xf numFmtId="165" fontId="24" fillId="2" borderId="0" xfId="0" applyNumberFormat="1" applyFont="1" applyFill="1" applyBorder="1"/>
    <xf numFmtId="0" fontId="13" fillId="2" borderId="0" xfId="0" applyFont="1" applyFill="1" applyBorder="1"/>
    <xf numFmtId="165" fontId="24" fillId="2" borderId="13" xfId="0" applyNumberFormat="1" applyFont="1" applyFill="1" applyBorder="1"/>
    <xf numFmtId="0" fontId="0" fillId="2" borderId="0" xfId="0" applyFont="1" applyFill="1" applyBorder="1" applyAlignment="1">
      <alignment wrapText="1"/>
    </xf>
    <xf numFmtId="165" fontId="25" fillId="2" borderId="0" xfId="0" applyNumberFormat="1" applyFont="1" applyFill="1" applyBorder="1"/>
    <xf numFmtId="0" fontId="0" fillId="2" borderId="0" xfId="0" applyFont="1" applyFill="1" applyAlignment="1">
      <alignment wrapText="1"/>
    </xf>
    <xf numFmtId="0" fontId="26" fillId="2" borderId="0" xfId="0" applyFont="1" applyFill="1" applyBorder="1" applyAlignment="1">
      <alignment horizontal="right"/>
    </xf>
    <xf numFmtId="0" fontId="26" fillId="2" borderId="0" xfId="0" applyFont="1" applyFill="1" applyBorder="1"/>
    <xf numFmtId="165" fontId="25" fillId="2" borderId="13" xfId="0" applyNumberFormat="1" applyFont="1" applyFill="1" applyBorder="1"/>
    <xf numFmtId="0" fontId="0" fillId="2" borderId="14" xfId="0" applyFont="1" applyFill="1" applyBorder="1" applyAlignment="1">
      <alignment wrapText="1"/>
    </xf>
    <xf numFmtId="0" fontId="23" fillId="2" borderId="3" xfId="0" applyFont="1" applyFill="1" applyBorder="1" applyAlignment="1">
      <alignment horizontal="right"/>
    </xf>
    <xf numFmtId="0" fontId="22" fillId="2" borderId="12" xfId="0" applyFont="1" applyFill="1" applyBorder="1"/>
    <xf numFmtId="0" fontId="24" fillId="2" borderId="0" xfId="0" applyFont="1" applyFill="1" applyBorder="1"/>
    <xf numFmtId="0" fontId="22" fillId="2" borderId="0" xfId="0" applyFont="1" applyFill="1" applyBorder="1"/>
    <xf numFmtId="0" fontId="24" fillId="2" borderId="13" xfId="0" applyFont="1" applyFill="1" applyBorder="1"/>
    <xf numFmtId="0" fontId="25" fillId="2" borderId="0" xfId="0" applyFont="1" applyFill="1" applyBorder="1"/>
    <xf numFmtId="1" fontId="26" fillId="2" borderId="0" xfId="0" applyNumberFormat="1" applyFont="1" applyFill="1" applyBorder="1"/>
    <xf numFmtId="0" fontId="25" fillId="2" borderId="13" xfId="0" applyFont="1" applyFill="1" applyBorder="1"/>
    <xf numFmtId="0" fontId="26" fillId="2" borderId="12" xfId="0" applyFont="1" applyFill="1" applyBorder="1"/>
    <xf numFmtId="0" fontId="27" fillId="2" borderId="3" xfId="0" applyFont="1" applyFill="1" applyBorder="1" applyAlignment="1">
      <alignment horizontal="right"/>
    </xf>
    <xf numFmtId="1" fontId="28" fillId="2" borderId="0" xfId="0" applyNumberFormat="1" applyFont="1" applyFill="1" applyBorder="1"/>
    <xf numFmtId="1" fontId="28" fillId="2" borderId="13" xfId="0" applyNumberFormat="1" applyFont="1" applyFill="1" applyBorder="1"/>
    <xf numFmtId="0" fontId="29" fillId="2" borderId="0" xfId="0" applyFont="1" applyFill="1" applyBorder="1"/>
    <xf numFmtId="1" fontId="30" fillId="2" borderId="0" xfId="0" applyNumberFormat="1" applyFont="1" applyFill="1" applyBorder="1"/>
    <xf numFmtId="0" fontId="30" fillId="2" borderId="0" xfId="0" applyFont="1" applyFill="1" applyBorder="1"/>
    <xf numFmtId="1" fontId="29" fillId="2" borderId="0" xfId="0" applyNumberFormat="1" applyFont="1" applyFill="1" applyBorder="1"/>
    <xf numFmtId="0" fontId="30" fillId="2" borderId="13" xfId="0" applyFont="1" applyFill="1" applyBorder="1"/>
    <xf numFmtId="0" fontId="29" fillId="2" borderId="12" xfId="0" applyFont="1" applyFill="1" applyBorder="1"/>
    <xf numFmtId="0" fontId="22" fillId="2" borderId="3" xfId="0" applyFont="1" applyFill="1" applyBorder="1" applyAlignment="1">
      <alignment horizontal="right"/>
    </xf>
    <xf numFmtId="0" fontId="22" fillId="2" borderId="15" xfId="0" applyFont="1" applyFill="1" applyBorder="1"/>
    <xf numFmtId="0" fontId="22" fillId="2" borderId="16" xfId="0" applyFont="1" applyFill="1" applyBorder="1"/>
    <xf numFmtId="0" fontId="22" fillId="2" borderId="17" xfId="0" applyFont="1" applyFill="1" applyBorder="1"/>
    <xf numFmtId="0" fontId="26" fillId="2" borderId="13" xfId="0" applyFont="1" applyFill="1" applyBorder="1"/>
    <xf numFmtId="0" fontId="23" fillId="2" borderId="18" xfId="0" applyFont="1" applyFill="1" applyBorder="1" applyAlignment="1">
      <alignment horizontal="right"/>
    </xf>
    <xf numFmtId="0" fontId="22" fillId="2" borderId="9" xfId="0" applyFont="1" applyFill="1" applyBorder="1"/>
    <xf numFmtId="0" fontId="26" fillId="2" borderId="8" xfId="0" applyFont="1" applyFill="1" applyBorder="1"/>
    <xf numFmtId="0" fontId="26" fillId="2" borderId="9" xfId="0" applyFont="1" applyFill="1" applyBorder="1"/>
    <xf numFmtId="1" fontId="26" fillId="2" borderId="9" xfId="0" applyNumberFormat="1" applyFont="1" applyFill="1" applyBorder="1"/>
    <xf numFmtId="0" fontId="26" fillId="2" borderId="11" xfId="0" applyFont="1" applyFill="1" applyBorder="1"/>
    <xf numFmtId="0" fontId="23" fillId="2" borderId="19" xfId="0" applyFont="1" applyFill="1" applyBorder="1"/>
    <xf numFmtId="1" fontId="23" fillId="2" borderId="19" xfId="0" applyNumberFormat="1" applyFont="1" applyFill="1" applyBorder="1"/>
    <xf numFmtId="0" fontId="31" fillId="2" borderId="20" xfId="0" applyFont="1" applyFill="1" applyBorder="1"/>
    <xf numFmtId="0" fontId="31" fillId="2" borderId="19" xfId="0" applyFont="1" applyFill="1" applyBorder="1"/>
    <xf numFmtId="1" fontId="31" fillId="2" borderId="19" xfId="0" applyNumberFormat="1" applyFont="1" applyFill="1" applyBorder="1"/>
    <xf numFmtId="0" fontId="31" fillId="2" borderId="21" xfId="0" applyFont="1" applyFill="1" applyBorder="1"/>
    <xf numFmtId="1" fontId="13" fillId="2" borderId="0" xfId="0" applyNumberFormat="1" applyFont="1" applyFill="1"/>
    <xf numFmtId="0" fontId="32" fillId="2" borderId="0" xfId="0" applyFont="1" applyFill="1"/>
    <xf numFmtId="0" fontId="4" fillId="2" borderId="0" xfId="2" applyFont="1" applyFill="1" applyBorder="1" applyAlignment="1" applyProtection="1">
      <alignment horizontal="left"/>
    </xf>
    <xf numFmtId="0" fontId="4" fillId="0" borderId="0" xfId="2" applyFont="1" applyBorder="1" applyProtection="1"/>
    <xf numFmtId="0" fontId="0" fillId="0" borderId="0" xfId="0" applyFont="1"/>
    <xf numFmtId="0" fontId="23" fillId="2" borderId="22" xfId="0" applyFont="1" applyFill="1" applyBorder="1"/>
    <xf numFmtId="0" fontId="23" fillId="2" borderId="23" xfId="0" applyFont="1" applyFill="1" applyBorder="1"/>
    <xf numFmtId="0" fontId="23" fillId="2" borderId="1" xfId="0" applyFont="1" applyFill="1" applyBorder="1"/>
    <xf numFmtId="3" fontId="0" fillId="2" borderId="0" xfId="0" applyNumberFormat="1" applyFont="1" applyFill="1" applyBorder="1" applyAlignment="1" applyProtection="1">
      <alignment horizontal="right"/>
    </xf>
    <xf numFmtId="0" fontId="21" fillId="2" borderId="0" xfId="0" applyFont="1" applyFill="1" applyAlignment="1">
      <alignment horizontal="right"/>
    </xf>
    <xf numFmtId="164" fontId="7" fillId="2" borderId="0" xfId="0" applyNumberFormat="1" applyFont="1" applyFill="1" applyAlignment="1">
      <alignment horizontal="left"/>
    </xf>
    <xf numFmtId="164" fontId="14" fillId="2" borderId="0" xfId="0" applyNumberFormat="1" applyFont="1" applyFill="1" applyAlignment="1">
      <alignment horizontal="left"/>
    </xf>
    <xf numFmtId="0" fontId="21" fillId="2" borderId="2" xfId="0" applyFont="1" applyFill="1" applyBorder="1" applyAlignment="1">
      <alignment horizontal="right"/>
    </xf>
    <xf numFmtId="14" fontId="21" fillId="2" borderId="3" xfId="0" applyNumberFormat="1" applyFont="1" applyFill="1" applyBorder="1" applyAlignment="1">
      <alignment horizontal="right" vertical="center" wrapText="1"/>
    </xf>
    <xf numFmtId="14" fontId="21" fillId="2" borderId="25" xfId="0" applyNumberFormat="1" applyFont="1" applyFill="1" applyBorder="1" applyAlignment="1">
      <alignment horizontal="center"/>
    </xf>
    <xf numFmtId="14" fontId="21" fillId="3" borderId="6" xfId="0" applyNumberFormat="1" applyFont="1" applyFill="1" applyBorder="1" applyAlignment="1">
      <alignment horizontal="center" wrapText="1"/>
    </xf>
    <xf numFmtId="14" fontId="22" fillId="3" borderId="6" xfId="0" applyNumberFormat="1" applyFont="1" applyFill="1" applyBorder="1" applyAlignment="1">
      <alignment horizontal="center"/>
    </xf>
    <xf numFmtId="14" fontId="22" fillId="2" borderId="6" xfId="0" applyNumberFormat="1" applyFont="1" applyFill="1" applyBorder="1" applyAlignment="1">
      <alignment horizontal="center"/>
    </xf>
    <xf numFmtId="14" fontId="0" fillId="0" borderId="0" xfId="0" applyNumberFormat="1"/>
    <xf numFmtId="164" fontId="21" fillId="2" borderId="7" xfId="0" applyNumberFormat="1" applyFont="1" applyFill="1" applyBorder="1" applyAlignment="1">
      <alignment horizontal="right" vertical="center"/>
    </xf>
    <xf numFmtId="164" fontId="21" fillId="2" borderId="7" xfId="0" applyNumberFormat="1" applyFont="1" applyFill="1" applyBorder="1" applyAlignment="1">
      <alignment horizontal="center"/>
    </xf>
    <xf numFmtId="164" fontId="22" fillId="3" borderId="18" xfId="0" applyNumberFormat="1" applyFont="1" applyFill="1" applyBorder="1" applyAlignment="1">
      <alignment horizontal="center"/>
    </xf>
    <xf numFmtId="164" fontId="22" fillId="2" borderId="18" xfId="0" applyNumberFormat="1" applyFont="1" applyFill="1" applyBorder="1" applyAlignment="1">
      <alignment horizontal="center"/>
    </xf>
    <xf numFmtId="49" fontId="21" fillId="2" borderId="3" xfId="0" applyNumberFormat="1" applyFont="1" applyFill="1" applyBorder="1" applyAlignment="1">
      <alignment horizontal="right"/>
    </xf>
    <xf numFmtId="0" fontId="13" fillId="2" borderId="3" xfId="0" applyFont="1" applyFill="1" applyBorder="1"/>
    <xf numFmtId="0" fontId="13" fillId="3" borderId="3" xfId="0" applyFont="1" applyFill="1" applyBorder="1"/>
    <xf numFmtId="3" fontId="13" fillId="2" borderId="3" xfId="0" applyNumberFormat="1" applyFont="1" applyFill="1" applyBorder="1"/>
    <xf numFmtId="0" fontId="22" fillId="2" borderId="18" xfId="0" applyFont="1" applyFill="1" applyBorder="1" applyAlignment="1">
      <alignment horizontal="right"/>
    </xf>
    <xf numFmtId="0" fontId="13" fillId="2" borderId="26" xfId="0" applyFont="1" applyFill="1" applyBorder="1"/>
    <xf numFmtId="0" fontId="13" fillId="3" borderId="18" xfId="0" applyFont="1" applyFill="1" applyBorder="1"/>
    <xf numFmtId="0" fontId="13" fillId="2" borderId="18" xfId="0" applyFont="1" applyFill="1" applyBorder="1"/>
    <xf numFmtId="49" fontId="21" fillId="2" borderId="7" xfId="0" applyNumberFormat="1" applyFont="1" applyFill="1" applyBorder="1" applyAlignment="1">
      <alignment horizontal="right"/>
    </xf>
    <xf numFmtId="0" fontId="34" fillId="2" borderId="26" xfId="0" applyFont="1" applyFill="1" applyBorder="1" applyAlignment="1">
      <alignment horizontal="right"/>
    </xf>
    <xf numFmtId="0" fontId="21" fillId="2" borderId="27" xfId="0" applyFont="1" applyFill="1" applyBorder="1"/>
    <xf numFmtId="0" fontId="21" fillId="3" borderId="3" xfId="0" applyFont="1" applyFill="1" applyBorder="1"/>
    <xf numFmtId="0" fontId="21" fillId="2" borderId="3" xfId="0" applyFont="1" applyFill="1" applyBorder="1"/>
    <xf numFmtId="0" fontId="21" fillId="2" borderId="7" xfId="0" applyFont="1" applyFill="1" applyBorder="1"/>
    <xf numFmtId="49" fontId="21" fillId="2" borderId="0" xfId="0" applyNumberFormat="1" applyFont="1" applyFill="1" applyBorder="1" applyAlignment="1">
      <alignment horizontal="right"/>
    </xf>
    <xf numFmtId="0" fontId="13" fillId="2" borderId="23" xfId="0" applyFont="1" applyFill="1" applyBorder="1"/>
    <xf numFmtId="3" fontId="35" fillId="0" borderId="23" xfId="0" applyNumberFormat="1" applyFont="1" applyBorder="1" applyAlignment="1">
      <alignment horizontal="right"/>
    </xf>
    <xf numFmtId="3" fontId="35" fillId="2" borderId="23" xfId="0" applyNumberFormat="1" applyFont="1" applyFill="1" applyBorder="1" applyAlignment="1">
      <alignment horizontal="right"/>
    </xf>
    <xf numFmtId="14" fontId="21" fillId="3" borderId="18" xfId="0" applyNumberFormat="1" applyFont="1" applyFill="1" applyBorder="1" applyAlignment="1">
      <alignment horizontal="center" wrapText="1"/>
    </xf>
    <xf numFmtId="14" fontId="22" fillId="2" borderId="18" xfId="0" applyNumberFormat="1" applyFont="1" applyFill="1" applyBorder="1" applyAlignment="1">
      <alignment horizontal="center"/>
    </xf>
    <xf numFmtId="0" fontId="21" fillId="2" borderId="3" xfId="0" applyFont="1" applyFill="1" applyBorder="1" applyAlignment="1">
      <alignment horizontal="right"/>
    </xf>
    <xf numFmtId="166" fontId="13" fillId="2" borderId="3" xfId="0" applyNumberFormat="1" applyFont="1" applyFill="1" applyBorder="1"/>
    <xf numFmtId="0" fontId="21" fillId="2" borderId="7" xfId="0" applyFont="1" applyFill="1" applyBorder="1" applyAlignment="1">
      <alignment horizontal="right"/>
    </xf>
    <xf numFmtId="0" fontId="21" fillId="2" borderId="6" xfId="0" applyFont="1" applyFill="1" applyBorder="1"/>
    <xf numFmtId="0" fontId="21" fillId="3" borderId="7" xfId="0" applyFont="1" applyFill="1" applyBorder="1"/>
    <xf numFmtId="164" fontId="0" fillId="2" borderId="0" xfId="0" applyNumberFormat="1" applyFill="1"/>
    <xf numFmtId="164" fontId="1" fillId="2" borderId="0" xfId="0" applyNumberFormat="1" applyFont="1" applyFill="1"/>
    <xf numFmtId="0" fontId="36" fillId="2" borderId="0" xfId="2" applyFont="1" applyFill="1" applyBorder="1" applyProtection="1"/>
    <xf numFmtId="164" fontId="33" fillId="2" borderId="0" xfId="0" applyNumberFormat="1" applyFont="1" applyFill="1"/>
    <xf numFmtId="0" fontId="37" fillId="2" borderId="0" xfId="0" applyFont="1" applyFill="1" applyAlignment="1">
      <alignment vertical="top"/>
    </xf>
    <xf numFmtId="0" fontId="21" fillId="2" borderId="0" xfId="0" applyFont="1" applyFill="1"/>
    <xf numFmtId="0" fontId="13" fillId="2" borderId="22" xfId="0" applyFont="1" applyFill="1" applyBorder="1"/>
    <xf numFmtId="0" fontId="21" fillId="2" borderId="32" xfId="0" applyFont="1" applyFill="1" applyBorder="1" applyAlignment="1">
      <alignment horizontal="center" vertical="center"/>
    </xf>
    <xf numFmtId="0" fontId="13" fillId="2" borderId="0" xfId="0" applyFont="1" applyFill="1" applyAlignment="1">
      <alignment horizontal="center" vertical="center"/>
    </xf>
    <xf numFmtId="49" fontId="13" fillId="2" borderId="39" xfId="0" applyNumberFormat="1" applyFont="1" applyFill="1" applyBorder="1" applyAlignment="1">
      <alignment horizontal="center"/>
    </xf>
    <xf numFmtId="49" fontId="13" fillId="2" borderId="27" xfId="0" applyNumberFormat="1" applyFont="1" applyFill="1" applyBorder="1" applyAlignment="1">
      <alignment horizontal="center"/>
    </xf>
    <xf numFmtId="0" fontId="13" fillId="2" borderId="27" xfId="0" applyFont="1" applyFill="1" applyBorder="1" applyAlignment="1">
      <alignment horizontal="center"/>
    </xf>
    <xf numFmtId="49" fontId="13" fillId="2" borderId="40" xfId="0" applyNumberFormat="1" applyFont="1" applyFill="1" applyBorder="1" applyAlignment="1">
      <alignment horizontal="center" vertical="center" wrapText="1"/>
    </xf>
    <xf numFmtId="49" fontId="21" fillId="2" borderId="41" xfId="0" applyNumberFormat="1" applyFont="1" applyFill="1" applyBorder="1" applyAlignment="1">
      <alignment horizontal="center" vertical="center" wrapText="1"/>
    </xf>
    <xf numFmtId="49" fontId="13" fillId="2" borderId="40" xfId="0" applyNumberFormat="1" applyFont="1" applyFill="1" applyBorder="1" applyAlignment="1">
      <alignment horizontal="center"/>
    </xf>
    <xf numFmtId="49" fontId="13" fillId="2" borderId="42" xfId="0" applyNumberFormat="1" applyFont="1" applyFill="1" applyBorder="1" applyAlignment="1">
      <alignment horizontal="center"/>
    </xf>
    <xf numFmtId="0" fontId="13" fillId="2" borderId="42" xfId="0" applyFont="1" applyFill="1" applyBorder="1" applyAlignment="1">
      <alignment horizontal="center"/>
    </xf>
    <xf numFmtId="0" fontId="21" fillId="2" borderId="42" xfId="0" applyFont="1" applyFill="1" applyBorder="1" applyAlignment="1">
      <alignment horizontal="center" vertical="center" wrapText="1"/>
    </xf>
    <xf numFmtId="0" fontId="13" fillId="2" borderId="42" xfId="0" applyFont="1" applyFill="1" applyBorder="1" applyAlignment="1">
      <alignment horizontal="right" vertical="center" wrapText="1"/>
    </xf>
    <xf numFmtId="0" fontId="13" fillId="2" borderId="43" xfId="0" applyFont="1" applyFill="1" applyBorder="1" applyAlignment="1">
      <alignment horizontal="right" vertical="center" wrapText="1"/>
    </xf>
    <xf numFmtId="0" fontId="21" fillId="2" borderId="41" xfId="0" applyFont="1" applyFill="1" applyBorder="1" applyAlignment="1">
      <alignment horizontal="center" vertical="center" wrapText="1"/>
    </xf>
    <xf numFmtId="0" fontId="13" fillId="2" borderId="44" xfId="0" applyFont="1" applyFill="1" applyBorder="1" applyAlignment="1">
      <alignment horizontal="right" vertical="center" wrapText="1"/>
    </xf>
    <xf numFmtId="0" fontId="13" fillId="2" borderId="27" xfId="0" applyFont="1" applyFill="1" applyBorder="1" applyAlignment="1">
      <alignment horizontal="right" vertical="center" wrapText="1"/>
    </xf>
    <xf numFmtId="0" fontId="13" fillId="2" borderId="37" xfId="0" applyFont="1" applyFill="1" applyBorder="1" applyAlignment="1">
      <alignment horizontal="right" vertical="center" wrapText="1"/>
    </xf>
    <xf numFmtId="0" fontId="13" fillId="2" borderId="0" xfId="0" applyFont="1" applyFill="1" applyBorder="1" applyAlignment="1">
      <alignment horizontal="center" vertical="center"/>
    </xf>
    <xf numFmtId="0" fontId="0" fillId="2" borderId="0" xfId="0" applyFill="1" applyBorder="1"/>
    <xf numFmtId="167" fontId="13" fillId="2" borderId="0" xfId="0" applyNumberFormat="1" applyFont="1" applyFill="1" applyBorder="1" applyAlignment="1">
      <alignment horizontal="center"/>
    </xf>
    <xf numFmtId="49" fontId="13" fillId="2" borderId="45" xfId="0" applyNumberFormat="1" applyFont="1" applyFill="1" applyBorder="1" applyAlignment="1">
      <alignment horizontal="center"/>
    </xf>
    <xf numFmtId="0" fontId="13" fillId="2" borderId="42" xfId="0" applyFont="1" applyFill="1" applyBorder="1" applyAlignment="1">
      <alignment horizontal="right" vertical="center"/>
    </xf>
    <xf numFmtId="0" fontId="13" fillId="2" borderId="44" xfId="0" applyFont="1" applyFill="1" applyBorder="1" applyAlignment="1">
      <alignment horizontal="right" vertical="center"/>
    </xf>
    <xf numFmtId="0" fontId="13" fillId="2" borderId="1" xfId="0" applyFont="1" applyFill="1" applyBorder="1" applyAlignment="1">
      <alignment horizontal="right" vertical="center"/>
    </xf>
    <xf numFmtId="49" fontId="13" fillId="2" borderId="46" xfId="0" applyNumberFormat="1" applyFont="1" applyFill="1" applyBorder="1" applyAlignment="1">
      <alignment horizontal="center"/>
    </xf>
    <xf numFmtId="49" fontId="13" fillId="2" borderId="47" xfId="0" applyNumberFormat="1" applyFont="1" applyFill="1" applyBorder="1" applyAlignment="1">
      <alignment horizontal="center"/>
    </xf>
    <xf numFmtId="0" fontId="13" fillId="2" borderId="47" xfId="0" applyFont="1" applyFill="1" applyBorder="1" applyAlignment="1">
      <alignment horizontal="center"/>
    </xf>
    <xf numFmtId="0" fontId="21" fillId="2" borderId="47" xfId="0" applyFont="1" applyFill="1" applyBorder="1" applyAlignment="1">
      <alignment horizontal="center" vertical="center" wrapText="1"/>
    </xf>
    <xf numFmtId="0" fontId="13" fillId="2" borderId="47" xfId="0" applyFont="1" applyFill="1" applyBorder="1" applyAlignment="1">
      <alignment horizontal="right" vertical="center" wrapText="1"/>
    </xf>
    <xf numFmtId="0" fontId="21" fillId="2" borderId="45" xfId="0" applyFont="1" applyFill="1" applyBorder="1" applyAlignment="1">
      <alignment horizontal="center" vertical="center" wrapText="1"/>
    </xf>
    <xf numFmtId="0" fontId="13" fillId="2" borderId="47" xfId="0" applyFont="1" applyFill="1" applyBorder="1" applyAlignment="1">
      <alignment horizontal="right" vertical="center"/>
    </xf>
    <xf numFmtId="0" fontId="13" fillId="2" borderId="48" xfId="0" applyFont="1" applyFill="1" applyBorder="1" applyAlignment="1">
      <alignment horizontal="right" vertical="center"/>
    </xf>
    <xf numFmtId="0" fontId="13" fillId="2" borderId="13" xfId="0" applyFont="1" applyFill="1" applyBorder="1" applyAlignment="1">
      <alignment horizontal="right" vertical="center"/>
    </xf>
    <xf numFmtId="169" fontId="40" fillId="2" borderId="12" xfId="1" applyNumberFormat="1" applyFont="1" applyFill="1" applyBorder="1" applyAlignment="1" applyProtection="1"/>
    <xf numFmtId="169" fontId="40" fillId="2" borderId="0" xfId="1" applyNumberFormat="1" applyFont="1" applyFill="1" applyBorder="1" applyAlignment="1" applyProtection="1"/>
    <xf numFmtId="1" fontId="13" fillId="2" borderId="46" xfId="0" applyNumberFormat="1" applyFont="1" applyFill="1" applyBorder="1"/>
    <xf numFmtId="1" fontId="13" fillId="2" borderId="47" xfId="0" applyNumberFormat="1" applyFont="1" applyFill="1" applyBorder="1"/>
    <xf numFmtId="0" fontId="13" fillId="2" borderId="47" xfId="0" applyFont="1" applyFill="1" applyBorder="1" applyAlignment="1">
      <alignment horizontal="right"/>
    </xf>
    <xf numFmtId="1" fontId="13" fillId="2" borderId="45" xfId="0" applyNumberFormat="1" applyFont="1" applyFill="1" applyBorder="1"/>
    <xf numFmtId="1" fontId="13" fillId="2" borderId="48" xfId="0" applyNumberFormat="1" applyFont="1" applyFill="1" applyBorder="1"/>
    <xf numFmtId="169" fontId="0" fillId="2" borderId="0" xfId="1" applyNumberFormat="1" applyFont="1" applyFill="1" applyBorder="1" applyAlignment="1" applyProtection="1"/>
    <xf numFmtId="0" fontId="13" fillId="2" borderId="47" xfId="0" applyFont="1" applyFill="1" applyBorder="1"/>
    <xf numFmtId="169" fontId="0" fillId="2" borderId="48" xfId="1" applyNumberFormat="1" applyFont="1" applyFill="1" applyBorder="1" applyAlignment="1" applyProtection="1"/>
    <xf numFmtId="49" fontId="13" fillId="2" borderId="0" xfId="0" applyNumberFormat="1" applyFont="1" applyFill="1" applyBorder="1" applyAlignment="1">
      <alignment horizontal="center"/>
    </xf>
    <xf numFmtId="167" fontId="13" fillId="2" borderId="47" xfId="0" applyNumberFormat="1" applyFont="1" applyFill="1" applyBorder="1" applyAlignment="1">
      <alignment horizontal="center"/>
    </xf>
    <xf numFmtId="49" fontId="13" fillId="2" borderId="46" xfId="0" applyNumberFormat="1" applyFont="1" applyFill="1" applyBorder="1" applyAlignment="1">
      <alignment horizontal="right"/>
    </xf>
    <xf numFmtId="169" fontId="0" fillId="2" borderId="0" xfId="1" applyNumberFormat="1" applyFont="1" applyFill="1" applyBorder="1" applyAlignment="1" applyProtection="1">
      <alignment horizontal="right"/>
    </xf>
    <xf numFmtId="49" fontId="13" fillId="2" borderId="47" xfId="0" applyNumberFormat="1" applyFont="1" applyFill="1" applyBorder="1" applyAlignment="1">
      <alignment horizontal="right"/>
    </xf>
    <xf numFmtId="0" fontId="0" fillId="2" borderId="47" xfId="0" applyFill="1" applyBorder="1"/>
    <xf numFmtId="49" fontId="13" fillId="2" borderId="48" xfId="0" applyNumberFormat="1" applyFont="1" applyFill="1" applyBorder="1" applyAlignment="1">
      <alignment horizontal="center"/>
    </xf>
    <xf numFmtId="0" fontId="13" fillId="2" borderId="0" xfId="0" applyFont="1" applyFill="1" applyBorder="1" applyAlignment="1">
      <alignment horizontal="center"/>
    </xf>
    <xf numFmtId="0" fontId="22" fillId="2" borderId="48" xfId="0" applyFont="1" applyFill="1" applyBorder="1"/>
    <xf numFmtId="0" fontId="13" fillId="2" borderId="48" xfId="0" applyFont="1" applyFill="1" applyBorder="1" applyAlignment="1">
      <alignment horizontal="center"/>
    </xf>
    <xf numFmtId="0" fontId="21" fillId="2" borderId="48" xfId="0" applyFont="1" applyFill="1" applyBorder="1" applyAlignment="1">
      <alignment horizontal="center" vertical="center" wrapText="1"/>
    </xf>
    <xf numFmtId="167" fontId="13" fillId="2" borderId="46" xfId="0" applyNumberFormat="1" applyFont="1" applyFill="1" applyBorder="1" applyAlignment="1">
      <alignment horizontal="center"/>
    </xf>
    <xf numFmtId="0" fontId="13" fillId="2" borderId="48" xfId="0" applyFont="1" applyFill="1" applyBorder="1" applyAlignment="1">
      <alignment horizontal="right"/>
    </xf>
    <xf numFmtId="0" fontId="22" fillId="2" borderId="0" xfId="0" applyFont="1" applyFill="1" applyAlignment="1">
      <alignment horizontal="center" vertical="center"/>
    </xf>
    <xf numFmtId="0" fontId="13" fillId="2" borderId="0" xfId="0" applyFont="1" applyFill="1" applyAlignment="1">
      <alignment horizontal="right"/>
    </xf>
    <xf numFmtId="0" fontId="22" fillId="2" borderId="0" xfId="0" applyFont="1" applyFill="1"/>
    <xf numFmtId="0" fontId="13" fillId="2" borderId="45" xfId="0" applyFont="1" applyFill="1" applyBorder="1" applyAlignment="1">
      <alignment horizontal="right"/>
    </xf>
    <xf numFmtId="0" fontId="13" fillId="2" borderId="46" xfId="0" applyFont="1" applyFill="1" applyBorder="1" applyAlignment="1">
      <alignment horizontal="right"/>
    </xf>
    <xf numFmtId="1" fontId="13" fillId="2" borderId="47" xfId="0" applyNumberFormat="1" applyFont="1" applyFill="1" applyBorder="1" applyAlignment="1">
      <alignment horizontal="right"/>
    </xf>
    <xf numFmtId="0" fontId="13" fillId="2" borderId="45" xfId="0" applyFont="1" applyFill="1" applyBorder="1"/>
    <xf numFmtId="0" fontId="22" fillId="2" borderId="47" xfId="0" applyFont="1" applyFill="1" applyBorder="1"/>
    <xf numFmtId="167" fontId="13" fillId="2" borderId="49" xfId="0" applyNumberFormat="1" applyFont="1" applyFill="1" applyBorder="1" applyAlignment="1">
      <alignment horizontal="center"/>
    </xf>
    <xf numFmtId="49" fontId="13" fillId="2" borderId="50" xfId="0" applyNumberFormat="1" applyFont="1" applyFill="1" applyBorder="1" applyAlignment="1">
      <alignment horizontal="center"/>
    </xf>
    <xf numFmtId="49" fontId="13" fillId="2" borderId="49" xfId="0" applyNumberFormat="1" applyFont="1" applyFill="1" applyBorder="1" applyAlignment="1">
      <alignment horizontal="center"/>
    </xf>
    <xf numFmtId="49" fontId="13" fillId="2" borderId="51" xfId="0" applyNumberFormat="1" applyFont="1" applyFill="1" applyBorder="1" applyAlignment="1">
      <alignment horizontal="center"/>
    </xf>
    <xf numFmtId="0" fontId="13" fillId="2" borderId="51" xfId="0" applyFont="1" applyFill="1" applyBorder="1"/>
    <xf numFmtId="0" fontId="13" fillId="2" borderId="51" xfId="0" applyFont="1" applyFill="1" applyBorder="1" applyAlignment="1">
      <alignment horizontal="right"/>
    </xf>
    <xf numFmtId="0" fontId="22" fillId="2" borderId="52" xfId="0" applyFont="1" applyFill="1" applyBorder="1"/>
    <xf numFmtId="0" fontId="22" fillId="2" borderId="19" xfId="0" applyFont="1" applyFill="1" applyBorder="1"/>
    <xf numFmtId="0" fontId="13" fillId="2" borderId="50" xfId="0" applyFont="1" applyFill="1" applyBorder="1"/>
    <xf numFmtId="49" fontId="13" fillId="2" borderId="52" xfId="0" applyNumberFormat="1" applyFont="1" applyFill="1" applyBorder="1" applyAlignment="1">
      <alignment horizontal="center"/>
    </xf>
    <xf numFmtId="0" fontId="13" fillId="2" borderId="51" xfId="0" applyFont="1" applyFill="1" applyBorder="1" applyAlignment="1">
      <alignment horizontal="right" vertical="center"/>
    </xf>
    <xf numFmtId="0" fontId="13" fillId="2" borderId="52" xfId="0" applyFont="1" applyFill="1" applyBorder="1" applyAlignment="1">
      <alignment horizontal="right" vertical="center"/>
    </xf>
    <xf numFmtId="0" fontId="13" fillId="2" borderId="21" xfId="0" applyFont="1" applyFill="1" applyBorder="1" applyAlignment="1">
      <alignment horizontal="right" vertical="center"/>
    </xf>
    <xf numFmtId="167" fontId="13" fillId="2" borderId="0" xfId="0" applyNumberFormat="1" applyFont="1" applyFill="1" applyAlignment="1">
      <alignment horizontal="center"/>
    </xf>
    <xf numFmtId="49" fontId="13" fillId="2" borderId="0" xfId="0" applyNumberFormat="1" applyFont="1" applyFill="1" applyAlignment="1">
      <alignment horizontal="center"/>
    </xf>
    <xf numFmtId="166" fontId="13" fillId="2" borderId="0" xfId="0" applyNumberFormat="1" applyFont="1" applyFill="1"/>
    <xf numFmtId="167" fontId="21" fillId="2" borderId="0" xfId="0" applyNumberFormat="1" applyFont="1" applyFill="1" applyAlignment="1">
      <alignment horizontal="left"/>
    </xf>
    <xf numFmtId="0" fontId="41" fillId="2" borderId="0" xfId="2" applyFont="1" applyFill="1" applyBorder="1" applyProtection="1"/>
    <xf numFmtId="164" fontId="13" fillId="2" borderId="0" xfId="0" applyNumberFormat="1" applyFont="1" applyFill="1"/>
    <xf numFmtId="0" fontId="0" fillId="2" borderId="0" xfId="0" applyFont="1" applyFill="1"/>
    <xf numFmtId="0" fontId="4" fillId="2" borderId="0" xfId="2" applyFont="1" applyFill="1" applyBorder="1" applyProtection="1"/>
    <xf numFmtId="0" fontId="15" fillId="2" borderId="0" xfId="0" applyFont="1" applyFill="1" applyBorder="1" applyAlignment="1">
      <alignment wrapText="1"/>
    </xf>
    <xf numFmtId="0" fontId="21" fillId="2" borderId="24" xfId="0" applyFont="1" applyFill="1" applyBorder="1" applyAlignment="1">
      <alignment horizontal="center" vertical="center"/>
    </xf>
    <xf numFmtId="0" fontId="21" fillId="2" borderId="29" xfId="0" applyFont="1" applyFill="1" applyBorder="1" applyAlignment="1">
      <alignment horizontal="center" vertical="center"/>
    </xf>
    <xf numFmtId="0" fontId="39" fillId="2" borderId="30" xfId="0" applyFont="1" applyFill="1" applyBorder="1" applyAlignment="1">
      <alignment horizontal="center" vertical="center"/>
    </xf>
    <xf numFmtId="0" fontId="21" fillId="2" borderId="31" xfId="0" applyFont="1" applyFill="1" applyBorder="1" applyAlignment="1">
      <alignment horizontal="center" vertical="center"/>
    </xf>
    <xf numFmtId="0" fontId="21" fillId="2" borderId="33" xfId="0" applyFont="1" applyFill="1" applyBorder="1" applyAlignment="1">
      <alignment horizontal="center" vertical="center"/>
    </xf>
    <xf numFmtId="49" fontId="21" fillId="2" borderId="34" xfId="0" applyNumberFormat="1" applyFont="1" applyFill="1" applyBorder="1" applyAlignment="1">
      <alignment horizontal="center" vertical="center" wrapText="1"/>
    </xf>
    <xf numFmtId="49" fontId="21" fillId="2" borderId="35" xfId="0" applyNumberFormat="1" applyFont="1" applyFill="1" applyBorder="1" applyAlignment="1">
      <alignment horizontal="center" vertical="center" wrapText="1"/>
    </xf>
    <xf numFmtId="49" fontId="21" fillId="2" borderId="30" xfId="0" applyNumberFormat="1" applyFont="1" applyFill="1" applyBorder="1" applyAlignment="1">
      <alignment horizontal="center" vertical="center" wrapText="1"/>
    </xf>
    <xf numFmtId="0" fontId="21" fillId="2" borderId="27" xfId="0" applyFont="1" applyFill="1" applyBorder="1" applyAlignment="1">
      <alignment horizontal="center" vertical="center" wrapText="1"/>
    </xf>
    <xf numFmtId="0" fontId="39" fillId="2" borderId="27" xfId="0" applyFont="1" applyFill="1" applyBorder="1" applyAlignment="1">
      <alignment horizontal="center" vertical="center" wrapText="1"/>
    </xf>
    <xf numFmtId="0" fontId="21" fillId="2" borderId="36" xfId="0" applyFont="1" applyFill="1" applyBorder="1" applyAlignment="1">
      <alignment horizontal="center" vertical="center" wrapText="1"/>
    </xf>
    <xf numFmtId="0" fontId="21" fillId="2" borderId="37" xfId="0" applyFont="1" applyFill="1" applyBorder="1" applyAlignment="1">
      <alignment horizontal="center" vertical="center" wrapText="1"/>
    </xf>
    <xf numFmtId="0" fontId="39" fillId="2" borderId="38" xfId="0" applyFont="1" applyFill="1" applyBorder="1" applyAlignment="1">
      <alignment horizontal="center" vertical="center" wrapText="1"/>
    </xf>
    <xf numFmtId="0" fontId="39" fillId="2" borderId="26" xfId="0" applyFont="1" applyFill="1" applyBorder="1" applyAlignment="1">
      <alignment horizontal="center" vertical="center" wrapText="1"/>
    </xf>
    <xf numFmtId="0" fontId="21" fillId="2" borderId="33" xfId="0" applyFont="1" applyFill="1" applyBorder="1" applyAlignment="1">
      <alignment horizontal="center" vertical="center" wrapText="1"/>
    </xf>
  </cellXfs>
  <cellStyles count="3">
    <cellStyle name="Lien hypertexte" xfId="2" builtinId="8"/>
    <cellStyle name="Milliers" xfId="1" builtinId="3"/>
    <cellStyle name="Normal" xfId="0" builtinId="0"/>
  </cellStyles>
  <dxfs count="1">
    <dxf>
      <fill>
        <patternFill>
          <bgColor rgb="FFD0CEC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D0CECE"/>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public.tableau.com/profile/public.health.wales.health.protection"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public.tableau.com/profile/public.health.wales.health.protection"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3"/>
  <sheetViews>
    <sheetView zoomScaleNormal="100" workbookViewId="0">
      <selection activeCell="C16" sqref="C16"/>
    </sheetView>
  </sheetViews>
  <sheetFormatPr baseColWidth="10" defaultColWidth="8.7265625" defaultRowHeight="15.5" x14ac:dyDescent="0.35"/>
  <cols>
    <col min="1" max="1" width="10.08984375" style="14" customWidth="1"/>
    <col min="2" max="2" width="10.81640625" style="14" customWidth="1"/>
    <col min="3" max="3" width="9.81640625" style="14" customWidth="1"/>
    <col min="4" max="4" width="14.1796875" style="14" customWidth="1"/>
    <col min="5" max="5" width="9.54296875" style="14" customWidth="1"/>
    <col min="6" max="6" width="5.7265625" style="14" customWidth="1"/>
    <col min="7" max="8" width="10.81640625" style="14" customWidth="1"/>
    <col min="9" max="9" width="7.453125" style="14" customWidth="1"/>
    <col min="10" max="1025" width="10.81640625" style="14" customWidth="1"/>
  </cols>
  <sheetData>
    <row r="1" spans="1:15" x14ac:dyDescent="0.35">
      <c r="A1" s="15" t="s">
        <v>0</v>
      </c>
    </row>
    <row r="3" spans="1:15" x14ac:dyDescent="0.35">
      <c r="A3" s="16" t="s">
        <v>1</v>
      </c>
    </row>
    <row r="4" spans="1:15" ht="30.75" customHeight="1" x14ac:dyDescent="0.35">
      <c r="A4" s="13" t="s">
        <v>2</v>
      </c>
      <c r="B4" s="13"/>
      <c r="C4" s="13"/>
      <c r="D4" s="13"/>
      <c r="E4" s="13"/>
      <c r="F4" s="13"/>
      <c r="G4" s="13"/>
      <c r="H4" s="13"/>
      <c r="I4" s="13"/>
      <c r="J4" s="13"/>
      <c r="K4" s="13"/>
      <c r="L4" s="13"/>
      <c r="M4" s="13"/>
      <c r="N4" s="13"/>
      <c r="O4" s="13"/>
    </row>
    <row r="5" spans="1:15" x14ac:dyDescent="0.35">
      <c r="A5" s="17" t="s">
        <v>3</v>
      </c>
    </row>
    <row r="6" spans="1:15" x14ac:dyDescent="0.35">
      <c r="A6" s="14" t="s">
        <v>4</v>
      </c>
      <c r="J6" s="16" t="s">
        <v>5</v>
      </c>
    </row>
    <row r="8" spans="1:15" x14ac:dyDescent="0.35">
      <c r="A8" s="16" t="s">
        <v>6</v>
      </c>
    </row>
    <row r="9" spans="1:15" ht="30" customHeight="1" x14ac:dyDescent="0.35">
      <c r="A9" s="13" t="s">
        <v>7</v>
      </c>
      <c r="B9" s="13"/>
      <c r="C9" s="13"/>
      <c r="D9" s="13"/>
      <c r="E9" s="13"/>
      <c r="F9" s="13"/>
      <c r="G9" s="13"/>
      <c r="H9" s="13"/>
      <c r="I9" s="13"/>
      <c r="J9" s="13"/>
      <c r="K9" s="13"/>
      <c r="L9" s="13"/>
      <c r="M9" s="13"/>
      <c r="N9" s="13"/>
      <c r="O9" s="13"/>
    </row>
    <row r="10" spans="1:15" x14ac:dyDescent="0.35">
      <c r="A10" s="17" t="s">
        <v>3</v>
      </c>
    </row>
    <row r="11" spans="1:15" x14ac:dyDescent="0.35">
      <c r="A11" s="14" t="s">
        <v>4</v>
      </c>
      <c r="J11" s="16" t="s">
        <v>5</v>
      </c>
    </row>
    <row r="12" spans="1:15" s="18" customFormat="1" x14ac:dyDescent="0.35"/>
    <row r="13" spans="1:15" x14ac:dyDescent="0.35">
      <c r="A13" s="16" t="s">
        <v>8</v>
      </c>
    </row>
    <row r="14" spans="1:15" ht="34.5" customHeight="1" x14ac:dyDescent="0.35">
      <c r="A14" s="13" t="s">
        <v>9</v>
      </c>
      <c r="B14" s="13"/>
      <c r="C14" s="13"/>
      <c r="D14" s="13"/>
      <c r="E14" s="13"/>
      <c r="F14" s="13"/>
      <c r="G14" s="13"/>
      <c r="H14" s="13"/>
      <c r="I14" s="13"/>
      <c r="J14" s="13"/>
      <c r="K14" s="13"/>
      <c r="L14" s="13"/>
      <c r="M14" s="13"/>
      <c r="N14" s="13"/>
      <c r="O14" s="13"/>
    </row>
    <row r="15" spans="1:15" x14ac:dyDescent="0.35">
      <c r="A15" s="17" t="s">
        <v>3</v>
      </c>
    </row>
    <row r="16" spans="1:15" x14ac:dyDescent="0.35">
      <c r="A16" s="14" t="s">
        <v>10</v>
      </c>
      <c r="D16" s="16" t="s">
        <v>11</v>
      </c>
    </row>
    <row r="18" spans="1:15" x14ac:dyDescent="0.35">
      <c r="A18" s="16" t="s">
        <v>12</v>
      </c>
    </row>
    <row r="19" spans="1:15" ht="77.5" customHeight="1" x14ac:dyDescent="0.35">
      <c r="A19" s="12" t="s">
        <v>13</v>
      </c>
      <c r="B19" s="12"/>
      <c r="C19" s="12"/>
      <c r="D19" s="12"/>
      <c r="E19" s="12"/>
      <c r="F19" s="12"/>
      <c r="G19" s="12"/>
      <c r="H19" s="12"/>
      <c r="I19" s="12"/>
      <c r="J19" s="12"/>
      <c r="K19" s="12"/>
      <c r="L19" s="12"/>
      <c r="M19" s="12"/>
      <c r="N19" s="12"/>
      <c r="O19" s="12"/>
    </row>
    <row r="20" spans="1:15" x14ac:dyDescent="0.35">
      <c r="A20" s="17" t="s">
        <v>14</v>
      </c>
    </row>
    <row r="21" spans="1:15" x14ac:dyDescent="0.35">
      <c r="A21" s="14" t="s">
        <v>15</v>
      </c>
      <c r="J21" s="16" t="s">
        <v>5</v>
      </c>
    </row>
    <row r="22" spans="1:15" x14ac:dyDescent="0.35">
      <c r="A22" s="14" t="s">
        <v>16</v>
      </c>
      <c r="D22" s="16" t="s">
        <v>11</v>
      </c>
    </row>
    <row r="23" spans="1:15" x14ac:dyDescent="0.35">
      <c r="A23" s="14" t="s">
        <v>17</v>
      </c>
      <c r="D23" s="19" t="s">
        <v>18</v>
      </c>
    </row>
  </sheetData>
  <mergeCells count="4">
    <mergeCell ref="A4:O4"/>
    <mergeCell ref="A9:O9"/>
    <mergeCell ref="A14:O14"/>
    <mergeCell ref="A19:O19"/>
  </mergeCells>
  <hyperlinks>
    <hyperlink ref="A3" location="ONS_WeeklyRegistratedDeaths!A1" display="Sheet &quot;ONS_WeeklyRegistraredDeaths&quot;"/>
    <hyperlink ref="J6" r:id="rId1"/>
    <hyperlink ref="A8" location="ONS_WeeklyOccurrenceDeaths!A1" display="Sheet &quot;ONS_WeeklyOccurrenceDeaths&quot;"/>
    <hyperlink ref="J11" r:id="rId2"/>
    <hyperlink ref="A13" location="NHS_Daily_Data!A1" display="Sheet &quot;NHS_Daily_Data&quot;"/>
    <hyperlink ref="D16" r:id="rId3"/>
    <hyperlink ref="A18" location="DailyTotal!A1" display="Sheet &quot;DailyTotal&quot;"/>
    <hyperlink ref="J21" r:id="rId4"/>
    <hyperlink ref="D22" r:id="rId5"/>
    <hyperlink ref="D23" r:id="rId6" location="!/vizhome/RapidCOVID-19virology-Public/Headlinesummary%20"/>
  </hyperlinks>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67"/>
  <sheetViews>
    <sheetView topLeftCell="A16" zoomScaleNormal="100" workbookViewId="0">
      <selection activeCell="A8" sqref="A8"/>
    </sheetView>
  </sheetViews>
  <sheetFormatPr baseColWidth="10" defaultColWidth="8.7265625" defaultRowHeight="12.5" x14ac:dyDescent="0.25"/>
  <cols>
    <col min="1" max="1" width="13.453125" style="20" customWidth="1"/>
    <col min="2" max="1025" width="8.81640625" style="20" customWidth="1"/>
  </cols>
  <sheetData>
    <row r="1" spans="1:1024" s="22" customFormat="1" ht="18.5" x14ac:dyDescent="0.45">
      <c r="A1" s="21" t="s">
        <v>19</v>
      </c>
      <c r="AIJ1" s="20"/>
      <c r="AIK1" s="20"/>
      <c r="AIL1" s="20"/>
      <c r="AIM1" s="20"/>
      <c r="AIN1" s="20"/>
      <c r="AIO1" s="20"/>
      <c r="AIP1" s="20"/>
      <c r="AIQ1" s="20"/>
      <c r="AIR1" s="20"/>
      <c r="AIS1" s="20"/>
      <c r="AIT1" s="20"/>
      <c r="AIU1" s="20"/>
      <c r="AIV1" s="20"/>
      <c r="AIW1" s="20"/>
      <c r="AIX1" s="20"/>
      <c r="AIY1" s="20"/>
      <c r="AIZ1" s="20"/>
      <c r="AJA1" s="20"/>
      <c r="AJB1" s="20"/>
      <c r="AJC1" s="20"/>
      <c r="AJD1" s="20"/>
      <c r="AJE1" s="20"/>
      <c r="AJF1" s="20"/>
      <c r="AJG1" s="20"/>
      <c r="AJH1" s="20"/>
      <c r="AJI1" s="20"/>
      <c r="AJJ1" s="20"/>
      <c r="AJK1" s="20"/>
      <c r="AJL1" s="20"/>
      <c r="AJM1" s="20"/>
      <c r="AJN1" s="20"/>
      <c r="AJO1" s="20"/>
      <c r="AJP1" s="20"/>
      <c r="AJQ1" s="20"/>
      <c r="AJR1" s="20"/>
      <c r="AJS1" s="20"/>
      <c r="AJT1" s="20"/>
      <c r="AJU1" s="20"/>
      <c r="AJV1" s="20"/>
      <c r="AJW1" s="20"/>
      <c r="AJX1" s="20"/>
      <c r="AJY1" s="20"/>
      <c r="AJZ1" s="20"/>
      <c r="AKA1" s="20"/>
      <c r="AKB1" s="20"/>
      <c r="AKC1" s="20"/>
      <c r="AKD1" s="20"/>
      <c r="AKE1" s="20"/>
      <c r="AKF1" s="20"/>
      <c r="AKG1" s="20"/>
      <c r="AKH1" s="20"/>
      <c r="AKI1" s="20"/>
      <c r="AKJ1" s="20"/>
      <c r="AKK1" s="20"/>
      <c r="AKL1" s="20"/>
      <c r="AKM1" s="20"/>
      <c r="AKN1" s="20"/>
      <c r="AKO1" s="20"/>
      <c r="AKP1" s="20"/>
      <c r="AKQ1" s="20"/>
      <c r="AKR1" s="20"/>
      <c r="AKS1" s="20"/>
      <c r="AKT1" s="20"/>
      <c r="AKU1" s="20"/>
      <c r="AKV1" s="20"/>
      <c r="AKW1" s="20"/>
      <c r="AKX1" s="20"/>
      <c r="AKY1" s="20"/>
      <c r="AKZ1" s="20"/>
      <c r="ALA1" s="20"/>
      <c r="ALB1" s="20"/>
      <c r="ALC1" s="20"/>
      <c r="ALD1" s="20"/>
      <c r="ALE1" s="20"/>
      <c r="ALF1" s="20"/>
      <c r="ALG1" s="20"/>
      <c r="ALH1" s="20"/>
      <c r="ALI1" s="20"/>
      <c r="ALJ1" s="20"/>
      <c r="ALK1" s="20"/>
      <c r="ALL1" s="20"/>
      <c r="ALM1" s="20"/>
      <c r="ALN1" s="20"/>
      <c r="ALO1" s="20"/>
      <c r="ALP1" s="20"/>
      <c r="ALQ1" s="20"/>
      <c r="ALR1" s="20"/>
      <c r="ALS1" s="20"/>
      <c r="ALT1" s="20"/>
      <c r="ALU1" s="20"/>
      <c r="ALV1" s="20"/>
      <c r="ALW1" s="20"/>
      <c r="ALX1" s="20"/>
      <c r="ALY1" s="20"/>
      <c r="ALZ1" s="20"/>
      <c r="AMA1" s="20"/>
      <c r="AMB1" s="20"/>
      <c r="AMC1" s="20"/>
      <c r="AMD1" s="20"/>
      <c r="AME1" s="20"/>
      <c r="AMF1" s="20"/>
      <c r="AMG1" s="20"/>
      <c r="AMH1" s="20"/>
      <c r="AMI1" s="20"/>
      <c r="AMJ1" s="20"/>
    </row>
    <row r="2" spans="1:1024" s="24" customFormat="1" ht="18.5" x14ac:dyDescent="0.45">
      <c r="A2" s="23" t="s">
        <v>20</v>
      </c>
      <c r="B2" s="24" t="s">
        <v>21</v>
      </c>
      <c r="AIJ2" s="25"/>
      <c r="AIK2" s="25"/>
      <c r="AIL2" s="25"/>
      <c r="AIM2" s="25"/>
      <c r="AIN2" s="25"/>
      <c r="AIO2" s="25"/>
      <c r="AIP2" s="25"/>
      <c r="AIQ2" s="25"/>
      <c r="AIR2" s="25"/>
      <c r="AIS2" s="25"/>
      <c r="AIT2" s="25"/>
      <c r="AIU2" s="25"/>
      <c r="AIV2" s="25"/>
      <c r="AIW2" s="25"/>
      <c r="AIX2" s="25"/>
      <c r="AIY2" s="25"/>
      <c r="AIZ2" s="25"/>
      <c r="AJA2" s="25"/>
      <c r="AJB2" s="25"/>
      <c r="AJC2" s="25"/>
      <c r="AJD2" s="25"/>
      <c r="AJE2" s="25"/>
      <c r="AJF2" s="25"/>
      <c r="AJG2" s="25"/>
      <c r="AJH2" s="25"/>
      <c r="AJI2" s="25"/>
      <c r="AJJ2" s="25"/>
      <c r="AJK2" s="25"/>
      <c r="AJL2" s="25"/>
      <c r="AJM2" s="25"/>
      <c r="AJN2" s="25"/>
      <c r="AJO2" s="25"/>
      <c r="AJP2" s="25"/>
      <c r="AJQ2" s="25"/>
      <c r="AJR2" s="25"/>
      <c r="AJS2" s="25"/>
      <c r="AJT2" s="25"/>
      <c r="AJU2" s="25"/>
      <c r="AJV2" s="25"/>
      <c r="AJW2" s="25"/>
      <c r="AJX2" s="25"/>
      <c r="AJY2" s="25"/>
      <c r="AJZ2" s="25"/>
      <c r="AKA2" s="25"/>
      <c r="AKB2" s="25"/>
      <c r="AKC2" s="25"/>
      <c r="AKD2" s="25"/>
      <c r="AKE2" s="25"/>
      <c r="AKF2" s="25"/>
      <c r="AKG2" s="25"/>
      <c r="AKH2" s="25"/>
      <c r="AKI2" s="25"/>
      <c r="AKJ2" s="25"/>
      <c r="AKK2" s="25"/>
      <c r="AKL2" s="25"/>
      <c r="AKM2" s="25"/>
      <c r="AKN2" s="25"/>
      <c r="AKO2" s="25"/>
      <c r="AKP2" s="25"/>
      <c r="AKQ2" s="25"/>
      <c r="AKR2" s="25"/>
      <c r="AKS2" s="25"/>
      <c r="AKT2" s="25"/>
      <c r="AKU2" s="25"/>
      <c r="AKV2" s="25"/>
      <c r="AKW2" s="25"/>
      <c r="AKX2" s="25"/>
      <c r="AKY2" s="25"/>
      <c r="AKZ2" s="25"/>
      <c r="ALA2" s="25"/>
      <c r="ALB2" s="25"/>
      <c r="ALC2" s="25"/>
      <c r="ALD2" s="25"/>
      <c r="ALE2" s="25"/>
      <c r="ALF2" s="25"/>
      <c r="ALG2" s="25"/>
      <c r="ALH2" s="25"/>
      <c r="ALI2" s="25"/>
      <c r="ALJ2" s="25"/>
      <c r="ALK2" s="25"/>
      <c r="ALL2" s="25"/>
      <c r="ALM2" s="25"/>
      <c r="ALN2" s="25"/>
      <c r="ALO2" s="25"/>
      <c r="ALP2" s="25"/>
      <c r="ALQ2" s="25"/>
      <c r="ALR2" s="25"/>
      <c r="ALS2" s="25"/>
      <c r="ALT2" s="25"/>
      <c r="ALU2" s="25"/>
      <c r="ALV2" s="25"/>
      <c r="ALW2" s="25"/>
      <c r="ALX2" s="25"/>
      <c r="ALY2" s="25"/>
      <c r="ALZ2" s="25"/>
      <c r="AMA2" s="25"/>
      <c r="AMB2" s="25"/>
      <c r="AMC2" s="25"/>
      <c r="AMD2" s="25"/>
      <c r="AME2" s="25"/>
      <c r="AMF2" s="25"/>
      <c r="AMG2" s="25"/>
      <c r="AMH2" s="25"/>
      <c r="AMI2" s="25"/>
      <c r="AMJ2" s="25"/>
    </row>
    <row r="3" spans="1:1024" s="14" customFormat="1" ht="15.5" x14ac:dyDescent="0.35">
      <c r="A3" s="17" t="s">
        <v>22</v>
      </c>
      <c r="AIJ3" s="26"/>
      <c r="AIK3" s="26"/>
      <c r="AIL3" s="26"/>
      <c r="AIM3" s="26"/>
      <c r="AIN3" s="26"/>
      <c r="AIO3" s="26"/>
      <c r="AIP3" s="26"/>
      <c r="AIQ3" s="26"/>
      <c r="AIR3" s="26"/>
      <c r="AIS3" s="26"/>
      <c r="AIT3" s="26"/>
      <c r="AIU3" s="26"/>
      <c r="AIV3" s="26"/>
      <c r="AIW3" s="26"/>
      <c r="AIX3" s="26"/>
      <c r="AIY3" s="26"/>
      <c r="AIZ3" s="26"/>
      <c r="AJA3" s="26"/>
      <c r="AJB3" s="26"/>
      <c r="AJC3" s="26"/>
      <c r="AJD3" s="26"/>
      <c r="AJE3" s="26"/>
      <c r="AJF3" s="26"/>
      <c r="AJG3" s="26"/>
      <c r="AJH3" s="26"/>
      <c r="AJI3" s="26"/>
      <c r="AJJ3" s="26"/>
      <c r="AJK3" s="26"/>
      <c r="AJL3" s="26"/>
      <c r="AJM3" s="26"/>
      <c r="AJN3" s="26"/>
      <c r="AJO3" s="26"/>
      <c r="AJP3" s="26"/>
      <c r="AJQ3" s="26"/>
      <c r="AJR3" s="26"/>
      <c r="AJS3" s="26"/>
      <c r="AJT3" s="26"/>
      <c r="AJU3" s="26"/>
      <c r="AJV3" s="26"/>
      <c r="AJW3" s="26"/>
      <c r="AJX3" s="26"/>
      <c r="AJY3" s="26"/>
      <c r="AJZ3" s="26"/>
      <c r="AKA3" s="26"/>
      <c r="AKB3" s="26"/>
      <c r="AKC3" s="26"/>
      <c r="AKD3" s="26"/>
      <c r="AKE3" s="26"/>
      <c r="AKF3" s="26"/>
      <c r="AKG3" s="26"/>
      <c r="AKH3" s="26"/>
      <c r="AKI3" s="26"/>
      <c r="AKJ3" s="26"/>
      <c r="AKK3" s="26"/>
      <c r="AKL3" s="26"/>
      <c r="AKM3" s="26"/>
      <c r="AKN3" s="26"/>
      <c r="AKO3" s="26"/>
      <c r="AKP3" s="26"/>
      <c r="AKQ3" s="26"/>
      <c r="AKR3" s="26"/>
      <c r="AKS3" s="26"/>
      <c r="AKT3" s="26"/>
      <c r="AKU3" s="26"/>
      <c r="AKV3" s="26"/>
      <c r="AKW3" s="26"/>
      <c r="AKX3" s="26"/>
      <c r="AKY3" s="26"/>
      <c r="AKZ3" s="26"/>
      <c r="ALA3" s="26"/>
      <c r="ALB3" s="26"/>
      <c r="ALC3" s="26"/>
      <c r="ALD3" s="26"/>
      <c r="ALE3" s="26"/>
      <c r="ALF3" s="26"/>
      <c r="ALG3" s="26"/>
      <c r="ALH3" s="26"/>
      <c r="ALI3" s="26"/>
      <c r="ALJ3" s="26"/>
      <c r="ALK3" s="26"/>
      <c r="ALL3" s="26"/>
      <c r="ALM3" s="26"/>
      <c r="ALN3" s="26"/>
      <c r="ALO3" s="26"/>
      <c r="ALP3" s="26"/>
      <c r="ALQ3" s="26"/>
      <c r="ALR3" s="26"/>
      <c r="ALS3" s="26"/>
      <c r="ALT3" s="26"/>
      <c r="ALU3" s="26"/>
      <c r="ALV3" s="26"/>
      <c r="ALW3" s="26"/>
      <c r="ALX3" s="26"/>
      <c r="ALY3" s="26"/>
      <c r="ALZ3" s="26"/>
      <c r="AMA3" s="26"/>
      <c r="AMB3" s="26"/>
      <c r="AMC3" s="26"/>
      <c r="AMD3" s="26"/>
      <c r="AME3" s="26"/>
      <c r="AMF3" s="26"/>
      <c r="AMG3" s="26"/>
      <c r="AMH3" s="26"/>
      <c r="AMI3" s="26"/>
      <c r="AMJ3" s="26"/>
    </row>
    <row r="4" spans="1:1024" s="14" customFormat="1" ht="15.5" x14ac:dyDescent="0.35">
      <c r="A4" s="27" t="s">
        <v>23</v>
      </c>
      <c r="AIJ4" s="26"/>
      <c r="AIK4" s="26"/>
      <c r="AIL4" s="26"/>
      <c r="AIM4" s="26"/>
      <c r="AIN4" s="26"/>
      <c r="AIO4" s="26"/>
      <c r="AIP4" s="26"/>
      <c r="AIQ4" s="26"/>
      <c r="AIR4" s="26"/>
      <c r="AIS4" s="26"/>
      <c r="AIT4" s="26"/>
      <c r="AIU4" s="26"/>
      <c r="AIV4" s="26"/>
      <c r="AIW4" s="26"/>
      <c r="AIX4" s="26"/>
      <c r="AIY4" s="26"/>
      <c r="AIZ4" s="26"/>
      <c r="AJA4" s="26"/>
      <c r="AJB4" s="26"/>
      <c r="AJC4" s="26"/>
      <c r="AJD4" s="26"/>
      <c r="AJE4" s="26"/>
      <c r="AJF4" s="26"/>
      <c r="AJG4" s="26"/>
      <c r="AJH4" s="26"/>
      <c r="AJI4" s="26"/>
      <c r="AJJ4" s="26"/>
      <c r="AJK4" s="26"/>
      <c r="AJL4" s="26"/>
      <c r="AJM4" s="26"/>
      <c r="AJN4" s="26"/>
      <c r="AJO4" s="26"/>
      <c r="AJP4" s="26"/>
      <c r="AJQ4" s="26"/>
      <c r="AJR4" s="26"/>
      <c r="AJS4" s="26"/>
      <c r="AJT4" s="26"/>
      <c r="AJU4" s="26"/>
      <c r="AJV4" s="26"/>
      <c r="AJW4" s="26"/>
      <c r="AJX4" s="26"/>
      <c r="AJY4" s="26"/>
      <c r="AJZ4" s="26"/>
      <c r="AKA4" s="26"/>
      <c r="AKB4" s="26"/>
      <c r="AKC4" s="26"/>
      <c r="AKD4" s="26"/>
      <c r="AKE4" s="26"/>
      <c r="AKF4" s="26"/>
      <c r="AKG4" s="26"/>
      <c r="AKH4" s="26"/>
      <c r="AKI4" s="26"/>
      <c r="AKJ4" s="26"/>
      <c r="AKK4" s="26"/>
      <c r="AKL4" s="26"/>
      <c r="AKM4" s="26"/>
      <c r="AKN4" s="26"/>
      <c r="AKO4" s="26"/>
      <c r="AKP4" s="26"/>
      <c r="AKQ4" s="26"/>
      <c r="AKR4" s="26"/>
      <c r="AKS4" s="26"/>
      <c r="AKT4" s="26"/>
      <c r="AKU4" s="26"/>
      <c r="AKV4" s="26"/>
      <c r="AKW4" s="26"/>
      <c r="AKX4" s="26"/>
      <c r="AKY4" s="26"/>
      <c r="AKZ4" s="26"/>
      <c r="ALA4" s="26"/>
      <c r="ALB4" s="26"/>
      <c r="ALC4" s="26"/>
      <c r="ALD4" s="26"/>
      <c r="ALE4" s="26"/>
      <c r="ALF4" s="26"/>
      <c r="ALG4" s="26"/>
      <c r="ALH4" s="26"/>
      <c r="ALI4" s="26"/>
      <c r="ALJ4" s="26"/>
      <c r="ALK4" s="26"/>
      <c r="ALL4" s="26"/>
      <c r="ALM4" s="26"/>
      <c r="ALN4" s="26"/>
      <c r="ALO4" s="26"/>
      <c r="ALP4" s="26"/>
      <c r="ALQ4" s="26"/>
      <c r="ALR4" s="26"/>
      <c r="ALS4" s="26"/>
      <c r="ALT4" s="26"/>
      <c r="ALU4" s="26"/>
      <c r="ALV4" s="26"/>
      <c r="ALW4" s="26"/>
      <c r="ALX4" s="26"/>
      <c r="ALY4" s="26"/>
      <c r="ALZ4" s="26"/>
      <c r="AMA4" s="26"/>
      <c r="AMB4" s="26"/>
      <c r="AMC4" s="26"/>
      <c r="AMD4" s="26"/>
      <c r="AME4" s="26"/>
      <c r="AMF4" s="26"/>
      <c r="AMG4" s="26"/>
      <c r="AMH4" s="26"/>
      <c r="AMI4" s="26"/>
      <c r="AMJ4" s="26"/>
    </row>
    <row r="5" spans="1:1024" s="22" customFormat="1" ht="13" x14ac:dyDescent="0.3">
      <c r="A5" s="28"/>
      <c r="AIJ5" s="20"/>
      <c r="AIK5" s="20"/>
      <c r="AIL5" s="20"/>
      <c r="AIM5" s="20"/>
      <c r="AIN5" s="20"/>
      <c r="AIO5" s="20"/>
      <c r="AIP5" s="20"/>
      <c r="AIQ5" s="20"/>
      <c r="AIR5" s="20"/>
      <c r="AIS5" s="20"/>
      <c r="AIT5" s="20"/>
      <c r="AIU5" s="20"/>
      <c r="AIV5" s="20"/>
      <c r="AIW5" s="20"/>
      <c r="AIX5" s="20"/>
      <c r="AIY5" s="20"/>
      <c r="AIZ5" s="20"/>
      <c r="AJA5" s="20"/>
      <c r="AJB5" s="20"/>
      <c r="AJC5" s="20"/>
      <c r="AJD5" s="20"/>
      <c r="AJE5" s="20"/>
      <c r="AJF5" s="20"/>
      <c r="AJG5" s="20"/>
      <c r="AJH5" s="20"/>
      <c r="AJI5" s="20"/>
      <c r="AJJ5" s="20"/>
      <c r="AJK5" s="20"/>
      <c r="AJL5" s="20"/>
      <c r="AJM5" s="20"/>
      <c r="AJN5" s="20"/>
      <c r="AJO5" s="20"/>
      <c r="AJP5" s="20"/>
      <c r="AJQ5" s="20"/>
      <c r="AJR5" s="20"/>
      <c r="AJS5" s="20"/>
      <c r="AJT5" s="20"/>
      <c r="AJU5" s="20"/>
      <c r="AJV5" s="20"/>
      <c r="AJW5" s="20"/>
      <c r="AJX5" s="20"/>
      <c r="AJY5" s="20"/>
      <c r="AJZ5" s="20"/>
      <c r="AKA5" s="20"/>
      <c r="AKB5" s="20"/>
      <c r="AKC5" s="20"/>
      <c r="AKD5" s="20"/>
      <c r="AKE5" s="20"/>
      <c r="AKF5" s="20"/>
      <c r="AKG5" s="20"/>
      <c r="AKH5" s="20"/>
      <c r="AKI5" s="20"/>
      <c r="AKJ5" s="20"/>
      <c r="AKK5" s="20"/>
      <c r="AKL5" s="20"/>
      <c r="AKM5" s="20"/>
      <c r="AKN5" s="20"/>
      <c r="AKO5" s="20"/>
      <c r="AKP5" s="20"/>
      <c r="AKQ5" s="20"/>
      <c r="AKR5" s="20"/>
      <c r="AKS5" s="20"/>
      <c r="AKT5" s="20"/>
      <c r="AKU5" s="20"/>
      <c r="AKV5" s="20"/>
      <c r="AKW5" s="20"/>
      <c r="AKX5" s="20"/>
      <c r="AKY5" s="20"/>
      <c r="AKZ5" s="20"/>
      <c r="ALA5" s="20"/>
      <c r="ALB5" s="20"/>
      <c r="ALC5" s="20"/>
      <c r="ALD5" s="20"/>
      <c r="ALE5" s="20"/>
      <c r="ALF5" s="20"/>
      <c r="ALG5" s="20"/>
      <c r="ALH5" s="20"/>
      <c r="ALI5" s="20"/>
      <c r="ALJ5" s="20"/>
      <c r="ALK5" s="20"/>
      <c r="ALL5" s="20"/>
      <c r="ALM5" s="20"/>
      <c r="ALN5" s="20"/>
      <c r="ALO5" s="20"/>
      <c r="ALP5" s="20"/>
      <c r="ALQ5" s="20"/>
      <c r="ALR5" s="20"/>
      <c r="ALS5" s="20"/>
      <c r="ALT5" s="20"/>
      <c r="ALU5" s="20"/>
      <c r="ALV5" s="20"/>
      <c r="ALW5" s="20"/>
      <c r="ALX5" s="20"/>
      <c r="ALY5" s="20"/>
      <c r="ALZ5" s="20"/>
      <c r="AMA5" s="20"/>
      <c r="AMB5" s="20"/>
      <c r="AMC5" s="20"/>
      <c r="AMD5" s="20"/>
      <c r="AME5" s="20"/>
      <c r="AMF5" s="20"/>
      <c r="AMG5" s="20"/>
      <c r="AMH5" s="20"/>
      <c r="AMI5" s="20"/>
      <c r="AMJ5" s="20"/>
    </row>
    <row r="6" spans="1:1024" s="22" customFormat="1" ht="13" x14ac:dyDescent="0.3">
      <c r="AIJ6" s="20"/>
      <c r="AIK6" s="20"/>
      <c r="AIL6" s="20"/>
      <c r="AIM6" s="20"/>
      <c r="AIN6" s="20"/>
      <c r="AIO6" s="20"/>
      <c r="AIP6" s="20"/>
      <c r="AIQ6" s="20"/>
      <c r="AIR6" s="20"/>
      <c r="AIS6" s="20"/>
      <c r="AIT6" s="20"/>
      <c r="AIU6" s="20"/>
      <c r="AIV6" s="20"/>
      <c r="AIW6" s="20"/>
      <c r="AIX6" s="20"/>
      <c r="AIY6" s="20"/>
      <c r="AIZ6" s="20"/>
      <c r="AJA6" s="20"/>
      <c r="AJB6" s="20"/>
      <c r="AJC6" s="20"/>
      <c r="AJD6" s="20"/>
      <c r="AJE6" s="20"/>
      <c r="AJF6" s="20"/>
      <c r="AJG6" s="20"/>
      <c r="AJH6" s="20"/>
      <c r="AJI6" s="20"/>
      <c r="AJJ6" s="20"/>
      <c r="AJK6" s="20"/>
      <c r="AJL6" s="20"/>
      <c r="AJM6" s="20"/>
      <c r="AJN6" s="20"/>
      <c r="AJO6" s="20"/>
      <c r="AJP6" s="20"/>
      <c r="AJQ6" s="20"/>
      <c r="AJR6" s="20"/>
      <c r="AJS6" s="20"/>
      <c r="AJT6" s="20"/>
      <c r="AJU6" s="20"/>
      <c r="AJV6" s="20"/>
      <c r="AJW6" s="20"/>
      <c r="AJX6" s="20"/>
      <c r="AJY6" s="20"/>
      <c r="AJZ6" s="20"/>
      <c r="AKA6" s="20"/>
      <c r="AKB6" s="20"/>
      <c r="AKC6" s="20"/>
      <c r="AKD6" s="20"/>
      <c r="AKE6" s="20"/>
      <c r="AKF6" s="20"/>
      <c r="AKG6" s="20"/>
      <c r="AKH6" s="20"/>
      <c r="AKI6" s="20"/>
      <c r="AKJ6" s="20"/>
      <c r="AKK6" s="20"/>
      <c r="AKL6" s="20"/>
      <c r="AKM6" s="20"/>
      <c r="AKN6" s="20"/>
      <c r="AKO6" s="20"/>
      <c r="AKP6" s="20"/>
      <c r="AKQ6" s="20"/>
      <c r="AKR6" s="20"/>
      <c r="AKS6" s="20"/>
      <c r="AKT6" s="20"/>
      <c r="AKU6" s="20"/>
      <c r="AKV6" s="20"/>
      <c r="AKW6" s="20"/>
      <c r="AKX6" s="20"/>
      <c r="AKY6" s="20"/>
      <c r="AKZ6" s="20"/>
      <c r="ALA6" s="20"/>
      <c r="ALB6" s="20"/>
      <c r="ALC6" s="20"/>
      <c r="ALD6" s="20"/>
      <c r="ALE6" s="20"/>
      <c r="ALF6" s="20"/>
      <c r="ALG6" s="20"/>
      <c r="ALH6" s="20"/>
      <c r="ALI6" s="20"/>
      <c r="ALJ6" s="20"/>
      <c r="ALK6" s="20"/>
      <c r="ALL6" s="20"/>
      <c r="ALM6" s="20"/>
      <c r="ALN6" s="20"/>
      <c r="ALO6" s="20"/>
      <c r="ALP6" s="20"/>
      <c r="ALQ6" s="20"/>
      <c r="ALR6" s="20"/>
      <c r="ALS6" s="20"/>
      <c r="ALT6" s="20"/>
      <c r="ALU6" s="20"/>
      <c r="ALV6" s="20"/>
      <c r="ALW6" s="20"/>
      <c r="ALX6" s="20"/>
      <c r="ALY6" s="20"/>
      <c r="ALZ6" s="20"/>
      <c r="AMA6" s="20"/>
      <c r="AMB6" s="20"/>
      <c r="AMC6" s="20"/>
      <c r="AMD6" s="20"/>
      <c r="AME6" s="20"/>
      <c r="AMF6" s="20"/>
      <c r="AMG6" s="20"/>
      <c r="AMH6" s="20"/>
      <c r="AMI6" s="20"/>
      <c r="AMJ6" s="20"/>
    </row>
    <row r="7" spans="1:1024" s="22" customFormat="1" ht="13" x14ac:dyDescent="0.3">
      <c r="A7" s="29"/>
      <c r="B7" s="11"/>
      <c r="C7" s="11"/>
      <c r="D7" s="11"/>
      <c r="E7" s="11"/>
      <c r="F7" s="11"/>
      <c r="G7" s="11"/>
      <c r="H7" s="10" t="s">
        <v>24</v>
      </c>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30"/>
      <c r="DJ7" s="30"/>
      <c r="DK7" s="30"/>
      <c r="DL7" s="30"/>
      <c r="DM7" s="30"/>
      <c r="DN7" s="30"/>
      <c r="DO7" s="30"/>
      <c r="DP7" s="30"/>
      <c r="DQ7" s="30"/>
      <c r="DR7" s="30"/>
      <c r="DS7" s="30"/>
      <c r="DT7" s="31"/>
      <c r="DU7" s="31"/>
      <c r="DV7" s="31"/>
      <c r="DW7" s="31"/>
      <c r="DX7" s="31"/>
      <c r="DY7" s="31"/>
      <c r="DZ7" s="31"/>
      <c r="EA7" s="31"/>
      <c r="EB7" s="31"/>
      <c r="EC7" s="31"/>
      <c r="ED7" s="31"/>
      <c r="EE7" s="31"/>
      <c r="EF7" s="31"/>
      <c r="EG7" s="31"/>
      <c r="EH7" s="31"/>
      <c r="EI7" s="31"/>
      <c r="EJ7" s="31"/>
      <c r="EK7" s="31"/>
      <c r="EL7" s="31"/>
      <c r="EM7" s="31"/>
      <c r="EN7" s="31"/>
      <c r="EO7" s="31"/>
      <c r="EP7" s="31"/>
      <c r="EQ7" s="31"/>
      <c r="ER7" s="31"/>
      <c r="ES7" s="31"/>
      <c r="ET7" s="31"/>
      <c r="EU7" s="31"/>
      <c r="EV7" s="31"/>
      <c r="EW7" s="31"/>
      <c r="EX7" s="31"/>
      <c r="EY7" s="31"/>
      <c r="EZ7" s="31"/>
      <c r="FA7" s="31"/>
      <c r="FB7" s="31"/>
      <c r="FC7" s="31"/>
      <c r="FD7" s="31"/>
      <c r="FE7" s="31"/>
      <c r="FF7" s="31"/>
      <c r="FG7" s="31"/>
      <c r="FH7" s="31"/>
      <c r="FI7" s="31"/>
      <c r="FJ7" s="31"/>
      <c r="FK7" s="31"/>
      <c r="FL7" s="31"/>
      <c r="FM7" s="31"/>
      <c r="FN7" s="31"/>
      <c r="FO7" s="31"/>
      <c r="FP7" s="31"/>
      <c r="FQ7" s="31"/>
      <c r="FR7" s="31"/>
      <c r="FS7" s="31"/>
      <c r="AIJ7" s="20"/>
      <c r="AIK7" s="20"/>
      <c r="AIL7" s="20"/>
      <c r="AIM7" s="20"/>
      <c r="AIN7" s="20"/>
      <c r="AIO7" s="20"/>
      <c r="AIP7" s="20"/>
      <c r="AIQ7" s="20"/>
      <c r="AIR7" s="20"/>
      <c r="AIS7" s="20"/>
      <c r="AIT7" s="20"/>
      <c r="AIU7" s="20"/>
      <c r="AIV7" s="20"/>
      <c r="AIW7" s="20"/>
      <c r="AIX7" s="20"/>
      <c r="AIY7" s="20"/>
      <c r="AIZ7" s="20"/>
      <c r="AJA7" s="20"/>
      <c r="AJB7" s="20"/>
      <c r="AJC7" s="20"/>
      <c r="AJD7" s="20"/>
      <c r="AJE7" s="20"/>
      <c r="AJF7" s="20"/>
      <c r="AJG7" s="20"/>
      <c r="AJH7" s="20"/>
      <c r="AJI7" s="20"/>
      <c r="AJJ7" s="20"/>
      <c r="AJK7" s="20"/>
      <c r="AJL7" s="20"/>
      <c r="AJM7" s="20"/>
      <c r="AJN7" s="20"/>
      <c r="AJO7" s="20"/>
      <c r="AJP7" s="20"/>
      <c r="AJQ7" s="20"/>
      <c r="AJR7" s="20"/>
      <c r="AJS7" s="20"/>
      <c r="AJT7" s="20"/>
      <c r="AJU7" s="20"/>
      <c r="AJV7" s="20"/>
      <c r="AJW7" s="20"/>
      <c r="AJX7" s="20"/>
      <c r="AJY7" s="20"/>
      <c r="AJZ7" s="20"/>
      <c r="AKA7" s="20"/>
      <c r="AKB7" s="20"/>
      <c r="AKC7" s="20"/>
      <c r="AKD7" s="20"/>
      <c r="AKE7" s="20"/>
      <c r="AKF7" s="20"/>
      <c r="AKG7" s="20"/>
      <c r="AKH7" s="20"/>
      <c r="AKI7" s="20"/>
      <c r="AKJ7" s="20"/>
      <c r="AKK7" s="20"/>
      <c r="AKL7" s="20"/>
      <c r="AKM7" s="20"/>
      <c r="AKN7" s="20"/>
      <c r="AKO7" s="20"/>
      <c r="AKP7" s="20"/>
      <c r="AKQ7" s="20"/>
      <c r="AKR7" s="20"/>
      <c r="AKS7" s="20"/>
      <c r="AKT7" s="20"/>
      <c r="AKU7" s="20"/>
      <c r="AKV7" s="20"/>
      <c r="AKW7" s="20"/>
      <c r="AKX7" s="20"/>
      <c r="AKY7" s="20"/>
      <c r="AKZ7" s="20"/>
      <c r="ALA7" s="20"/>
      <c r="ALB7" s="20"/>
      <c r="ALC7" s="20"/>
      <c r="ALD7" s="20"/>
      <c r="ALE7" s="20"/>
      <c r="ALF7" s="20"/>
      <c r="ALG7" s="20"/>
      <c r="ALH7" s="20"/>
      <c r="ALI7" s="20"/>
      <c r="ALJ7" s="20"/>
      <c r="ALK7" s="20"/>
      <c r="ALL7" s="20"/>
      <c r="ALM7" s="20"/>
      <c r="ALN7" s="20"/>
      <c r="ALO7" s="20"/>
      <c r="ALP7" s="20"/>
      <c r="ALQ7" s="20"/>
      <c r="ALR7" s="20"/>
      <c r="ALS7" s="20"/>
      <c r="ALT7" s="20"/>
      <c r="ALU7" s="20"/>
      <c r="ALV7" s="20"/>
      <c r="ALW7" s="20"/>
      <c r="ALX7" s="20"/>
      <c r="ALY7" s="20"/>
      <c r="ALZ7" s="20"/>
      <c r="AMA7" s="20"/>
      <c r="AMB7" s="20"/>
      <c r="AMC7" s="20"/>
      <c r="AMD7" s="20"/>
      <c r="AME7" s="20"/>
      <c r="AMF7" s="20"/>
      <c r="AMG7" s="20"/>
      <c r="AMH7" s="20"/>
      <c r="AMI7" s="20"/>
      <c r="AMJ7" s="20"/>
    </row>
    <row r="8" spans="1:1024" s="33" customFormat="1" ht="13" x14ac:dyDescent="0.3">
      <c r="A8" s="32" t="s">
        <v>25</v>
      </c>
      <c r="B8" s="9" t="s">
        <v>26</v>
      </c>
      <c r="C8" s="9"/>
      <c r="D8" s="9"/>
      <c r="E8" s="9"/>
      <c r="F8" s="9"/>
      <c r="G8" s="9"/>
      <c r="H8" s="8">
        <v>43973</v>
      </c>
      <c r="I8" s="8"/>
      <c r="J8" s="8"/>
      <c r="K8" s="8"/>
      <c r="L8" s="8"/>
      <c r="M8" s="8"/>
      <c r="N8" s="8"/>
      <c r="O8" s="8">
        <v>43966</v>
      </c>
      <c r="P8" s="8"/>
      <c r="Q8" s="8"/>
      <c r="R8" s="8"/>
      <c r="S8" s="8"/>
      <c r="T8" s="8"/>
      <c r="U8" s="8"/>
      <c r="V8" s="8">
        <v>43959</v>
      </c>
      <c r="W8" s="8"/>
      <c r="X8" s="8"/>
      <c r="Y8" s="8"/>
      <c r="Z8" s="8"/>
      <c r="AA8" s="8"/>
      <c r="AB8" s="8"/>
      <c r="AC8" s="8">
        <v>43952</v>
      </c>
      <c r="AD8" s="8"/>
      <c r="AE8" s="8"/>
      <c r="AF8" s="8"/>
      <c r="AG8" s="8"/>
      <c r="AH8" s="8"/>
      <c r="AI8" s="8"/>
      <c r="AJ8" s="7" t="s">
        <v>27</v>
      </c>
      <c r="AK8" s="7"/>
      <c r="AL8" s="7"/>
      <c r="AM8" s="7"/>
      <c r="AN8" s="7"/>
      <c r="AO8" s="7"/>
      <c r="AP8" s="7"/>
      <c r="AQ8" s="7" t="s">
        <v>28</v>
      </c>
      <c r="AR8" s="7"/>
      <c r="AS8" s="7"/>
      <c r="AT8" s="7"/>
      <c r="AU8" s="7"/>
      <c r="AV8" s="7"/>
      <c r="AW8" s="7"/>
      <c r="AX8" s="7">
        <v>44108</v>
      </c>
      <c r="AY8" s="7"/>
      <c r="AZ8" s="7"/>
      <c r="BA8" s="7"/>
      <c r="BB8" s="7"/>
      <c r="BC8" s="7"/>
      <c r="BD8" s="7"/>
      <c r="BE8" s="7">
        <v>43894</v>
      </c>
      <c r="BF8" s="7"/>
      <c r="BG8" s="7"/>
      <c r="BH8" s="7"/>
      <c r="BI8" s="7"/>
      <c r="BJ8" s="7"/>
      <c r="BK8" s="7"/>
      <c r="BL8" s="7" t="s">
        <v>29</v>
      </c>
      <c r="BM8" s="7"/>
      <c r="BN8" s="7"/>
      <c r="BO8" s="7"/>
      <c r="BP8" s="7"/>
      <c r="BQ8" s="7"/>
      <c r="BR8" s="7"/>
      <c r="BS8" s="7" t="s">
        <v>30</v>
      </c>
      <c r="BT8" s="7"/>
      <c r="BU8" s="7"/>
      <c r="BV8" s="7"/>
      <c r="BW8" s="7"/>
      <c r="BX8" s="7"/>
      <c r="BY8" s="7"/>
      <c r="BZ8" s="7" t="s">
        <v>31</v>
      </c>
      <c r="CA8" s="7"/>
      <c r="CB8" s="7"/>
      <c r="CC8" s="7"/>
      <c r="CD8" s="7"/>
      <c r="CE8" s="7"/>
      <c r="CF8" s="7"/>
      <c r="CG8" s="7">
        <v>43985</v>
      </c>
      <c r="CH8" s="7"/>
      <c r="CI8" s="7"/>
      <c r="CJ8" s="7"/>
      <c r="CK8" s="7"/>
      <c r="CL8" s="7"/>
      <c r="CM8" s="7"/>
      <c r="CN8" s="7" t="s">
        <v>32</v>
      </c>
      <c r="CO8" s="7"/>
      <c r="CP8" s="7"/>
      <c r="CQ8" s="7"/>
      <c r="CR8" s="7"/>
      <c r="CS8" s="7"/>
      <c r="CT8" s="7"/>
      <c r="CU8" s="7" t="s">
        <v>33</v>
      </c>
      <c r="CV8" s="7"/>
      <c r="CW8" s="7"/>
      <c r="CX8" s="7"/>
      <c r="CY8" s="7"/>
      <c r="CZ8" s="7"/>
      <c r="DA8" s="7"/>
      <c r="DB8" s="7" t="s">
        <v>34</v>
      </c>
      <c r="DC8" s="7"/>
      <c r="DD8" s="7"/>
      <c r="DE8" s="7"/>
      <c r="DF8" s="7"/>
      <c r="DG8" s="7"/>
      <c r="DH8" s="7"/>
      <c r="AIJ8" s="34"/>
      <c r="AIK8" s="34"/>
      <c r="AIL8" s="34"/>
      <c r="AIM8" s="34"/>
      <c r="AIN8" s="34"/>
      <c r="AIO8" s="34"/>
      <c r="AIP8" s="34"/>
      <c r="AIQ8" s="34"/>
      <c r="AIR8" s="34"/>
      <c r="AIS8" s="34"/>
      <c r="AIT8" s="34"/>
      <c r="AIU8" s="34"/>
      <c r="AIV8" s="34"/>
      <c r="AIW8" s="34"/>
      <c r="AIX8" s="34"/>
      <c r="AIY8" s="34"/>
      <c r="AIZ8" s="34"/>
      <c r="AJA8" s="34"/>
      <c r="AJB8" s="34"/>
      <c r="AJC8" s="34"/>
      <c r="AJD8" s="34"/>
      <c r="AJE8" s="34"/>
      <c r="AJF8" s="34"/>
      <c r="AJG8" s="34"/>
      <c r="AJH8" s="34"/>
      <c r="AJI8" s="34"/>
      <c r="AJJ8" s="34"/>
      <c r="AJK8" s="34"/>
      <c r="AJL8" s="34"/>
      <c r="AJM8" s="34"/>
      <c r="AJN8" s="34"/>
      <c r="AJO8" s="34"/>
      <c r="AJP8" s="34"/>
      <c r="AJQ8" s="34"/>
      <c r="AJR8" s="34"/>
      <c r="AJS8" s="34"/>
      <c r="AJT8" s="34"/>
      <c r="AJU8" s="34"/>
      <c r="AJV8" s="34"/>
      <c r="AJW8" s="34"/>
      <c r="AJX8" s="34"/>
      <c r="AJY8" s="34"/>
      <c r="AJZ8" s="34"/>
      <c r="AKA8" s="34"/>
      <c r="AKB8" s="34"/>
      <c r="AKC8" s="34"/>
      <c r="AKD8" s="34"/>
      <c r="AKE8" s="34"/>
      <c r="AKF8" s="34"/>
      <c r="AKG8" s="34"/>
      <c r="AKH8" s="34"/>
      <c r="AKI8" s="34"/>
      <c r="AKJ8" s="34"/>
      <c r="AKK8" s="34"/>
      <c r="AKL8" s="34"/>
      <c r="AKM8" s="34"/>
      <c r="AKN8" s="34"/>
      <c r="AKO8" s="34"/>
      <c r="AKP8" s="34"/>
      <c r="AKQ8" s="34"/>
      <c r="AKR8" s="34"/>
      <c r="AKS8" s="34"/>
      <c r="AKT8" s="34"/>
      <c r="AKU8" s="34"/>
      <c r="AKV8" s="34"/>
      <c r="AKW8" s="34"/>
      <c r="AKX8" s="34"/>
      <c r="AKY8" s="34"/>
      <c r="AKZ8" s="34"/>
      <c r="ALA8" s="34"/>
      <c r="ALB8" s="34"/>
      <c r="ALC8" s="34"/>
      <c r="ALD8" s="34"/>
      <c r="ALE8" s="34"/>
      <c r="ALF8" s="34"/>
      <c r="ALG8" s="34"/>
      <c r="ALH8" s="34"/>
      <c r="ALI8" s="34"/>
      <c r="ALJ8" s="34"/>
      <c r="ALK8" s="34"/>
      <c r="ALL8" s="34"/>
      <c r="ALM8" s="34"/>
      <c r="ALN8" s="34"/>
      <c r="ALO8" s="34"/>
      <c r="ALP8" s="34"/>
      <c r="ALQ8" s="34"/>
      <c r="ALR8" s="34"/>
      <c r="ALS8" s="34"/>
      <c r="ALT8" s="34"/>
      <c r="ALU8" s="34"/>
      <c r="ALV8" s="34"/>
      <c r="ALW8" s="34"/>
      <c r="ALX8" s="34"/>
      <c r="ALY8" s="34"/>
      <c r="ALZ8" s="34"/>
      <c r="AMA8" s="34"/>
      <c r="AMB8" s="34"/>
      <c r="AMC8" s="34"/>
      <c r="AMD8" s="34"/>
      <c r="AME8" s="34"/>
      <c r="AMF8" s="34"/>
      <c r="AMG8" s="34"/>
      <c r="AMH8" s="34"/>
      <c r="AMI8" s="34"/>
      <c r="AMJ8" s="34"/>
    </row>
    <row r="9" spans="1:1024" s="22" customFormat="1" ht="13" x14ac:dyDescent="0.3">
      <c r="A9" s="35"/>
      <c r="B9" s="36" t="s">
        <v>35</v>
      </c>
      <c r="C9" s="37" t="s">
        <v>36</v>
      </c>
      <c r="D9" s="38" t="s">
        <v>37</v>
      </c>
      <c r="E9" s="37" t="s">
        <v>36</v>
      </c>
      <c r="F9" s="39" t="s">
        <v>38</v>
      </c>
      <c r="G9" s="40" t="s">
        <v>36</v>
      </c>
      <c r="H9" s="38" t="s">
        <v>35</v>
      </c>
      <c r="I9" s="37" t="s">
        <v>36</v>
      </c>
      <c r="J9" s="38" t="s">
        <v>37</v>
      </c>
      <c r="K9" s="37" t="s">
        <v>36</v>
      </c>
      <c r="L9" s="38" t="s">
        <v>39</v>
      </c>
      <c r="M9" s="38" t="s">
        <v>38</v>
      </c>
      <c r="N9" s="40" t="s">
        <v>36</v>
      </c>
      <c r="O9" s="38" t="s">
        <v>35</v>
      </c>
      <c r="P9" s="37" t="s">
        <v>36</v>
      </c>
      <c r="Q9" s="38" t="s">
        <v>37</v>
      </c>
      <c r="R9" s="37" t="s">
        <v>36</v>
      </c>
      <c r="S9" s="38" t="s">
        <v>39</v>
      </c>
      <c r="T9" s="38" t="s">
        <v>38</v>
      </c>
      <c r="U9" s="40" t="s">
        <v>36</v>
      </c>
      <c r="V9" s="38" t="s">
        <v>35</v>
      </c>
      <c r="W9" s="37" t="s">
        <v>36</v>
      </c>
      <c r="X9" s="38" t="s">
        <v>37</v>
      </c>
      <c r="Y9" s="37" t="s">
        <v>36</v>
      </c>
      <c r="Z9" s="38" t="s">
        <v>39</v>
      </c>
      <c r="AA9" s="38" t="s">
        <v>38</v>
      </c>
      <c r="AB9" s="40" t="s">
        <v>36</v>
      </c>
      <c r="AC9" s="38" t="s">
        <v>35</v>
      </c>
      <c r="AD9" s="37" t="s">
        <v>36</v>
      </c>
      <c r="AE9" s="38" t="s">
        <v>37</v>
      </c>
      <c r="AF9" s="37" t="s">
        <v>36</v>
      </c>
      <c r="AG9" s="38" t="s">
        <v>39</v>
      </c>
      <c r="AH9" s="38" t="s">
        <v>38</v>
      </c>
      <c r="AI9" s="40" t="s">
        <v>36</v>
      </c>
      <c r="AJ9" s="36" t="s">
        <v>35</v>
      </c>
      <c r="AK9" s="37" t="s">
        <v>36</v>
      </c>
      <c r="AL9" s="38" t="s">
        <v>37</v>
      </c>
      <c r="AM9" s="37" t="s">
        <v>36</v>
      </c>
      <c r="AN9" s="38" t="s">
        <v>39</v>
      </c>
      <c r="AO9" s="38" t="s">
        <v>38</v>
      </c>
      <c r="AP9" s="40" t="s">
        <v>36</v>
      </c>
      <c r="AQ9" s="36" t="s">
        <v>35</v>
      </c>
      <c r="AR9" s="37" t="s">
        <v>36</v>
      </c>
      <c r="AS9" s="38" t="s">
        <v>37</v>
      </c>
      <c r="AT9" s="37" t="s">
        <v>36</v>
      </c>
      <c r="AU9" s="38" t="s">
        <v>39</v>
      </c>
      <c r="AV9" s="38" t="s">
        <v>38</v>
      </c>
      <c r="AW9" s="40" t="s">
        <v>36</v>
      </c>
      <c r="AX9" s="36" t="s">
        <v>35</v>
      </c>
      <c r="AY9" s="37" t="s">
        <v>36</v>
      </c>
      <c r="AZ9" s="38" t="s">
        <v>37</v>
      </c>
      <c r="BA9" s="37" t="s">
        <v>36</v>
      </c>
      <c r="BB9" s="38" t="s">
        <v>39</v>
      </c>
      <c r="BC9" s="38" t="s">
        <v>38</v>
      </c>
      <c r="BD9" s="40" t="s">
        <v>36</v>
      </c>
      <c r="BE9" s="36" t="s">
        <v>35</v>
      </c>
      <c r="BF9" s="37" t="s">
        <v>36</v>
      </c>
      <c r="BG9" s="38" t="s">
        <v>37</v>
      </c>
      <c r="BH9" s="37" t="s">
        <v>36</v>
      </c>
      <c r="BI9" s="38" t="s">
        <v>39</v>
      </c>
      <c r="BJ9" s="38" t="s">
        <v>38</v>
      </c>
      <c r="BK9" s="40" t="s">
        <v>36</v>
      </c>
      <c r="BL9" s="36" t="s">
        <v>35</v>
      </c>
      <c r="BM9" s="37" t="s">
        <v>36</v>
      </c>
      <c r="BN9" s="38" t="s">
        <v>37</v>
      </c>
      <c r="BO9" s="37" t="s">
        <v>36</v>
      </c>
      <c r="BP9" s="38" t="s">
        <v>39</v>
      </c>
      <c r="BQ9" s="38" t="s">
        <v>38</v>
      </c>
      <c r="BR9" s="40" t="s">
        <v>36</v>
      </c>
      <c r="BS9" s="36" t="s">
        <v>35</v>
      </c>
      <c r="BT9" s="37" t="s">
        <v>36</v>
      </c>
      <c r="BU9" s="38" t="s">
        <v>37</v>
      </c>
      <c r="BV9" s="37" t="s">
        <v>36</v>
      </c>
      <c r="BW9" s="38" t="s">
        <v>39</v>
      </c>
      <c r="BX9" s="38" t="s">
        <v>38</v>
      </c>
      <c r="BY9" s="40" t="s">
        <v>36</v>
      </c>
      <c r="BZ9" s="36" t="s">
        <v>35</v>
      </c>
      <c r="CA9" s="37" t="s">
        <v>36</v>
      </c>
      <c r="CB9" s="38" t="s">
        <v>37</v>
      </c>
      <c r="CC9" s="37" t="s">
        <v>36</v>
      </c>
      <c r="CD9" s="38" t="s">
        <v>39</v>
      </c>
      <c r="CE9" s="38" t="s">
        <v>38</v>
      </c>
      <c r="CF9" s="40" t="s">
        <v>36</v>
      </c>
      <c r="CG9" s="36" t="s">
        <v>35</v>
      </c>
      <c r="CH9" s="37" t="s">
        <v>36</v>
      </c>
      <c r="CI9" s="38" t="s">
        <v>37</v>
      </c>
      <c r="CJ9" s="37" t="s">
        <v>36</v>
      </c>
      <c r="CK9" s="38" t="s">
        <v>39</v>
      </c>
      <c r="CL9" s="38" t="s">
        <v>38</v>
      </c>
      <c r="CM9" s="40" t="s">
        <v>36</v>
      </c>
      <c r="CN9" s="36" t="s">
        <v>35</v>
      </c>
      <c r="CO9" s="37" t="s">
        <v>36</v>
      </c>
      <c r="CP9" s="38" t="s">
        <v>37</v>
      </c>
      <c r="CQ9" s="37" t="s">
        <v>36</v>
      </c>
      <c r="CR9" s="38" t="s">
        <v>39</v>
      </c>
      <c r="CS9" s="38" t="s">
        <v>38</v>
      </c>
      <c r="CT9" s="40" t="s">
        <v>36</v>
      </c>
      <c r="CU9" s="36" t="s">
        <v>35</v>
      </c>
      <c r="CV9" s="37" t="s">
        <v>36</v>
      </c>
      <c r="CW9" s="38" t="s">
        <v>37</v>
      </c>
      <c r="CX9" s="37" t="s">
        <v>36</v>
      </c>
      <c r="CY9" s="38" t="s">
        <v>39</v>
      </c>
      <c r="CZ9" s="38" t="s">
        <v>38</v>
      </c>
      <c r="DA9" s="40" t="s">
        <v>36</v>
      </c>
      <c r="DB9" s="36" t="s">
        <v>35</v>
      </c>
      <c r="DC9" s="37" t="s">
        <v>36</v>
      </c>
      <c r="DD9" s="38" t="s">
        <v>37</v>
      </c>
      <c r="DE9" s="37" t="s">
        <v>36</v>
      </c>
      <c r="DF9" s="38" t="s">
        <v>39</v>
      </c>
      <c r="DG9" s="38" t="s">
        <v>38</v>
      </c>
      <c r="DH9" s="40" t="s">
        <v>36</v>
      </c>
      <c r="AIJ9" s="20"/>
      <c r="AIK9" s="20"/>
      <c r="AIL9" s="20"/>
      <c r="AIM9" s="20"/>
      <c r="AIN9" s="20"/>
      <c r="AIO9" s="20"/>
      <c r="AIP9" s="20"/>
      <c r="AIQ9" s="20"/>
      <c r="AIR9" s="20"/>
      <c r="AIS9" s="20"/>
      <c r="AIT9" s="20"/>
      <c r="AIU9" s="20"/>
      <c r="AIV9" s="20"/>
      <c r="AIW9" s="20"/>
      <c r="AIX9" s="20"/>
      <c r="AIY9" s="20"/>
      <c r="AIZ9" s="20"/>
      <c r="AJA9" s="20"/>
      <c r="AJB9" s="20"/>
      <c r="AJC9" s="20"/>
      <c r="AJD9" s="20"/>
      <c r="AJE9" s="20"/>
      <c r="AJF9" s="20"/>
      <c r="AJG9" s="20"/>
      <c r="AJH9" s="20"/>
      <c r="AJI9" s="20"/>
      <c r="AJJ9" s="20"/>
      <c r="AJK9" s="20"/>
      <c r="AJL9" s="20"/>
      <c r="AJM9" s="20"/>
      <c r="AJN9" s="20"/>
      <c r="AJO9" s="20"/>
      <c r="AJP9" s="20"/>
      <c r="AJQ9" s="20"/>
      <c r="AJR9" s="20"/>
      <c r="AJS9" s="20"/>
      <c r="AJT9" s="20"/>
      <c r="AJU9" s="20"/>
      <c r="AJV9" s="20"/>
      <c r="AJW9" s="20"/>
      <c r="AJX9" s="20"/>
      <c r="AJY9" s="20"/>
      <c r="AJZ9" s="20"/>
      <c r="AKA9" s="20"/>
      <c r="AKB9" s="20"/>
      <c r="AKC9" s="20"/>
      <c r="AKD9" s="20"/>
      <c r="AKE9" s="20"/>
      <c r="AKF9" s="20"/>
      <c r="AKG9" s="20"/>
      <c r="AKH9" s="20"/>
      <c r="AKI9" s="20"/>
      <c r="AKJ9" s="20"/>
      <c r="AKK9" s="20"/>
      <c r="AKL9" s="20"/>
      <c r="AKM9" s="20"/>
      <c r="AKN9" s="20"/>
      <c r="AKO9" s="20"/>
      <c r="AKP9" s="20"/>
      <c r="AKQ9" s="20"/>
      <c r="AKR9" s="20"/>
      <c r="AKS9" s="20"/>
      <c r="AKT9" s="20"/>
      <c r="AKU9" s="20"/>
      <c r="AKV9" s="20"/>
      <c r="AKW9" s="20"/>
      <c r="AKX9" s="20"/>
      <c r="AKY9" s="20"/>
      <c r="AKZ9" s="20"/>
      <c r="ALA9" s="20"/>
      <c r="ALB9" s="20"/>
      <c r="ALC9" s="20"/>
      <c r="ALD9" s="20"/>
      <c r="ALE9" s="20"/>
      <c r="ALF9" s="20"/>
      <c r="ALG9" s="20"/>
      <c r="ALH9" s="20"/>
      <c r="ALI9" s="20"/>
      <c r="ALJ9" s="20"/>
      <c r="ALK9" s="20"/>
      <c r="ALL9" s="20"/>
      <c r="ALM9" s="20"/>
      <c r="ALN9" s="20"/>
      <c r="ALO9" s="20"/>
      <c r="ALP9" s="20"/>
      <c r="ALQ9" s="20"/>
      <c r="ALR9" s="20"/>
      <c r="ALS9" s="20"/>
      <c r="ALT9" s="20"/>
      <c r="ALU9" s="20"/>
      <c r="ALV9" s="20"/>
      <c r="ALW9" s="20"/>
      <c r="ALX9" s="20"/>
      <c r="ALY9" s="20"/>
      <c r="ALZ9" s="20"/>
      <c r="AMA9" s="20"/>
      <c r="AMB9" s="20"/>
      <c r="AMC9" s="20"/>
      <c r="AMD9" s="20"/>
      <c r="AME9" s="20"/>
      <c r="AMF9" s="20"/>
      <c r="AMG9" s="20"/>
      <c r="AMH9" s="20"/>
      <c r="AMI9" s="20"/>
      <c r="AMJ9" s="20"/>
    </row>
    <row r="10" spans="1:1024" s="22" customFormat="1" ht="13" x14ac:dyDescent="0.3">
      <c r="A10" s="41" t="s">
        <v>40</v>
      </c>
      <c r="B10" s="42">
        <v>1802527</v>
      </c>
      <c r="C10" s="43">
        <f t="shared" ref="C10:C28" si="0">B10/B$30*100</f>
        <v>6.1698152105556101</v>
      </c>
      <c r="D10" s="44">
        <v>1712903</v>
      </c>
      <c r="E10" s="43">
        <f t="shared" ref="E10:E28" si="1">D10/D$30*100</f>
        <v>5.7286656657042991</v>
      </c>
      <c r="F10" s="44">
        <f t="shared" ref="F10:F28" si="2">B10+D10</f>
        <v>3515430</v>
      </c>
      <c r="G10" s="45">
        <f t="shared" ref="G10:G28" si="3">F10/F$30*100</f>
        <v>5.9466833990210644</v>
      </c>
      <c r="H10" s="46">
        <v>2</v>
      </c>
      <c r="I10" s="47">
        <f t="shared" ref="I10:I28" si="4">H10/H$30*100</f>
        <v>8.2192906752147285E-3</v>
      </c>
      <c r="J10" s="48">
        <v>1</v>
      </c>
      <c r="K10" s="47">
        <f t="shared" ref="K10:K28" si="5">J10/J$30*100</f>
        <v>5.1650224678477345E-3</v>
      </c>
      <c r="L10" s="49">
        <v>0</v>
      </c>
      <c r="M10" s="50">
        <f t="shared" ref="M10:M28" si="6">H10+J10</f>
        <v>3</v>
      </c>
      <c r="N10" s="51">
        <f t="shared" ref="N10:N28" si="7">M10/M$30*100</f>
        <v>6.865931249141758E-3</v>
      </c>
      <c r="O10" s="46">
        <v>2</v>
      </c>
      <c r="P10" s="47">
        <f t="shared" ref="P10:P28" si="8">O10/O$30*100</f>
        <v>8.6798021005121077E-3</v>
      </c>
      <c r="Q10" s="48">
        <v>1</v>
      </c>
      <c r="R10" s="47">
        <f t="shared" ref="R10:R28" si="9">Q10/Q$30*100</f>
        <v>5.5361789293029949E-3</v>
      </c>
      <c r="S10" s="49">
        <v>0</v>
      </c>
      <c r="T10" s="50">
        <f t="shared" ref="T10:T28" si="10">O10+Q10</f>
        <v>3</v>
      </c>
      <c r="U10" s="51">
        <f t="shared" ref="U10:U28" si="11">T10/T$30*100</f>
        <v>7.2983821919474509E-3</v>
      </c>
      <c r="V10" s="46">
        <v>1</v>
      </c>
      <c r="W10" s="47">
        <f t="shared" ref="W10:W28" si="12">V10/V$30*100</f>
        <v>4.7395611166405997E-3</v>
      </c>
      <c r="X10" s="48">
        <v>1</v>
      </c>
      <c r="Y10" s="47">
        <f t="shared" ref="Y10:Y28" si="13">X10/X$30*100</f>
        <v>6.1743640405038276E-3</v>
      </c>
      <c r="Z10" s="49">
        <v>0</v>
      </c>
      <c r="AA10" s="50">
        <f t="shared" ref="AA10:AA28" si="14">V10+X10</f>
        <v>2</v>
      </c>
      <c r="AB10" s="51">
        <f t="shared" ref="AB10:AB28" si="15">AA10/AA$30*100</f>
        <v>5.3626491486794478E-3</v>
      </c>
      <c r="AC10" s="46">
        <v>0</v>
      </c>
      <c r="AD10" s="47">
        <f t="shared" ref="AD10:AD28" si="16">AC10/AC$30*100</f>
        <v>0</v>
      </c>
      <c r="AE10" s="48">
        <v>1</v>
      </c>
      <c r="AF10" s="47">
        <f t="shared" ref="AF10:AF28" si="17">AE10/AE$30*100</f>
        <v>7.0136063964090336E-3</v>
      </c>
      <c r="AG10" s="49">
        <v>0</v>
      </c>
      <c r="AH10" s="50">
        <f t="shared" ref="AH10:AH28" si="18">AC10+AE10</f>
        <v>1</v>
      </c>
      <c r="AI10" s="51">
        <f t="shared" ref="AI10:AI28" si="19">AH10/AH$30*100</f>
        <v>2.9971527049303163E-3</v>
      </c>
      <c r="AJ10" s="52">
        <v>0</v>
      </c>
      <c r="AK10" s="47">
        <f t="shared" ref="AK10:AK28" si="20">AJ10/AJ$30*100</f>
        <v>0</v>
      </c>
      <c r="AL10" s="48">
        <v>1</v>
      </c>
      <c r="AM10" s="47">
        <f t="shared" ref="AM10:AM28" si="21">AL10/AL$30*100</f>
        <v>8.7896633558934706E-3</v>
      </c>
      <c r="AN10" s="49">
        <v>0</v>
      </c>
      <c r="AO10" s="50">
        <f t="shared" ref="AO10:AO28" si="22">AJ10+AL10</f>
        <v>1</v>
      </c>
      <c r="AP10" s="51">
        <f t="shared" ref="AP10:AP28" si="23">AO10/AO$30*100</f>
        <v>3.6589828027808269E-3</v>
      </c>
      <c r="AQ10" s="52">
        <v>0</v>
      </c>
      <c r="AR10" s="47">
        <f t="shared" ref="AR10:AR28" si="24">AQ10/AQ$30*100</f>
        <v>0</v>
      </c>
      <c r="AS10" s="48">
        <v>1</v>
      </c>
      <c r="AT10" s="47">
        <f t="shared" ref="AT10:AT28" si="25">AS10/AS$30*100</f>
        <v>1.2997140629061606E-2</v>
      </c>
      <c r="AU10" s="49">
        <v>0</v>
      </c>
      <c r="AV10" s="50">
        <f t="shared" ref="AV10:AV28" si="26">AQ10+AS10</f>
        <v>1</v>
      </c>
      <c r="AW10" s="51">
        <f t="shared" ref="AW10:AW28" si="27">AV10/AV$30*100</f>
        <v>5.2375216047766196E-3</v>
      </c>
      <c r="AX10" s="52">
        <v>0</v>
      </c>
      <c r="AY10" s="47">
        <f t="shared" ref="AY10:AY28" si="28">AX10/AX$30*100</f>
        <v>0</v>
      </c>
      <c r="AZ10" s="48">
        <v>0</v>
      </c>
      <c r="BA10" s="47">
        <f t="shared" ref="BA10:BA28" si="29">AZ10/AZ$30*100</f>
        <v>0</v>
      </c>
      <c r="BB10" s="49">
        <v>0</v>
      </c>
      <c r="BC10" s="50">
        <f t="shared" ref="BC10:BC28" si="30">AX10+AZ10</f>
        <v>0</v>
      </c>
      <c r="BD10" s="51">
        <f t="shared" ref="BD10:BD28" si="31">BC10/BC$30*100</f>
        <v>0</v>
      </c>
      <c r="BE10" s="52">
        <v>0</v>
      </c>
      <c r="BF10" s="47">
        <f t="shared" ref="BF10:BF28" si="32">BE10/BE$30*100</f>
        <v>0</v>
      </c>
      <c r="BG10" s="48">
        <v>0</v>
      </c>
      <c r="BH10" s="47">
        <f t="shared" ref="BH10:BH28" si="33">BG10/BG$30*100</f>
        <v>0</v>
      </c>
      <c r="BI10" s="49">
        <v>0</v>
      </c>
      <c r="BJ10" s="50">
        <f t="shared" ref="BJ10:BJ28" si="34">BE10+BG10</f>
        <v>0</v>
      </c>
      <c r="BK10" s="51">
        <f t="shared" ref="BK10:BK28" si="35">BJ10/BJ$30*100</f>
        <v>0</v>
      </c>
      <c r="BL10" s="52">
        <v>0</v>
      </c>
      <c r="BM10" s="47">
        <f t="shared" ref="BM10:BM28" si="36">BL10/BL$30*100</f>
        <v>0</v>
      </c>
      <c r="BN10" s="48">
        <v>0</v>
      </c>
      <c r="BO10" s="47">
        <f t="shared" ref="BO10:BO28" si="37">BN10/BN$30*100</f>
        <v>0</v>
      </c>
      <c r="BP10" s="49">
        <v>0</v>
      </c>
      <c r="BQ10" s="50">
        <f t="shared" ref="BQ10:BQ28" si="38">BL10+BN10</f>
        <v>0</v>
      </c>
      <c r="BR10" s="51">
        <f t="shared" ref="BR10:BR28" si="39">BQ10/BQ$30*100</f>
        <v>0</v>
      </c>
      <c r="BS10" s="52">
        <v>0</v>
      </c>
      <c r="BT10" s="47">
        <f t="shared" ref="BT10:BT28" si="40">BS10/BS$30*100</f>
        <v>0</v>
      </c>
      <c r="BU10" s="48">
        <v>0</v>
      </c>
      <c r="BV10" s="47">
        <f t="shared" ref="BV10:BV28" si="41">BU10/BU$30*100</f>
        <v>0</v>
      </c>
      <c r="BW10" s="49">
        <v>0</v>
      </c>
      <c r="BX10" s="50">
        <f t="shared" ref="BX10:BX28" si="42">BS10+BU10</f>
        <v>0</v>
      </c>
      <c r="BY10" s="51">
        <f t="shared" ref="BY10:BY28" si="43">BX10/BX$30*100</f>
        <v>0</v>
      </c>
      <c r="BZ10" s="52">
        <v>0</v>
      </c>
      <c r="CA10" s="47">
        <f t="shared" ref="CA10:CA28" si="44">BZ10/BZ$30*100</f>
        <v>0</v>
      </c>
      <c r="CB10" s="52">
        <v>0</v>
      </c>
      <c r="CC10" s="47">
        <f t="shared" ref="CC10:CC28" si="45">CB10/CB$30*100</f>
        <v>0</v>
      </c>
      <c r="CD10" s="49">
        <v>0</v>
      </c>
      <c r="CE10" s="50">
        <f t="shared" ref="CE10:CE28" si="46">BZ10+CB10</f>
        <v>0</v>
      </c>
      <c r="CF10" s="51">
        <f t="shared" ref="CF10:CF28" si="47">CE10/CE$30*100</f>
        <v>0</v>
      </c>
      <c r="CG10" s="52">
        <v>0</v>
      </c>
      <c r="CH10" s="47"/>
      <c r="CI10" s="48">
        <v>0</v>
      </c>
      <c r="CJ10" s="47"/>
      <c r="CK10" s="49">
        <v>0</v>
      </c>
      <c r="CL10" s="50">
        <f t="shared" ref="CL10:CL28" si="48">CG10+CI10</f>
        <v>0</v>
      </c>
      <c r="CM10" s="51"/>
      <c r="CN10" s="52">
        <v>0</v>
      </c>
      <c r="CO10" s="47"/>
      <c r="CP10" s="48">
        <v>0</v>
      </c>
      <c r="CQ10" s="47"/>
      <c r="CR10" s="49">
        <v>0</v>
      </c>
      <c r="CS10" s="50">
        <f t="shared" ref="CS10:CS28" si="49">CN10+CP10</f>
        <v>0</v>
      </c>
      <c r="CT10" s="51"/>
      <c r="CU10" s="52">
        <v>0</v>
      </c>
      <c r="CV10" s="47"/>
      <c r="CW10" s="48">
        <v>0</v>
      </c>
      <c r="CX10" s="47"/>
      <c r="CY10" s="49">
        <v>0</v>
      </c>
      <c r="CZ10" s="50">
        <f t="shared" ref="CZ10:CZ28" si="50">CU10+CW10</f>
        <v>0</v>
      </c>
      <c r="DA10" s="51"/>
      <c r="DB10" s="52">
        <v>0</v>
      </c>
      <c r="DC10" s="47"/>
      <c r="DD10" s="48">
        <v>0</v>
      </c>
      <c r="DE10" s="47"/>
      <c r="DF10" s="49">
        <v>0</v>
      </c>
      <c r="DG10" s="50">
        <f t="shared" ref="DG10:DG28" si="51">DB10+DD10</f>
        <v>0</v>
      </c>
      <c r="DH10" s="51"/>
      <c r="AIJ10" s="20"/>
      <c r="AIK10" s="20"/>
      <c r="AIL10" s="20"/>
      <c r="AIM10" s="20"/>
      <c r="AIN10" s="20"/>
      <c r="AIO10" s="20"/>
      <c r="AIP10" s="20"/>
      <c r="AIQ10" s="20"/>
      <c r="AIR10" s="20"/>
      <c r="AIS10" s="20"/>
      <c r="AIT10" s="20"/>
      <c r="AIU10" s="20"/>
      <c r="AIV10" s="20"/>
      <c r="AIW10" s="20"/>
      <c r="AIX10" s="20"/>
      <c r="AIY10" s="20"/>
      <c r="AIZ10" s="20"/>
      <c r="AJA10" s="20"/>
      <c r="AJB10" s="20"/>
      <c r="AJC10" s="20"/>
      <c r="AJD10" s="20"/>
      <c r="AJE10" s="20"/>
      <c r="AJF10" s="20"/>
      <c r="AJG10" s="20"/>
      <c r="AJH10" s="20"/>
      <c r="AJI10" s="20"/>
      <c r="AJJ10" s="20"/>
      <c r="AJK10" s="20"/>
      <c r="AJL10" s="20"/>
      <c r="AJM10" s="20"/>
      <c r="AJN10" s="20"/>
      <c r="AJO10" s="20"/>
      <c r="AJP10" s="20"/>
      <c r="AJQ10" s="20"/>
      <c r="AJR10" s="20"/>
      <c r="AJS10" s="20"/>
      <c r="AJT10" s="20"/>
      <c r="AJU10" s="20"/>
      <c r="AJV10" s="20"/>
      <c r="AJW10" s="20"/>
      <c r="AJX10" s="20"/>
      <c r="AJY10" s="20"/>
      <c r="AJZ10" s="20"/>
      <c r="AKA10" s="20"/>
      <c r="AKB10" s="20"/>
      <c r="AKC10" s="20"/>
      <c r="AKD10" s="20"/>
      <c r="AKE10" s="20"/>
      <c r="AKF10" s="20"/>
      <c r="AKG10" s="20"/>
      <c r="AKH10" s="20"/>
      <c r="AKI10" s="20"/>
      <c r="AKJ10" s="20"/>
      <c r="AKK10" s="20"/>
      <c r="AKL10" s="20"/>
      <c r="AKM10" s="20"/>
      <c r="AKN10" s="20"/>
      <c r="AKO10" s="20"/>
      <c r="AKP10" s="20"/>
      <c r="AKQ10" s="20"/>
      <c r="AKR10" s="20"/>
      <c r="AKS10" s="20"/>
      <c r="AKT10" s="20"/>
      <c r="AKU10" s="20"/>
      <c r="AKV10" s="20"/>
      <c r="AKW10" s="20"/>
      <c r="AKX10" s="20"/>
      <c r="AKY10" s="20"/>
      <c r="AKZ10" s="20"/>
      <c r="ALA10" s="20"/>
      <c r="ALB10" s="20"/>
      <c r="ALC10" s="20"/>
      <c r="ALD10" s="20"/>
      <c r="ALE10" s="20"/>
      <c r="ALF10" s="20"/>
      <c r="ALG10" s="20"/>
      <c r="ALH10" s="20"/>
      <c r="ALI10" s="20"/>
      <c r="ALJ10" s="20"/>
      <c r="ALK10" s="20"/>
      <c r="ALL10" s="20"/>
      <c r="ALM10" s="20"/>
      <c r="ALN10" s="20"/>
      <c r="ALO10" s="20"/>
      <c r="ALP10" s="20"/>
      <c r="ALQ10" s="20"/>
      <c r="ALR10" s="20"/>
      <c r="ALS10" s="20"/>
      <c r="ALT10" s="20"/>
      <c r="ALU10" s="20"/>
      <c r="ALV10" s="20"/>
      <c r="ALW10" s="20"/>
      <c r="ALX10" s="20"/>
      <c r="ALY10" s="20"/>
      <c r="ALZ10" s="20"/>
      <c r="AMA10" s="20"/>
      <c r="AMB10" s="20"/>
      <c r="AMC10" s="20"/>
      <c r="AMD10" s="20"/>
      <c r="AME10" s="20"/>
      <c r="AMF10" s="20"/>
      <c r="AMG10" s="20"/>
      <c r="AMH10" s="20"/>
      <c r="AMI10" s="20"/>
      <c r="AMJ10" s="20"/>
    </row>
    <row r="11" spans="1:1024" s="22" customFormat="1" ht="13" x14ac:dyDescent="0.3">
      <c r="A11" s="41" t="s">
        <v>41</v>
      </c>
      <c r="B11" s="42">
        <v>1898484</v>
      </c>
      <c r="C11" s="43">
        <f t="shared" si="0"/>
        <v>6.4982635268134441</v>
      </c>
      <c r="D11" s="44">
        <v>1809836</v>
      </c>
      <c r="E11" s="43">
        <f t="shared" si="1"/>
        <v>6.0528502511558484</v>
      </c>
      <c r="F11" s="44">
        <f t="shared" si="2"/>
        <v>3708320</v>
      </c>
      <c r="G11" s="45">
        <f t="shared" si="3"/>
        <v>6.2729751359742032</v>
      </c>
      <c r="H11" s="46">
        <v>0</v>
      </c>
      <c r="I11" s="47">
        <f t="shared" si="4"/>
        <v>0</v>
      </c>
      <c r="J11" s="48">
        <v>0</v>
      </c>
      <c r="K11" s="47">
        <f t="shared" si="5"/>
        <v>0</v>
      </c>
      <c r="L11" s="49">
        <v>0</v>
      </c>
      <c r="M11" s="50">
        <f t="shared" si="6"/>
        <v>0</v>
      </c>
      <c r="N11" s="51">
        <f t="shared" si="7"/>
        <v>0</v>
      </c>
      <c r="O11" s="46">
        <v>0</v>
      </c>
      <c r="P11" s="47">
        <f t="shared" si="8"/>
        <v>0</v>
      </c>
      <c r="Q11" s="48">
        <v>0</v>
      </c>
      <c r="R11" s="47">
        <f t="shared" si="9"/>
        <v>0</v>
      </c>
      <c r="S11" s="49">
        <v>0</v>
      </c>
      <c r="T11" s="50">
        <f t="shared" si="10"/>
        <v>0</v>
      </c>
      <c r="U11" s="51">
        <f t="shared" si="11"/>
        <v>0</v>
      </c>
      <c r="V11" s="46">
        <v>0</v>
      </c>
      <c r="W11" s="47">
        <f t="shared" si="12"/>
        <v>0</v>
      </c>
      <c r="X11" s="48">
        <v>0</v>
      </c>
      <c r="Y11" s="47">
        <f t="shared" si="13"/>
        <v>0</v>
      </c>
      <c r="Z11" s="49">
        <v>0</v>
      </c>
      <c r="AA11" s="50">
        <f t="shared" si="14"/>
        <v>0</v>
      </c>
      <c r="AB11" s="51">
        <f t="shared" si="15"/>
        <v>0</v>
      </c>
      <c r="AC11" s="46">
        <v>0</v>
      </c>
      <c r="AD11" s="47">
        <f t="shared" si="16"/>
        <v>0</v>
      </c>
      <c r="AE11" s="48">
        <v>0</v>
      </c>
      <c r="AF11" s="47">
        <f t="shared" si="17"/>
        <v>0</v>
      </c>
      <c r="AG11" s="49">
        <v>0</v>
      </c>
      <c r="AH11" s="50">
        <f t="shared" si="18"/>
        <v>0</v>
      </c>
      <c r="AI11" s="51">
        <f t="shared" si="19"/>
        <v>0</v>
      </c>
      <c r="AJ11" s="52">
        <v>0</v>
      </c>
      <c r="AK11" s="47">
        <f t="shared" si="20"/>
        <v>0</v>
      </c>
      <c r="AL11" s="48">
        <v>0</v>
      </c>
      <c r="AM11" s="47">
        <f t="shared" si="21"/>
        <v>0</v>
      </c>
      <c r="AN11" s="49">
        <v>0</v>
      </c>
      <c r="AO11" s="50">
        <f t="shared" si="22"/>
        <v>0</v>
      </c>
      <c r="AP11" s="51">
        <f t="shared" si="23"/>
        <v>0</v>
      </c>
      <c r="AQ11" s="52">
        <v>0</v>
      </c>
      <c r="AR11" s="47">
        <f t="shared" si="24"/>
        <v>0</v>
      </c>
      <c r="AS11" s="48">
        <v>0</v>
      </c>
      <c r="AT11" s="47">
        <f t="shared" si="25"/>
        <v>0</v>
      </c>
      <c r="AU11" s="49">
        <v>0</v>
      </c>
      <c r="AV11" s="50">
        <f t="shared" si="26"/>
        <v>0</v>
      </c>
      <c r="AW11" s="51">
        <f t="shared" si="27"/>
        <v>0</v>
      </c>
      <c r="AX11" s="52">
        <v>0</v>
      </c>
      <c r="AY11" s="47">
        <f t="shared" si="28"/>
        <v>0</v>
      </c>
      <c r="AZ11" s="48">
        <v>0</v>
      </c>
      <c r="BA11" s="47">
        <f t="shared" si="29"/>
        <v>0</v>
      </c>
      <c r="BB11" s="49">
        <v>0</v>
      </c>
      <c r="BC11" s="50">
        <f t="shared" si="30"/>
        <v>0</v>
      </c>
      <c r="BD11" s="51">
        <f t="shared" si="31"/>
        <v>0</v>
      </c>
      <c r="BE11" s="52">
        <v>0</v>
      </c>
      <c r="BF11" s="47">
        <f t="shared" si="32"/>
        <v>0</v>
      </c>
      <c r="BG11" s="48">
        <v>0</v>
      </c>
      <c r="BH11" s="47">
        <f t="shared" si="33"/>
        <v>0</v>
      </c>
      <c r="BI11" s="49">
        <v>0</v>
      </c>
      <c r="BJ11" s="50">
        <f t="shared" si="34"/>
        <v>0</v>
      </c>
      <c r="BK11" s="51">
        <f t="shared" si="35"/>
        <v>0</v>
      </c>
      <c r="BL11" s="52">
        <v>0</v>
      </c>
      <c r="BM11" s="47">
        <f t="shared" si="36"/>
        <v>0</v>
      </c>
      <c r="BN11" s="48">
        <v>0</v>
      </c>
      <c r="BO11" s="47">
        <f t="shared" si="37"/>
        <v>0</v>
      </c>
      <c r="BP11" s="49">
        <v>0</v>
      </c>
      <c r="BQ11" s="50">
        <f t="shared" si="38"/>
        <v>0</v>
      </c>
      <c r="BR11" s="51">
        <f t="shared" si="39"/>
        <v>0</v>
      </c>
      <c r="BS11" s="52">
        <v>0</v>
      </c>
      <c r="BT11" s="47">
        <f t="shared" si="40"/>
        <v>0</v>
      </c>
      <c r="BU11" s="48">
        <v>0</v>
      </c>
      <c r="BV11" s="47">
        <f t="shared" si="41"/>
        <v>0</v>
      </c>
      <c r="BW11" s="49">
        <v>0</v>
      </c>
      <c r="BX11" s="50">
        <f t="shared" si="42"/>
        <v>0</v>
      </c>
      <c r="BY11" s="51">
        <f t="shared" si="43"/>
        <v>0</v>
      </c>
      <c r="BZ11" s="52">
        <v>0</v>
      </c>
      <c r="CA11" s="47">
        <f t="shared" si="44"/>
        <v>0</v>
      </c>
      <c r="CB11" s="52">
        <v>0</v>
      </c>
      <c r="CC11" s="47">
        <f t="shared" si="45"/>
        <v>0</v>
      </c>
      <c r="CD11" s="49">
        <v>0</v>
      </c>
      <c r="CE11" s="50">
        <f t="shared" si="46"/>
        <v>0</v>
      </c>
      <c r="CF11" s="51">
        <f t="shared" si="47"/>
        <v>0</v>
      </c>
      <c r="CG11" s="52">
        <v>0</v>
      </c>
      <c r="CH11" s="47"/>
      <c r="CI11" s="46">
        <v>0</v>
      </c>
      <c r="CJ11" s="47"/>
      <c r="CK11" s="49">
        <v>0</v>
      </c>
      <c r="CL11" s="50">
        <f t="shared" si="48"/>
        <v>0</v>
      </c>
      <c r="CM11" s="51"/>
      <c r="CN11" s="52">
        <v>0</v>
      </c>
      <c r="CO11" s="47"/>
      <c r="CP11" s="46">
        <v>0</v>
      </c>
      <c r="CQ11" s="47"/>
      <c r="CR11" s="49">
        <v>0</v>
      </c>
      <c r="CS11" s="50">
        <f t="shared" si="49"/>
        <v>0</v>
      </c>
      <c r="CT11" s="51"/>
      <c r="CU11" s="52">
        <v>0</v>
      </c>
      <c r="CV11" s="47"/>
      <c r="CW11" s="46">
        <v>0</v>
      </c>
      <c r="CX11" s="47"/>
      <c r="CY11" s="49">
        <v>0</v>
      </c>
      <c r="CZ11" s="50">
        <f t="shared" si="50"/>
        <v>0</v>
      </c>
      <c r="DA11" s="51"/>
      <c r="DB11" s="52">
        <v>0</v>
      </c>
      <c r="DC11" s="47"/>
      <c r="DD11" s="46">
        <v>0</v>
      </c>
      <c r="DE11" s="47"/>
      <c r="DF11" s="49">
        <v>0</v>
      </c>
      <c r="DG11" s="50">
        <f t="shared" si="51"/>
        <v>0</v>
      </c>
      <c r="DH11" s="51"/>
      <c r="AIJ11" s="20"/>
      <c r="AIK11" s="20"/>
      <c r="AIL11" s="20"/>
      <c r="AIM11" s="20"/>
      <c r="AIN11" s="20"/>
      <c r="AIO11" s="20"/>
      <c r="AIP11" s="20"/>
      <c r="AIQ11" s="20"/>
      <c r="AIR11" s="20"/>
      <c r="AIS11" s="20"/>
      <c r="AIT11" s="20"/>
      <c r="AIU11" s="20"/>
      <c r="AIV11" s="20"/>
      <c r="AIW11" s="20"/>
      <c r="AIX11" s="20"/>
      <c r="AIY11" s="20"/>
      <c r="AIZ11" s="20"/>
      <c r="AJA11" s="20"/>
      <c r="AJB11" s="20"/>
      <c r="AJC11" s="20"/>
      <c r="AJD11" s="20"/>
      <c r="AJE11" s="20"/>
      <c r="AJF11" s="20"/>
      <c r="AJG11" s="20"/>
      <c r="AJH11" s="20"/>
      <c r="AJI11" s="20"/>
      <c r="AJJ11" s="20"/>
      <c r="AJK11" s="20"/>
      <c r="AJL11" s="20"/>
      <c r="AJM11" s="20"/>
      <c r="AJN11" s="20"/>
      <c r="AJO11" s="20"/>
      <c r="AJP11" s="20"/>
      <c r="AJQ11" s="20"/>
      <c r="AJR11" s="20"/>
      <c r="AJS11" s="20"/>
      <c r="AJT11" s="20"/>
      <c r="AJU11" s="20"/>
      <c r="AJV11" s="20"/>
      <c r="AJW11" s="20"/>
      <c r="AJX11" s="20"/>
      <c r="AJY11" s="20"/>
      <c r="AJZ11" s="20"/>
      <c r="AKA11" s="20"/>
      <c r="AKB11" s="20"/>
      <c r="AKC11" s="20"/>
      <c r="AKD11" s="20"/>
      <c r="AKE11" s="20"/>
      <c r="AKF11" s="20"/>
      <c r="AKG11" s="20"/>
      <c r="AKH11" s="20"/>
      <c r="AKI11" s="20"/>
      <c r="AKJ11" s="20"/>
      <c r="AKK11" s="20"/>
      <c r="AKL11" s="20"/>
      <c r="AKM11" s="20"/>
      <c r="AKN11" s="20"/>
      <c r="AKO11" s="20"/>
      <c r="AKP11" s="20"/>
      <c r="AKQ11" s="20"/>
      <c r="AKR11" s="20"/>
      <c r="AKS11" s="20"/>
      <c r="AKT11" s="20"/>
      <c r="AKU11" s="20"/>
      <c r="AKV11" s="20"/>
      <c r="AKW11" s="20"/>
      <c r="AKX11" s="20"/>
      <c r="AKY11" s="20"/>
      <c r="AKZ11" s="20"/>
      <c r="ALA11" s="20"/>
      <c r="ALB11" s="20"/>
      <c r="ALC11" s="20"/>
      <c r="ALD11" s="20"/>
      <c r="ALE11" s="20"/>
      <c r="ALF11" s="20"/>
      <c r="ALG11" s="20"/>
      <c r="ALH11" s="20"/>
      <c r="ALI11" s="20"/>
      <c r="ALJ11" s="20"/>
      <c r="ALK11" s="20"/>
      <c r="ALL11" s="20"/>
      <c r="ALM11" s="20"/>
      <c r="ALN11" s="20"/>
      <c r="ALO11" s="20"/>
      <c r="ALP11" s="20"/>
      <c r="ALQ11" s="20"/>
      <c r="ALR11" s="20"/>
      <c r="ALS11" s="20"/>
      <c r="ALT11" s="20"/>
      <c r="ALU11" s="20"/>
      <c r="ALV11" s="20"/>
      <c r="ALW11" s="20"/>
      <c r="ALX11" s="20"/>
      <c r="ALY11" s="20"/>
      <c r="ALZ11" s="20"/>
      <c r="AMA11" s="20"/>
      <c r="AMB11" s="20"/>
      <c r="AMC11" s="20"/>
      <c r="AMD11" s="20"/>
      <c r="AME11" s="20"/>
      <c r="AMF11" s="20"/>
      <c r="AMG11" s="20"/>
      <c r="AMH11" s="20"/>
      <c r="AMI11" s="20"/>
      <c r="AMJ11" s="20"/>
    </row>
    <row r="12" spans="1:1024" s="22" customFormat="1" ht="13" x14ac:dyDescent="0.3">
      <c r="A12" s="41" t="s">
        <v>42</v>
      </c>
      <c r="B12" s="42">
        <v>1768144</v>
      </c>
      <c r="C12" s="43">
        <f t="shared" si="0"/>
        <v>6.052126678630966</v>
      </c>
      <c r="D12" s="44">
        <v>1682638</v>
      </c>
      <c r="E12" s="43">
        <f t="shared" si="1"/>
        <v>5.6274468188854536</v>
      </c>
      <c r="F12" s="44">
        <f t="shared" si="2"/>
        <v>3450782</v>
      </c>
      <c r="G12" s="45">
        <f t="shared" si="3"/>
        <v>5.8373251730345093</v>
      </c>
      <c r="H12" s="46">
        <v>0</v>
      </c>
      <c r="I12" s="47">
        <f t="shared" si="4"/>
        <v>0</v>
      </c>
      <c r="J12" s="48">
        <v>1</v>
      </c>
      <c r="K12" s="47">
        <f t="shared" si="5"/>
        <v>5.1650224678477345E-3</v>
      </c>
      <c r="L12" s="49">
        <v>0</v>
      </c>
      <c r="M12" s="50">
        <f t="shared" si="6"/>
        <v>1</v>
      </c>
      <c r="N12" s="51">
        <f t="shared" si="7"/>
        <v>2.2886437497139193E-3</v>
      </c>
      <c r="O12" s="46">
        <v>0</v>
      </c>
      <c r="P12" s="47">
        <f t="shared" si="8"/>
        <v>0</v>
      </c>
      <c r="Q12" s="48">
        <v>1</v>
      </c>
      <c r="R12" s="47">
        <f t="shared" si="9"/>
        <v>5.5361789293029949E-3</v>
      </c>
      <c r="S12" s="49">
        <v>0</v>
      </c>
      <c r="T12" s="50">
        <f t="shared" si="10"/>
        <v>1</v>
      </c>
      <c r="U12" s="51">
        <f t="shared" si="11"/>
        <v>2.4327940639824841E-3</v>
      </c>
      <c r="V12" s="46">
        <v>0</v>
      </c>
      <c r="W12" s="47">
        <f t="shared" si="12"/>
        <v>0</v>
      </c>
      <c r="X12" s="48">
        <v>1</v>
      </c>
      <c r="Y12" s="47">
        <f t="shared" si="13"/>
        <v>6.1743640405038276E-3</v>
      </c>
      <c r="Z12" s="49">
        <v>0</v>
      </c>
      <c r="AA12" s="50">
        <f t="shared" si="14"/>
        <v>1</v>
      </c>
      <c r="AB12" s="51">
        <f t="shared" si="15"/>
        <v>2.6813245743397239E-3</v>
      </c>
      <c r="AC12" s="46">
        <v>0</v>
      </c>
      <c r="AD12" s="47">
        <f t="shared" si="16"/>
        <v>0</v>
      </c>
      <c r="AE12" s="48">
        <v>1</v>
      </c>
      <c r="AF12" s="47">
        <f t="shared" si="17"/>
        <v>7.0136063964090336E-3</v>
      </c>
      <c r="AG12" s="49">
        <v>0</v>
      </c>
      <c r="AH12" s="50">
        <f t="shared" si="18"/>
        <v>1</v>
      </c>
      <c r="AI12" s="51">
        <f t="shared" si="19"/>
        <v>2.9971527049303163E-3</v>
      </c>
      <c r="AJ12" s="52">
        <v>0</v>
      </c>
      <c r="AK12" s="47">
        <f t="shared" si="20"/>
        <v>0</v>
      </c>
      <c r="AL12" s="48">
        <v>1</v>
      </c>
      <c r="AM12" s="47">
        <f t="shared" si="21"/>
        <v>8.7896633558934706E-3</v>
      </c>
      <c r="AN12" s="49">
        <v>0</v>
      </c>
      <c r="AO12" s="50">
        <f t="shared" si="22"/>
        <v>1</v>
      </c>
      <c r="AP12" s="51">
        <f t="shared" si="23"/>
        <v>3.6589828027808269E-3</v>
      </c>
      <c r="AQ12" s="52">
        <v>0</v>
      </c>
      <c r="AR12" s="47">
        <f t="shared" si="24"/>
        <v>0</v>
      </c>
      <c r="AS12" s="48">
        <v>1</v>
      </c>
      <c r="AT12" s="47">
        <f t="shared" si="25"/>
        <v>1.2997140629061606E-2</v>
      </c>
      <c r="AU12" s="49">
        <v>0</v>
      </c>
      <c r="AV12" s="50">
        <f t="shared" si="26"/>
        <v>1</v>
      </c>
      <c r="AW12" s="51">
        <f t="shared" si="27"/>
        <v>5.2375216047766196E-3</v>
      </c>
      <c r="AX12" s="52">
        <v>0</v>
      </c>
      <c r="AY12" s="47">
        <f t="shared" si="28"/>
        <v>0</v>
      </c>
      <c r="AZ12" s="48">
        <v>0</v>
      </c>
      <c r="BA12" s="47">
        <f t="shared" si="29"/>
        <v>0</v>
      </c>
      <c r="BB12" s="49">
        <v>0</v>
      </c>
      <c r="BC12" s="50">
        <f t="shared" si="30"/>
        <v>0</v>
      </c>
      <c r="BD12" s="51">
        <f t="shared" si="31"/>
        <v>0</v>
      </c>
      <c r="BE12" s="52">
        <v>0</v>
      </c>
      <c r="BF12" s="47">
        <f t="shared" si="32"/>
        <v>0</v>
      </c>
      <c r="BG12" s="48">
        <v>0</v>
      </c>
      <c r="BH12" s="47">
        <f t="shared" si="33"/>
        <v>0</v>
      </c>
      <c r="BI12" s="49">
        <v>0</v>
      </c>
      <c r="BJ12" s="50">
        <f t="shared" si="34"/>
        <v>0</v>
      </c>
      <c r="BK12" s="51">
        <f t="shared" si="35"/>
        <v>0</v>
      </c>
      <c r="BL12" s="52">
        <v>0</v>
      </c>
      <c r="BM12" s="47">
        <f t="shared" si="36"/>
        <v>0</v>
      </c>
      <c r="BN12" s="48">
        <v>0</v>
      </c>
      <c r="BO12" s="47">
        <f t="shared" si="37"/>
        <v>0</v>
      </c>
      <c r="BP12" s="49">
        <v>0</v>
      </c>
      <c r="BQ12" s="50">
        <f t="shared" si="38"/>
        <v>0</v>
      </c>
      <c r="BR12" s="51">
        <f t="shared" si="39"/>
        <v>0</v>
      </c>
      <c r="BS12" s="52">
        <v>0</v>
      </c>
      <c r="BT12" s="47">
        <f t="shared" si="40"/>
        <v>0</v>
      </c>
      <c r="BU12" s="48">
        <v>0</v>
      </c>
      <c r="BV12" s="47">
        <f t="shared" si="41"/>
        <v>0</v>
      </c>
      <c r="BW12" s="49">
        <v>0</v>
      </c>
      <c r="BX12" s="50">
        <f t="shared" si="42"/>
        <v>0</v>
      </c>
      <c r="BY12" s="51">
        <f t="shared" si="43"/>
        <v>0</v>
      </c>
      <c r="BZ12" s="52">
        <v>0</v>
      </c>
      <c r="CA12" s="47">
        <f t="shared" si="44"/>
        <v>0</v>
      </c>
      <c r="CB12" s="52">
        <v>0</v>
      </c>
      <c r="CC12" s="47">
        <f t="shared" si="45"/>
        <v>0</v>
      </c>
      <c r="CD12" s="49">
        <v>0</v>
      </c>
      <c r="CE12" s="50">
        <f t="shared" si="46"/>
        <v>0</v>
      </c>
      <c r="CF12" s="51">
        <f t="shared" si="47"/>
        <v>0</v>
      </c>
      <c r="CG12" s="52">
        <v>0</v>
      </c>
      <c r="CH12" s="47"/>
      <c r="CI12" s="46">
        <v>0</v>
      </c>
      <c r="CJ12" s="47"/>
      <c r="CK12" s="49">
        <v>0</v>
      </c>
      <c r="CL12" s="50">
        <f t="shared" si="48"/>
        <v>0</v>
      </c>
      <c r="CM12" s="51"/>
      <c r="CN12" s="52">
        <v>0</v>
      </c>
      <c r="CO12" s="47"/>
      <c r="CP12" s="46">
        <v>0</v>
      </c>
      <c r="CQ12" s="47"/>
      <c r="CR12" s="49">
        <v>0</v>
      </c>
      <c r="CS12" s="50">
        <f t="shared" si="49"/>
        <v>0</v>
      </c>
      <c r="CT12" s="51"/>
      <c r="CU12" s="52">
        <v>0</v>
      </c>
      <c r="CV12" s="47"/>
      <c r="CW12" s="46">
        <v>0</v>
      </c>
      <c r="CX12" s="47"/>
      <c r="CY12" s="49">
        <v>0</v>
      </c>
      <c r="CZ12" s="50">
        <f t="shared" si="50"/>
        <v>0</v>
      </c>
      <c r="DA12" s="51"/>
      <c r="DB12" s="52">
        <v>0</v>
      </c>
      <c r="DC12" s="47"/>
      <c r="DD12" s="46">
        <v>0</v>
      </c>
      <c r="DE12" s="47"/>
      <c r="DF12" s="49">
        <v>0</v>
      </c>
      <c r="DG12" s="50">
        <f t="shared" si="51"/>
        <v>0</v>
      </c>
      <c r="DH12" s="51"/>
      <c r="AIJ12" s="20"/>
      <c r="AIK12" s="20"/>
      <c r="AIL12" s="20"/>
      <c r="AIM12" s="20"/>
      <c r="AIN12" s="20"/>
      <c r="AIO12" s="20"/>
      <c r="AIP12" s="20"/>
      <c r="AIQ12" s="20"/>
      <c r="AIR12" s="20"/>
      <c r="AIS12" s="20"/>
      <c r="AIT12" s="20"/>
      <c r="AIU12" s="20"/>
      <c r="AIV12" s="20"/>
      <c r="AIW12" s="20"/>
      <c r="AIX12" s="20"/>
      <c r="AIY12" s="20"/>
      <c r="AIZ12" s="20"/>
      <c r="AJA12" s="20"/>
      <c r="AJB12" s="20"/>
      <c r="AJC12" s="20"/>
      <c r="AJD12" s="20"/>
      <c r="AJE12" s="20"/>
      <c r="AJF12" s="20"/>
      <c r="AJG12" s="20"/>
      <c r="AJH12" s="20"/>
      <c r="AJI12" s="20"/>
      <c r="AJJ12" s="20"/>
      <c r="AJK12" s="20"/>
      <c r="AJL12" s="20"/>
      <c r="AJM12" s="20"/>
      <c r="AJN12" s="20"/>
      <c r="AJO12" s="20"/>
      <c r="AJP12" s="20"/>
      <c r="AJQ12" s="20"/>
      <c r="AJR12" s="20"/>
      <c r="AJS12" s="20"/>
      <c r="AJT12" s="20"/>
      <c r="AJU12" s="20"/>
      <c r="AJV12" s="20"/>
      <c r="AJW12" s="20"/>
      <c r="AJX12" s="20"/>
      <c r="AJY12" s="20"/>
      <c r="AJZ12" s="20"/>
      <c r="AKA12" s="20"/>
      <c r="AKB12" s="20"/>
      <c r="AKC12" s="20"/>
      <c r="AKD12" s="20"/>
      <c r="AKE12" s="20"/>
      <c r="AKF12" s="20"/>
      <c r="AKG12" s="20"/>
      <c r="AKH12" s="20"/>
      <c r="AKI12" s="20"/>
      <c r="AKJ12" s="20"/>
      <c r="AKK12" s="20"/>
      <c r="AKL12" s="20"/>
      <c r="AKM12" s="20"/>
      <c r="AKN12" s="20"/>
      <c r="AKO12" s="20"/>
      <c r="AKP12" s="20"/>
      <c r="AKQ12" s="20"/>
      <c r="AKR12" s="20"/>
      <c r="AKS12" s="20"/>
      <c r="AKT12" s="20"/>
      <c r="AKU12" s="20"/>
      <c r="AKV12" s="20"/>
      <c r="AKW12" s="20"/>
      <c r="AKX12" s="20"/>
      <c r="AKY12" s="20"/>
      <c r="AKZ12" s="20"/>
      <c r="ALA12" s="20"/>
      <c r="ALB12" s="20"/>
      <c r="ALC12" s="20"/>
      <c r="ALD12" s="20"/>
      <c r="ALE12" s="20"/>
      <c r="ALF12" s="20"/>
      <c r="ALG12" s="20"/>
      <c r="ALH12" s="20"/>
      <c r="ALI12" s="20"/>
      <c r="ALJ12" s="20"/>
      <c r="ALK12" s="20"/>
      <c r="ALL12" s="20"/>
      <c r="ALM12" s="20"/>
      <c r="ALN12" s="20"/>
      <c r="ALO12" s="20"/>
      <c r="ALP12" s="20"/>
      <c r="ALQ12" s="20"/>
      <c r="ALR12" s="20"/>
      <c r="ALS12" s="20"/>
      <c r="ALT12" s="20"/>
      <c r="ALU12" s="20"/>
      <c r="ALV12" s="20"/>
      <c r="ALW12" s="20"/>
      <c r="ALX12" s="20"/>
      <c r="ALY12" s="20"/>
      <c r="ALZ12" s="20"/>
      <c r="AMA12" s="20"/>
      <c r="AMB12" s="20"/>
      <c r="AMC12" s="20"/>
      <c r="AMD12" s="20"/>
      <c r="AME12" s="20"/>
      <c r="AMF12" s="20"/>
      <c r="AMG12" s="20"/>
      <c r="AMH12" s="20"/>
      <c r="AMI12" s="20"/>
      <c r="AMJ12" s="20"/>
    </row>
    <row r="13" spans="1:1024" s="22" customFormat="1" ht="13" x14ac:dyDescent="0.3">
      <c r="A13" s="41" t="s">
        <v>43</v>
      </c>
      <c r="B13" s="42">
        <v>1680191</v>
      </c>
      <c r="C13" s="43">
        <f t="shared" si="0"/>
        <v>5.7510750121571776</v>
      </c>
      <c r="D13" s="44">
        <v>1590604</v>
      </c>
      <c r="E13" s="43">
        <f t="shared" si="1"/>
        <v>5.3196465430511362</v>
      </c>
      <c r="F13" s="44">
        <f t="shared" si="2"/>
        <v>3270795</v>
      </c>
      <c r="G13" s="45">
        <f t="shared" si="3"/>
        <v>5.5328600848547973</v>
      </c>
      <c r="H13" s="46">
        <v>5</v>
      </c>
      <c r="I13" s="47">
        <f t="shared" si="4"/>
        <v>2.0548226688036821E-2</v>
      </c>
      <c r="J13" s="48">
        <v>4</v>
      </c>
      <c r="K13" s="47">
        <f t="shared" si="5"/>
        <v>2.0660089871390938E-2</v>
      </c>
      <c r="L13" s="49">
        <v>0</v>
      </c>
      <c r="M13" s="50">
        <f t="shared" si="6"/>
        <v>9</v>
      </c>
      <c r="N13" s="51">
        <f t="shared" si="7"/>
        <v>2.0597793747425274E-2</v>
      </c>
      <c r="O13" s="46">
        <v>5</v>
      </c>
      <c r="P13" s="47">
        <f t="shared" si="8"/>
        <v>2.1699505251280272E-2</v>
      </c>
      <c r="Q13" s="48">
        <v>4</v>
      </c>
      <c r="R13" s="47">
        <f t="shared" si="9"/>
        <v>2.214471571721198E-2</v>
      </c>
      <c r="S13" s="49">
        <v>0</v>
      </c>
      <c r="T13" s="50">
        <f t="shared" si="10"/>
        <v>9</v>
      </c>
      <c r="U13" s="51">
        <f t="shared" si="11"/>
        <v>2.1895146575842354E-2</v>
      </c>
      <c r="V13" s="46">
        <v>5</v>
      </c>
      <c r="W13" s="47">
        <f t="shared" si="12"/>
        <v>2.3697805583202995E-2</v>
      </c>
      <c r="X13" s="48">
        <v>3</v>
      </c>
      <c r="Y13" s="47">
        <f t="shared" si="13"/>
        <v>1.8523092121511483E-2</v>
      </c>
      <c r="Z13" s="49">
        <v>0</v>
      </c>
      <c r="AA13" s="50">
        <f t="shared" si="14"/>
        <v>8</v>
      </c>
      <c r="AB13" s="51">
        <f t="shared" si="15"/>
        <v>2.1450596594717791E-2</v>
      </c>
      <c r="AC13" s="46">
        <v>5</v>
      </c>
      <c r="AD13" s="47">
        <f t="shared" si="16"/>
        <v>2.6168419950803372E-2</v>
      </c>
      <c r="AE13" s="48">
        <v>3</v>
      </c>
      <c r="AF13" s="47">
        <f t="shared" si="17"/>
        <v>2.1040819189227102E-2</v>
      </c>
      <c r="AG13" s="49">
        <v>0</v>
      </c>
      <c r="AH13" s="50">
        <f t="shared" si="18"/>
        <v>8</v>
      </c>
      <c r="AI13" s="51">
        <f t="shared" si="19"/>
        <v>2.397722163944253E-2</v>
      </c>
      <c r="AJ13" s="52">
        <v>4</v>
      </c>
      <c r="AK13" s="47">
        <f t="shared" si="20"/>
        <v>2.5073653858208485E-2</v>
      </c>
      <c r="AL13" s="48">
        <v>3</v>
      </c>
      <c r="AM13" s="47">
        <f t="shared" si="21"/>
        <v>2.6368990067680408E-2</v>
      </c>
      <c r="AN13" s="49">
        <v>0</v>
      </c>
      <c r="AO13" s="50">
        <f t="shared" si="22"/>
        <v>7</v>
      </c>
      <c r="AP13" s="51">
        <f t="shared" si="23"/>
        <v>2.5612879619465789E-2</v>
      </c>
      <c r="AQ13" s="52">
        <v>4</v>
      </c>
      <c r="AR13" s="47">
        <f t="shared" si="24"/>
        <v>3.509079743837179E-2</v>
      </c>
      <c r="AS13" s="48">
        <v>3</v>
      </c>
      <c r="AT13" s="47">
        <f t="shared" si="25"/>
        <v>3.8991421887184824E-2</v>
      </c>
      <c r="AU13" s="49">
        <v>0</v>
      </c>
      <c r="AV13" s="50">
        <f t="shared" si="26"/>
        <v>7</v>
      </c>
      <c r="AW13" s="51">
        <f t="shared" si="27"/>
        <v>3.6662651233436337E-2</v>
      </c>
      <c r="AX13" s="52">
        <v>3</v>
      </c>
      <c r="AY13" s="47">
        <f t="shared" si="28"/>
        <v>4.730368968779565E-2</v>
      </c>
      <c r="AZ13" s="48">
        <v>3</v>
      </c>
      <c r="BA13" s="47">
        <f t="shared" si="29"/>
        <v>7.5131480090157785E-2</v>
      </c>
      <c r="BB13" s="49">
        <v>0</v>
      </c>
      <c r="BC13" s="50">
        <f t="shared" si="30"/>
        <v>6</v>
      </c>
      <c r="BD13" s="51">
        <f t="shared" si="31"/>
        <v>5.8055152394775031E-2</v>
      </c>
      <c r="BE13" s="52">
        <v>1</v>
      </c>
      <c r="BF13" s="47">
        <f t="shared" si="32"/>
        <v>3.9635354736424891E-2</v>
      </c>
      <c r="BG13" s="48">
        <v>2</v>
      </c>
      <c r="BH13" s="47">
        <f t="shared" si="33"/>
        <v>0.12507817385866166</v>
      </c>
      <c r="BI13" s="49">
        <v>0</v>
      </c>
      <c r="BJ13" s="50">
        <f t="shared" si="34"/>
        <v>3</v>
      </c>
      <c r="BK13" s="51">
        <f t="shared" si="35"/>
        <v>7.2780203784570605E-2</v>
      </c>
      <c r="BL13" s="52">
        <v>0</v>
      </c>
      <c r="BM13" s="47">
        <f t="shared" si="36"/>
        <v>0</v>
      </c>
      <c r="BN13" s="48">
        <v>0</v>
      </c>
      <c r="BO13" s="47">
        <f t="shared" si="37"/>
        <v>0</v>
      </c>
      <c r="BP13" s="49">
        <v>0</v>
      </c>
      <c r="BQ13" s="50">
        <f t="shared" si="38"/>
        <v>0</v>
      </c>
      <c r="BR13" s="51">
        <f t="shared" si="39"/>
        <v>0</v>
      </c>
      <c r="BS13" s="52">
        <v>0</v>
      </c>
      <c r="BT13" s="47">
        <f t="shared" si="40"/>
        <v>0</v>
      </c>
      <c r="BU13" s="48">
        <v>0</v>
      </c>
      <c r="BV13" s="47">
        <f t="shared" si="41"/>
        <v>0</v>
      </c>
      <c r="BW13" s="49">
        <v>0</v>
      </c>
      <c r="BX13" s="50">
        <f t="shared" si="42"/>
        <v>0</v>
      </c>
      <c r="BY13" s="51">
        <f t="shared" si="43"/>
        <v>0</v>
      </c>
      <c r="BZ13" s="52">
        <v>0</v>
      </c>
      <c r="CA13" s="47">
        <f t="shared" si="44"/>
        <v>0</v>
      </c>
      <c r="CB13" s="52">
        <v>0</v>
      </c>
      <c r="CC13" s="47">
        <f t="shared" si="45"/>
        <v>0</v>
      </c>
      <c r="CD13" s="49">
        <v>0</v>
      </c>
      <c r="CE13" s="50">
        <f t="shared" si="46"/>
        <v>0</v>
      </c>
      <c r="CF13" s="51">
        <f t="shared" si="47"/>
        <v>0</v>
      </c>
      <c r="CG13" s="52">
        <v>0</v>
      </c>
      <c r="CH13" s="47"/>
      <c r="CI13" s="46">
        <v>0</v>
      </c>
      <c r="CJ13" s="47"/>
      <c r="CK13" s="49">
        <v>0</v>
      </c>
      <c r="CL13" s="50">
        <f t="shared" si="48"/>
        <v>0</v>
      </c>
      <c r="CM13" s="51"/>
      <c r="CN13" s="52">
        <v>0</v>
      </c>
      <c r="CO13" s="47"/>
      <c r="CP13" s="46">
        <v>0</v>
      </c>
      <c r="CQ13" s="47"/>
      <c r="CR13" s="49">
        <v>0</v>
      </c>
      <c r="CS13" s="50">
        <f t="shared" si="49"/>
        <v>0</v>
      </c>
      <c r="CT13" s="51"/>
      <c r="CU13" s="52">
        <v>0</v>
      </c>
      <c r="CV13" s="47"/>
      <c r="CW13" s="46">
        <v>0</v>
      </c>
      <c r="CX13" s="47"/>
      <c r="CY13" s="49">
        <v>0</v>
      </c>
      <c r="CZ13" s="50">
        <f t="shared" si="50"/>
        <v>0</v>
      </c>
      <c r="DA13" s="51"/>
      <c r="DB13" s="52">
        <v>0</v>
      </c>
      <c r="DC13" s="47"/>
      <c r="DD13" s="46">
        <v>0</v>
      </c>
      <c r="DE13" s="47"/>
      <c r="DF13" s="49">
        <v>0</v>
      </c>
      <c r="DG13" s="50">
        <f t="shared" si="51"/>
        <v>0</v>
      </c>
      <c r="DH13" s="51"/>
      <c r="AIJ13" s="20"/>
      <c r="AIK13" s="20"/>
      <c r="AIL13" s="20"/>
      <c r="AIM13" s="20"/>
      <c r="AIN13" s="20"/>
      <c r="AIO13" s="20"/>
      <c r="AIP13" s="20"/>
      <c r="AIQ13" s="20"/>
      <c r="AIR13" s="20"/>
      <c r="AIS13" s="20"/>
      <c r="AIT13" s="20"/>
      <c r="AIU13" s="20"/>
      <c r="AIV13" s="20"/>
      <c r="AIW13" s="20"/>
      <c r="AIX13" s="20"/>
      <c r="AIY13" s="20"/>
      <c r="AIZ13" s="20"/>
      <c r="AJA13" s="20"/>
      <c r="AJB13" s="20"/>
      <c r="AJC13" s="20"/>
      <c r="AJD13" s="20"/>
      <c r="AJE13" s="20"/>
      <c r="AJF13" s="20"/>
      <c r="AJG13" s="20"/>
      <c r="AJH13" s="20"/>
      <c r="AJI13" s="20"/>
      <c r="AJJ13" s="20"/>
      <c r="AJK13" s="20"/>
      <c r="AJL13" s="20"/>
      <c r="AJM13" s="20"/>
      <c r="AJN13" s="20"/>
      <c r="AJO13" s="20"/>
      <c r="AJP13" s="20"/>
      <c r="AJQ13" s="20"/>
      <c r="AJR13" s="20"/>
      <c r="AJS13" s="20"/>
      <c r="AJT13" s="20"/>
      <c r="AJU13" s="20"/>
      <c r="AJV13" s="20"/>
      <c r="AJW13" s="20"/>
      <c r="AJX13" s="20"/>
      <c r="AJY13" s="20"/>
      <c r="AJZ13" s="20"/>
      <c r="AKA13" s="20"/>
      <c r="AKB13" s="20"/>
      <c r="AKC13" s="20"/>
      <c r="AKD13" s="20"/>
      <c r="AKE13" s="20"/>
      <c r="AKF13" s="20"/>
      <c r="AKG13" s="20"/>
      <c r="AKH13" s="20"/>
      <c r="AKI13" s="20"/>
      <c r="AKJ13" s="20"/>
      <c r="AKK13" s="20"/>
      <c r="AKL13" s="20"/>
      <c r="AKM13" s="20"/>
      <c r="AKN13" s="20"/>
      <c r="AKO13" s="20"/>
      <c r="AKP13" s="20"/>
      <c r="AKQ13" s="20"/>
      <c r="AKR13" s="20"/>
      <c r="AKS13" s="20"/>
      <c r="AKT13" s="20"/>
      <c r="AKU13" s="20"/>
      <c r="AKV13" s="20"/>
      <c r="AKW13" s="20"/>
      <c r="AKX13" s="20"/>
      <c r="AKY13" s="20"/>
      <c r="AKZ13" s="20"/>
      <c r="ALA13" s="20"/>
      <c r="ALB13" s="20"/>
      <c r="ALC13" s="20"/>
      <c r="ALD13" s="20"/>
      <c r="ALE13" s="20"/>
      <c r="ALF13" s="20"/>
      <c r="ALG13" s="20"/>
      <c r="ALH13" s="20"/>
      <c r="ALI13" s="20"/>
      <c r="ALJ13" s="20"/>
      <c r="ALK13" s="20"/>
      <c r="ALL13" s="20"/>
      <c r="ALM13" s="20"/>
      <c r="ALN13" s="20"/>
      <c r="ALO13" s="20"/>
      <c r="ALP13" s="20"/>
      <c r="ALQ13" s="20"/>
      <c r="ALR13" s="20"/>
      <c r="ALS13" s="20"/>
      <c r="ALT13" s="20"/>
      <c r="ALU13" s="20"/>
      <c r="ALV13" s="20"/>
      <c r="ALW13" s="20"/>
      <c r="ALX13" s="20"/>
      <c r="ALY13" s="20"/>
      <c r="ALZ13" s="20"/>
      <c r="AMA13" s="20"/>
      <c r="AMB13" s="20"/>
      <c r="AMC13" s="20"/>
      <c r="AMD13" s="20"/>
      <c r="AME13" s="20"/>
      <c r="AMF13" s="20"/>
      <c r="AMG13" s="20"/>
      <c r="AMH13" s="20"/>
      <c r="AMI13" s="20"/>
      <c r="AMJ13" s="20"/>
    </row>
    <row r="14" spans="1:1024" s="22" customFormat="1" ht="13" x14ac:dyDescent="0.3">
      <c r="A14" s="41" t="s">
        <v>44</v>
      </c>
      <c r="B14" s="42">
        <v>1913637</v>
      </c>
      <c r="C14" s="43">
        <f t="shared" si="0"/>
        <v>6.5501302727127007</v>
      </c>
      <c r="D14" s="44">
        <v>1804323</v>
      </c>
      <c r="E14" s="43">
        <f t="shared" si="1"/>
        <v>6.0344124681552769</v>
      </c>
      <c r="F14" s="44">
        <f t="shared" si="2"/>
        <v>3717960</v>
      </c>
      <c r="G14" s="45">
        <f t="shared" si="3"/>
        <v>6.2892821106448862</v>
      </c>
      <c r="H14" s="46">
        <v>13</v>
      </c>
      <c r="I14" s="47">
        <f t="shared" si="4"/>
        <v>5.3425389388895739E-2</v>
      </c>
      <c r="J14" s="48">
        <v>9</v>
      </c>
      <c r="K14" s="47">
        <f t="shared" si="5"/>
        <v>4.6485202210629614E-2</v>
      </c>
      <c r="L14" s="49">
        <v>0</v>
      </c>
      <c r="M14" s="50">
        <f t="shared" si="6"/>
        <v>22</v>
      </c>
      <c r="N14" s="51">
        <f t="shared" si="7"/>
        <v>5.0350162493706233E-2</v>
      </c>
      <c r="O14" s="46">
        <v>12</v>
      </c>
      <c r="P14" s="47">
        <f t="shared" si="8"/>
        <v>5.2078812603072656E-2</v>
      </c>
      <c r="Q14" s="48">
        <v>9</v>
      </c>
      <c r="R14" s="47">
        <f t="shared" si="9"/>
        <v>4.9825610363726951E-2</v>
      </c>
      <c r="S14" s="49">
        <v>0</v>
      </c>
      <c r="T14" s="50">
        <f t="shared" si="10"/>
        <v>21</v>
      </c>
      <c r="U14" s="51">
        <f t="shared" si="11"/>
        <v>5.1088675343632158E-2</v>
      </c>
      <c r="V14" s="46">
        <v>11</v>
      </c>
      <c r="W14" s="47">
        <f t="shared" si="12"/>
        <v>5.2135172283046594E-2</v>
      </c>
      <c r="X14" s="48">
        <v>9</v>
      </c>
      <c r="Y14" s="47">
        <f t="shared" si="13"/>
        <v>5.5569276364534452E-2</v>
      </c>
      <c r="Z14" s="49">
        <v>0</v>
      </c>
      <c r="AA14" s="50">
        <f t="shared" si="14"/>
        <v>20</v>
      </c>
      <c r="AB14" s="51">
        <f t="shared" si="15"/>
        <v>5.3626491486794478E-2</v>
      </c>
      <c r="AC14" s="46">
        <v>10</v>
      </c>
      <c r="AD14" s="47">
        <f t="shared" si="16"/>
        <v>5.2336839901606744E-2</v>
      </c>
      <c r="AE14" s="48">
        <v>7</v>
      </c>
      <c r="AF14" s="47">
        <f t="shared" si="17"/>
        <v>4.9095244774863232E-2</v>
      </c>
      <c r="AG14" s="49">
        <v>0</v>
      </c>
      <c r="AH14" s="50">
        <f t="shared" si="18"/>
        <v>17</v>
      </c>
      <c r="AI14" s="51">
        <f t="shared" si="19"/>
        <v>5.0951595983815372E-2</v>
      </c>
      <c r="AJ14" s="52">
        <v>8</v>
      </c>
      <c r="AK14" s="47">
        <f t="shared" si="20"/>
        <v>5.0147307716416969E-2</v>
      </c>
      <c r="AL14" s="48">
        <v>7</v>
      </c>
      <c r="AM14" s="47">
        <f t="shared" si="21"/>
        <v>6.152764349125428E-2</v>
      </c>
      <c r="AN14" s="49">
        <v>0</v>
      </c>
      <c r="AO14" s="50">
        <f t="shared" si="22"/>
        <v>15</v>
      </c>
      <c r="AP14" s="51">
        <f t="shared" si="23"/>
        <v>5.4884742041712405E-2</v>
      </c>
      <c r="AQ14" s="52">
        <v>6</v>
      </c>
      <c r="AR14" s="47">
        <f t="shared" si="24"/>
        <v>5.2636196157557678E-2</v>
      </c>
      <c r="AS14" s="48">
        <v>5</v>
      </c>
      <c r="AT14" s="47">
        <f t="shared" si="25"/>
        <v>6.4985703145308035E-2</v>
      </c>
      <c r="AU14" s="49">
        <v>0</v>
      </c>
      <c r="AV14" s="50">
        <f t="shared" si="26"/>
        <v>11</v>
      </c>
      <c r="AW14" s="51">
        <f t="shared" si="27"/>
        <v>5.7612737652542823E-2</v>
      </c>
      <c r="AX14" s="52">
        <v>4</v>
      </c>
      <c r="AY14" s="47">
        <f t="shared" si="28"/>
        <v>6.307158625039419E-2</v>
      </c>
      <c r="AZ14" s="48">
        <v>4</v>
      </c>
      <c r="BA14" s="47">
        <f t="shared" si="29"/>
        <v>0.10017530678687703</v>
      </c>
      <c r="BB14" s="49">
        <v>0</v>
      </c>
      <c r="BC14" s="50">
        <f t="shared" si="30"/>
        <v>8</v>
      </c>
      <c r="BD14" s="51">
        <f t="shared" si="31"/>
        <v>7.740686985970005E-2</v>
      </c>
      <c r="BE14" s="52">
        <v>0</v>
      </c>
      <c r="BF14" s="47">
        <f t="shared" si="32"/>
        <v>0</v>
      </c>
      <c r="BG14" s="48">
        <v>3</v>
      </c>
      <c r="BH14" s="47">
        <f t="shared" si="33"/>
        <v>0.18761726078799248</v>
      </c>
      <c r="BI14" s="49">
        <v>0</v>
      </c>
      <c r="BJ14" s="50">
        <f t="shared" si="34"/>
        <v>3</v>
      </c>
      <c r="BK14" s="51">
        <f t="shared" si="35"/>
        <v>7.2780203784570605E-2</v>
      </c>
      <c r="BL14" s="52">
        <v>0</v>
      </c>
      <c r="BM14" s="47">
        <f t="shared" si="36"/>
        <v>0</v>
      </c>
      <c r="BN14" s="48">
        <v>0</v>
      </c>
      <c r="BO14" s="47">
        <f t="shared" si="37"/>
        <v>0</v>
      </c>
      <c r="BP14" s="49">
        <v>0</v>
      </c>
      <c r="BQ14" s="50">
        <f t="shared" si="38"/>
        <v>0</v>
      </c>
      <c r="BR14" s="51">
        <f t="shared" si="39"/>
        <v>0</v>
      </c>
      <c r="BS14" s="52">
        <v>0</v>
      </c>
      <c r="BT14" s="47">
        <f t="shared" si="40"/>
        <v>0</v>
      </c>
      <c r="BU14" s="48">
        <v>0</v>
      </c>
      <c r="BV14" s="47">
        <f t="shared" si="41"/>
        <v>0</v>
      </c>
      <c r="BW14" s="49">
        <v>0</v>
      </c>
      <c r="BX14" s="50">
        <f t="shared" si="42"/>
        <v>0</v>
      </c>
      <c r="BY14" s="51">
        <f t="shared" si="43"/>
        <v>0</v>
      </c>
      <c r="BZ14" s="52">
        <v>0</v>
      </c>
      <c r="CA14" s="47">
        <f t="shared" si="44"/>
        <v>0</v>
      </c>
      <c r="CB14" s="52">
        <v>0</v>
      </c>
      <c r="CC14" s="47">
        <f t="shared" si="45"/>
        <v>0</v>
      </c>
      <c r="CD14" s="49">
        <v>0</v>
      </c>
      <c r="CE14" s="50">
        <f t="shared" si="46"/>
        <v>0</v>
      </c>
      <c r="CF14" s="51">
        <f t="shared" si="47"/>
        <v>0</v>
      </c>
      <c r="CG14" s="52">
        <v>0</v>
      </c>
      <c r="CH14" s="47"/>
      <c r="CI14" s="46">
        <v>0</v>
      </c>
      <c r="CJ14" s="47"/>
      <c r="CK14" s="49">
        <v>0</v>
      </c>
      <c r="CL14" s="50">
        <f t="shared" si="48"/>
        <v>0</v>
      </c>
      <c r="CM14" s="51"/>
      <c r="CN14" s="52">
        <v>0</v>
      </c>
      <c r="CO14" s="47"/>
      <c r="CP14" s="46">
        <v>0</v>
      </c>
      <c r="CQ14" s="47"/>
      <c r="CR14" s="49">
        <v>0</v>
      </c>
      <c r="CS14" s="50">
        <f t="shared" si="49"/>
        <v>0</v>
      </c>
      <c r="CT14" s="51"/>
      <c r="CU14" s="52">
        <v>0</v>
      </c>
      <c r="CV14" s="47"/>
      <c r="CW14" s="46">
        <v>0</v>
      </c>
      <c r="CX14" s="47"/>
      <c r="CY14" s="49">
        <v>0</v>
      </c>
      <c r="CZ14" s="50">
        <f t="shared" si="50"/>
        <v>0</v>
      </c>
      <c r="DA14" s="51"/>
      <c r="DB14" s="52">
        <v>0</v>
      </c>
      <c r="DC14" s="47"/>
      <c r="DD14" s="46">
        <v>0</v>
      </c>
      <c r="DE14" s="47"/>
      <c r="DF14" s="49">
        <v>0</v>
      </c>
      <c r="DG14" s="50">
        <f t="shared" si="51"/>
        <v>0</v>
      </c>
      <c r="DH14" s="51"/>
      <c r="AIJ14" s="20"/>
      <c r="AIK14" s="20"/>
      <c r="AIL14" s="20"/>
      <c r="AIM14" s="20"/>
      <c r="AIN14" s="20"/>
      <c r="AIO14" s="20"/>
      <c r="AIP14" s="20"/>
      <c r="AIQ14" s="20"/>
      <c r="AIR14" s="20"/>
      <c r="AIS14" s="20"/>
      <c r="AIT14" s="20"/>
      <c r="AIU14" s="20"/>
      <c r="AIV14" s="20"/>
      <c r="AIW14" s="20"/>
      <c r="AIX14" s="20"/>
      <c r="AIY14" s="20"/>
      <c r="AIZ14" s="20"/>
      <c r="AJA14" s="20"/>
      <c r="AJB14" s="20"/>
      <c r="AJC14" s="20"/>
      <c r="AJD14" s="20"/>
      <c r="AJE14" s="20"/>
      <c r="AJF14" s="20"/>
      <c r="AJG14" s="20"/>
      <c r="AJH14" s="20"/>
      <c r="AJI14" s="20"/>
      <c r="AJJ14" s="20"/>
      <c r="AJK14" s="20"/>
      <c r="AJL14" s="20"/>
      <c r="AJM14" s="20"/>
      <c r="AJN14" s="20"/>
      <c r="AJO14" s="20"/>
      <c r="AJP14" s="20"/>
      <c r="AJQ14" s="20"/>
      <c r="AJR14" s="20"/>
      <c r="AJS14" s="20"/>
      <c r="AJT14" s="20"/>
      <c r="AJU14" s="20"/>
      <c r="AJV14" s="20"/>
      <c r="AJW14" s="20"/>
      <c r="AJX14" s="20"/>
      <c r="AJY14" s="20"/>
      <c r="AJZ14" s="20"/>
      <c r="AKA14" s="20"/>
      <c r="AKB14" s="20"/>
      <c r="AKC14" s="20"/>
      <c r="AKD14" s="20"/>
      <c r="AKE14" s="20"/>
      <c r="AKF14" s="20"/>
      <c r="AKG14" s="20"/>
      <c r="AKH14" s="20"/>
      <c r="AKI14" s="20"/>
      <c r="AKJ14" s="20"/>
      <c r="AKK14" s="20"/>
      <c r="AKL14" s="20"/>
      <c r="AKM14" s="20"/>
      <c r="AKN14" s="20"/>
      <c r="AKO14" s="20"/>
      <c r="AKP14" s="20"/>
      <c r="AKQ14" s="20"/>
      <c r="AKR14" s="20"/>
      <c r="AKS14" s="20"/>
      <c r="AKT14" s="20"/>
      <c r="AKU14" s="20"/>
      <c r="AKV14" s="20"/>
      <c r="AKW14" s="20"/>
      <c r="AKX14" s="20"/>
      <c r="AKY14" s="20"/>
      <c r="AKZ14" s="20"/>
      <c r="ALA14" s="20"/>
      <c r="ALB14" s="20"/>
      <c r="ALC14" s="20"/>
      <c r="ALD14" s="20"/>
      <c r="ALE14" s="20"/>
      <c r="ALF14" s="20"/>
      <c r="ALG14" s="20"/>
      <c r="ALH14" s="20"/>
      <c r="ALI14" s="20"/>
      <c r="ALJ14" s="20"/>
      <c r="ALK14" s="20"/>
      <c r="ALL14" s="20"/>
      <c r="ALM14" s="20"/>
      <c r="ALN14" s="20"/>
      <c r="ALO14" s="20"/>
      <c r="ALP14" s="20"/>
      <c r="ALQ14" s="20"/>
      <c r="ALR14" s="20"/>
      <c r="ALS14" s="20"/>
      <c r="ALT14" s="20"/>
      <c r="ALU14" s="20"/>
      <c r="ALV14" s="20"/>
      <c r="ALW14" s="20"/>
      <c r="ALX14" s="20"/>
      <c r="ALY14" s="20"/>
      <c r="ALZ14" s="20"/>
      <c r="AMA14" s="20"/>
      <c r="AMB14" s="20"/>
      <c r="AMC14" s="20"/>
      <c r="AMD14" s="20"/>
      <c r="AME14" s="20"/>
      <c r="AMF14" s="20"/>
      <c r="AMG14" s="20"/>
      <c r="AMH14" s="20"/>
      <c r="AMI14" s="20"/>
      <c r="AMJ14" s="20"/>
    </row>
    <row r="15" spans="1:1024" s="22" customFormat="1" ht="13" x14ac:dyDescent="0.3">
      <c r="A15" s="41" t="s">
        <v>45</v>
      </c>
      <c r="B15" s="42">
        <v>2040911</v>
      </c>
      <c r="C15" s="43">
        <f t="shared" si="0"/>
        <v>6.985772602124829</v>
      </c>
      <c r="D15" s="44">
        <v>1981361</v>
      </c>
      <c r="E15" s="43">
        <f t="shared" si="1"/>
        <v>6.6265017529104311</v>
      </c>
      <c r="F15" s="44">
        <f t="shared" si="2"/>
        <v>4022272</v>
      </c>
      <c r="G15" s="45">
        <f t="shared" si="3"/>
        <v>6.8040547326350547</v>
      </c>
      <c r="H15" s="46">
        <v>29</v>
      </c>
      <c r="I15" s="47">
        <f t="shared" si="4"/>
        <v>0.11917971479061358</v>
      </c>
      <c r="J15" s="48">
        <v>16</v>
      </c>
      <c r="K15" s="47">
        <f t="shared" si="5"/>
        <v>8.2640359485563752E-2</v>
      </c>
      <c r="L15" s="49">
        <v>0</v>
      </c>
      <c r="M15" s="50">
        <f t="shared" si="6"/>
        <v>45</v>
      </c>
      <c r="N15" s="51">
        <f t="shared" si="7"/>
        <v>0.10298896873712639</v>
      </c>
      <c r="O15" s="46">
        <v>27</v>
      </c>
      <c r="P15" s="47">
        <f t="shared" si="8"/>
        <v>0.11717732835691347</v>
      </c>
      <c r="Q15" s="48">
        <v>16</v>
      </c>
      <c r="R15" s="47">
        <f t="shared" si="9"/>
        <v>8.8578862868847918E-2</v>
      </c>
      <c r="S15" s="49">
        <v>0</v>
      </c>
      <c r="T15" s="50">
        <f t="shared" si="10"/>
        <v>43</v>
      </c>
      <c r="U15" s="51">
        <f t="shared" si="11"/>
        <v>0.1046101447512468</v>
      </c>
      <c r="V15" s="46">
        <v>22</v>
      </c>
      <c r="W15" s="47">
        <f t="shared" si="12"/>
        <v>0.10427034456609319</v>
      </c>
      <c r="X15" s="48">
        <v>15</v>
      </c>
      <c r="Y15" s="47">
        <f t="shared" si="13"/>
        <v>9.2615460607557418E-2</v>
      </c>
      <c r="Z15" s="49">
        <v>0</v>
      </c>
      <c r="AA15" s="50">
        <f t="shared" si="14"/>
        <v>37</v>
      </c>
      <c r="AB15" s="51">
        <f t="shared" si="15"/>
        <v>9.9209009250569788E-2</v>
      </c>
      <c r="AC15" s="46">
        <v>18</v>
      </c>
      <c r="AD15" s="47">
        <f t="shared" si="16"/>
        <v>9.420631182289213E-2</v>
      </c>
      <c r="AE15" s="48">
        <v>15</v>
      </c>
      <c r="AF15" s="47">
        <f t="shared" si="17"/>
        <v>0.1052040959461355</v>
      </c>
      <c r="AG15" s="49">
        <v>0</v>
      </c>
      <c r="AH15" s="50">
        <f t="shared" si="18"/>
        <v>33</v>
      </c>
      <c r="AI15" s="51">
        <f t="shared" si="19"/>
        <v>9.8906039262700446E-2</v>
      </c>
      <c r="AJ15" s="52">
        <v>17</v>
      </c>
      <c r="AK15" s="47">
        <f t="shared" si="20"/>
        <v>0.10656302889738609</v>
      </c>
      <c r="AL15" s="48">
        <v>14</v>
      </c>
      <c r="AM15" s="47">
        <f t="shared" si="21"/>
        <v>0.12305528698250856</v>
      </c>
      <c r="AN15" s="49">
        <v>0</v>
      </c>
      <c r="AO15" s="50">
        <f t="shared" si="22"/>
        <v>31</v>
      </c>
      <c r="AP15" s="51">
        <f t="shared" si="23"/>
        <v>0.11342846688620564</v>
      </c>
      <c r="AQ15" s="52">
        <v>12</v>
      </c>
      <c r="AR15" s="47">
        <f t="shared" si="24"/>
        <v>0.10527239231511536</v>
      </c>
      <c r="AS15" s="48">
        <v>10</v>
      </c>
      <c r="AT15" s="47">
        <f t="shared" si="25"/>
        <v>0.12997140629061607</v>
      </c>
      <c r="AU15" s="49">
        <v>0</v>
      </c>
      <c r="AV15" s="50">
        <f t="shared" si="26"/>
        <v>22</v>
      </c>
      <c r="AW15" s="51">
        <f t="shared" si="27"/>
        <v>0.11522547530508565</v>
      </c>
      <c r="AX15" s="52">
        <v>7</v>
      </c>
      <c r="AY15" s="47">
        <f t="shared" si="28"/>
        <v>0.11037527593818984</v>
      </c>
      <c r="AZ15" s="48">
        <v>7</v>
      </c>
      <c r="BA15" s="47">
        <f t="shared" si="29"/>
        <v>0.1753067868770348</v>
      </c>
      <c r="BB15" s="49">
        <v>0</v>
      </c>
      <c r="BC15" s="50">
        <f t="shared" si="30"/>
        <v>14</v>
      </c>
      <c r="BD15" s="51">
        <f t="shared" si="31"/>
        <v>0.13546202225447507</v>
      </c>
      <c r="BE15" s="52">
        <v>2</v>
      </c>
      <c r="BF15" s="47">
        <f t="shared" si="32"/>
        <v>7.9270709472849782E-2</v>
      </c>
      <c r="BG15" s="48">
        <v>4</v>
      </c>
      <c r="BH15" s="47">
        <f t="shared" si="33"/>
        <v>0.25015634771732331</v>
      </c>
      <c r="BI15" s="49">
        <v>0</v>
      </c>
      <c r="BJ15" s="50">
        <f t="shared" si="34"/>
        <v>6</v>
      </c>
      <c r="BK15" s="51">
        <f t="shared" si="35"/>
        <v>0.14556040756914121</v>
      </c>
      <c r="BL15" s="52">
        <v>0</v>
      </c>
      <c r="BM15" s="47">
        <f t="shared" si="36"/>
        <v>0</v>
      </c>
      <c r="BN15" s="48">
        <v>1</v>
      </c>
      <c r="BO15" s="47">
        <f t="shared" si="37"/>
        <v>0.4</v>
      </c>
      <c r="BP15" s="49">
        <v>0</v>
      </c>
      <c r="BQ15" s="50">
        <f t="shared" si="38"/>
        <v>1</v>
      </c>
      <c r="BR15" s="51">
        <f t="shared" si="39"/>
        <v>0.15455950540958269</v>
      </c>
      <c r="BS15" s="52">
        <v>0</v>
      </c>
      <c r="BT15" s="47">
        <f t="shared" si="40"/>
        <v>0</v>
      </c>
      <c r="BU15" s="48">
        <v>0</v>
      </c>
      <c r="BV15" s="47">
        <f t="shared" si="41"/>
        <v>0</v>
      </c>
      <c r="BW15" s="49">
        <v>0</v>
      </c>
      <c r="BX15" s="50">
        <f t="shared" si="42"/>
        <v>0</v>
      </c>
      <c r="BY15" s="51">
        <f t="shared" si="43"/>
        <v>0</v>
      </c>
      <c r="BZ15" s="52">
        <v>0</v>
      </c>
      <c r="CA15" s="47">
        <f t="shared" si="44"/>
        <v>0</v>
      </c>
      <c r="CB15" s="52">
        <v>0</v>
      </c>
      <c r="CC15" s="47">
        <f t="shared" si="45"/>
        <v>0</v>
      </c>
      <c r="CD15" s="49">
        <v>0</v>
      </c>
      <c r="CE15" s="50">
        <f t="shared" si="46"/>
        <v>0</v>
      </c>
      <c r="CF15" s="51">
        <f t="shared" si="47"/>
        <v>0</v>
      </c>
      <c r="CG15" s="52">
        <v>0</v>
      </c>
      <c r="CH15" s="47"/>
      <c r="CI15" s="46">
        <v>0</v>
      </c>
      <c r="CJ15" s="47"/>
      <c r="CK15" s="49">
        <v>0</v>
      </c>
      <c r="CL15" s="50">
        <f t="shared" si="48"/>
        <v>0</v>
      </c>
      <c r="CM15" s="51"/>
      <c r="CN15" s="52">
        <v>0</v>
      </c>
      <c r="CO15" s="47"/>
      <c r="CP15" s="46">
        <v>0</v>
      </c>
      <c r="CQ15" s="47"/>
      <c r="CR15" s="49">
        <v>0</v>
      </c>
      <c r="CS15" s="50">
        <f t="shared" si="49"/>
        <v>0</v>
      </c>
      <c r="CT15" s="51"/>
      <c r="CU15" s="52">
        <v>0</v>
      </c>
      <c r="CV15" s="47"/>
      <c r="CW15" s="46">
        <v>0</v>
      </c>
      <c r="CX15" s="47"/>
      <c r="CY15" s="49">
        <v>0</v>
      </c>
      <c r="CZ15" s="50">
        <f t="shared" si="50"/>
        <v>0</v>
      </c>
      <c r="DA15" s="51"/>
      <c r="DB15" s="52">
        <v>0</v>
      </c>
      <c r="DC15" s="47"/>
      <c r="DD15" s="46">
        <v>0</v>
      </c>
      <c r="DE15" s="47"/>
      <c r="DF15" s="49">
        <v>0</v>
      </c>
      <c r="DG15" s="50">
        <f t="shared" si="51"/>
        <v>0</v>
      </c>
      <c r="DH15" s="51"/>
      <c r="AIJ15" s="20"/>
      <c r="AIK15" s="20"/>
      <c r="AIL15" s="20"/>
      <c r="AIM15" s="20"/>
      <c r="AIN15" s="20"/>
      <c r="AIO15" s="20"/>
      <c r="AIP15" s="20"/>
      <c r="AIQ15" s="20"/>
      <c r="AIR15" s="20"/>
      <c r="AIS15" s="20"/>
      <c r="AIT15" s="20"/>
      <c r="AIU15" s="20"/>
      <c r="AIV15" s="20"/>
      <c r="AIW15" s="20"/>
      <c r="AIX15" s="20"/>
      <c r="AIY15" s="20"/>
      <c r="AIZ15" s="20"/>
      <c r="AJA15" s="20"/>
      <c r="AJB15" s="20"/>
      <c r="AJC15" s="20"/>
      <c r="AJD15" s="20"/>
      <c r="AJE15" s="20"/>
      <c r="AJF15" s="20"/>
      <c r="AJG15" s="20"/>
      <c r="AJH15" s="20"/>
      <c r="AJI15" s="20"/>
      <c r="AJJ15" s="20"/>
      <c r="AJK15" s="20"/>
      <c r="AJL15" s="20"/>
      <c r="AJM15" s="20"/>
      <c r="AJN15" s="20"/>
      <c r="AJO15" s="20"/>
      <c r="AJP15" s="20"/>
      <c r="AJQ15" s="20"/>
      <c r="AJR15" s="20"/>
      <c r="AJS15" s="20"/>
      <c r="AJT15" s="20"/>
      <c r="AJU15" s="20"/>
      <c r="AJV15" s="20"/>
      <c r="AJW15" s="20"/>
      <c r="AJX15" s="20"/>
      <c r="AJY15" s="20"/>
      <c r="AJZ15" s="20"/>
      <c r="AKA15" s="20"/>
      <c r="AKB15" s="20"/>
      <c r="AKC15" s="20"/>
      <c r="AKD15" s="20"/>
      <c r="AKE15" s="20"/>
      <c r="AKF15" s="20"/>
      <c r="AKG15" s="20"/>
      <c r="AKH15" s="20"/>
      <c r="AKI15" s="20"/>
      <c r="AKJ15" s="20"/>
      <c r="AKK15" s="20"/>
      <c r="AKL15" s="20"/>
      <c r="AKM15" s="20"/>
      <c r="AKN15" s="20"/>
      <c r="AKO15" s="20"/>
      <c r="AKP15" s="20"/>
      <c r="AKQ15" s="20"/>
      <c r="AKR15" s="20"/>
      <c r="AKS15" s="20"/>
      <c r="AKT15" s="20"/>
      <c r="AKU15" s="20"/>
      <c r="AKV15" s="20"/>
      <c r="AKW15" s="20"/>
      <c r="AKX15" s="20"/>
      <c r="AKY15" s="20"/>
      <c r="AKZ15" s="20"/>
      <c r="ALA15" s="20"/>
      <c r="ALB15" s="20"/>
      <c r="ALC15" s="20"/>
      <c r="ALD15" s="20"/>
      <c r="ALE15" s="20"/>
      <c r="ALF15" s="20"/>
      <c r="ALG15" s="20"/>
      <c r="ALH15" s="20"/>
      <c r="ALI15" s="20"/>
      <c r="ALJ15" s="20"/>
      <c r="ALK15" s="20"/>
      <c r="ALL15" s="20"/>
      <c r="ALM15" s="20"/>
      <c r="ALN15" s="20"/>
      <c r="ALO15" s="20"/>
      <c r="ALP15" s="20"/>
      <c r="ALQ15" s="20"/>
      <c r="ALR15" s="20"/>
      <c r="ALS15" s="20"/>
      <c r="ALT15" s="20"/>
      <c r="ALU15" s="20"/>
      <c r="ALV15" s="20"/>
      <c r="ALW15" s="20"/>
      <c r="ALX15" s="20"/>
      <c r="ALY15" s="20"/>
      <c r="ALZ15" s="20"/>
      <c r="AMA15" s="20"/>
      <c r="AMB15" s="20"/>
      <c r="AMC15" s="20"/>
      <c r="AMD15" s="20"/>
      <c r="AME15" s="20"/>
      <c r="AMF15" s="20"/>
      <c r="AMG15" s="20"/>
      <c r="AMH15" s="20"/>
      <c r="AMI15" s="20"/>
      <c r="AMJ15" s="20"/>
    </row>
    <row r="16" spans="1:1024" s="22" customFormat="1" ht="13" x14ac:dyDescent="0.3">
      <c r="A16" s="41" t="s">
        <v>46</v>
      </c>
      <c r="B16" s="42">
        <v>1983871</v>
      </c>
      <c r="C16" s="43">
        <f t="shared" si="0"/>
        <v>6.7905321094109379</v>
      </c>
      <c r="D16" s="44">
        <v>1992159</v>
      </c>
      <c r="E16" s="43">
        <f t="shared" si="1"/>
        <v>6.6626147913360008</v>
      </c>
      <c r="F16" s="44">
        <f t="shared" si="2"/>
        <v>3976030</v>
      </c>
      <c r="G16" s="45">
        <f t="shared" si="3"/>
        <v>6.7258320020622566</v>
      </c>
      <c r="H16" s="46">
        <v>46</v>
      </c>
      <c r="I16" s="47">
        <f t="shared" si="4"/>
        <v>0.18904368552993878</v>
      </c>
      <c r="J16" s="48">
        <v>29</v>
      </c>
      <c r="K16" s="47">
        <f t="shared" si="5"/>
        <v>0.14978565156758433</v>
      </c>
      <c r="L16" s="49">
        <v>0</v>
      </c>
      <c r="M16" s="50">
        <f t="shared" si="6"/>
        <v>75</v>
      </c>
      <c r="N16" s="51">
        <f t="shared" si="7"/>
        <v>0.17164828122854398</v>
      </c>
      <c r="O16" s="46">
        <v>43</v>
      </c>
      <c r="P16" s="47">
        <f t="shared" si="8"/>
        <v>0.18661574516101032</v>
      </c>
      <c r="Q16" s="48">
        <v>28</v>
      </c>
      <c r="R16" s="47">
        <f t="shared" si="9"/>
        <v>0.15501301002048387</v>
      </c>
      <c r="S16" s="49">
        <v>0</v>
      </c>
      <c r="T16" s="50">
        <f t="shared" si="10"/>
        <v>71</v>
      </c>
      <c r="U16" s="51">
        <f t="shared" si="11"/>
        <v>0.17272837854275636</v>
      </c>
      <c r="V16" s="46">
        <v>41</v>
      </c>
      <c r="W16" s="47">
        <f t="shared" si="12"/>
        <v>0.19432200578226455</v>
      </c>
      <c r="X16" s="48">
        <v>26</v>
      </c>
      <c r="Y16" s="47">
        <f t="shared" si="13"/>
        <v>0.16053346505309954</v>
      </c>
      <c r="Z16" s="49">
        <v>0</v>
      </c>
      <c r="AA16" s="50">
        <f t="shared" si="14"/>
        <v>67</v>
      </c>
      <c r="AB16" s="51">
        <f t="shared" si="15"/>
        <v>0.17964874648076148</v>
      </c>
      <c r="AC16" s="46">
        <v>38</v>
      </c>
      <c r="AD16" s="47">
        <f t="shared" si="16"/>
        <v>0.19887999162610559</v>
      </c>
      <c r="AE16" s="48">
        <v>21</v>
      </c>
      <c r="AF16" s="47">
        <f t="shared" si="17"/>
        <v>0.14728573432458972</v>
      </c>
      <c r="AG16" s="49">
        <v>0</v>
      </c>
      <c r="AH16" s="50">
        <f t="shared" si="18"/>
        <v>59</v>
      </c>
      <c r="AI16" s="51">
        <f t="shared" si="19"/>
        <v>0.17683200959088866</v>
      </c>
      <c r="AJ16" s="52">
        <v>33</v>
      </c>
      <c r="AK16" s="47">
        <f t="shared" si="20"/>
        <v>0.20685764433022005</v>
      </c>
      <c r="AL16" s="48">
        <v>20</v>
      </c>
      <c r="AM16" s="47">
        <f t="shared" si="21"/>
        <v>0.17579326711786938</v>
      </c>
      <c r="AN16" s="49">
        <v>0</v>
      </c>
      <c r="AO16" s="50">
        <f t="shared" si="22"/>
        <v>53</v>
      </c>
      <c r="AP16" s="51">
        <f t="shared" si="23"/>
        <v>0.19392608854738383</v>
      </c>
      <c r="AQ16" s="52">
        <v>21</v>
      </c>
      <c r="AR16" s="47">
        <f t="shared" si="24"/>
        <v>0.18422668655145188</v>
      </c>
      <c r="AS16" s="48">
        <v>12</v>
      </c>
      <c r="AT16" s="47">
        <f t="shared" si="25"/>
        <v>0.1559656875487393</v>
      </c>
      <c r="AU16" s="49">
        <v>0</v>
      </c>
      <c r="AV16" s="50">
        <f t="shared" si="26"/>
        <v>33</v>
      </c>
      <c r="AW16" s="51">
        <f t="shared" si="27"/>
        <v>0.17283821295762844</v>
      </c>
      <c r="AX16" s="52">
        <v>14</v>
      </c>
      <c r="AY16" s="47">
        <f t="shared" si="28"/>
        <v>0.22075055187637968</v>
      </c>
      <c r="AZ16" s="48">
        <v>6</v>
      </c>
      <c r="BA16" s="47">
        <f t="shared" si="29"/>
        <v>0.15026296018031557</v>
      </c>
      <c r="BB16" s="49">
        <v>0</v>
      </c>
      <c r="BC16" s="50">
        <f t="shared" si="30"/>
        <v>20</v>
      </c>
      <c r="BD16" s="51">
        <f t="shared" si="31"/>
        <v>0.19351717464925011</v>
      </c>
      <c r="BE16" s="52">
        <v>10</v>
      </c>
      <c r="BF16" s="47">
        <f t="shared" si="32"/>
        <v>0.39635354736424888</v>
      </c>
      <c r="BG16" s="48">
        <v>3</v>
      </c>
      <c r="BH16" s="47">
        <f t="shared" si="33"/>
        <v>0.18761726078799248</v>
      </c>
      <c r="BI16" s="49">
        <v>0</v>
      </c>
      <c r="BJ16" s="50">
        <f t="shared" si="34"/>
        <v>13</v>
      </c>
      <c r="BK16" s="51">
        <f t="shared" si="35"/>
        <v>0.31538088306647261</v>
      </c>
      <c r="BL16" s="52">
        <v>4</v>
      </c>
      <c r="BM16" s="47">
        <f t="shared" si="36"/>
        <v>1.0075566750629723</v>
      </c>
      <c r="BN16" s="48">
        <v>0</v>
      </c>
      <c r="BO16" s="47">
        <f t="shared" si="37"/>
        <v>0</v>
      </c>
      <c r="BP16" s="49">
        <v>0</v>
      </c>
      <c r="BQ16" s="50">
        <f t="shared" si="38"/>
        <v>4</v>
      </c>
      <c r="BR16" s="51">
        <f t="shared" si="39"/>
        <v>0.61823802163833075</v>
      </c>
      <c r="BS16" s="52">
        <v>0</v>
      </c>
      <c r="BT16" s="47">
        <f t="shared" si="40"/>
        <v>0</v>
      </c>
      <c r="BU16" s="48">
        <v>0</v>
      </c>
      <c r="BV16" s="47">
        <f t="shared" si="41"/>
        <v>0</v>
      </c>
      <c r="BW16" s="49">
        <v>0</v>
      </c>
      <c r="BX16" s="50">
        <f t="shared" si="42"/>
        <v>0</v>
      </c>
      <c r="BY16" s="51">
        <f t="shared" si="43"/>
        <v>0</v>
      </c>
      <c r="BZ16" s="52">
        <v>0</v>
      </c>
      <c r="CA16" s="47">
        <f t="shared" si="44"/>
        <v>0</v>
      </c>
      <c r="CB16" s="52">
        <v>0</v>
      </c>
      <c r="CC16" s="47">
        <f t="shared" si="45"/>
        <v>0</v>
      </c>
      <c r="CD16" s="49">
        <v>0</v>
      </c>
      <c r="CE16" s="50">
        <f t="shared" si="46"/>
        <v>0</v>
      </c>
      <c r="CF16" s="51">
        <f t="shared" si="47"/>
        <v>0</v>
      </c>
      <c r="CG16" s="52">
        <v>0</v>
      </c>
      <c r="CH16" s="47"/>
      <c r="CI16" s="46">
        <v>0</v>
      </c>
      <c r="CJ16" s="47"/>
      <c r="CK16" s="49">
        <v>0</v>
      </c>
      <c r="CL16" s="50">
        <f t="shared" si="48"/>
        <v>0</v>
      </c>
      <c r="CM16" s="51"/>
      <c r="CN16" s="52">
        <v>0</v>
      </c>
      <c r="CO16" s="47"/>
      <c r="CP16" s="46">
        <v>0</v>
      </c>
      <c r="CQ16" s="47"/>
      <c r="CR16" s="49">
        <v>0</v>
      </c>
      <c r="CS16" s="50">
        <f t="shared" si="49"/>
        <v>0</v>
      </c>
      <c r="CT16" s="51"/>
      <c r="CU16" s="52">
        <v>0</v>
      </c>
      <c r="CV16" s="47"/>
      <c r="CW16" s="46">
        <v>0</v>
      </c>
      <c r="CX16" s="47"/>
      <c r="CY16" s="49">
        <v>0</v>
      </c>
      <c r="CZ16" s="50">
        <f t="shared" si="50"/>
        <v>0</v>
      </c>
      <c r="DA16" s="51"/>
      <c r="DB16" s="52">
        <v>0</v>
      </c>
      <c r="DC16" s="47"/>
      <c r="DD16" s="46">
        <v>0</v>
      </c>
      <c r="DE16" s="47"/>
      <c r="DF16" s="49">
        <v>0</v>
      </c>
      <c r="DG16" s="50">
        <f t="shared" si="51"/>
        <v>0</v>
      </c>
      <c r="DH16" s="51"/>
      <c r="AIJ16" s="20"/>
      <c r="AIK16" s="20"/>
      <c r="AIL16" s="20"/>
      <c r="AIM16" s="20"/>
      <c r="AIN16" s="20"/>
      <c r="AIO16" s="20"/>
      <c r="AIP16" s="20"/>
      <c r="AIQ16" s="20"/>
      <c r="AIR16" s="20"/>
      <c r="AIS16" s="20"/>
      <c r="AIT16" s="20"/>
      <c r="AIU16" s="20"/>
      <c r="AIV16" s="20"/>
      <c r="AIW16" s="20"/>
      <c r="AIX16" s="20"/>
      <c r="AIY16" s="20"/>
      <c r="AIZ16" s="20"/>
      <c r="AJA16" s="20"/>
      <c r="AJB16" s="20"/>
      <c r="AJC16" s="20"/>
      <c r="AJD16" s="20"/>
      <c r="AJE16" s="20"/>
      <c r="AJF16" s="20"/>
      <c r="AJG16" s="20"/>
      <c r="AJH16" s="20"/>
      <c r="AJI16" s="20"/>
      <c r="AJJ16" s="20"/>
      <c r="AJK16" s="20"/>
      <c r="AJL16" s="20"/>
      <c r="AJM16" s="20"/>
      <c r="AJN16" s="20"/>
      <c r="AJO16" s="20"/>
      <c r="AJP16" s="20"/>
      <c r="AJQ16" s="20"/>
      <c r="AJR16" s="20"/>
      <c r="AJS16" s="20"/>
      <c r="AJT16" s="20"/>
      <c r="AJU16" s="20"/>
      <c r="AJV16" s="20"/>
      <c r="AJW16" s="20"/>
      <c r="AJX16" s="20"/>
      <c r="AJY16" s="20"/>
      <c r="AJZ16" s="20"/>
      <c r="AKA16" s="20"/>
      <c r="AKB16" s="20"/>
      <c r="AKC16" s="20"/>
      <c r="AKD16" s="20"/>
      <c r="AKE16" s="20"/>
      <c r="AKF16" s="20"/>
      <c r="AKG16" s="20"/>
      <c r="AKH16" s="20"/>
      <c r="AKI16" s="20"/>
      <c r="AKJ16" s="20"/>
      <c r="AKK16" s="20"/>
      <c r="AKL16" s="20"/>
      <c r="AKM16" s="20"/>
      <c r="AKN16" s="20"/>
      <c r="AKO16" s="20"/>
      <c r="AKP16" s="20"/>
      <c r="AKQ16" s="20"/>
      <c r="AKR16" s="20"/>
      <c r="AKS16" s="20"/>
      <c r="AKT16" s="20"/>
      <c r="AKU16" s="20"/>
      <c r="AKV16" s="20"/>
      <c r="AKW16" s="20"/>
      <c r="AKX16" s="20"/>
      <c r="AKY16" s="20"/>
      <c r="AKZ16" s="20"/>
      <c r="ALA16" s="20"/>
      <c r="ALB16" s="20"/>
      <c r="ALC16" s="20"/>
      <c r="ALD16" s="20"/>
      <c r="ALE16" s="20"/>
      <c r="ALF16" s="20"/>
      <c r="ALG16" s="20"/>
      <c r="ALH16" s="20"/>
      <c r="ALI16" s="20"/>
      <c r="ALJ16" s="20"/>
      <c r="ALK16" s="20"/>
      <c r="ALL16" s="20"/>
      <c r="ALM16" s="20"/>
      <c r="ALN16" s="20"/>
      <c r="ALO16" s="20"/>
      <c r="ALP16" s="20"/>
      <c r="ALQ16" s="20"/>
      <c r="ALR16" s="20"/>
      <c r="ALS16" s="20"/>
      <c r="ALT16" s="20"/>
      <c r="ALU16" s="20"/>
      <c r="ALV16" s="20"/>
      <c r="ALW16" s="20"/>
      <c r="ALX16" s="20"/>
      <c r="ALY16" s="20"/>
      <c r="ALZ16" s="20"/>
      <c r="AMA16" s="20"/>
      <c r="AMB16" s="20"/>
      <c r="AMC16" s="20"/>
      <c r="AMD16" s="20"/>
      <c r="AME16" s="20"/>
      <c r="AMF16" s="20"/>
      <c r="AMG16" s="20"/>
      <c r="AMH16" s="20"/>
      <c r="AMI16" s="20"/>
      <c r="AMJ16" s="20"/>
    </row>
    <row r="17" spans="1:1024" s="22" customFormat="1" ht="13" x14ac:dyDescent="0.3">
      <c r="A17" s="41" t="s">
        <v>47</v>
      </c>
      <c r="B17" s="42">
        <v>1936734</v>
      </c>
      <c r="C17" s="43">
        <f t="shared" si="0"/>
        <v>6.6291882962087172</v>
      </c>
      <c r="D17" s="44">
        <v>1964167</v>
      </c>
      <c r="E17" s="43">
        <f t="shared" si="1"/>
        <v>6.5689978093385424</v>
      </c>
      <c r="F17" s="44">
        <f t="shared" si="2"/>
        <v>3900901</v>
      </c>
      <c r="G17" s="45">
        <f t="shared" si="3"/>
        <v>6.5987441701085405</v>
      </c>
      <c r="H17" s="46">
        <v>65</v>
      </c>
      <c r="I17" s="47">
        <f t="shared" si="4"/>
        <v>0.26712694694447869</v>
      </c>
      <c r="J17" s="48">
        <v>49</v>
      </c>
      <c r="K17" s="47">
        <f t="shared" si="5"/>
        <v>0.25308610092453904</v>
      </c>
      <c r="L17" s="49">
        <v>0</v>
      </c>
      <c r="M17" s="50">
        <f t="shared" si="6"/>
        <v>114</v>
      </c>
      <c r="N17" s="51">
        <f t="shared" si="7"/>
        <v>0.26090538746738678</v>
      </c>
      <c r="O17" s="46">
        <v>61</v>
      </c>
      <c r="P17" s="47">
        <f t="shared" si="8"/>
        <v>0.26473396406561928</v>
      </c>
      <c r="Q17" s="48">
        <v>49</v>
      </c>
      <c r="R17" s="47">
        <f t="shared" si="9"/>
        <v>0.27127276753584678</v>
      </c>
      <c r="S17" s="49">
        <v>0</v>
      </c>
      <c r="T17" s="50">
        <f t="shared" si="10"/>
        <v>110</v>
      </c>
      <c r="U17" s="51">
        <f t="shared" si="11"/>
        <v>0.26760734703807326</v>
      </c>
      <c r="V17" s="46">
        <v>56</v>
      </c>
      <c r="W17" s="47">
        <f t="shared" si="12"/>
        <v>0.26541542253187356</v>
      </c>
      <c r="X17" s="48">
        <v>47</v>
      </c>
      <c r="Y17" s="47">
        <f t="shared" si="13"/>
        <v>0.29019510990367992</v>
      </c>
      <c r="Z17" s="49">
        <v>0</v>
      </c>
      <c r="AA17" s="50">
        <f t="shared" si="14"/>
        <v>103</v>
      </c>
      <c r="AB17" s="51">
        <f t="shared" si="15"/>
        <v>0.27617643115699153</v>
      </c>
      <c r="AC17" s="46">
        <v>54</v>
      </c>
      <c r="AD17" s="47">
        <f t="shared" si="16"/>
        <v>0.28261893546867639</v>
      </c>
      <c r="AE17" s="48">
        <v>42</v>
      </c>
      <c r="AF17" s="47">
        <f t="shared" si="17"/>
        <v>0.29457146864917944</v>
      </c>
      <c r="AG17" s="49">
        <v>0</v>
      </c>
      <c r="AH17" s="50">
        <f t="shared" si="18"/>
        <v>96</v>
      </c>
      <c r="AI17" s="51">
        <f t="shared" si="19"/>
        <v>0.28772665967331035</v>
      </c>
      <c r="AJ17" s="52">
        <v>44</v>
      </c>
      <c r="AK17" s="47">
        <f t="shared" si="20"/>
        <v>0.27581019244029337</v>
      </c>
      <c r="AL17" s="48">
        <v>34</v>
      </c>
      <c r="AM17" s="47">
        <f t="shared" si="21"/>
        <v>0.29884855410037797</v>
      </c>
      <c r="AN17" s="49">
        <v>0</v>
      </c>
      <c r="AO17" s="50">
        <f t="shared" si="22"/>
        <v>78</v>
      </c>
      <c r="AP17" s="51">
        <f t="shared" si="23"/>
        <v>0.2854006586169045</v>
      </c>
      <c r="AQ17" s="52">
        <v>37</v>
      </c>
      <c r="AR17" s="47">
        <f t="shared" si="24"/>
        <v>0.32458987630493902</v>
      </c>
      <c r="AS17" s="48">
        <v>24</v>
      </c>
      <c r="AT17" s="47">
        <f t="shared" si="25"/>
        <v>0.31193137509747859</v>
      </c>
      <c r="AU17" s="49">
        <v>0</v>
      </c>
      <c r="AV17" s="50">
        <f t="shared" si="26"/>
        <v>61</v>
      </c>
      <c r="AW17" s="51">
        <f t="shared" si="27"/>
        <v>0.31948881789137379</v>
      </c>
      <c r="AX17" s="52">
        <v>22</v>
      </c>
      <c r="AY17" s="47">
        <f t="shared" si="28"/>
        <v>0.34689372437716809</v>
      </c>
      <c r="AZ17" s="48">
        <v>12</v>
      </c>
      <c r="BA17" s="47">
        <f t="shared" si="29"/>
        <v>0.30052592036063114</v>
      </c>
      <c r="BB17" s="49">
        <v>0</v>
      </c>
      <c r="BC17" s="50">
        <f t="shared" si="30"/>
        <v>34</v>
      </c>
      <c r="BD17" s="51">
        <f t="shared" si="31"/>
        <v>0.32897919690372524</v>
      </c>
      <c r="BE17" s="52">
        <v>9</v>
      </c>
      <c r="BF17" s="47">
        <f t="shared" si="32"/>
        <v>0.356718192627824</v>
      </c>
      <c r="BG17" s="48">
        <v>6</v>
      </c>
      <c r="BH17" s="47">
        <f t="shared" si="33"/>
        <v>0.37523452157598497</v>
      </c>
      <c r="BI17" s="49">
        <v>0</v>
      </c>
      <c r="BJ17" s="50">
        <f t="shared" si="34"/>
        <v>15</v>
      </c>
      <c r="BK17" s="51">
        <f t="shared" si="35"/>
        <v>0.36390101892285298</v>
      </c>
      <c r="BL17" s="52">
        <v>2</v>
      </c>
      <c r="BM17" s="47">
        <f t="shared" si="36"/>
        <v>0.50377833753148615</v>
      </c>
      <c r="BN17" s="48">
        <v>1</v>
      </c>
      <c r="BO17" s="47">
        <f t="shared" si="37"/>
        <v>0.4</v>
      </c>
      <c r="BP17" s="49">
        <v>0</v>
      </c>
      <c r="BQ17" s="50">
        <f t="shared" si="38"/>
        <v>3</v>
      </c>
      <c r="BR17" s="51">
        <f t="shared" si="39"/>
        <v>0.46367851622874806</v>
      </c>
      <c r="BS17" s="52">
        <v>0</v>
      </c>
      <c r="BT17" s="47">
        <f t="shared" si="40"/>
        <v>0</v>
      </c>
      <c r="BU17" s="48">
        <v>0</v>
      </c>
      <c r="BV17" s="47">
        <f t="shared" si="41"/>
        <v>0</v>
      </c>
      <c r="BW17" s="49">
        <v>0</v>
      </c>
      <c r="BX17" s="50">
        <f t="shared" si="42"/>
        <v>0</v>
      </c>
      <c r="BY17" s="51">
        <f t="shared" si="43"/>
        <v>0</v>
      </c>
      <c r="BZ17" s="52">
        <v>0</v>
      </c>
      <c r="CA17" s="47">
        <f t="shared" si="44"/>
        <v>0</v>
      </c>
      <c r="CB17" s="52">
        <v>0</v>
      </c>
      <c r="CC17" s="47">
        <f t="shared" si="45"/>
        <v>0</v>
      </c>
      <c r="CD17" s="49">
        <v>0</v>
      </c>
      <c r="CE17" s="50">
        <f t="shared" si="46"/>
        <v>0</v>
      </c>
      <c r="CF17" s="51">
        <f t="shared" si="47"/>
        <v>0</v>
      </c>
      <c r="CG17" s="52">
        <v>0</v>
      </c>
      <c r="CH17" s="47"/>
      <c r="CI17" s="46">
        <v>0</v>
      </c>
      <c r="CJ17" s="47"/>
      <c r="CK17" s="49">
        <v>0</v>
      </c>
      <c r="CL17" s="50">
        <f t="shared" si="48"/>
        <v>0</v>
      </c>
      <c r="CM17" s="51"/>
      <c r="CN17" s="52">
        <v>0</v>
      </c>
      <c r="CO17" s="47"/>
      <c r="CP17" s="46">
        <v>0</v>
      </c>
      <c r="CQ17" s="47"/>
      <c r="CR17" s="49">
        <v>0</v>
      </c>
      <c r="CS17" s="50">
        <f t="shared" si="49"/>
        <v>0</v>
      </c>
      <c r="CT17" s="51"/>
      <c r="CU17" s="52">
        <v>0</v>
      </c>
      <c r="CV17" s="47"/>
      <c r="CW17" s="46">
        <v>0</v>
      </c>
      <c r="CX17" s="47"/>
      <c r="CY17" s="49">
        <v>0</v>
      </c>
      <c r="CZ17" s="50">
        <f t="shared" si="50"/>
        <v>0</v>
      </c>
      <c r="DA17" s="51"/>
      <c r="DB17" s="52">
        <v>0</v>
      </c>
      <c r="DC17" s="47"/>
      <c r="DD17" s="46">
        <v>0</v>
      </c>
      <c r="DE17" s="47"/>
      <c r="DF17" s="49">
        <v>0</v>
      </c>
      <c r="DG17" s="50">
        <f t="shared" si="51"/>
        <v>0</v>
      </c>
      <c r="DH17" s="51"/>
      <c r="AIJ17" s="20"/>
      <c r="AIK17" s="20"/>
      <c r="AIL17" s="20"/>
      <c r="AIM17" s="20"/>
      <c r="AIN17" s="20"/>
      <c r="AIO17" s="20"/>
      <c r="AIP17" s="20"/>
      <c r="AIQ17" s="20"/>
      <c r="AIR17" s="20"/>
      <c r="AIS17" s="20"/>
      <c r="AIT17" s="20"/>
      <c r="AIU17" s="20"/>
      <c r="AIV17" s="20"/>
      <c r="AIW17" s="20"/>
      <c r="AIX17" s="20"/>
      <c r="AIY17" s="20"/>
      <c r="AIZ17" s="20"/>
      <c r="AJA17" s="20"/>
      <c r="AJB17" s="20"/>
      <c r="AJC17" s="20"/>
      <c r="AJD17" s="20"/>
      <c r="AJE17" s="20"/>
      <c r="AJF17" s="20"/>
      <c r="AJG17" s="20"/>
      <c r="AJH17" s="20"/>
      <c r="AJI17" s="20"/>
      <c r="AJJ17" s="20"/>
      <c r="AJK17" s="20"/>
      <c r="AJL17" s="20"/>
      <c r="AJM17" s="20"/>
      <c r="AJN17" s="20"/>
      <c r="AJO17" s="20"/>
      <c r="AJP17" s="20"/>
      <c r="AJQ17" s="20"/>
      <c r="AJR17" s="20"/>
      <c r="AJS17" s="20"/>
      <c r="AJT17" s="20"/>
      <c r="AJU17" s="20"/>
      <c r="AJV17" s="20"/>
      <c r="AJW17" s="20"/>
      <c r="AJX17" s="20"/>
      <c r="AJY17" s="20"/>
      <c r="AJZ17" s="20"/>
      <c r="AKA17" s="20"/>
      <c r="AKB17" s="20"/>
      <c r="AKC17" s="20"/>
      <c r="AKD17" s="20"/>
      <c r="AKE17" s="20"/>
      <c r="AKF17" s="20"/>
      <c r="AKG17" s="20"/>
      <c r="AKH17" s="20"/>
      <c r="AKI17" s="20"/>
      <c r="AKJ17" s="20"/>
      <c r="AKK17" s="20"/>
      <c r="AKL17" s="20"/>
      <c r="AKM17" s="20"/>
      <c r="AKN17" s="20"/>
      <c r="AKO17" s="20"/>
      <c r="AKP17" s="20"/>
      <c r="AKQ17" s="20"/>
      <c r="AKR17" s="20"/>
      <c r="AKS17" s="20"/>
      <c r="AKT17" s="20"/>
      <c r="AKU17" s="20"/>
      <c r="AKV17" s="20"/>
      <c r="AKW17" s="20"/>
      <c r="AKX17" s="20"/>
      <c r="AKY17" s="20"/>
      <c r="AKZ17" s="20"/>
      <c r="ALA17" s="20"/>
      <c r="ALB17" s="20"/>
      <c r="ALC17" s="20"/>
      <c r="ALD17" s="20"/>
      <c r="ALE17" s="20"/>
      <c r="ALF17" s="20"/>
      <c r="ALG17" s="20"/>
      <c r="ALH17" s="20"/>
      <c r="ALI17" s="20"/>
      <c r="ALJ17" s="20"/>
      <c r="ALK17" s="20"/>
      <c r="ALL17" s="20"/>
      <c r="ALM17" s="20"/>
      <c r="ALN17" s="20"/>
      <c r="ALO17" s="20"/>
      <c r="ALP17" s="20"/>
      <c r="ALQ17" s="20"/>
      <c r="ALR17" s="20"/>
      <c r="ALS17" s="20"/>
      <c r="ALT17" s="20"/>
      <c r="ALU17" s="20"/>
      <c r="ALV17" s="20"/>
      <c r="ALW17" s="20"/>
      <c r="ALX17" s="20"/>
      <c r="ALY17" s="20"/>
      <c r="ALZ17" s="20"/>
      <c r="AMA17" s="20"/>
      <c r="AMB17" s="20"/>
      <c r="AMC17" s="20"/>
      <c r="AMD17" s="20"/>
      <c r="AME17" s="20"/>
      <c r="AMF17" s="20"/>
      <c r="AMG17" s="20"/>
      <c r="AMH17" s="20"/>
      <c r="AMI17" s="20"/>
      <c r="AMJ17" s="20"/>
    </row>
    <row r="18" spans="1:1024" s="22" customFormat="1" ht="13" x14ac:dyDescent="0.3">
      <c r="A18" s="41" t="s">
        <v>48</v>
      </c>
      <c r="B18" s="42">
        <v>1769761</v>
      </c>
      <c r="C18" s="43">
        <f t="shared" si="0"/>
        <v>6.057661459078342</v>
      </c>
      <c r="D18" s="44">
        <v>1790194</v>
      </c>
      <c r="E18" s="43">
        <f t="shared" si="1"/>
        <v>5.98715916940413</v>
      </c>
      <c r="F18" s="44">
        <f t="shared" si="2"/>
        <v>3559955</v>
      </c>
      <c r="G18" s="45">
        <f t="shared" si="3"/>
        <v>6.0220016611800071</v>
      </c>
      <c r="H18" s="46">
        <v>139</v>
      </c>
      <c r="I18" s="47">
        <f t="shared" si="4"/>
        <v>0.57124070192742371</v>
      </c>
      <c r="J18" s="48">
        <v>81</v>
      </c>
      <c r="K18" s="47">
        <f t="shared" si="5"/>
        <v>0.41836681989566649</v>
      </c>
      <c r="L18" s="49">
        <v>0</v>
      </c>
      <c r="M18" s="50">
        <f t="shared" si="6"/>
        <v>220</v>
      </c>
      <c r="N18" s="51">
        <f t="shared" si="7"/>
        <v>0.5035016249370623</v>
      </c>
      <c r="O18" s="46">
        <v>128</v>
      </c>
      <c r="P18" s="47">
        <f t="shared" si="8"/>
        <v>0.55550733443277489</v>
      </c>
      <c r="Q18" s="48">
        <v>73</v>
      </c>
      <c r="R18" s="47">
        <f t="shared" si="9"/>
        <v>0.40414106183911869</v>
      </c>
      <c r="S18" s="49">
        <v>0</v>
      </c>
      <c r="T18" s="50">
        <f t="shared" si="10"/>
        <v>201</v>
      </c>
      <c r="U18" s="51">
        <f t="shared" si="11"/>
        <v>0.48899160686047921</v>
      </c>
      <c r="V18" s="46">
        <v>121</v>
      </c>
      <c r="W18" s="47">
        <f t="shared" si="12"/>
        <v>0.57348689511351247</v>
      </c>
      <c r="X18" s="48">
        <v>66</v>
      </c>
      <c r="Y18" s="47">
        <f t="shared" si="13"/>
        <v>0.4075080266732527</v>
      </c>
      <c r="Z18" s="49">
        <v>0</v>
      </c>
      <c r="AA18" s="50">
        <f t="shared" si="14"/>
        <v>187</v>
      </c>
      <c r="AB18" s="51">
        <f t="shared" si="15"/>
        <v>0.50140769540152841</v>
      </c>
      <c r="AC18" s="46">
        <v>111</v>
      </c>
      <c r="AD18" s="47">
        <f t="shared" si="16"/>
        <v>0.58093892290783478</v>
      </c>
      <c r="AE18" s="48">
        <v>58</v>
      </c>
      <c r="AF18" s="47">
        <f t="shared" si="17"/>
        <v>0.4067891709917239</v>
      </c>
      <c r="AG18" s="49">
        <v>0</v>
      </c>
      <c r="AH18" s="50">
        <f t="shared" si="18"/>
        <v>169</v>
      </c>
      <c r="AI18" s="51">
        <f t="shared" si="19"/>
        <v>0.50651880713322339</v>
      </c>
      <c r="AJ18" s="52">
        <v>95</v>
      </c>
      <c r="AK18" s="47">
        <f t="shared" si="20"/>
        <v>0.5954992791324516</v>
      </c>
      <c r="AL18" s="48">
        <v>51</v>
      </c>
      <c r="AM18" s="47">
        <f t="shared" si="21"/>
        <v>0.44827283115056693</v>
      </c>
      <c r="AN18" s="49">
        <v>0</v>
      </c>
      <c r="AO18" s="50">
        <f t="shared" si="22"/>
        <v>146</v>
      </c>
      <c r="AP18" s="51">
        <f t="shared" si="23"/>
        <v>0.53421148920600081</v>
      </c>
      <c r="AQ18" s="52">
        <v>57</v>
      </c>
      <c r="AR18" s="47">
        <f t="shared" si="24"/>
        <v>0.50004386349679797</v>
      </c>
      <c r="AS18" s="48">
        <v>36</v>
      </c>
      <c r="AT18" s="47">
        <f t="shared" si="25"/>
        <v>0.46789706264621783</v>
      </c>
      <c r="AU18" s="49">
        <v>0</v>
      </c>
      <c r="AV18" s="50">
        <f t="shared" si="26"/>
        <v>93</v>
      </c>
      <c r="AW18" s="51">
        <f t="shared" si="27"/>
        <v>0.48708950924422562</v>
      </c>
      <c r="AX18" s="52">
        <v>26</v>
      </c>
      <c r="AY18" s="47">
        <f t="shared" si="28"/>
        <v>0.40996531062756231</v>
      </c>
      <c r="AZ18" s="48">
        <v>18</v>
      </c>
      <c r="BA18" s="47">
        <f t="shared" si="29"/>
        <v>0.45078888054094662</v>
      </c>
      <c r="BB18" s="49">
        <v>0</v>
      </c>
      <c r="BC18" s="50">
        <f t="shared" si="30"/>
        <v>44</v>
      </c>
      <c r="BD18" s="51">
        <f t="shared" si="31"/>
        <v>0.42573778422835029</v>
      </c>
      <c r="BE18" s="52">
        <v>7</v>
      </c>
      <c r="BF18" s="47">
        <f t="shared" si="32"/>
        <v>0.27744748315497425</v>
      </c>
      <c r="BG18" s="48">
        <v>5</v>
      </c>
      <c r="BH18" s="47">
        <f t="shared" si="33"/>
        <v>0.31269543464665417</v>
      </c>
      <c r="BI18" s="49">
        <v>0</v>
      </c>
      <c r="BJ18" s="50">
        <f t="shared" si="34"/>
        <v>12</v>
      </c>
      <c r="BK18" s="51">
        <f t="shared" si="35"/>
        <v>0.29112081513828242</v>
      </c>
      <c r="BL18" s="52">
        <v>0</v>
      </c>
      <c r="BM18" s="47">
        <f t="shared" si="36"/>
        <v>0</v>
      </c>
      <c r="BN18" s="48">
        <v>1</v>
      </c>
      <c r="BO18" s="47">
        <f t="shared" si="37"/>
        <v>0.4</v>
      </c>
      <c r="BP18" s="49">
        <v>0</v>
      </c>
      <c r="BQ18" s="50">
        <f t="shared" si="38"/>
        <v>1</v>
      </c>
      <c r="BR18" s="51">
        <f t="shared" si="39"/>
        <v>0.15455950540958269</v>
      </c>
      <c r="BS18" s="52">
        <v>0</v>
      </c>
      <c r="BT18" s="47">
        <f t="shared" si="40"/>
        <v>0</v>
      </c>
      <c r="BU18" s="48">
        <v>1</v>
      </c>
      <c r="BV18" s="47">
        <f t="shared" si="41"/>
        <v>2.2727272727272729</v>
      </c>
      <c r="BW18" s="49">
        <v>0</v>
      </c>
      <c r="BX18" s="50">
        <f t="shared" si="42"/>
        <v>1</v>
      </c>
      <c r="BY18" s="51">
        <f t="shared" si="43"/>
        <v>0.92592592592592582</v>
      </c>
      <c r="BZ18" s="52">
        <v>0</v>
      </c>
      <c r="CA18" s="47">
        <f t="shared" si="44"/>
        <v>0</v>
      </c>
      <c r="CB18" s="52">
        <v>0</v>
      </c>
      <c r="CC18" s="47">
        <f t="shared" si="45"/>
        <v>0</v>
      </c>
      <c r="CD18" s="49">
        <v>0</v>
      </c>
      <c r="CE18" s="50">
        <f t="shared" si="46"/>
        <v>0</v>
      </c>
      <c r="CF18" s="51">
        <f t="shared" si="47"/>
        <v>0</v>
      </c>
      <c r="CG18" s="52">
        <v>0</v>
      </c>
      <c r="CH18" s="47"/>
      <c r="CI18" s="46">
        <v>0</v>
      </c>
      <c r="CJ18" s="47"/>
      <c r="CK18" s="49">
        <v>0</v>
      </c>
      <c r="CL18" s="50">
        <f t="shared" si="48"/>
        <v>0</v>
      </c>
      <c r="CM18" s="51"/>
      <c r="CN18" s="52">
        <v>0</v>
      </c>
      <c r="CO18" s="47"/>
      <c r="CP18" s="46">
        <v>0</v>
      </c>
      <c r="CQ18" s="47"/>
      <c r="CR18" s="49">
        <v>0</v>
      </c>
      <c r="CS18" s="50">
        <f t="shared" si="49"/>
        <v>0</v>
      </c>
      <c r="CT18" s="51"/>
      <c r="CU18" s="52">
        <v>0</v>
      </c>
      <c r="CV18" s="47"/>
      <c r="CW18" s="46">
        <v>0</v>
      </c>
      <c r="CX18" s="47"/>
      <c r="CY18" s="49">
        <v>0</v>
      </c>
      <c r="CZ18" s="50">
        <f t="shared" si="50"/>
        <v>0</v>
      </c>
      <c r="DA18" s="51"/>
      <c r="DB18" s="52">
        <v>0</v>
      </c>
      <c r="DC18" s="47"/>
      <c r="DD18" s="46">
        <v>0</v>
      </c>
      <c r="DE18" s="47"/>
      <c r="DF18" s="49">
        <v>0</v>
      </c>
      <c r="DG18" s="50">
        <f t="shared" si="51"/>
        <v>0</v>
      </c>
      <c r="DH18" s="51"/>
      <c r="AIJ18" s="20"/>
      <c r="AIK18" s="20"/>
      <c r="AIL18" s="20"/>
      <c r="AIM18" s="20"/>
      <c r="AIN18" s="20"/>
      <c r="AIO18" s="20"/>
      <c r="AIP18" s="20"/>
      <c r="AIQ18" s="20"/>
      <c r="AIR18" s="20"/>
      <c r="AIS18" s="20"/>
      <c r="AIT18" s="20"/>
      <c r="AIU18" s="20"/>
      <c r="AIV18" s="20"/>
      <c r="AIW18" s="20"/>
      <c r="AIX18" s="20"/>
      <c r="AIY18" s="20"/>
      <c r="AIZ18" s="20"/>
      <c r="AJA18" s="20"/>
      <c r="AJB18" s="20"/>
      <c r="AJC18" s="20"/>
      <c r="AJD18" s="20"/>
      <c r="AJE18" s="20"/>
      <c r="AJF18" s="20"/>
      <c r="AJG18" s="20"/>
      <c r="AJH18" s="20"/>
      <c r="AJI18" s="20"/>
      <c r="AJJ18" s="20"/>
      <c r="AJK18" s="20"/>
      <c r="AJL18" s="20"/>
      <c r="AJM18" s="20"/>
      <c r="AJN18" s="20"/>
      <c r="AJO18" s="20"/>
      <c r="AJP18" s="20"/>
      <c r="AJQ18" s="20"/>
      <c r="AJR18" s="20"/>
      <c r="AJS18" s="20"/>
      <c r="AJT18" s="20"/>
      <c r="AJU18" s="20"/>
      <c r="AJV18" s="20"/>
      <c r="AJW18" s="20"/>
      <c r="AJX18" s="20"/>
      <c r="AJY18" s="20"/>
      <c r="AJZ18" s="20"/>
      <c r="AKA18" s="20"/>
      <c r="AKB18" s="20"/>
      <c r="AKC18" s="20"/>
      <c r="AKD18" s="20"/>
      <c r="AKE18" s="20"/>
      <c r="AKF18" s="20"/>
      <c r="AKG18" s="20"/>
      <c r="AKH18" s="20"/>
      <c r="AKI18" s="20"/>
      <c r="AKJ18" s="20"/>
      <c r="AKK18" s="20"/>
      <c r="AKL18" s="20"/>
      <c r="AKM18" s="20"/>
      <c r="AKN18" s="20"/>
      <c r="AKO18" s="20"/>
      <c r="AKP18" s="20"/>
      <c r="AKQ18" s="20"/>
      <c r="AKR18" s="20"/>
      <c r="AKS18" s="20"/>
      <c r="AKT18" s="20"/>
      <c r="AKU18" s="20"/>
      <c r="AKV18" s="20"/>
      <c r="AKW18" s="20"/>
      <c r="AKX18" s="20"/>
      <c r="AKY18" s="20"/>
      <c r="AKZ18" s="20"/>
      <c r="ALA18" s="20"/>
      <c r="ALB18" s="20"/>
      <c r="ALC18" s="20"/>
      <c r="ALD18" s="20"/>
      <c r="ALE18" s="20"/>
      <c r="ALF18" s="20"/>
      <c r="ALG18" s="20"/>
      <c r="ALH18" s="20"/>
      <c r="ALI18" s="20"/>
      <c r="ALJ18" s="20"/>
      <c r="ALK18" s="20"/>
      <c r="ALL18" s="20"/>
      <c r="ALM18" s="20"/>
      <c r="ALN18" s="20"/>
      <c r="ALO18" s="20"/>
      <c r="ALP18" s="20"/>
      <c r="ALQ18" s="20"/>
      <c r="ALR18" s="20"/>
      <c r="ALS18" s="20"/>
      <c r="ALT18" s="20"/>
      <c r="ALU18" s="20"/>
      <c r="ALV18" s="20"/>
      <c r="ALW18" s="20"/>
      <c r="ALX18" s="20"/>
      <c r="ALY18" s="20"/>
      <c r="ALZ18" s="20"/>
      <c r="AMA18" s="20"/>
      <c r="AMB18" s="20"/>
      <c r="AMC18" s="20"/>
      <c r="AMD18" s="20"/>
      <c r="AME18" s="20"/>
      <c r="AMF18" s="20"/>
      <c r="AMG18" s="20"/>
      <c r="AMH18" s="20"/>
      <c r="AMI18" s="20"/>
      <c r="AMJ18" s="20"/>
    </row>
    <row r="19" spans="1:1024" s="22" customFormat="1" ht="13" x14ac:dyDescent="0.3">
      <c r="A19" s="41" t="s">
        <v>49</v>
      </c>
      <c r="B19" s="42">
        <v>1980181</v>
      </c>
      <c r="C19" s="43">
        <f t="shared" si="0"/>
        <v>6.7779017198928049</v>
      </c>
      <c r="D19" s="44">
        <v>2025216</v>
      </c>
      <c r="E19" s="43">
        <f t="shared" si="1"/>
        <v>6.7731712565364175</v>
      </c>
      <c r="F19" s="44">
        <f t="shared" si="2"/>
        <v>4005397</v>
      </c>
      <c r="G19" s="45">
        <f t="shared" si="3"/>
        <v>6.7755090689869446</v>
      </c>
      <c r="H19" s="46">
        <v>256</v>
      </c>
      <c r="I19" s="47">
        <f t="shared" si="4"/>
        <v>1.0520692064274852</v>
      </c>
      <c r="J19" s="48">
        <v>153</v>
      </c>
      <c r="K19" s="47">
        <f t="shared" si="5"/>
        <v>0.7902484375807034</v>
      </c>
      <c r="L19" s="49">
        <v>0</v>
      </c>
      <c r="M19" s="50">
        <f t="shared" si="6"/>
        <v>409</v>
      </c>
      <c r="N19" s="51">
        <f t="shared" si="7"/>
        <v>0.93605529363299311</v>
      </c>
      <c r="O19" s="46">
        <v>244</v>
      </c>
      <c r="P19" s="47">
        <f t="shared" si="8"/>
        <v>1.0589358562624771</v>
      </c>
      <c r="Q19" s="48">
        <v>146</v>
      </c>
      <c r="R19" s="47">
        <f t="shared" si="9"/>
        <v>0.80828212367823737</v>
      </c>
      <c r="S19" s="49">
        <v>0</v>
      </c>
      <c r="T19" s="50">
        <f t="shared" si="10"/>
        <v>390</v>
      </c>
      <c r="U19" s="51">
        <f t="shared" si="11"/>
        <v>0.94878968495316873</v>
      </c>
      <c r="V19" s="46">
        <v>231</v>
      </c>
      <c r="W19" s="47">
        <f t="shared" si="12"/>
        <v>1.0948386179439784</v>
      </c>
      <c r="X19" s="48">
        <v>134</v>
      </c>
      <c r="Y19" s="47">
        <f t="shared" si="13"/>
        <v>0.82736478142751302</v>
      </c>
      <c r="Z19" s="49">
        <v>0</v>
      </c>
      <c r="AA19" s="50">
        <f t="shared" si="14"/>
        <v>365</v>
      </c>
      <c r="AB19" s="51">
        <f t="shared" si="15"/>
        <v>0.97868346963399921</v>
      </c>
      <c r="AC19" s="46">
        <v>212</v>
      </c>
      <c r="AD19" s="47">
        <f t="shared" si="16"/>
        <v>1.1095410059140629</v>
      </c>
      <c r="AE19" s="48">
        <v>127</v>
      </c>
      <c r="AF19" s="47">
        <f t="shared" si="17"/>
        <v>0.89072801234394727</v>
      </c>
      <c r="AG19" s="49">
        <v>0</v>
      </c>
      <c r="AH19" s="50">
        <f t="shared" si="18"/>
        <v>339</v>
      </c>
      <c r="AI19" s="51">
        <f t="shared" si="19"/>
        <v>1.0160347669713772</v>
      </c>
      <c r="AJ19" s="52">
        <v>179</v>
      </c>
      <c r="AK19" s="47">
        <f t="shared" si="20"/>
        <v>1.1220460101548297</v>
      </c>
      <c r="AL19" s="48">
        <v>104</v>
      </c>
      <c r="AM19" s="47">
        <f t="shared" si="21"/>
        <v>0.91412498901292083</v>
      </c>
      <c r="AN19" s="49">
        <v>0</v>
      </c>
      <c r="AO19" s="50">
        <f t="shared" si="22"/>
        <v>283</v>
      </c>
      <c r="AP19" s="51">
        <f t="shared" si="23"/>
        <v>1.035492133186974</v>
      </c>
      <c r="AQ19" s="52">
        <v>122</v>
      </c>
      <c r="AR19" s="47">
        <f t="shared" si="24"/>
        <v>1.0702693218703394</v>
      </c>
      <c r="AS19" s="48">
        <v>79</v>
      </c>
      <c r="AT19" s="47">
        <f t="shared" si="25"/>
        <v>1.0267741096958669</v>
      </c>
      <c r="AU19" s="49">
        <v>0</v>
      </c>
      <c r="AV19" s="50">
        <f t="shared" si="26"/>
        <v>201</v>
      </c>
      <c r="AW19" s="51">
        <f t="shared" si="27"/>
        <v>1.0527418425601005</v>
      </c>
      <c r="AX19" s="52">
        <v>68</v>
      </c>
      <c r="AY19" s="47">
        <f t="shared" si="28"/>
        <v>1.0722169662567014</v>
      </c>
      <c r="AZ19" s="48">
        <v>57</v>
      </c>
      <c r="BA19" s="47">
        <f t="shared" si="29"/>
        <v>1.4274981217129978</v>
      </c>
      <c r="BB19" s="49">
        <v>0</v>
      </c>
      <c r="BC19" s="50">
        <f t="shared" si="30"/>
        <v>125</v>
      </c>
      <c r="BD19" s="51">
        <f t="shared" si="31"/>
        <v>1.2094823415578131</v>
      </c>
      <c r="BE19" s="52">
        <v>22</v>
      </c>
      <c r="BF19" s="47">
        <f t="shared" si="32"/>
        <v>0.87197780420134752</v>
      </c>
      <c r="BG19" s="48">
        <v>28</v>
      </c>
      <c r="BH19" s="47">
        <f t="shared" si="33"/>
        <v>1.7510944340212633</v>
      </c>
      <c r="BI19" s="49">
        <v>0</v>
      </c>
      <c r="BJ19" s="50">
        <f t="shared" si="34"/>
        <v>50</v>
      </c>
      <c r="BK19" s="51">
        <f t="shared" si="35"/>
        <v>1.2130033964095099</v>
      </c>
      <c r="BL19" s="52">
        <v>4</v>
      </c>
      <c r="BM19" s="47">
        <f t="shared" si="36"/>
        <v>1.0075566750629723</v>
      </c>
      <c r="BN19" s="48">
        <v>4</v>
      </c>
      <c r="BO19" s="47">
        <f t="shared" si="37"/>
        <v>1.6</v>
      </c>
      <c r="BP19" s="49">
        <v>0</v>
      </c>
      <c r="BQ19" s="50">
        <f t="shared" si="38"/>
        <v>8</v>
      </c>
      <c r="BR19" s="51">
        <f t="shared" si="39"/>
        <v>1.2364760432766615</v>
      </c>
      <c r="BS19" s="52">
        <v>0</v>
      </c>
      <c r="BT19" s="47">
        <f t="shared" si="40"/>
        <v>0</v>
      </c>
      <c r="BU19" s="48">
        <v>0</v>
      </c>
      <c r="BV19" s="47">
        <f t="shared" si="41"/>
        <v>0</v>
      </c>
      <c r="BW19" s="49">
        <v>0</v>
      </c>
      <c r="BX19" s="50">
        <f t="shared" si="42"/>
        <v>0</v>
      </c>
      <c r="BY19" s="51">
        <f t="shared" si="43"/>
        <v>0</v>
      </c>
      <c r="BZ19" s="52">
        <v>0</v>
      </c>
      <c r="CA19" s="47">
        <f t="shared" si="44"/>
        <v>0</v>
      </c>
      <c r="CB19" s="52">
        <v>0</v>
      </c>
      <c r="CC19" s="47">
        <f t="shared" si="45"/>
        <v>0</v>
      </c>
      <c r="CD19" s="49">
        <v>0</v>
      </c>
      <c r="CE19" s="50">
        <f t="shared" si="46"/>
        <v>0</v>
      </c>
      <c r="CF19" s="51">
        <f t="shared" si="47"/>
        <v>0</v>
      </c>
      <c r="CG19" s="52">
        <v>0</v>
      </c>
      <c r="CH19" s="47"/>
      <c r="CI19" s="46">
        <v>0</v>
      </c>
      <c r="CJ19" s="47"/>
      <c r="CK19" s="49">
        <v>0</v>
      </c>
      <c r="CL19" s="50">
        <f t="shared" si="48"/>
        <v>0</v>
      </c>
      <c r="CM19" s="51"/>
      <c r="CN19" s="52">
        <v>0</v>
      </c>
      <c r="CO19" s="47"/>
      <c r="CP19" s="46">
        <v>0</v>
      </c>
      <c r="CQ19" s="47"/>
      <c r="CR19" s="49">
        <v>0</v>
      </c>
      <c r="CS19" s="50">
        <f t="shared" si="49"/>
        <v>0</v>
      </c>
      <c r="CT19" s="51"/>
      <c r="CU19" s="52">
        <v>0</v>
      </c>
      <c r="CV19" s="47"/>
      <c r="CW19" s="46">
        <v>0</v>
      </c>
      <c r="CX19" s="47"/>
      <c r="CY19" s="49">
        <v>0</v>
      </c>
      <c r="CZ19" s="50">
        <f t="shared" si="50"/>
        <v>0</v>
      </c>
      <c r="DA19" s="51"/>
      <c r="DB19" s="52">
        <v>0</v>
      </c>
      <c r="DC19" s="47"/>
      <c r="DD19" s="46">
        <v>0</v>
      </c>
      <c r="DE19" s="47"/>
      <c r="DF19" s="49">
        <v>0</v>
      </c>
      <c r="DG19" s="50">
        <f t="shared" si="51"/>
        <v>0</v>
      </c>
      <c r="DH19" s="51"/>
      <c r="AIJ19" s="20"/>
      <c r="AIK19" s="20"/>
      <c r="AIL19" s="20"/>
      <c r="AIM19" s="20"/>
      <c r="AIN19" s="20"/>
      <c r="AIO19" s="20"/>
      <c r="AIP19" s="20"/>
      <c r="AIQ19" s="20"/>
      <c r="AIR19" s="20"/>
      <c r="AIS19" s="20"/>
      <c r="AIT19" s="20"/>
      <c r="AIU19" s="20"/>
      <c r="AIV19" s="20"/>
      <c r="AIW19" s="20"/>
      <c r="AIX19" s="20"/>
      <c r="AIY19" s="20"/>
      <c r="AIZ19" s="20"/>
      <c r="AJA19" s="20"/>
      <c r="AJB19" s="20"/>
      <c r="AJC19" s="20"/>
      <c r="AJD19" s="20"/>
      <c r="AJE19" s="20"/>
      <c r="AJF19" s="20"/>
      <c r="AJG19" s="20"/>
      <c r="AJH19" s="20"/>
      <c r="AJI19" s="20"/>
      <c r="AJJ19" s="20"/>
      <c r="AJK19" s="20"/>
      <c r="AJL19" s="20"/>
      <c r="AJM19" s="20"/>
      <c r="AJN19" s="20"/>
      <c r="AJO19" s="20"/>
      <c r="AJP19" s="20"/>
      <c r="AJQ19" s="20"/>
      <c r="AJR19" s="20"/>
      <c r="AJS19" s="20"/>
      <c r="AJT19" s="20"/>
      <c r="AJU19" s="20"/>
      <c r="AJV19" s="20"/>
      <c r="AJW19" s="20"/>
      <c r="AJX19" s="20"/>
      <c r="AJY19" s="20"/>
      <c r="AJZ19" s="20"/>
      <c r="AKA19" s="20"/>
      <c r="AKB19" s="20"/>
      <c r="AKC19" s="20"/>
      <c r="AKD19" s="20"/>
      <c r="AKE19" s="20"/>
      <c r="AKF19" s="20"/>
      <c r="AKG19" s="20"/>
      <c r="AKH19" s="20"/>
      <c r="AKI19" s="20"/>
      <c r="AKJ19" s="20"/>
      <c r="AKK19" s="20"/>
      <c r="AKL19" s="20"/>
      <c r="AKM19" s="20"/>
      <c r="AKN19" s="20"/>
      <c r="AKO19" s="20"/>
      <c r="AKP19" s="20"/>
      <c r="AKQ19" s="20"/>
      <c r="AKR19" s="20"/>
      <c r="AKS19" s="20"/>
      <c r="AKT19" s="20"/>
      <c r="AKU19" s="20"/>
      <c r="AKV19" s="20"/>
      <c r="AKW19" s="20"/>
      <c r="AKX19" s="20"/>
      <c r="AKY19" s="20"/>
      <c r="AKZ19" s="20"/>
      <c r="ALA19" s="20"/>
      <c r="ALB19" s="20"/>
      <c r="ALC19" s="20"/>
      <c r="ALD19" s="20"/>
      <c r="ALE19" s="20"/>
      <c r="ALF19" s="20"/>
      <c r="ALG19" s="20"/>
      <c r="ALH19" s="20"/>
      <c r="ALI19" s="20"/>
      <c r="ALJ19" s="20"/>
      <c r="ALK19" s="20"/>
      <c r="ALL19" s="20"/>
      <c r="ALM19" s="20"/>
      <c r="ALN19" s="20"/>
      <c r="ALO19" s="20"/>
      <c r="ALP19" s="20"/>
      <c r="ALQ19" s="20"/>
      <c r="ALR19" s="20"/>
      <c r="ALS19" s="20"/>
      <c r="ALT19" s="20"/>
      <c r="ALU19" s="20"/>
      <c r="ALV19" s="20"/>
      <c r="ALW19" s="20"/>
      <c r="ALX19" s="20"/>
      <c r="ALY19" s="20"/>
      <c r="ALZ19" s="20"/>
      <c r="AMA19" s="20"/>
      <c r="AMB19" s="20"/>
      <c r="AMC19" s="20"/>
      <c r="AMD19" s="20"/>
      <c r="AME19" s="20"/>
      <c r="AMF19" s="20"/>
      <c r="AMG19" s="20"/>
      <c r="AMH19" s="20"/>
      <c r="AMI19" s="20"/>
      <c r="AMJ19" s="20"/>
    </row>
    <row r="20" spans="1:1024" s="22" customFormat="1" ht="13" x14ac:dyDescent="0.3">
      <c r="A20" s="41" t="s">
        <v>50</v>
      </c>
      <c r="B20" s="42">
        <v>2039373</v>
      </c>
      <c r="C20" s="43">
        <f t="shared" si="0"/>
        <v>6.9805082283907121</v>
      </c>
      <c r="D20" s="44">
        <v>2097758</v>
      </c>
      <c r="E20" s="43">
        <f t="shared" si="1"/>
        <v>7.0157821134976821</v>
      </c>
      <c r="F20" s="44">
        <f t="shared" si="2"/>
        <v>4137131</v>
      </c>
      <c r="G20" s="45">
        <f t="shared" si="3"/>
        <v>6.9983496292844434</v>
      </c>
      <c r="H20" s="46">
        <v>476</v>
      </c>
      <c r="I20" s="47">
        <f t="shared" si="4"/>
        <v>1.9561911807011056</v>
      </c>
      <c r="J20" s="48">
        <v>277</v>
      </c>
      <c r="K20" s="47">
        <f t="shared" si="5"/>
        <v>1.4307112235938226</v>
      </c>
      <c r="L20" s="49">
        <v>0</v>
      </c>
      <c r="M20" s="50">
        <f t="shared" si="6"/>
        <v>753</v>
      </c>
      <c r="N20" s="51">
        <f t="shared" si="7"/>
        <v>1.7233487435345813</v>
      </c>
      <c r="O20" s="46">
        <v>452</v>
      </c>
      <c r="P20" s="47">
        <f t="shared" si="8"/>
        <v>1.9616352747157364</v>
      </c>
      <c r="Q20" s="48">
        <v>270</v>
      </c>
      <c r="R20" s="47">
        <f t="shared" si="9"/>
        <v>1.4947683109118086</v>
      </c>
      <c r="S20" s="49">
        <v>0</v>
      </c>
      <c r="T20" s="50">
        <f t="shared" si="10"/>
        <v>722</v>
      </c>
      <c r="U20" s="51">
        <f t="shared" si="11"/>
        <v>1.7564773141953534</v>
      </c>
      <c r="V20" s="46">
        <v>428</v>
      </c>
      <c r="W20" s="47">
        <f t="shared" si="12"/>
        <v>2.0285321579221764</v>
      </c>
      <c r="X20" s="48">
        <v>255</v>
      </c>
      <c r="Y20" s="47">
        <f t="shared" si="13"/>
        <v>1.5744628303284762</v>
      </c>
      <c r="Z20" s="49">
        <v>0</v>
      </c>
      <c r="AA20" s="50">
        <f t="shared" si="14"/>
        <v>683</v>
      </c>
      <c r="AB20" s="51">
        <f t="shared" si="15"/>
        <v>1.8313446842740313</v>
      </c>
      <c r="AC20" s="46">
        <v>394</v>
      </c>
      <c r="AD20" s="47">
        <f t="shared" si="16"/>
        <v>2.0620714921233056</v>
      </c>
      <c r="AE20" s="48">
        <v>230</v>
      </c>
      <c r="AF20" s="47">
        <f t="shared" si="17"/>
        <v>1.6131294711740778</v>
      </c>
      <c r="AG20" s="49">
        <v>0</v>
      </c>
      <c r="AH20" s="50">
        <f t="shared" si="18"/>
        <v>624</v>
      </c>
      <c r="AI20" s="51">
        <f t="shared" si="19"/>
        <v>1.8702232878765175</v>
      </c>
      <c r="AJ20" s="52">
        <v>332</v>
      </c>
      <c r="AK20" s="47">
        <f t="shared" si="20"/>
        <v>2.0811132702313042</v>
      </c>
      <c r="AL20" s="48">
        <v>198</v>
      </c>
      <c r="AM20" s="47">
        <f t="shared" si="21"/>
        <v>1.7403533444669068</v>
      </c>
      <c r="AN20" s="49">
        <v>0</v>
      </c>
      <c r="AO20" s="50">
        <f t="shared" si="22"/>
        <v>530</v>
      </c>
      <c r="AP20" s="51">
        <f t="shared" si="23"/>
        <v>1.9392608854738382</v>
      </c>
      <c r="AQ20" s="52">
        <v>237</v>
      </c>
      <c r="AR20" s="47">
        <f t="shared" si="24"/>
        <v>2.0791297482235285</v>
      </c>
      <c r="AS20" s="48">
        <v>154</v>
      </c>
      <c r="AT20" s="47">
        <f t="shared" si="25"/>
        <v>2.0015596568754872</v>
      </c>
      <c r="AU20" s="49">
        <v>0</v>
      </c>
      <c r="AV20" s="50">
        <f t="shared" si="26"/>
        <v>391</v>
      </c>
      <c r="AW20" s="51">
        <f t="shared" si="27"/>
        <v>2.0478709474676582</v>
      </c>
      <c r="AX20" s="52">
        <v>126</v>
      </c>
      <c r="AY20" s="47">
        <f t="shared" si="28"/>
        <v>1.9867549668874174</v>
      </c>
      <c r="AZ20" s="48">
        <v>75</v>
      </c>
      <c r="BA20" s="47">
        <f t="shared" si="29"/>
        <v>1.8782870022539442</v>
      </c>
      <c r="BB20" s="49">
        <v>0</v>
      </c>
      <c r="BC20" s="50">
        <f t="shared" si="30"/>
        <v>201</v>
      </c>
      <c r="BD20" s="51">
        <f t="shared" si="31"/>
        <v>1.9448476052249637</v>
      </c>
      <c r="BE20" s="52">
        <v>50</v>
      </c>
      <c r="BF20" s="47">
        <f t="shared" si="32"/>
        <v>1.9817677368212445</v>
      </c>
      <c r="BG20" s="48">
        <v>25</v>
      </c>
      <c r="BH20" s="47">
        <f t="shared" si="33"/>
        <v>1.5634771732332706</v>
      </c>
      <c r="BI20" s="49">
        <v>0</v>
      </c>
      <c r="BJ20" s="50">
        <f t="shared" si="34"/>
        <v>75</v>
      </c>
      <c r="BK20" s="51">
        <f t="shared" si="35"/>
        <v>1.8195050946142648</v>
      </c>
      <c r="BL20" s="52">
        <v>7</v>
      </c>
      <c r="BM20" s="47">
        <f t="shared" si="36"/>
        <v>1.7632241813602016</v>
      </c>
      <c r="BN20" s="48">
        <v>4</v>
      </c>
      <c r="BO20" s="47">
        <f t="shared" si="37"/>
        <v>1.6</v>
      </c>
      <c r="BP20" s="49">
        <v>0</v>
      </c>
      <c r="BQ20" s="50">
        <f t="shared" si="38"/>
        <v>11</v>
      </c>
      <c r="BR20" s="51">
        <f t="shared" si="39"/>
        <v>1.7001545595054095</v>
      </c>
      <c r="BS20" s="52">
        <v>2</v>
      </c>
      <c r="BT20" s="47">
        <f t="shared" si="40"/>
        <v>3.125</v>
      </c>
      <c r="BU20" s="48">
        <v>0</v>
      </c>
      <c r="BV20" s="47">
        <f t="shared" si="41"/>
        <v>0</v>
      </c>
      <c r="BW20" s="49">
        <v>0</v>
      </c>
      <c r="BX20" s="50">
        <f t="shared" si="42"/>
        <v>2</v>
      </c>
      <c r="BY20" s="51">
        <f t="shared" si="43"/>
        <v>1.8518518518518516</v>
      </c>
      <c r="BZ20" s="52">
        <v>0</v>
      </c>
      <c r="CA20" s="47">
        <f t="shared" si="44"/>
        <v>0</v>
      </c>
      <c r="CB20" s="52">
        <v>0</v>
      </c>
      <c r="CC20" s="47">
        <f t="shared" si="45"/>
        <v>0</v>
      </c>
      <c r="CD20" s="49">
        <v>0</v>
      </c>
      <c r="CE20" s="50">
        <f t="shared" si="46"/>
        <v>0</v>
      </c>
      <c r="CF20" s="51">
        <f t="shared" si="47"/>
        <v>0</v>
      </c>
      <c r="CG20" s="52">
        <v>0</v>
      </c>
      <c r="CH20" s="47"/>
      <c r="CI20" s="46">
        <v>0</v>
      </c>
      <c r="CJ20" s="47"/>
      <c r="CK20" s="49">
        <v>0</v>
      </c>
      <c r="CL20" s="50">
        <f t="shared" si="48"/>
        <v>0</v>
      </c>
      <c r="CM20" s="51"/>
      <c r="CN20" s="52">
        <v>0</v>
      </c>
      <c r="CO20" s="47"/>
      <c r="CP20" s="46">
        <v>0</v>
      </c>
      <c r="CQ20" s="47"/>
      <c r="CR20" s="49">
        <v>0</v>
      </c>
      <c r="CS20" s="50">
        <f t="shared" si="49"/>
        <v>0</v>
      </c>
      <c r="CT20" s="51"/>
      <c r="CU20" s="52">
        <v>0</v>
      </c>
      <c r="CV20" s="47"/>
      <c r="CW20" s="46">
        <v>0</v>
      </c>
      <c r="CX20" s="47"/>
      <c r="CY20" s="49">
        <v>0</v>
      </c>
      <c r="CZ20" s="50">
        <f t="shared" si="50"/>
        <v>0</v>
      </c>
      <c r="DA20" s="51"/>
      <c r="DB20" s="52">
        <v>0</v>
      </c>
      <c r="DC20" s="47"/>
      <c r="DD20" s="46">
        <v>0</v>
      </c>
      <c r="DE20" s="47"/>
      <c r="DF20" s="49">
        <v>0</v>
      </c>
      <c r="DG20" s="50">
        <f t="shared" si="51"/>
        <v>0</v>
      </c>
      <c r="DH20" s="51"/>
      <c r="AIJ20" s="20"/>
      <c r="AIK20" s="20"/>
      <c r="AIL20" s="20"/>
      <c r="AIM20" s="20"/>
      <c r="AIN20" s="20"/>
      <c r="AIO20" s="20"/>
      <c r="AIP20" s="20"/>
      <c r="AIQ20" s="20"/>
      <c r="AIR20" s="20"/>
      <c r="AIS20" s="20"/>
      <c r="AIT20" s="20"/>
      <c r="AIU20" s="20"/>
      <c r="AIV20" s="20"/>
      <c r="AIW20" s="20"/>
      <c r="AIX20" s="20"/>
      <c r="AIY20" s="20"/>
      <c r="AIZ20" s="20"/>
      <c r="AJA20" s="20"/>
      <c r="AJB20" s="20"/>
      <c r="AJC20" s="20"/>
      <c r="AJD20" s="20"/>
      <c r="AJE20" s="20"/>
      <c r="AJF20" s="20"/>
      <c r="AJG20" s="20"/>
      <c r="AJH20" s="20"/>
      <c r="AJI20" s="20"/>
      <c r="AJJ20" s="20"/>
      <c r="AJK20" s="20"/>
      <c r="AJL20" s="20"/>
      <c r="AJM20" s="20"/>
      <c r="AJN20" s="20"/>
      <c r="AJO20" s="20"/>
      <c r="AJP20" s="20"/>
      <c r="AJQ20" s="20"/>
      <c r="AJR20" s="20"/>
      <c r="AJS20" s="20"/>
      <c r="AJT20" s="20"/>
      <c r="AJU20" s="20"/>
      <c r="AJV20" s="20"/>
      <c r="AJW20" s="20"/>
      <c r="AJX20" s="20"/>
      <c r="AJY20" s="20"/>
      <c r="AJZ20" s="20"/>
      <c r="AKA20" s="20"/>
      <c r="AKB20" s="20"/>
      <c r="AKC20" s="20"/>
      <c r="AKD20" s="20"/>
      <c r="AKE20" s="20"/>
      <c r="AKF20" s="20"/>
      <c r="AKG20" s="20"/>
      <c r="AKH20" s="20"/>
      <c r="AKI20" s="20"/>
      <c r="AKJ20" s="20"/>
      <c r="AKK20" s="20"/>
      <c r="AKL20" s="20"/>
      <c r="AKM20" s="20"/>
      <c r="AKN20" s="20"/>
      <c r="AKO20" s="20"/>
      <c r="AKP20" s="20"/>
      <c r="AKQ20" s="20"/>
      <c r="AKR20" s="20"/>
      <c r="AKS20" s="20"/>
      <c r="AKT20" s="20"/>
      <c r="AKU20" s="20"/>
      <c r="AKV20" s="20"/>
      <c r="AKW20" s="20"/>
      <c r="AKX20" s="20"/>
      <c r="AKY20" s="20"/>
      <c r="AKZ20" s="20"/>
      <c r="ALA20" s="20"/>
      <c r="ALB20" s="20"/>
      <c r="ALC20" s="20"/>
      <c r="ALD20" s="20"/>
      <c r="ALE20" s="20"/>
      <c r="ALF20" s="20"/>
      <c r="ALG20" s="20"/>
      <c r="ALH20" s="20"/>
      <c r="ALI20" s="20"/>
      <c r="ALJ20" s="20"/>
      <c r="ALK20" s="20"/>
      <c r="ALL20" s="20"/>
      <c r="ALM20" s="20"/>
      <c r="ALN20" s="20"/>
      <c r="ALO20" s="20"/>
      <c r="ALP20" s="20"/>
      <c r="ALQ20" s="20"/>
      <c r="ALR20" s="20"/>
      <c r="ALS20" s="20"/>
      <c r="ALT20" s="20"/>
      <c r="ALU20" s="20"/>
      <c r="ALV20" s="20"/>
      <c r="ALW20" s="20"/>
      <c r="ALX20" s="20"/>
      <c r="ALY20" s="20"/>
      <c r="ALZ20" s="20"/>
      <c r="AMA20" s="20"/>
      <c r="AMB20" s="20"/>
      <c r="AMC20" s="20"/>
      <c r="AMD20" s="20"/>
      <c r="AME20" s="20"/>
      <c r="AMF20" s="20"/>
      <c r="AMG20" s="20"/>
      <c r="AMH20" s="20"/>
      <c r="AMI20" s="20"/>
      <c r="AMJ20" s="20"/>
    </row>
    <row r="21" spans="1:1024" s="22" customFormat="1" ht="13" x14ac:dyDescent="0.3">
      <c r="A21" s="41" t="s">
        <v>51</v>
      </c>
      <c r="B21" s="42">
        <v>1866897</v>
      </c>
      <c r="C21" s="43">
        <f t="shared" si="0"/>
        <v>6.3901453388163594</v>
      </c>
      <c r="D21" s="44">
        <v>1918667</v>
      </c>
      <c r="E21" s="43">
        <f t="shared" si="1"/>
        <v>6.4168267361431841</v>
      </c>
      <c r="F21" s="44">
        <f t="shared" si="2"/>
        <v>3785564</v>
      </c>
      <c r="G21" s="45">
        <f t="shared" si="3"/>
        <v>6.4036406911051484</v>
      </c>
      <c r="H21" s="46">
        <v>876</v>
      </c>
      <c r="I21" s="47">
        <f t="shared" si="4"/>
        <v>3.6000493157440512</v>
      </c>
      <c r="J21" s="48">
        <v>417</v>
      </c>
      <c r="K21" s="47">
        <f t="shared" si="5"/>
        <v>2.1538143690925056</v>
      </c>
      <c r="L21" s="49">
        <v>0</v>
      </c>
      <c r="M21" s="50">
        <f t="shared" si="6"/>
        <v>1293</v>
      </c>
      <c r="N21" s="51">
        <f t="shared" si="7"/>
        <v>2.9592163683800981</v>
      </c>
      <c r="O21" s="46">
        <v>835</v>
      </c>
      <c r="P21" s="47">
        <f t="shared" si="8"/>
        <v>3.6238173769638053</v>
      </c>
      <c r="Q21" s="48">
        <v>396</v>
      </c>
      <c r="R21" s="47">
        <f t="shared" si="9"/>
        <v>2.1923268560039859</v>
      </c>
      <c r="S21" s="49">
        <v>0</v>
      </c>
      <c r="T21" s="50">
        <f t="shared" si="10"/>
        <v>1231</v>
      </c>
      <c r="U21" s="51">
        <f t="shared" si="11"/>
        <v>2.9947694927624378</v>
      </c>
      <c r="V21" s="46">
        <v>780</v>
      </c>
      <c r="W21" s="47">
        <f t="shared" si="12"/>
        <v>3.6968576709796674</v>
      </c>
      <c r="X21" s="48">
        <v>371</v>
      </c>
      <c r="Y21" s="47">
        <f t="shared" si="13"/>
        <v>2.2906890590269202</v>
      </c>
      <c r="Z21" s="49">
        <v>0</v>
      </c>
      <c r="AA21" s="50">
        <f t="shared" si="14"/>
        <v>1151</v>
      </c>
      <c r="AB21" s="51">
        <f t="shared" si="15"/>
        <v>3.0862045850650222</v>
      </c>
      <c r="AC21" s="46">
        <v>711</v>
      </c>
      <c r="AD21" s="47">
        <f t="shared" si="16"/>
        <v>3.7211493170042393</v>
      </c>
      <c r="AE21" s="48">
        <v>343</v>
      </c>
      <c r="AF21" s="47">
        <f t="shared" si="17"/>
        <v>2.4056669939682984</v>
      </c>
      <c r="AG21" s="49">
        <v>0</v>
      </c>
      <c r="AH21" s="50">
        <f t="shared" si="18"/>
        <v>1054</v>
      </c>
      <c r="AI21" s="51">
        <f t="shared" si="19"/>
        <v>3.1589989509965535</v>
      </c>
      <c r="AJ21" s="52">
        <v>599</v>
      </c>
      <c r="AK21" s="47">
        <f t="shared" si="20"/>
        <v>3.7547796652667214</v>
      </c>
      <c r="AL21" s="48">
        <v>291</v>
      </c>
      <c r="AM21" s="47">
        <f t="shared" si="21"/>
        <v>2.5577920365649995</v>
      </c>
      <c r="AN21" s="49">
        <v>0</v>
      </c>
      <c r="AO21" s="50">
        <f t="shared" si="22"/>
        <v>890</v>
      </c>
      <c r="AP21" s="51">
        <f t="shared" si="23"/>
        <v>3.2564946944749358</v>
      </c>
      <c r="AQ21" s="52">
        <v>437</v>
      </c>
      <c r="AR21" s="47">
        <f t="shared" si="24"/>
        <v>3.8336696201421177</v>
      </c>
      <c r="AS21" s="48">
        <v>213</v>
      </c>
      <c r="AT21" s="47">
        <f t="shared" si="25"/>
        <v>2.7683909539901221</v>
      </c>
      <c r="AU21" s="49">
        <v>0</v>
      </c>
      <c r="AV21" s="50">
        <f t="shared" si="26"/>
        <v>650</v>
      </c>
      <c r="AW21" s="51">
        <f t="shared" si="27"/>
        <v>3.4043890431048029</v>
      </c>
      <c r="AX21" s="52">
        <v>234</v>
      </c>
      <c r="AY21" s="47">
        <f t="shared" si="28"/>
        <v>3.6896877956480605</v>
      </c>
      <c r="AZ21" s="48">
        <v>129</v>
      </c>
      <c r="BA21" s="47">
        <f t="shared" si="29"/>
        <v>3.2306536438767846</v>
      </c>
      <c r="BB21" s="49">
        <v>0</v>
      </c>
      <c r="BC21" s="50">
        <f t="shared" si="30"/>
        <v>363</v>
      </c>
      <c r="BD21" s="51">
        <f t="shared" si="31"/>
        <v>3.5123367198838897</v>
      </c>
      <c r="BE21" s="52">
        <v>99</v>
      </c>
      <c r="BF21" s="47">
        <f t="shared" si="32"/>
        <v>3.9239001189060643</v>
      </c>
      <c r="BG21" s="48">
        <v>56</v>
      </c>
      <c r="BH21" s="47">
        <f t="shared" si="33"/>
        <v>3.5021888680425266</v>
      </c>
      <c r="BI21" s="49">
        <v>0</v>
      </c>
      <c r="BJ21" s="50">
        <f t="shared" si="34"/>
        <v>155</v>
      </c>
      <c r="BK21" s="51">
        <f t="shared" si="35"/>
        <v>3.7603105288694807</v>
      </c>
      <c r="BL21" s="52">
        <v>13</v>
      </c>
      <c r="BM21" s="47">
        <f t="shared" si="36"/>
        <v>3.2745591939546599</v>
      </c>
      <c r="BN21" s="48">
        <v>5</v>
      </c>
      <c r="BO21" s="47">
        <f t="shared" si="37"/>
        <v>2</v>
      </c>
      <c r="BP21" s="49">
        <v>0</v>
      </c>
      <c r="BQ21" s="50">
        <f t="shared" si="38"/>
        <v>18</v>
      </c>
      <c r="BR21" s="51">
        <f t="shared" si="39"/>
        <v>2.7820710973724885</v>
      </c>
      <c r="BS21" s="52">
        <v>1</v>
      </c>
      <c r="BT21" s="47">
        <f t="shared" si="40"/>
        <v>1.5625</v>
      </c>
      <c r="BU21" s="48">
        <v>1</v>
      </c>
      <c r="BV21" s="47">
        <f t="shared" si="41"/>
        <v>2.2727272727272729</v>
      </c>
      <c r="BW21" s="49">
        <v>0</v>
      </c>
      <c r="BX21" s="50">
        <f t="shared" si="42"/>
        <v>2</v>
      </c>
      <c r="BY21" s="51">
        <f t="shared" si="43"/>
        <v>1.8518518518518516</v>
      </c>
      <c r="BZ21" s="52">
        <v>0</v>
      </c>
      <c r="CA21" s="47">
        <f t="shared" si="44"/>
        <v>0</v>
      </c>
      <c r="CB21" s="52">
        <v>0</v>
      </c>
      <c r="CC21" s="47">
        <f t="shared" si="45"/>
        <v>0</v>
      </c>
      <c r="CD21" s="49">
        <v>0</v>
      </c>
      <c r="CE21" s="50">
        <f t="shared" si="46"/>
        <v>0</v>
      </c>
      <c r="CF21" s="51">
        <f t="shared" si="47"/>
        <v>0</v>
      </c>
      <c r="CG21" s="52">
        <v>0</v>
      </c>
      <c r="CH21" s="47"/>
      <c r="CI21" s="46">
        <v>0</v>
      </c>
      <c r="CJ21" s="47"/>
      <c r="CK21" s="49">
        <v>0</v>
      </c>
      <c r="CL21" s="50">
        <f t="shared" si="48"/>
        <v>0</v>
      </c>
      <c r="CM21" s="51"/>
      <c r="CN21" s="52">
        <v>0</v>
      </c>
      <c r="CO21" s="47"/>
      <c r="CP21" s="46">
        <v>0</v>
      </c>
      <c r="CQ21" s="47"/>
      <c r="CR21" s="49">
        <v>0</v>
      </c>
      <c r="CS21" s="50">
        <f t="shared" si="49"/>
        <v>0</v>
      </c>
      <c r="CT21" s="51"/>
      <c r="CU21" s="52">
        <v>0</v>
      </c>
      <c r="CV21" s="47"/>
      <c r="CW21" s="46">
        <v>0</v>
      </c>
      <c r="CX21" s="47"/>
      <c r="CY21" s="49">
        <v>0</v>
      </c>
      <c r="CZ21" s="50">
        <f t="shared" si="50"/>
        <v>0</v>
      </c>
      <c r="DA21" s="51"/>
      <c r="DB21" s="52">
        <v>0</v>
      </c>
      <c r="DC21" s="47"/>
      <c r="DD21" s="46">
        <v>0</v>
      </c>
      <c r="DE21" s="47"/>
      <c r="DF21" s="49">
        <v>0</v>
      </c>
      <c r="DG21" s="50">
        <f t="shared" si="51"/>
        <v>0</v>
      </c>
      <c r="DH21" s="51"/>
      <c r="AIJ21" s="20"/>
      <c r="AIK21" s="20"/>
      <c r="AIL21" s="20"/>
      <c r="AIM21" s="20"/>
      <c r="AIN21" s="20"/>
      <c r="AIO21" s="20"/>
      <c r="AIP21" s="20"/>
      <c r="AIQ21" s="20"/>
      <c r="AIR21" s="20"/>
      <c r="AIS21" s="20"/>
      <c r="AIT21" s="20"/>
      <c r="AIU21" s="20"/>
      <c r="AIV21" s="20"/>
      <c r="AIW21" s="20"/>
      <c r="AIX21" s="20"/>
      <c r="AIY21" s="20"/>
      <c r="AIZ21" s="20"/>
      <c r="AJA21" s="20"/>
      <c r="AJB21" s="20"/>
      <c r="AJC21" s="20"/>
      <c r="AJD21" s="20"/>
      <c r="AJE21" s="20"/>
      <c r="AJF21" s="20"/>
      <c r="AJG21" s="20"/>
      <c r="AJH21" s="20"/>
      <c r="AJI21" s="20"/>
      <c r="AJJ21" s="20"/>
      <c r="AJK21" s="20"/>
      <c r="AJL21" s="20"/>
      <c r="AJM21" s="20"/>
      <c r="AJN21" s="20"/>
      <c r="AJO21" s="20"/>
      <c r="AJP21" s="20"/>
      <c r="AJQ21" s="20"/>
      <c r="AJR21" s="20"/>
      <c r="AJS21" s="20"/>
      <c r="AJT21" s="20"/>
      <c r="AJU21" s="20"/>
      <c r="AJV21" s="20"/>
      <c r="AJW21" s="20"/>
      <c r="AJX21" s="20"/>
      <c r="AJY21" s="20"/>
      <c r="AJZ21" s="20"/>
      <c r="AKA21" s="20"/>
      <c r="AKB21" s="20"/>
      <c r="AKC21" s="20"/>
      <c r="AKD21" s="20"/>
      <c r="AKE21" s="20"/>
      <c r="AKF21" s="20"/>
      <c r="AKG21" s="20"/>
      <c r="AKH21" s="20"/>
      <c r="AKI21" s="20"/>
      <c r="AKJ21" s="20"/>
      <c r="AKK21" s="20"/>
      <c r="AKL21" s="20"/>
      <c r="AKM21" s="20"/>
      <c r="AKN21" s="20"/>
      <c r="AKO21" s="20"/>
      <c r="AKP21" s="20"/>
      <c r="AKQ21" s="20"/>
      <c r="AKR21" s="20"/>
      <c r="AKS21" s="20"/>
      <c r="AKT21" s="20"/>
      <c r="AKU21" s="20"/>
      <c r="AKV21" s="20"/>
      <c r="AKW21" s="20"/>
      <c r="AKX21" s="20"/>
      <c r="AKY21" s="20"/>
      <c r="AKZ21" s="20"/>
      <c r="ALA21" s="20"/>
      <c r="ALB21" s="20"/>
      <c r="ALC21" s="20"/>
      <c r="ALD21" s="20"/>
      <c r="ALE21" s="20"/>
      <c r="ALF21" s="20"/>
      <c r="ALG21" s="20"/>
      <c r="ALH21" s="20"/>
      <c r="ALI21" s="20"/>
      <c r="ALJ21" s="20"/>
      <c r="ALK21" s="20"/>
      <c r="ALL21" s="20"/>
      <c r="ALM21" s="20"/>
      <c r="ALN21" s="20"/>
      <c r="ALO21" s="20"/>
      <c r="ALP21" s="20"/>
      <c r="ALQ21" s="20"/>
      <c r="ALR21" s="20"/>
      <c r="ALS21" s="20"/>
      <c r="ALT21" s="20"/>
      <c r="ALU21" s="20"/>
      <c r="ALV21" s="20"/>
      <c r="ALW21" s="20"/>
      <c r="ALX21" s="20"/>
      <c r="ALY21" s="20"/>
      <c r="ALZ21" s="20"/>
      <c r="AMA21" s="20"/>
      <c r="AMB21" s="20"/>
      <c r="AMC21" s="20"/>
      <c r="AMD21" s="20"/>
      <c r="AME21" s="20"/>
      <c r="AMF21" s="20"/>
      <c r="AMG21" s="20"/>
      <c r="AMH21" s="20"/>
      <c r="AMI21" s="20"/>
      <c r="AMJ21" s="20"/>
    </row>
    <row r="22" spans="1:1024" s="22" customFormat="1" ht="13" x14ac:dyDescent="0.3">
      <c r="A22" s="41" t="s">
        <v>52</v>
      </c>
      <c r="B22" s="42">
        <v>1585580</v>
      </c>
      <c r="C22" s="43">
        <f t="shared" si="0"/>
        <v>5.4272338786341416</v>
      </c>
      <c r="D22" s="44">
        <v>1648446</v>
      </c>
      <c r="E22" s="43">
        <f t="shared" si="1"/>
        <v>5.5130944379031321</v>
      </c>
      <c r="F22" s="44">
        <f t="shared" si="2"/>
        <v>3234026</v>
      </c>
      <c r="G22" s="45">
        <f t="shared" si="3"/>
        <v>5.4706618326072469</v>
      </c>
      <c r="H22" s="46">
        <v>1234</v>
      </c>
      <c r="I22" s="47">
        <f t="shared" si="4"/>
        <v>5.0713023466074878</v>
      </c>
      <c r="J22" s="48">
        <v>617</v>
      </c>
      <c r="K22" s="47">
        <f t="shared" si="5"/>
        <v>3.1868188626620526</v>
      </c>
      <c r="L22" s="49">
        <v>0</v>
      </c>
      <c r="M22" s="50">
        <f t="shared" si="6"/>
        <v>1851</v>
      </c>
      <c r="N22" s="51">
        <f t="shared" si="7"/>
        <v>4.2362795807204652</v>
      </c>
      <c r="O22" s="46">
        <v>1181</v>
      </c>
      <c r="P22" s="47">
        <f t="shared" si="8"/>
        <v>5.1254231403523995</v>
      </c>
      <c r="Q22" s="48">
        <v>584</v>
      </c>
      <c r="R22" s="47">
        <f t="shared" si="9"/>
        <v>3.2331284947129495</v>
      </c>
      <c r="S22" s="49">
        <v>0</v>
      </c>
      <c r="T22" s="50">
        <f t="shared" si="10"/>
        <v>1765</v>
      </c>
      <c r="U22" s="51">
        <f t="shared" si="11"/>
        <v>4.2938815229290839</v>
      </c>
      <c r="V22" s="46">
        <v>1102</v>
      </c>
      <c r="W22" s="47">
        <f t="shared" si="12"/>
        <v>5.2229963505379402</v>
      </c>
      <c r="X22" s="48">
        <v>541</v>
      </c>
      <c r="Y22" s="47">
        <f t="shared" si="13"/>
        <v>3.3403309459125707</v>
      </c>
      <c r="Z22" s="49">
        <v>0</v>
      </c>
      <c r="AA22" s="50">
        <f t="shared" si="14"/>
        <v>1643</v>
      </c>
      <c r="AB22" s="51">
        <f t="shared" si="15"/>
        <v>4.4054162756401665</v>
      </c>
      <c r="AC22" s="46">
        <v>1011</v>
      </c>
      <c r="AD22" s="47">
        <f t="shared" si="16"/>
        <v>5.2912545140524418</v>
      </c>
      <c r="AE22" s="48">
        <v>497</v>
      </c>
      <c r="AF22" s="47">
        <f t="shared" si="17"/>
        <v>3.4857623790152901</v>
      </c>
      <c r="AG22" s="49">
        <v>0</v>
      </c>
      <c r="AH22" s="50">
        <f t="shared" si="18"/>
        <v>1508</v>
      </c>
      <c r="AI22" s="51">
        <f t="shared" si="19"/>
        <v>4.5197062790349172</v>
      </c>
      <c r="AJ22" s="52">
        <v>874</v>
      </c>
      <c r="AK22" s="47">
        <f t="shared" si="20"/>
        <v>5.4785933680185543</v>
      </c>
      <c r="AL22" s="48">
        <v>436</v>
      </c>
      <c r="AM22" s="47">
        <f t="shared" si="21"/>
        <v>3.832293223169553</v>
      </c>
      <c r="AN22" s="49">
        <v>0</v>
      </c>
      <c r="AO22" s="50">
        <f t="shared" si="22"/>
        <v>1310</v>
      </c>
      <c r="AP22" s="51">
        <f t="shared" si="23"/>
        <v>4.7932674716428831</v>
      </c>
      <c r="AQ22" s="52">
        <v>635</v>
      </c>
      <c r="AR22" s="47">
        <f t="shared" si="24"/>
        <v>5.5706640933415219</v>
      </c>
      <c r="AS22" s="48">
        <v>313</v>
      </c>
      <c r="AT22" s="47">
        <f t="shared" si="25"/>
        <v>4.0681050168962827</v>
      </c>
      <c r="AU22" s="49">
        <v>0</v>
      </c>
      <c r="AV22" s="50">
        <f t="shared" si="26"/>
        <v>948</v>
      </c>
      <c r="AW22" s="51">
        <f t="shared" si="27"/>
        <v>4.9651704813282356</v>
      </c>
      <c r="AX22" s="52">
        <v>363</v>
      </c>
      <c r="AY22" s="47">
        <f t="shared" si="28"/>
        <v>5.7237464522232733</v>
      </c>
      <c r="AZ22" s="48">
        <v>172</v>
      </c>
      <c r="BA22" s="47">
        <f t="shared" si="29"/>
        <v>4.3075381918357118</v>
      </c>
      <c r="BB22" s="49">
        <v>0</v>
      </c>
      <c r="BC22" s="50">
        <f t="shared" si="30"/>
        <v>535</v>
      </c>
      <c r="BD22" s="51">
        <f t="shared" si="31"/>
        <v>5.1765844218674406</v>
      </c>
      <c r="BE22" s="52">
        <v>138</v>
      </c>
      <c r="BF22" s="47">
        <f t="shared" si="32"/>
        <v>5.4696789536266346</v>
      </c>
      <c r="BG22" s="48">
        <v>64</v>
      </c>
      <c r="BH22" s="47">
        <f t="shared" si="33"/>
        <v>4.002501563477173</v>
      </c>
      <c r="BI22" s="49">
        <v>0</v>
      </c>
      <c r="BJ22" s="50">
        <f t="shared" si="34"/>
        <v>202</v>
      </c>
      <c r="BK22" s="51">
        <f t="shared" si="35"/>
        <v>4.90053372149442</v>
      </c>
      <c r="BL22" s="52">
        <v>20</v>
      </c>
      <c r="BM22" s="47">
        <f t="shared" si="36"/>
        <v>5.037783375314862</v>
      </c>
      <c r="BN22" s="48">
        <v>13</v>
      </c>
      <c r="BO22" s="47">
        <f t="shared" si="37"/>
        <v>5.2</v>
      </c>
      <c r="BP22" s="49">
        <v>0</v>
      </c>
      <c r="BQ22" s="50">
        <f t="shared" si="38"/>
        <v>33</v>
      </c>
      <c r="BR22" s="51">
        <f t="shared" si="39"/>
        <v>5.1004636785162285</v>
      </c>
      <c r="BS22" s="52">
        <v>1</v>
      </c>
      <c r="BT22" s="47">
        <f t="shared" si="40"/>
        <v>1.5625</v>
      </c>
      <c r="BU22" s="48">
        <v>2</v>
      </c>
      <c r="BV22" s="47">
        <f t="shared" si="41"/>
        <v>4.5454545454545459</v>
      </c>
      <c r="BW22" s="49">
        <v>0</v>
      </c>
      <c r="BX22" s="50">
        <f t="shared" si="42"/>
        <v>3</v>
      </c>
      <c r="BY22" s="51">
        <f t="shared" si="43"/>
        <v>2.7777777777777777</v>
      </c>
      <c r="BZ22" s="52">
        <v>1</v>
      </c>
      <c r="CA22" s="47">
        <f t="shared" si="44"/>
        <v>50</v>
      </c>
      <c r="CB22" s="52">
        <v>0</v>
      </c>
      <c r="CC22" s="47">
        <f t="shared" si="45"/>
        <v>0</v>
      </c>
      <c r="CD22" s="49">
        <v>0</v>
      </c>
      <c r="CE22" s="50">
        <f t="shared" si="46"/>
        <v>1</v>
      </c>
      <c r="CF22" s="51">
        <f t="shared" si="47"/>
        <v>20</v>
      </c>
      <c r="CG22" s="52">
        <v>0</v>
      </c>
      <c r="CH22" s="47"/>
      <c r="CI22" s="46">
        <v>0</v>
      </c>
      <c r="CJ22" s="47"/>
      <c r="CK22" s="49">
        <v>0</v>
      </c>
      <c r="CL22" s="50">
        <f t="shared" si="48"/>
        <v>0</v>
      </c>
      <c r="CM22" s="51"/>
      <c r="CN22" s="52">
        <v>0</v>
      </c>
      <c r="CO22" s="47"/>
      <c r="CP22" s="46">
        <v>0</v>
      </c>
      <c r="CQ22" s="47"/>
      <c r="CR22" s="49">
        <v>0</v>
      </c>
      <c r="CS22" s="50">
        <f t="shared" si="49"/>
        <v>0</v>
      </c>
      <c r="CT22" s="51"/>
      <c r="CU22" s="52">
        <v>0</v>
      </c>
      <c r="CV22" s="47"/>
      <c r="CW22" s="46">
        <v>0</v>
      </c>
      <c r="CX22" s="47"/>
      <c r="CY22" s="49">
        <v>0</v>
      </c>
      <c r="CZ22" s="50">
        <f t="shared" si="50"/>
        <v>0</v>
      </c>
      <c r="DA22" s="51"/>
      <c r="DB22" s="52">
        <v>0</v>
      </c>
      <c r="DC22" s="47"/>
      <c r="DD22" s="46">
        <v>0</v>
      </c>
      <c r="DE22" s="47"/>
      <c r="DF22" s="49">
        <v>0</v>
      </c>
      <c r="DG22" s="50">
        <f t="shared" si="51"/>
        <v>0</v>
      </c>
      <c r="DH22" s="51"/>
      <c r="AIJ22" s="20"/>
      <c r="AIK22" s="20"/>
      <c r="AIL22" s="20"/>
      <c r="AIM22" s="20"/>
      <c r="AIN22" s="20"/>
      <c r="AIO22" s="20"/>
      <c r="AIP22" s="20"/>
      <c r="AIQ22" s="20"/>
      <c r="AIR22" s="20"/>
      <c r="AIS22" s="20"/>
      <c r="AIT22" s="20"/>
      <c r="AIU22" s="20"/>
      <c r="AIV22" s="20"/>
      <c r="AIW22" s="20"/>
      <c r="AIX22" s="20"/>
      <c r="AIY22" s="20"/>
      <c r="AIZ22" s="20"/>
      <c r="AJA22" s="20"/>
      <c r="AJB22" s="20"/>
      <c r="AJC22" s="20"/>
      <c r="AJD22" s="20"/>
      <c r="AJE22" s="20"/>
      <c r="AJF22" s="20"/>
      <c r="AJG22" s="20"/>
      <c r="AJH22" s="20"/>
      <c r="AJI22" s="20"/>
      <c r="AJJ22" s="20"/>
      <c r="AJK22" s="20"/>
      <c r="AJL22" s="20"/>
      <c r="AJM22" s="20"/>
      <c r="AJN22" s="20"/>
      <c r="AJO22" s="20"/>
      <c r="AJP22" s="20"/>
      <c r="AJQ22" s="20"/>
      <c r="AJR22" s="20"/>
      <c r="AJS22" s="20"/>
      <c r="AJT22" s="20"/>
      <c r="AJU22" s="20"/>
      <c r="AJV22" s="20"/>
      <c r="AJW22" s="20"/>
      <c r="AJX22" s="20"/>
      <c r="AJY22" s="20"/>
      <c r="AJZ22" s="20"/>
      <c r="AKA22" s="20"/>
      <c r="AKB22" s="20"/>
      <c r="AKC22" s="20"/>
      <c r="AKD22" s="20"/>
      <c r="AKE22" s="20"/>
      <c r="AKF22" s="20"/>
      <c r="AKG22" s="20"/>
      <c r="AKH22" s="20"/>
      <c r="AKI22" s="20"/>
      <c r="AKJ22" s="20"/>
      <c r="AKK22" s="20"/>
      <c r="AKL22" s="20"/>
      <c r="AKM22" s="20"/>
      <c r="AKN22" s="20"/>
      <c r="AKO22" s="20"/>
      <c r="AKP22" s="20"/>
      <c r="AKQ22" s="20"/>
      <c r="AKR22" s="20"/>
      <c r="AKS22" s="20"/>
      <c r="AKT22" s="20"/>
      <c r="AKU22" s="20"/>
      <c r="AKV22" s="20"/>
      <c r="AKW22" s="20"/>
      <c r="AKX22" s="20"/>
      <c r="AKY22" s="20"/>
      <c r="AKZ22" s="20"/>
      <c r="ALA22" s="20"/>
      <c r="ALB22" s="20"/>
      <c r="ALC22" s="20"/>
      <c r="ALD22" s="20"/>
      <c r="ALE22" s="20"/>
      <c r="ALF22" s="20"/>
      <c r="ALG22" s="20"/>
      <c r="ALH22" s="20"/>
      <c r="ALI22" s="20"/>
      <c r="ALJ22" s="20"/>
      <c r="ALK22" s="20"/>
      <c r="ALL22" s="20"/>
      <c r="ALM22" s="20"/>
      <c r="ALN22" s="20"/>
      <c r="ALO22" s="20"/>
      <c r="ALP22" s="20"/>
      <c r="ALQ22" s="20"/>
      <c r="ALR22" s="20"/>
      <c r="ALS22" s="20"/>
      <c r="ALT22" s="20"/>
      <c r="ALU22" s="20"/>
      <c r="ALV22" s="20"/>
      <c r="ALW22" s="20"/>
      <c r="ALX22" s="20"/>
      <c r="ALY22" s="20"/>
      <c r="ALZ22" s="20"/>
      <c r="AMA22" s="20"/>
      <c r="AMB22" s="20"/>
      <c r="AMC22" s="20"/>
      <c r="AMD22" s="20"/>
      <c r="AME22" s="20"/>
      <c r="AMF22" s="20"/>
      <c r="AMG22" s="20"/>
      <c r="AMH22" s="20"/>
      <c r="AMI22" s="20"/>
      <c r="AMJ22" s="20"/>
    </row>
    <row r="23" spans="1:1024" s="22" customFormat="1" ht="13" x14ac:dyDescent="0.3">
      <c r="A23" s="41" t="s">
        <v>53</v>
      </c>
      <c r="B23" s="42">
        <v>1455983</v>
      </c>
      <c r="C23" s="43">
        <f t="shared" si="0"/>
        <v>4.9836402227042313</v>
      </c>
      <c r="D23" s="44">
        <v>1550793</v>
      </c>
      <c r="E23" s="43">
        <f t="shared" si="1"/>
        <v>5.186501870633986</v>
      </c>
      <c r="F23" s="44">
        <f t="shared" si="2"/>
        <v>3006776</v>
      </c>
      <c r="G23" s="45">
        <f t="shared" si="3"/>
        <v>5.0862468954793458</v>
      </c>
      <c r="H23" s="46">
        <v>1643</v>
      </c>
      <c r="I23" s="47">
        <f t="shared" si="4"/>
        <v>6.7521472896888994</v>
      </c>
      <c r="J23" s="48">
        <v>845</v>
      </c>
      <c r="K23" s="47">
        <f t="shared" si="5"/>
        <v>4.3644439853313362</v>
      </c>
      <c r="L23" s="49">
        <v>0</v>
      </c>
      <c r="M23" s="50">
        <f t="shared" si="6"/>
        <v>2488</v>
      </c>
      <c r="N23" s="51">
        <f t="shared" si="7"/>
        <v>5.6941456492882319</v>
      </c>
      <c r="O23" s="46">
        <v>1577</v>
      </c>
      <c r="P23" s="47">
        <f t="shared" si="8"/>
        <v>6.8440239562537979</v>
      </c>
      <c r="Q23" s="48">
        <v>808</v>
      </c>
      <c r="R23" s="47">
        <f t="shared" si="9"/>
        <v>4.4732325748768202</v>
      </c>
      <c r="S23" s="49">
        <v>0</v>
      </c>
      <c r="T23" s="50">
        <f t="shared" si="10"/>
        <v>2385</v>
      </c>
      <c r="U23" s="51">
        <f t="shared" si="11"/>
        <v>5.8022138425982241</v>
      </c>
      <c r="V23" s="46">
        <v>1466</v>
      </c>
      <c r="W23" s="47">
        <f t="shared" si="12"/>
        <v>6.9481965969951185</v>
      </c>
      <c r="X23" s="48">
        <v>738</v>
      </c>
      <c r="Y23" s="47">
        <f t="shared" si="13"/>
        <v>4.556680661891825</v>
      </c>
      <c r="Z23" s="49">
        <v>0</v>
      </c>
      <c r="AA23" s="50">
        <f t="shared" si="14"/>
        <v>2204</v>
      </c>
      <c r="AB23" s="51">
        <f t="shared" si="15"/>
        <v>5.9096393618447509</v>
      </c>
      <c r="AC23" s="46">
        <v>1355</v>
      </c>
      <c r="AD23" s="47">
        <f t="shared" si="16"/>
        <v>7.0916418066677132</v>
      </c>
      <c r="AE23" s="48">
        <v>670</v>
      </c>
      <c r="AF23" s="47">
        <f t="shared" si="17"/>
        <v>4.6991162855940525</v>
      </c>
      <c r="AG23" s="49">
        <v>0</v>
      </c>
      <c r="AH23" s="50">
        <f t="shared" si="18"/>
        <v>2025</v>
      </c>
      <c r="AI23" s="51">
        <f t="shared" si="19"/>
        <v>6.0692342274838902</v>
      </c>
      <c r="AJ23" s="52">
        <v>1146</v>
      </c>
      <c r="AK23" s="47">
        <f t="shared" si="20"/>
        <v>7.1836018303767322</v>
      </c>
      <c r="AL23" s="48">
        <v>569</v>
      </c>
      <c r="AM23" s="47">
        <f t="shared" si="21"/>
        <v>5.0013184495033842</v>
      </c>
      <c r="AN23" s="49">
        <v>0</v>
      </c>
      <c r="AO23" s="50">
        <f t="shared" si="22"/>
        <v>1715</v>
      </c>
      <c r="AP23" s="51">
        <f t="shared" si="23"/>
        <v>6.2751555067691189</v>
      </c>
      <c r="AQ23" s="52">
        <v>839</v>
      </c>
      <c r="AR23" s="47">
        <f t="shared" si="24"/>
        <v>7.3602947626984827</v>
      </c>
      <c r="AS23" s="48">
        <v>418</v>
      </c>
      <c r="AT23" s="47">
        <f t="shared" si="25"/>
        <v>5.432804782947751</v>
      </c>
      <c r="AU23" s="49">
        <v>0</v>
      </c>
      <c r="AV23" s="50">
        <f t="shared" si="26"/>
        <v>1257</v>
      </c>
      <c r="AW23" s="51">
        <f t="shared" si="27"/>
        <v>6.5835646572042101</v>
      </c>
      <c r="AX23" s="52">
        <v>469</v>
      </c>
      <c r="AY23" s="47">
        <f t="shared" si="28"/>
        <v>7.3951434878587197</v>
      </c>
      <c r="AZ23" s="48">
        <v>235</v>
      </c>
      <c r="BA23" s="47">
        <f t="shared" si="29"/>
        <v>5.8852992737290259</v>
      </c>
      <c r="BB23" s="49">
        <v>0</v>
      </c>
      <c r="BC23" s="50">
        <f t="shared" si="30"/>
        <v>704</v>
      </c>
      <c r="BD23" s="51">
        <f t="shared" si="31"/>
        <v>6.8118045476536047</v>
      </c>
      <c r="BE23" s="52">
        <v>190</v>
      </c>
      <c r="BF23" s="47">
        <f t="shared" si="32"/>
        <v>7.5307173999207295</v>
      </c>
      <c r="BG23" s="48">
        <v>87</v>
      </c>
      <c r="BH23" s="47">
        <f t="shared" si="33"/>
        <v>5.4409005628517821</v>
      </c>
      <c r="BI23" s="49">
        <v>0</v>
      </c>
      <c r="BJ23" s="50">
        <f t="shared" si="34"/>
        <v>277</v>
      </c>
      <c r="BK23" s="51">
        <f t="shared" si="35"/>
        <v>6.7200388161086853</v>
      </c>
      <c r="BL23" s="52">
        <v>37</v>
      </c>
      <c r="BM23" s="47">
        <f t="shared" si="36"/>
        <v>9.3198992443324933</v>
      </c>
      <c r="BN23" s="48">
        <v>16</v>
      </c>
      <c r="BO23" s="47">
        <f t="shared" si="37"/>
        <v>6.4</v>
      </c>
      <c r="BP23" s="49">
        <v>0</v>
      </c>
      <c r="BQ23" s="50">
        <f t="shared" si="38"/>
        <v>53</v>
      </c>
      <c r="BR23" s="51">
        <f t="shared" si="39"/>
        <v>8.1916537867078816</v>
      </c>
      <c r="BS23" s="52">
        <v>7</v>
      </c>
      <c r="BT23" s="47">
        <f t="shared" si="40"/>
        <v>10.9375</v>
      </c>
      <c r="BU23" s="48">
        <v>4</v>
      </c>
      <c r="BV23" s="47">
        <f t="shared" si="41"/>
        <v>9.0909090909090917</v>
      </c>
      <c r="BW23" s="49">
        <v>0</v>
      </c>
      <c r="BX23" s="50">
        <f t="shared" si="42"/>
        <v>11</v>
      </c>
      <c r="BY23" s="51">
        <f t="shared" si="43"/>
        <v>10.185185185185185</v>
      </c>
      <c r="BZ23" s="52">
        <v>0</v>
      </c>
      <c r="CA23" s="47">
        <f t="shared" si="44"/>
        <v>0</v>
      </c>
      <c r="CB23" s="52">
        <v>0</v>
      </c>
      <c r="CC23" s="47">
        <f t="shared" si="45"/>
        <v>0</v>
      </c>
      <c r="CD23" s="49">
        <v>0</v>
      </c>
      <c r="CE23" s="50">
        <f t="shared" si="46"/>
        <v>0</v>
      </c>
      <c r="CF23" s="51">
        <f t="shared" si="47"/>
        <v>0</v>
      </c>
      <c r="CG23" s="52">
        <v>0</v>
      </c>
      <c r="CH23" s="47"/>
      <c r="CI23" s="46">
        <v>0</v>
      </c>
      <c r="CJ23" s="47"/>
      <c r="CK23" s="49">
        <v>0</v>
      </c>
      <c r="CL23" s="50">
        <f t="shared" si="48"/>
        <v>0</v>
      </c>
      <c r="CM23" s="51"/>
      <c r="CN23" s="52">
        <v>0</v>
      </c>
      <c r="CO23" s="47"/>
      <c r="CP23" s="46">
        <v>0</v>
      </c>
      <c r="CQ23" s="47"/>
      <c r="CR23" s="49">
        <v>0</v>
      </c>
      <c r="CS23" s="50">
        <f t="shared" si="49"/>
        <v>0</v>
      </c>
      <c r="CT23" s="51"/>
      <c r="CU23" s="52">
        <v>0</v>
      </c>
      <c r="CV23" s="47"/>
      <c r="CW23" s="46">
        <v>0</v>
      </c>
      <c r="CX23" s="47"/>
      <c r="CY23" s="49">
        <v>0</v>
      </c>
      <c r="CZ23" s="50">
        <f t="shared" si="50"/>
        <v>0</v>
      </c>
      <c r="DA23" s="51"/>
      <c r="DB23" s="52">
        <v>0</v>
      </c>
      <c r="DC23" s="47"/>
      <c r="DD23" s="46">
        <v>0</v>
      </c>
      <c r="DE23" s="47"/>
      <c r="DF23" s="49">
        <v>0</v>
      </c>
      <c r="DG23" s="50">
        <f t="shared" si="51"/>
        <v>0</v>
      </c>
      <c r="DH23" s="51"/>
      <c r="AIJ23" s="20"/>
      <c r="AIK23" s="20"/>
      <c r="AIL23" s="20"/>
      <c r="AIM23" s="20"/>
      <c r="AIN23" s="20"/>
      <c r="AIO23" s="20"/>
      <c r="AIP23" s="20"/>
      <c r="AIQ23" s="20"/>
      <c r="AIR23" s="20"/>
      <c r="AIS23" s="20"/>
      <c r="AIT23" s="20"/>
      <c r="AIU23" s="20"/>
      <c r="AIV23" s="20"/>
      <c r="AIW23" s="20"/>
      <c r="AIX23" s="20"/>
      <c r="AIY23" s="20"/>
      <c r="AIZ23" s="20"/>
      <c r="AJA23" s="20"/>
      <c r="AJB23" s="20"/>
      <c r="AJC23" s="20"/>
      <c r="AJD23" s="20"/>
      <c r="AJE23" s="20"/>
      <c r="AJF23" s="20"/>
      <c r="AJG23" s="20"/>
      <c r="AJH23" s="20"/>
      <c r="AJI23" s="20"/>
      <c r="AJJ23" s="20"/>
      <c r="AJK23" s="20"/>
      <c r="AJL23" s="20"/>
      <c r="AJM23" s="20"/>
      <c r="AJN23" s="20"/>
      <c r="AJO23" s="20"/>
      <c r="AJP23" s="20"/>
      <c r="AJQ23" s="20"/>
      <c r="AJR23" s="20"/>
      <c r="AJS23" s="20"/>
      <c r="AJT23" s="20"/>
      <c r="AJU23" s="20"/>
      <c r="AJV23" s="20"/>
      <c r="AJW23" s="20"/>
      <c r="AJX23" s="20"/>
      <c r="AJY23" s="20"/>
      <c r="AJZ23" s="20"/>
      <c r="AKA23" s="20"/>
      <c r="AKB23" s="20"/>
      <c r="AKC23" s="20"/>
      <c r="AKD23" s="20"/>
      <c r="AKE23" s="20"/>
      <c r="AKF23" s="20"/>
      <c r="AKG23" s="20"/>
      <c r="AKH23" s="20"/>
      <c r="AKI23" s="20"/>
      <c r="AKJ23" s="20"/>
      <c r="AKK23" s="20"/>
      <c r="AKL23" s="20"/>
      <c r="AKM23" s="20"/>
      <c r="AKN23" s="20"/>
      <c r="AKO23" s="20"/>
      <c r="AKP23" s="20"/>
      <c r="AKQ23" s="20"/>
      <c r="AKR23" s="20"/>
      <c r="AKS23" s="20"/>
      <c r="AKT23" s="20"/>
      <c r="AKU23" s="20"/>
      <c r="AKV23" s="20"/>
      <c r="AKW23" s="20"/>
      <c r="AKX23" s="20"/>
      <c r="AKY23" s="20"/>
      <c r="AKZ23" s="20"/>
      <c r="ALA23" s="20"/>
      <c r="ALB23" s="20"/>
      <c r="ALC23" s="20"/>
      <c r="ALD23" s="20"/>
      <c r="ALE23" s="20"/>
      <c r="ALF23" s="20"/>
      <c r="ALG23" s="20"/>
      <c r="ALH23" s="20"/>
      <c r="ALI23" s="20"/>
      <c r="ALJ23" s="20"/>
      <c r="ALK23" s="20"/>
      <c r="ALL23" s="20"/>
      <c r="ALM23" s="20"/>
      <c r="ALN23" s="20"/>
      <c r="ALO23" s="20"/>
      <c r="ALP23" s="20"/>
      <c r="ALQ23" s="20"/>
      <c r="ALR23" s="20"/>
      <c r="ALS23" s="20"/>
      <c r="ALT23" s="20"/>
      <c r="ALU23" s="20"/>
      <c r="ALV23" s="20"/>
      <c r="ALW23" s="20"/>
      <c r="ALX23" s="20"/>
      <c r="ALY23" s="20"/>
      <c r="ALZ23" s="20"/>
      <c r="AMA23" s="20"/>
      <c r="AMB23" s="20"/>
      <c r="AMC23" s="20"/>
      <c r="AMD23" s="20"/>
      <c r="AME23" s="20"/>
      <c r="AMF23" s="20"/>
      <c r="AMG23" s="20"/>
      <c r="AMH23" s="20"/>
      <c r="AMI23" s="20"/>
      <c r="AMJ23" s="20"/>
    </row>
    <row r="24" spans="1:1024" s="22" customFormat="1" ht="13" x14ac:dyDescent="0.3">
      <c r="A24" s="41" t="s">
        <v>54</v>
      </c>
      <c r="B24" s="42">
        <v>1389405</v>
      </c>
      <c r="C24" s="43">
        <f t="shared" si="0"/>
        <v>4.7557523979513299</v>
      </c>
      <c r="D24" s="44">
        <v>1510747</v>
      </c>
      <c r="E24" s="43">
        <f t="shared" si="1"/>
        <v>5.0525712597069257</v>
      </c>
      <c r="F24" s="44">
        <f t="shared" si="2"/>
        <v>2900152</v>
      </c>
      <c r="G24" s="45">
        <f t="shared" si="3"/>
        <v>4.9058822826902357</v>
      </c>
      <c r="H24" s="46">
        <v>2665</v>
      </c>
      <c r="I24" s="47">
        <f t="shared" si="4"/>
        <v>10.952204824723626</v>
      </c>
      <c r="J24" s="48">
        <v>1406</v>
      </c>
      <c r="K24" s="47">
        <f t="shared" si="5"/>
        <v>7.2620215897939158</v>
      </c>
      <c r="L24" s="49">
        <v>0</v>
      </c>
      <c r="M24" s="50">
        <f t="shared" si="6"/>
        <v>4071</v>
      </c>
      <c r="N24" s="51">
        <f t="shared" si="7"/>
        <v>9.3170687050853669</v>
      </c>
      <c r="O24" s="46">
        <v>2527</v>
      </c>
      <c r="P24" s="47">
        <f t="shared" si="8"/>
        <v>10.966929953997049</v>
      </c>
      <c r="Q24" s="48">
        <v>1345</v>
      </c>
      <c r="R24" s="47">
        <f t="shared" si="9"/>
        <v>7.4461606599125281</v>
      </c>
      <c r="S24" s="49">
        <v>0</v>
      </c>
      <c r="T24" s="50">
        <f t="shared" si="10"/>
        <v>3872</v>
      </c>
      <c r="U24" s="51">
        <f t="shared" si="11"/>
        <v>9.4197786157401779</v>
      </c>
      <c r="V24" s="46">
        <v>2333</v>
      </c>
      <c r="W24" s="47">
        <f t="shared" si="12"/>
        <v>11.057396085122518</v>
      </c>
      <c r="X24" s="48">
        <v>1235</v>
      </c>
      <c r="Y24" s="47">
        <f t="shared" si="13"/>
        <v>7.6253395900222269</v>
      </c>
      <c r="Z24" s="49">
        <v>0</v>
      </c>
      <c r="AA24" s="50">
        <f t="shared" si="14"/>
        <v>3568</v>
      </c>
      <c r="AB24" s="51">
        <f t="shared" si="15"/>
        <v>9.5669660812441339</v>
      </c>
      <c r="AC24" s="46">
        <v>2144</v>
      </c>
      <c r="AD24" s="47">
        <f t="shared" si="16"/>
        <v>11.221018474904486</v>
      </c>
      <c r="AE24" s="48">
        <v>1117</v>
      </c>
      <c r="AF24" s="47">
        <f t="shared" si="17"/>
        <v>7.8341983447888914</v>
      </c>
      <c r="AG24" s="49">
        <v>0</v>
      </c>
      <c r="AH24" s="50">
        <f t="shared" si="18"/>
        <v>3261</v>
      </c>
      <c r="AI24" s="51">
        <f t="shared" si="19"/>
        <v>9.7737149707777604</v>
      </c>
      <c r="AJ24" s="52">
        <v>1817</v>
      </c>
      <c r="AK24" s="47">
        <f t="shared" si="20"/>
        <v>11.389707265091205</v>
      </c>
      <c r="AL24" s="48">
        <v>949</v>
      </c>
      <c r="AM24" s="47">
        <f t="shared" si="21"/>
        <v>8.3413905247429021</v>
      </c>
      <c r="AN24" s="49">
        <v>0</v>
      </c>
      <c r="AO24" s="50">
        <f t="shared" si="22"/>
        <v>2766</v>
      </c>
      <c r="AP24" s="51">
        <f t="shared" si="23"/>
        <v>10.120746432491767</v>
      </c>
      <c r="AQ24" s="52">
        <v>1347</v>
      </c>
      <c r="AR24" s="47">
        <f t="shared" si="24"/>
        <v>11.816826037371699</v>
      </c>
      <c r="AS24" s="48">
        <v>688</v>
      </c>
      <c r="AT24" s="47">
        <f t="shared" si="25"/>
        <v>8.9420327527943844</v>
      </c>
      <c r="AU24" s="49">
        <v>0</v>
      </c>
      <c r="AV24" s="50">
        <f t="shared" si="26"/>
        <v>2035</v>
      </c>
      <c r="AW24" s="51">
        <f t="shared" si="27"/>
        <v>10.658356465720422</v>
      </c>
      <c r="AX24" s="52">
        <v>756</v>
      </c>
      <c r="AY24" s="47">
        <f t="shared" si="28"/>
        <v>11.920529801324504</v>
      </c>
      <c r="AZ24" s="48">
        <v>390</v>
      </c>
      <c r="BA24" s="47">
        <f t="shared" si="29"/>
        <v>9.7670924117205118</v>
      </c>
      <c r="BB24" s="49">
        <v>0</v>
      </c>
      <c r="BC24" s="50">
        <f t="shared" si="30"/>
        <v>1146</v>
      </c>
      <c r="BD24" s="51">
        <f t="shared" si="31"/>
        <v>11.088534107402031</v>
      </c>
      <c r="BE24" s="52">
        <v>310</v>
      </c>
      <c r="BF24" s="47">
        <f t="shared" si="32"/>
        <v>12.286959968291717</v>
      </c>
      <c r="BG24" s="48">
        <v>159</v>
      </c>
      <c r="BH24" s="47">
        <f t="shared" si="33"/>
        <v>9.9437148217636029</v>
      </c>
      <c r="BI24" s="49">
        <v>0</v>
      </c>
      <c r="BJ24" s="50">
        <f t="shared" si="34"/>
        <v>469</v>
      </c>
      <c r="BK24" s="51">
        <f t="shared" si="35"/>
        <v>11.377971858321203</v>
      </c>
      <c r="BL24" s="52">
        <v>44</v>
      </c>
      <c r="BM24" s="47">
        <f t="shared" si="36"/>
        <v>11.083123425692696</v>
      </c>
      <c r="BN24" s="48">
        <v>23</v>
      </c>
      <c r="BO24" s="47">
        <f t="shared" si="37"/>
        <v>9.1999999999999993</v>
      </c>
      <c r="BP24" s="49">
        <v>0</v>
      </c>
      <c r="BQ24" s="50">
        <f t="shared" si="38"/>
        <v>67</v>
      </c>
      <c r="BR24" s="51">
        <f t="shared" si="39"/>
        <v>10.35548686244204</v>
      </c>
      <c r="BS24" s="52">
        <v>6</v>
      </c>
      <c r="BT24" s="47">
        <f t="shared" si="40"/>
        <v>9.375</v>
      </c>
      <c r="BU24" s="48">
        <v>4</v>
      </c>
      <c r="BV24" s="47">
        <f t="shared" si="41"/>
        <v>9.0909090909090917</v>
      </c>
      <c r="BW24" s="49">
        <v>0</v>
      </c>
      <c r="BX24" s="50">
        <f t="shared" si="42"/>
        <v>10</v>
      </c>
      <c r="BY24" s="51">
        <f t="shared" si="43"/>
        <v>9.2592592592592595</v>
      </c>
      <c r="BZ24" s="52">
        <v>0</v>
      </c>
      <c r="CA24" s="47">
        <f t="shared" si="44"/>
        <v>0</v>
      </c>
      <c r="CB24" s="52">
        <v>1</v>
      </c>
      <c r="CC24" s="47">
        <f t="shared" si="45"/>
        <v>33.333333333333329</v>
      </c>
      <c r="CD24" s="49">
        <v>0</v>
      </c>
      <c r="CE24" s="50">
        <f t="shared" si="46"/>
        <v>1</v>
      </c>
      <c r="CF24" s="51">
        <f t="shared" si="47"/>
        <v>20</v>
      </c>
      <c r="CG24" s="52">
        <v>0</v>
      </c>
      <c r="CH24" s="47"/>
      <c r="CI24" s="46">
        <v>0</v>
      </c>
      <c r="CJ24" s="47"/>
      <c r="CK24" s="49">
        <v>0</v>
      </c>
      <c r="CL24" s="50">
        <f t="shared" si="48"/>
        <v>0</v>
      </c>
      <c r="CM24" s="51"/>
      <c r="CN24" s="52">
        <v>0</v>
      </c>
      <c r="CO24" s="47"/>
      <c r="CP24" s="46">
        <v>0</v>
      </c>
      <c r="CQ24" s="47"/>
      <c r="CR24" s="49">
        <v>0</v>
      </c>
      <c r="CS24" s="50">
        <f t="shared" si="49"/>
        <v>0</v>
      </c>
      <c r="CT24" s="51"/>
      <c r="CU24" s="52">
        <v>0</v>
      </c>
      <c r="CV24" s="47"/>
      <c r="CW24" s="46">
        <v>0</v>
      </c>
      <c r="CX24" s="47"/>
      <c r="CY24" s="49">
        <v>0</v>
      </c>
      <c r="CZ24" s="50">
        <f t="shared" si="50"/>
        <v>0</v>
      </c>
      <c r="DA24" s="51"/>
      <c r="DB24" s="52">
        <v>0</v>
      </c>
      <c r="DC24" s="47"/>
      <c r="DD24" s="46">
        <v>0</v>
      </c>
      <c r="DE24" s="47"/>
      <c r="DF24" s="49">
        <v>0</v>
      </c>
      <c r="DG24" s="50">
        <f t="shared" si="51"/>
        <v>0</v>
      </c>
      <c r="DH24" s="51"/>
      <c r="AIJ24" s="20"/>
      <c r="AIK24" s="20"/>
      <c r="AIL24" s="20"/>
      <c r="AIM24" s="20"/>
      <c r="AIN24" s="20"/>
      <c r="AIO24" s="20"/>
      <c r="AIP24" s="20"/>
      <c r="AIQ24" s="20"/>
      <c r="AIR24" s="20"/>
      <c r="AIS24" s="20"/>
      <c r="AIT24" s="20"/>
      <c r="AIU24" s="20"/>
      <c r="AIV24" s="20"/>
      <c r="AIW24" s="20"/>
      <c r="AIX24" s="20"/>
      <c r="AIY24" s="20"/>
      <c r="AIZ24" s="20"/>
      <c r="AJA24" s="20"/>
      <c r="AJB24" s="20"/>
      <c r="AJC24" s="20"/>
      <c r="AJD24" s="20"/>
      <c r="AJE24" s="20"/>
      <c r="AJF24" s="20"/>
      <c r="AJG24" s="20"/>
      <c r="AJH24" s="20"/>
      <c r="AJI24" s="20"/>
      <c r="AJJ24" s="20"/>
      <c r="AJK24" s="20"/>
      <c r="AJL24" s="20"/>
      <c r="AJM24" s="20"/>
      <c r="AJN24" s="20"/>
      <c r="AJO24" s="20"/>
      <c r="AJP24" s="20"/>
      <c r="AJQ24" s="20"/>
      <c r="AJR24" s="20"/>
      <c r="AJS24" s="20"/>
      <c r="AJT24" s="20"/>
      <c r="AJU24" s="20"/>
      <c r="AJV24" s="20"/>
      <c r="AJW24" s="20"/>
      <c r="AJX24" s="20"/>
      <c r="AJY24" s="20"/>
      <c r="AJZ24" s="20"/>
      <c r="AKA24" s="20"/>
      <c r="AKB24" s="20"/>
      <c r="AKC24" s="20"/>
      <c r="AKD24" s="20"/>
      <c r="AKE24" s="20"/>
      <c r="AKF24" s="20"/>
      <c r="AKG24" s="20"/>
      <c r="AKH24" s="20"/>
      <c r="AKI24" s="20"/>
      <c r="AKJ24" s="20"/>
      <c r="AKK24" s="20"/>
      <c r="AKL24" s="20"/>
      <c r="AKM24" s="20"/>
      <c r="AKN24" s="20"/>
      <c r="AKO24" s="20"/>
      <c r="AKP24" s="20"/>
      <c r="AKQ24" s="20"/>
      <c r="AKR24" s="20"/>
      <c r="AKS24" s="20"/>
      <c r="AKT24" s="20"/>
      <c r="AKU24" s="20"/>
      <c r="AKV24" s="20"/>
      <c r="AKW24" s="20"/>
      <c r="AKX24" s="20"/>
      <c r="AKY24" s="20"/>
      <c r="AKZ24" s="20"/>
      <c r="ALA24" s="20"/>
      <c r="ALB24" s="20"/>
      <c r="ALC24" s="20"/>
      <c r="ALD24" s="20"/>
      <c r="ALE24" s="20"/>
      <c r="ALF24" s="20"/>
      <c r="ALG24" s="20"/>
      <c r="ALH24" s="20"/>
      <c r="ALI24" s="20"/>
      <c r="ALJ24" s="20"/>
      <c r="ALK24" s="20"/>
      <c r="ALL24" s="20"/>
      <c r="ALM24" s="20"/>
      <c r="ALN24" s="20"/>
      <c r="ALO24" s="20"/>
      <c r="ALP24" s="20"/>
      <c r="ALQ24" s="20"/>
      <c r="ALR24" s="20"/>
      <c r="ALS24" s="20"/>
      <c r="ALT24" s="20"/>
      <c r="ALU24" s="20"/>
      <c r="ALV24" s="20"/>
      <c r="ALW24" s="20"/>
      <c r="ALX24" s="20"/>
      <c r="ALY24" s="20"/>
      <c r="ALZ24" s="20"/>
      <c r="AMA24" s="20"/>
      <c r="AMB24" s="20"/>
      <c r="AMC24" s="20"/>
      <c r="AMD24" s="20"/>
      <c r="AME24" s="20"/>
      <c r="AMF24" s="20"/>
      <c r="AMG24" s="20"/>
      <c r="AMH24" s="20"/>
      <c r="AMI24" s="20"/>
      <c r="AMJ24" s="20"/>
    </row>
    <row r="25" spans="1:1024" s="22" customFormat="1" ht="13" x14ac:dyDescent="0.3">
      <c r="A25" s="41" t="s">
        <v>55</v>
      </c>
      <c r="B25" s="42">
        <v>918891</v>
      </c>
      <c r="C25" s="43">
        <f t="shared" si="0"/>
        <v>3.1452442424677445</v>
      </c>
      <c r="D25" s="44">
        <v>1066234</v>
      </c>
      <c r="E25" s="43">
        <f t="shared" si="1"/>
        <v>3.5659334518104977</v>
      </c>
      <c r="F25" s="44">
        <f t="shared" si="2"/>
        <v>1985125</v>
      </c>
      <c r="G25" s="45">
        <f t="shared" si="3"/>
        <v>3.3580272918196887</v>
      </c>
      <c r="H25" s="46">
        <v>3640</v>
      </c>
      <c r="I25" s="47">
        <f t="shared" si="4"/>
        <v>14.959109028890808</v>
      </c>
      <c r="J25" s="48">
        <v>2235</v>
      </c>
      <c r="K25" s="47">
        <f t="shared" si="5"/>
        <v>11.543825215639689</v>
      </c>
      <c r="L25" s="49">
        <v>0</v>
      </c>
      <c r="M25" s="50">
        <f t="shared" si="6"/>
        <v>5875</v>
      </c>
      <c r="N25" s="51">
        <f t="shared" si="7"/>
        <v>13.445782029569278</v>
      </c>
      <c r="O25" s="46">
        <v>3466</v>
      </c>
      <c r="P25" s="47">
        <f t="shared" si="8"/>
        <v>15.042097040187482</v>
      </c>
      <c r="Q25" s="48">
        <v>2093</v>
      </c>
      <c r="R25" s="47">
        <f t="shared" si="9"/>
        <v>11.587222499031169</v>
      </c>
      <c r="S25" s="49">
        <v>0</v>
      </c>
      <c r="T25" s="50">
        <f t="shared" si="10"/>
        <v>5559</v>
      </c>
      <c r="U25" s="51">
        <f t="shared" si="11"/>
        <v>13.523902201678627</v>
      </c>
      <c r="V25" s="46">
        <v>3165</v>
      </c>
      <c r="W25" s="47">
        <f t="shared" si="12"/>
        <v>15.000710934167497</v>
      </c>
      <c r="X25" s="48">
        <v>1925</v>
      </c>
      <c r="Y25" s="47">
        <f t="shared" si="13"/>
        <v>11.88565077796987</v>
      </c>
      <c r="Z25" s="49">
        <v>0</v>
      </c>
      <c r="AA25" s="50">
        <f t="shared" si="14"/>
        <v>5090</v>
      </c>
      <c r="AB25" s="51">
        <f t="shared" si="15"/>
        <v>13.647942083389195</v>
      </c>
      <c r="AC25" s="46">
        <v>2889</v>
      </c>
      <c r="AD25" s="47">
        <f t="shared" si="16"/>
        <v>15.120113047574188</v>
      </c>
      <c r="AE25" s="48">
        <v>1737</v>
      </c>
      <c r="AF25" s="47">
        <f t="shared" si="17"/>
        <v>12.182634310562491</v>
      </c>
      <c r="AG25" s="49">
        <v>0</v>
      </c>
      <c r="AH25" s="50">
        <f t="shared" si="18"/>
        <v>4626</v>
      </c>
      <c r="AI25" s="51">
        <f t="shared" si="19"/>
        <v>13.864828413007643</v>
      </c>
      <c r="AJ25" s="52">
        <v>2451</v>
      </c>
      <c r="AK25" s="47">
        <f t="shared" si="20"/>
        <v>15.363881401617252</v>
      </c>
      <c r="AL25" s="48">
        <v>1405</v>
      </c>
      <c r="AM25" s="47">
        <f t="shared" si="21"/>
        <v>12.349477015030324</v>
      </c>
      <c r="AN25" s="49">
        <v>0</v>
      </c>
      <c r="AO25" s="50">
        <f t="shared" si="22"/>
        <v>3856</v>
      </c>
      <c r="AP25" s="51">
        <f t="shared" si="23"/>
        <v>14.109037687522868</v>
      </c>
      <c r="AQ25" s="52">
        <v>1794</v>
      </c>
      <c r="AR25" s="47">
        <f t="shared" si="24"/>
        <v>15.738222651109746</v>
      </c>
      <c r="AS25" s="48">
        <v>1022</v>
      </c>
      <c r="AT25" s="47">
        <f t="shared" si="25"/>
        <v>13.283077722900963</v>
      </c>
      <c r="AU25" s="49">
        <v>0</v>
      </c>
      <c r="AV25" s="50">
        <f t="shared" si="26"/>
        <v>2816</v>
      </c>
      <c r="AW25" s="51">
        <f t="shared" si="27"/>
        <v>14.748860839050963</v>
      </c>
      <c r="AX25" s="52">
        <v>1062</v>
      </c>
      <c r="AY25" s="47">
        <f t="shared" si="28"/>
        <v>16.74550614947966</v>
      </c>
      <c r="AZ25" s="48">
        <v>557</v>
      </c>
      <c r="BA25" s="47">
        <f t="shared" si="29"/>
        <v>13.949411470072626</v>
      </c>
      <c r="BB25" s="49">
        <v>0</v>
      </c>
      <c r="BC25" s="50">
        <f t="shared" si="30"/>
        <v>1619</v>
      </c>
      <c r="BD25" s="51">
        <f t="shared" si="31"/>
        <v>15.665215287856798</v>
      </c>
      <c r="BE25" s="52">
        <v>421</v>
      </c>
      <c r="BF25" s="47">
        <f t="shared" si="32"/>
        <v>16.686484344034881</v>
      </c>
      <c r="BG25" s="48">
        <v>225</v>
      </c>
      <c r="BH25" s="47">
        <f t="shared" si="33"/>
        <v>14.071294559099437</v>
      </c>
      <c r="BI25" s="49">
        <v>0</v>
      </c>
      <c r="BJ25" s="50">
        <f t="shared" si="34"/>
        <v>646</v>
      </c>
      <c r="BK25" s="51">
        <f t="shared" si="35"/>
        <v>15.672003881610868</v>
      </c>
      <c r="BL25" s="52">
        <v>69</v>
      </c>
      <c r="BM25" s="47">
        <f t="shared" si="36"/>
        <v>17.380352644836272</v>
      </c>
      <c r="BN25" s="48">
        <v>28</v>
      </c>
      <c r="BO25" s="47">
        <f t="shared" si="37"/>
        <v>11.200000000000001</v>
      </c>
      <c r="BP25" s="49">
        <v>0</v>
      </c>
      <c r="BQ25" s="50">
        <f t="shared" si="38"/>
        <v>97</v>
      </c>
      <c r="BR25" s="51">
        <f t="shared" si="39"/>
        <v>14.992272024729521</v>
      </c>
      <c r="BS25" s="52">
        <v>6</v>
      </c>
      <c r="BT25" s="47">
        <f t="shared" si="40"/>
        <v>9.375</v>
      </c>
      <c r="BU25" s="48">
        <v>7</v>
      </c>
      <c r="BV25" s="47">
        <f t="shared" si="41"/>
        <v>15.909090909090908</v>
      </c>
      <c r="BW25" s="49">
        <v>0</v>
      </c>
      <c r="BX25" s="50">
        <f t="shared" si="42"/>
        <v>13</v>
      </c>
      <c r="BY25" s="51">
        <f t="shared" si="43"/>
        <v>12.037037037037036</v>
      </c>
      <c r="BZ25" s="52">
        <v>0</v>
      </c>
      <c r="CA25" s="47">
        <f t="shared" si="44"/>
        <v>0</v>
      </c>
      <c r="CB25" s="52">
        <v>2</v>
      </c>
      <c r="CC25" s="47">
        <f t="shared" si="45"/>
        <v>66.666666666666657</v>
      </c>
      <c r="CD25" s="49">
        <v>0</v>
      </c>
      <c r="CE25" s="50">
        <f t="shared" si="46"/>
        <v>2</v>
      </c>
      <c r="CF25" s="51">
        <f t="shared" si="47"/>
        <v>40</v>
      </c>
      <c r="CG25" s="52">
        <v>0</v>
      </c>
      <c r="CH25" s="47"/>
      <c r="CI25" s="46">
        <v>0</v>
      </c>
      <c r="CJ25" s="47"/>
      <c r="CK25" s="49">
        <v>0</v>
      </c>
      <c r="CL25" s="50">
        <f t="shared" si="48"/>
        <v>0</v>
      </c>
      <c r="CM25" s="51"/>
      <c r="CN25" s="52">
        <v>0</v>
      </c>
      <c r="CO25" s="47"/>
      <c r="CP25" s="46">
        <v>0</v>
      </c>
      <c r="CQ25" s="47"/>
      <c r="CR25" s="49">
        <v>0</v>
      </c>
      <c r="CS25" s="50">
        <f t="shared" si="49"/>
        <v>0</v>
      </c>
      <c r="CT25" s="51"/>
      <c r="CU25" s="52">
        <v>0</v>
      </c>
      <c r="CV25" s="47"/>
      <c r="CW25" s="46">
        <v>0</v>
      </c>
      <c r="CX25" s="47"/>
      <c r="CY25" s="49">
        <v>0</v>
      </c>
      <c r="CZ25" s="50">
        <f t="shared" si="50"/>
        <v>0</v>
      </c>
      <c r="DA25" s="51"/>
      <c r="DB25" s="52">
        <v>0</v>
      </c>
      <c r="DC25" s="47"/>
      <c r="DD25" s="46">
        <v>0</v>
      </c>
      <c r="DE25" s="47"/>
      <c r="DF25" s="49">
        <v>0</v>
      </c>
      <c r="DG25" s="50">
        <f t="shared" si="51"/>
        <v>0</v>
      </c>
      <c r="DH25" s="51"/>
      <c r="AIJ25" s="20"/>
      <c r="AIK25" s="20"/>
      <c r="AIL25" s="20"/>
      <c r="AIM25" s="20"/>
      <c r="AIN25" s="20"/>
      <c r="AIO25" s="20"/>
      <c r="AIP25" s="20"/>
      <c r="AIQ25" s="20"/>
      <c r="AIR25" s="20"/>
      <c r="AIS25" s="20"/>
      <c r="AIT25" s="20"/>
      <c r="AIU25" s="20"/>
      <c r="AIV25" s="20"/>
      <c r="AIW25" s="20"/>
      <c r="AIX25" s="20"/>
      <c r="AIY25" s="20"/>
      <c r="AIZ25" s="20"/>
      <c r="AJA25" s="20"/>
      <c r="AJB25" s="20"/>
      <c r="AJC25" s="20"/>
      <c r="AJD25" s="20"/>
      <c r="AJE25" s="20"/>
      <c r="AJF25" s="20"/>
      <c r="AJG25" s="20"/>
      <c r="AJH25" s="20"/>
      <c r="AJI25" s="20"/>
      <c r="AJJ25" s="20"/>
      <c r="AJK25" s="20"/>
      <c r="AJL25" s="20"/>
      <c r="AJM25" s="20"/>
      <c r="AJN25" s="20"/>
      <c r="AJO25" s="20"/>
      <c r="AJP25" s="20"/>
      <c r="AJQ25" s="20"/>
      <c r="AJR25" s="20"/>
      <c r="AJS25" s="20"/>
      <c r="AJT25" s="20"/>
      <c r="AJU25" s="20"/>
      <c r="AJV25" s="20"/>
      <c r="AJW25" s="20"/>
      <c r="AJX25" s="20"/>
      <c r="AJY25" s="20"/>
      <c r="AJZ25" s="20"/>
      <c r="AKA25" s="20"/>
      <c r="AKB25" s="20"/>
      <c r="AKC25" s="20"/>
      <c r="AKD25" s="20"/>
      <c r="AKE25" s="20"/>
      <c r="AKF25" s="20"/>
      <c r="AKG25" s="20"/>
      <c r="AKH25" s="20"/>
      <c r="AKI25" s="20"/>
      <c r="AKJ25" s="20"/>
      <c r="AKK25" s="20"/>
      <c r="AKL25" s="20"/>
      <c r="AKM25" s="20"/>
      <c r="AKN25" s="20"/>
      <c r="AKO25" s="20"/>
      <c r="AKP25" s="20"/>
      <c r="AKQ25" s="20"/>
      <c r="AKR25" s="20"/>
      <c r="AKS25" s="20"/>
      <c r="AKT25" s="20"/>
      <c r="AKU25" s="20"/>
      <c r="AKV25" s="20"/>
      <c r="AKW25" s="20"/>
      <c r="AKX25" s="20"/>
      <c r="AKY25" s="20"/>
      <c r="AKZ25" s="20"/>
      <c r="ALA25" s="20"/>
      <c r="ALB25" s="20"/>
      <c r="ALC25" s="20"/>
      <c r="ALD25" s="20"/>
      <c r="ALE25" s="20"/>
      <c r="ALF25" s="20"/>
      <c r="ALG25" s="20"/>
      <c r="ALH25" s="20"/>
      <c r="ALI25" s="20"/>
      <c r="ALJ25" s="20"/>
      <c r="ALK25" s="20"/>
      <c r="ALL25" s="20"/>
      <c r="ALM25" s="20"/>
      <c r="ALN25" s="20"/>
      <c r="ALO25" s="20"/>
      <c r="ALP25" s="20"/>
      <c r="ALQ25" s="20"/>
      <c r="ALR25" s="20"/>
      <c r="ALS25" s="20"/>
      <c r="ALT25" s="20"/>
      <c r="ALU25" s="20"/>
      <c r="ALV25" s="20"/>
      <c r="ALW25" s="20"/>
      <c r="ALX25" s="20"/>
      <c r="ALY25" s="20"/>
      <c r="ALZ25" s="20"/>
      <c r="AMA25" s="20"/>
      <c r="AMB25" s="20"/>
      <c r="AMC25" s="20"/>
      <c r="AMD25" s="20"/>
      <c r="AME25" s="20"/>
      <c r="AMF25" s="20"/>
      <c r="AMG25" s="20"/>
      <c r="AMH25" s="20"/>
      <c r="AMI25" s="20"/>
      <c r="AMJ25" s="20"/>
    </row>
    <row r="26" spans="1:1024" s="22" customFormat="1" ht="13" x14ac:dyDescent="0.3">
      <c r="A26" s="41" t="s">
        <v>56</v>
      </c>
      <c r="B26" s="42">
        <v>655504</v>
      </c>
      <c r="C26" s="43">
        <f t="shared" si="0"/>
        <v>2.2437048375863688</v>
      </c>
      <c r="D26" s="44">
        <v>836293</v>
      </c>
      <c r="E26" s="43">
        <f t="shared" si="1"/>
        <v>2.7969143585882246</v>
      </c>
      <c r="F26" s="44">
        <f t="shared" si="2"/>
        <v>1491797</v>
      </c>
      <c r="G26" s="45">
        <f t="shared" si="3"/>
        <v>2.5235161714525467</v>
      </c>
      <c r="H26" s="46">
        <v>4782</v>
      </c>
      <c r="I26" s="47">
        <f t="shared" si="4"/>
        <v>19.65232400443842</v>
      </c>
      <c r="J26" s="48">
        <v>3478</v>
      </c>
      <c r="K26" s="47">
        <f t="shared" si="5"/>
        <v>17.963948143174424</v>
      </c>
      <c r="L26" s="49">
        <v>0</v>
      </c>
      <c r="M26" s="50">
        <f t="shared" si="6"/>
        <v>8260</v>
      </c>
      <c r="N26" s="51">
        <f t="shared" si="7"/>
        <v>18.904197372636975</v>
      </c>
      <c r="O26" s="46">
        <v>4536</v>
      </c>
      <c r="P26" s="47">
        <f t="shared" si="8"/>
        <v>19.685791163961461</v>
      </c>
      <c r="Q26" s="48">
        <v>3267</v>
      </c>
      <c r="R26" s="47">
        <f t="shared" si="9"/>
        <v>18.086696562032888</v>
      </c>
      <c r="S26" s="49">
        <v>0</v>
      </c>
      <c r="T26" s="50">
        <f t="shared" si="10"/>
        <v>7803</v>
      </c>
      <c r="U26" s="51">
        <f t="shared" si="11"/>
        <v>18.983092081255322</v>
      </c>
      <c r="V26" s="46">
        <v>4161</v>
      </c>
      <c r="W26" s="47">
        <f t="shared" si="12"/>
        <v>19.721313806341534</v>
      </c>
      <c r="X26" s="48">
        <v>2956</v>
      </c>
      <c r="Y26" s="47">
        <f t="shared" si="13"/>
        <v>18.251420103729316</v>
      </c>
      <c r="Z26" s="49">
        <v>0</v>
      </c>
      <c r="AA26" s="50">
        <f t="shared" si="14"/>
        <v>7117</v>
      </c>
      <c r="AB26" s="51">
        <f t="shared" si="15"/>
        <v>19.082986995575816</v>
      </c>
      <c r="AC26" s="46">
        <v>3728</v>
      </c>
      <c r="AD26" s="47">
        <f t="shared" si="16"/>
        <v>19.511173915318995</v>
      </c>
      <c r="AE26" s="48">
        <v>2617</v>
      </c>
      <c r="AF26" s="47">
        <f t="shared" si="17"/>
        <v>18.354607939402438</v>
      </c>
      <c r="AG26" s="49">
        <v>0</v>
      </c>
      <c r="AH26" s="50">
        <f t="shared" si="18"/>
        <v>6345</v>
      </c>
      <c r="AI26" s="51">
        <f t="shared" si="19"/>
        <v>19.016933912782857</v>
      </c>
      <c r="AJ26" s="52">
        <v>3149</v>
      </c>
      <c r="AK26" s="47">
        <f t="shared" si="20"/>
        <v>19.739233999874632</v>
      </c>
      <c r="AL26" s="48">
        <v>2100</v>
      </c>
      <c r="AM26" s="47">
        <f t="shared" si="21"/>
        <v>18.458293047376287</v>
      </c>
      <c r="AN26" s="49">
        <v>0</v>
      </c>
      <c r="AO26" s="50">
        <f t="shared" si="22"/>
        <v>5249</v>
      </c>
      <c r="AP26" s="51">
        <f t="shared" si="23"/>
        <v>19.206000731796561</v>
      </c>
      <c r="AQ26" s="52">
        <v>2267</v>
      </c>
      <c r="AR26" s="47">
        <f t="shared" si="24"/>
        <v>19.88770944819721</v>
      </c>
      <c r="AS26" s="48">
        <v>1407</v>
      </c>
      <c r="AT26" s="47">
        <f t="shared" si="25"/>
        <v>18.286976865089681</v>
      </c>
      <c r="AU26" s="49">
        <v>0</v>
      </c>
      <c r="AV26" s="50">
        <f t="shared" si="26"/>
        <v>3674</v>
      </c>
      <c r="AW26" s="51">
        <f t="shared" si="27"/>
        <v>19.2426543759493</v>
      </c>
      <c r="AX26" s="52">
        <v>1282</v>
      </c>
      <c r="AY26" s="47">
        <f t="shared" si="28"/>
        <v>20.21444339325134</v>
      </c>
      <c r="AZ26" s="48">
        <v>755</v>
      </c>
      <c r="BA26" s="47">
        <f t="shared" si="29"/>
        <v>18.908089156023038</v>
      </c>
      <c r="BB26" s="49">
        <v>0</v>
      </c>
      <c r="BC26" s="50">
        <f t="shared" si="30"/>
        <v>2037</v>
      </c>
      <c r="BD26" s="51">
        <f t="shared" si="31"/>
        <v>19.709724238026123</v>
      </c>
      <c r="BE26" s="52">
        <v>510</v>
      </c>
      <c r="BF26" s="47">
        <f t="shared" si="32"/>
        <v>20.214030915576693</v>
      </c>
      <c r="BG26" s="48">
        <v>290</v>
      </c>
      <c r="BH26" s="47">
        <f t="shared" si="33"/>
        <v>18.13633520950594</v>
      </c>
      <c r="BI26" s="49">
        <v>0</v>
      </c>
      <c r="BJ26" s="50">
        <f t="shared" si="34"/>
        <v>800</v>
      </c>
      <c r="BK26" s="51">
        <f t="shared" si="35"/>
        <v>19.408054342552159</v>
      </c>
      <c r="BL26" s="52">
        <v>69</v>
      </c>
      <c r="BM26" s="47">
        <f t="shared" si="36"/>
        <v>17.380352644836272</v>
      </c>
      <c r="BN26" s="48">
        <v>49</v>
      </c>
      <c r="BO26" s="47">
        <f t="shared" si="37"/>
        <v>19.600000000000001</v>
      </c>
      <c r="BP26" s="49">
        <v>0</v>
      </c>
      <c r="BQ26" s="50">
        <f t="shared" si="38"/>
        <v>118</v>
      </c>
      <c r="BR26" s="51">
        <f t="shared" si="39"/>
        <v>18.238021638330757</v>
      </c>
      <c r="BS26" s="52">
        <v>14</v>
      </c>
      <c r="BT26" s="47">
        <f t="shared" si="40"/>
        <v>21.875</v>
      </c>
      <c r="BU26" s="48">
        <v>7</v>
      </c>
      <c r="BV26" s="47">
        <f t="shared" si="41"/>
        <v>15.909090909090908</v>
      </c>
      <c r="BW26" s="49">
        <v>0</v>
      </c>
      <c r="BX26" s="50">
        <f t="shared" si="42"/>
        <v>21</v>
      </c>
      <c r="BY26" s="51">
        <f t="shared" si="43"/>
        <v>19.444444444444446</v>
      </c>
      <c r="BZ26" s="52">
        <v>1</v>
      </c>
      <c r="CA26" s="47">
        <f t="shared" si="44"/>
        <v>50</v>
      </c>
      <c r="CB26" s="52">
        <v>0</v>
      </c>
      <c r="CC26" s="47">
        <f t="shared" si="45"/>
        <v>0</v>
      </c>
      <c r="CD26" s="49">
        <v>0</v>
      </c>
      <c r="CE26" s="50">
        <f t="shared" si="46"/>
        <v>1</v>
      </c>
      <c r="CF26" s="51">
        <f t="shared" si="47"/>
        <v>20</v>
      </c>
      <c r="CG26" s="52">
        <v>0</v>
      </c>
      <c r="CH26" s="47"/>
      <c r="CI26" s="46">
        <v>0</v>
      </c>
      <c r="CJ26" s="47"/>
      <c r="CK26" s="49">
        <v>0</v>
      </c>
      <c r="CL26" s="50">
        <f t="shared" si="48"/>
        <v>0</v>
      </c>
      <c r="CM26" s="51"/>
      <c r="CN26" s="52">
        <v>0</v>
      </c>
      <c r="CO26" s="47"/>
      <c r="CP26" s="46">
        <v>0</v>
      </c>
      <c r="CQ26" s="47"/>
      <c r="CR26" s="49">
        <v>0</v>
      </c>
      <c r="CS26" s="50">
        <f t="shared" si="49"/>
        <v>0</v>
      </c>
      <c r="CT26" s="51"/>
      <c r="CU26" s="52">
        <v>0</v>
      </c>
      <c r="CV26" s="47"/>
      <c r="CW26" s="46">
        <v>0</v>
      </c>
      <c r="CX26" s="47"/>
      <c r="CY26" s="49">
        <v>0</v>
      </c>
      <c r="CZ26" s="50">
        <f t="shared" si="50"/>
        <v>0</v>
      </c>
      <c r="DA26" s="51"/>
      <c r="DB26" s="52">
        <v>0</v>
      </c>
      <c r="DC26" s="47"/>
      <c r="DD26" s="46">
        <v>0</v>
      </c>
      <c r="DE26" s="47"/>
      <c r="DF26" s="49">
        <v>0</v>
      </c>
      <c r="DG26" s="50">
        <f t="shared" si="51"/>
        <v>0</v>
      </c>
      <c r="DH26" s="51"/>
      <c r="AIJ26" s="20"/>
      <c r="AIK26" s="20"/>
      <c r="AIL26" s="20"/>
      <c r="AIM26" s="20"/>
      <c r="AIN26" s="20"/>
      <c r="AIO26" s="20"/>
      <c r="AIP26" s="20"/>
      <c r="AIQ26" s="20"/>
      <c r="AIR26" s="20"/>
      <c r="AIS26" s="20"/>
      <c r="AIT26" s="20"/>
      <c r="AIU26" s="20"/>
      <c r="AIV26" s="20"/>
      <c r="AIW26" s="20"/>
      <c r="AIX26" s="20"/>
      <c r="AIY26" s="20"/>
      <c r="AIZ26" s="20"/>
      <c r="AJA26" s="20"/>
      <c r="AJB26" s="20"/>
      <c r="AJC26" s="20"/>
      <c r="AJD26" s="20"/>
      <c r="AJE26" s="20"/>
      <c r="AJF26" s="20"/>
      <c r="AJG26" s="20"/>
      <c r="AJH26" s="20"/>
      <c r="AJI26" s="20"/>
      <c r="AJJ26" s="20"/>
      <c r="AJK26" s="20"/>
      <c r="AJL26" s="20"/>
      <c r="AJM26" s="20"/>
      <c r="AJN26" s="20"/>
      <c r="AJO26" s="20"/>
      <c r="AJP26" s="20"/>
      <c r="AJQ26" s="20"/>
      <c r="AJR26" s="20"/>
      <c r="AJS26" s="20"/>
      <c r="AJT26" s="20"/>
      <c r="AJU26" s="20"/>
      <c r="AJV26" s="20"/>
      <c r="AJW26" s="20"/>
      <c r="AJX26" s="20"/>
      <c r="AJY26" s="20"/>
      <c r="AJZ26" s="20"/>
      <c r="AKA26" s="20"/>
      <c r="AKB26" s="20"/>
      <c r="AKC26" s="20"/>
      <c r="AKD26" s="20"/>
      <c r="AKE26" s="20"/>
      <c r="AKF26" s="20"/>
      <c r="AKG26" s="20"/>
      <c r="AKH26" s="20"/>
      <c r="AKI26" s="20"/>
      <c r="AKJ26" s="20"/>
      <c r="AKK26" s="20"/>
      <c r="AKL26" s="20"/>
      <c r="AKM26" s="20"/>
      <c r="AKN26" s="20"/>
      <c r="AKO26" s="20"/>
      <c r="AKP26" s="20"/>
      <c r="AKQ26" s="20"/>
      <c r="AKR26" s="20"/>
      <c r="AKS26" s="20"/>
      <c r="AKT26" s="20"/>
      <c r="AKU26" s="20"/>
      <c r="AKV26" s="20"/>
      <c r="AKW26" s="20"/>
      <c r="AKX26" s="20"/>
      <c r="AKY26" s="20"/>
      <c r="AKZ26" s="20"/>
      <c r="ALA26" s="20"/>
      <c r="ALB26" s="20"/>
      <c r="ALC26" s="20"/>
      <c r="ALD26" s="20"/>
      <c r="ALE26" s="20"/>
      <c r="ALF26" s="20"/>
      <c r="ALG26" s="20"/>
      <c r="ALH26" s="20"/>
      <c r="ALI26" s="20"/>
      <c r="ALJ26" s="20"/>
      <c r="ALK26" s="20"/>
      <c r="ALL26" s="20"/>
      <c r="ALM26" s="20"/>
      <c r="ALN26" s="20"/>
      <c r="ALO26" s="20"/>
      <c r="ALP26" s="20"/>
      <c r="ALQ26" s="20"/>
      <c r="ALR26" s="20"/>
      <c r="ALS26" s="20"/>
      <c r="ALT26" s="20"/>
      <c r="ALU26" s="20"/>
      <c r="ALV26" s="20"/>
      <c r="ALW26" s="20"/>
      <c r="ALX26" s="20"/>
      <c r="ALY26" s="20"/>
      <c r="ALZ26" s="20"/>
      <c r="AMA26" s="20"/>
      <c r="AMB26" s="20"/>
      <c r="AMC26" s="20"/>
      <c r="AMD26" s="20"/>
      <c r="AME26" s="20"/>
      <c r="AMF26" s="20"/>
      <c r="AMG26" s="20"/>
      <c r="AMH26" s="20"/>
      <c r="AMI26" s="20"/>
      <c r="AMJ26" s="20"/>
    </row>
    <row r="27" spans="1:1024" s="22" customFormat="1" ht="13" x14ac:dyDescent="0.3">
      <c r="A27" s="41" t="s">
        <v>57</v>
      </c>
      <c r="B27" s="42">
        <v>362168</v>
      </c>
      <c r="C27" s="43">
        <f t="shared" si="0"/>
        <v>1.2396539054208364</v>
      </c>
      <c r="D27" s="44">
        <v>556269</v>
      </c>
      <c r="E27" s="43">
        <f t="shared" si="1"/>
        <v>1.8603967190177522</v>
      </c>
      <c r="F27" s="44">
        <f t="shared" si="2"/>
        <v>918437</v>
      </c>
      <c r="G27" s="45">
        <f t="shared" si="3"/>
        <v>1.5536233294210691</v>
      </c>
      <c r="H27" s="46">
        <v>4650</v>
      </c>
      <c r="I27" s="47">
        <f t="shared" si="4"/>
        <v>19.109850819874243</v>
      </c>
      <c r="J27" s="48">
        <v>4234</v>
      </c>
      <c r="K27" s="47">
        <f t="shared" si="5"/>
        <v>21.868705128867312</v>
      </c>
      <c r="L27" s="49">
        <v>0</v>
      </c>
      <c r="M27" s="50">
        <f t="shared" si="6"/>
        <v>8884</v>
      </c>
      <c r="N27" s="51">
        <f t="shared" si="7"/>
        <v>20.332311072458463</v>
      </c>
      <c r="O27" s="46">
        <v>4365</v>
      </c>
      <c r="P27" s="47">
        <f t="shared" si="8"/>
        <v>18.943668084367676</v>
      </c>
      <c r="Q27" s="48">
        <v>3926</v>
      </c>
      <c r="R27" s="47">
        <f t="shared" si="9"/>
        <v>21.735038476443556</v>
      </c>
      <c r="S27" s="49">
        <v>0</v>
      </c>
      <c r="T27" s="50">
        <f t="shared" si="10"/>
        <v>8291</v>
      </c>
      <c r="U27" s="51">
        <f t="shared" si="11"/>
        <v>20.170295584478772</v>
      </c>
      <c r="V27" s="46">
        <v>3969</v>
      </c>
      <c r="W27" s="47">
        <f t="shared" si="12"/>
        <v>18.811318071946538</v>
      </c>
      <c r="X27" s="48">
        <v>3454</v>
      </c>
      <c r="Y27" s="47">
        <f t="shared" si="13"/>
        <v>21.326253395900221</v>
      </c>
      <c r="Z27" s="49">
        <v>0</v>
      </c>
      <c r="AA27" s="50">
        <f t="shared" si="14"/>
        <v>7423</v>
      </c>
      <c r="AB27" s="51">
        <f t="shared" si="15"/>
        <v>19.903472315323771</v>
      </c>
      <c r="AC27" s="46">
        <v>3589</v>
      </c>
      <c r="AD27" s="47">
        <f t="shared" si="16"/>
        <v>18.783691840686657</v>
      </c>
      <c r="AE27" s="48">
        <v>2999</v>
      </c>
      <c r="AF27" s="47">
        <f t="shared" si="17"/>
        <v>21.033805582830691</v>
      </c>
      <c r="AG27" s="49">
        <v>0</v>
      </c>
      <c r="AH27" s="50">
        <f t="shared" si="18"/>
        <v>6588</v>
      </c>
      <c r="AI27" s="51">
        <f t="shared" si="19"/>
        <v>19.745242020080923</v>
      </c>
      <c r="AJ27" s="52">
        <v>2951</v>
      </c>
      <c r="AK27" s="47">
        <f t="shared" si="20"/>
        <v>18.498088133893312</v>
      </c>
      <c r="AL27" s="48">
        <v>2331</v>
      </c>
      <c r="AM27" s="47">
        <f t="shared" si="21"/>
        <v>20.488705282587677</v>
      </c>
      <c r="AN27" s="49">
        <v>0</v>
      </c>
      <c r="AO27" s="50">
        <f t="shared" si="22"/>
        <v>5282</v>
      </c>
      <c r="AP27" s="51">
        <f t="shared" si="23"/>
        <v>19.326747164288328</v>
      </c>
      <c r="AQ27" s="52">
        <v>2055</v>
      </c>
      <c r="AR27" s="47">
        <f t="shared" si="24"/>
        <v>18.027897183963507</v>
      </c>
      <c r="AS27" s="48">
        <v>1518</v>
      </c>
      <c r="AT27" s="47">
        <f t="shared" si="25"/>
        <v>19.729659474915518</v>
      </c>
      <c r="AU27" s="49">
        <v>0</v>
      </c>
      <c r="AV27" s="50">
        <f t="shared" si="26"/>
        <v>3573</v>
      </c>
      <c r="AW27" s="51">
        <f t="shared" si="27"/>
        <v>18.713664693866864</v>
      </c>
      <c r="AX27" s="52">
        <v>1097</v>
      </c>
      <c r="AY27" s="47">
        <f t="shared" si="28"/>
        <v>17.297382529170608</v>
      </c>
      <c r="AZ27" s="48">
        <v>737</v>
      </c>
      <c r="BA27" s="47">
        <f t="shared" si="29"/>
        <v>18.457300275482094</v>
      </c>
      <c r="BB27" s="49">
        <v>0</v>
      </c>
      <c r="BC27" s="50">
        <f t="shared" si="30"/>
        <v>1834</v>
      </c>
      <c r="BD27" s="51">
        <f t="shared" si="31"/>
        <v>17.745524915336237</v>
      </c>
      <c r="BE27" s="52">
        <v>429</v>
      </c>
      <c r="BF27" s="47">
        <f t="shared" si="32"/>
        <v>17.003567181926279</v>
      </c>
      <c r="BG27" s="48">
        <v>314</v>
      </c>
      <c r="BH27" s="47">
        <f t="shared" si="33"/>
        <v>19.63727329580988</v>
      </c>
      <c r="BI27" s="49">
        <v>0</v>
      </c>
      <c r="BJ27" s="50">
        <f t="shared" si="34"/>
        <v>743</v>
      </c>
      <c r="BK27" s="51">
        <f t="shared" si="35"/>
        <v>18.025230470645319</v>
      </c>
      <c r="BL27" s="52">
        <v>75</v>
      </c>
      <c r="BM27" s="47">
        <f t="shared" si="36"/>
        <v>18.89168765743073</v>
      </c>
      <c r="BN27" s="48">
        <v>51</v>
      </c>
      <c r="BO27" s="47">
        <f t="shared" si="37"/>
        <v>20.399999999999999</v>
      </c>
      <c r="BP27" s="49">
        <v>0</v>
      </c>
      <c r="BQ27" s="50">
        <f t="shared" si="38"/>
        <v>126</v>
      </c>
      <c r="BR27" s="51">
        <f t="shared" si="39"/>
        <v>19.474497681607421</v>
      </c>
      <c r="BS27" s="52">
        <v>16</v>
      </c>
      <c r="BT27" s="47">
        <f t="shared" si="40"/>
        <v>25</v>
      </c>
      <c r="BU27" s="48">
        <v>8</v>
      </c>
      <c r="BV27" s="47">
        <f t="shared" si="41"/>
        <v>18.181818181818183</v>
      </c>
      <c r="BW27" s="49">
        <v>0</v>
      </c>
      <c r="BX27" s="50">
        <f t="shared" si="42"/>
        <v>24</v>
      </c>
      <c r="BY27" s="51">
        <f t="shared" si="43"/>
        <v>22.222222222222221</v>
      </c>
      <c r="BZ27" s="52">
        <v>0</v>
      </c>
      <c r="CA27" s="47">
        <f t="shared" si="44"/>
        <v>0</v>
      </c>
      <c r="CB27" s="52">
        <v>0</v>
      </c>
      <c r="CC27" s="47">
        <f t="shared" si="45"/>
        <v>0</v>
      </c>
      <c r="CD27" s="49">
        <v>0</v>
      </c>
      <c r="CE27" s="50">
        <f t="shared" si="46"/>
        <v>0</v>
      </c>
      <c r="CF27" s="51">
        <f t="shared" si="47"/>
        <v>0</v>
      </c>
      <c r="CG27" s="52">
        <v>0</v>
      </c>
      <c r="CH27" s="47"/>
      <c r="CI27" s="46">
        <v>0</v>
      </c>
      <c r="CJ27" s="47"/>
      <c r="CK27" s="49">
        <v>0</v>
      </c>
      <c r="CL27" s="50">
        <f t="shared" si="48"/>
        <v>0</v>
      </c>
      <c r="CM27" s="51"/>
      <c r="CN27" s="52">
        <v>0</v>
      </c>
      <c r="CO27" s="47"/>
      <c r="CP27" s="46">
        <v>0</v>
      </c>
      <c r="CQ27" s="47"/>
      <c r="CR27" s="49">
        <v>0</v>
      </c>
      <c r="CS27" s="50">
        <f t="shared" si="49"/>
        <v>0</v>
      </c>
      <c r="CT27" s="51"/>
      <c r="CU27" s="52">
        <v>0</v>
      </c>
      <c r="CV27" s="47"/>
      <c r="CW27" s="46">
        <v>0</v>
      </c>
      <c r="CX27" s="47"/>
      <c r="CY27" s="49">
        <v>0</v>
      </c>
      <c r="CZ27" s="50">
        <f t="shared" si="50"/>
        <v>0</v>
      </c>
      <c r="DA27" s="51"/>
      <c r="DB27" s="52">
        <v>0</v>
      </c>
      <c r="DC27" s="47"/>
      <c r="DD27" s="46">
        <v>0</v>
      </c>
      <c r="DE27" s="47"/>
      <c r="DF27" s="49">
        <v>0</v>
      </c>
      <c r="DG27" s="50">
        <f t="shared" si="51"/>
        <v>0</v>
      </c>
      <c r="DH27" s="51"/>
      <c r="AIJ27" s="20"/>
      <c r="AIK27" s="20"/>
      <c r="AIL27" s="20"/>
      <c r="AIM27" s="20"/>
      <c r="AIN27" s="20"/>
      <c r="AIO27" s="20"/>
      <c r="AIP27" s="20"/>
      <c r="AIQ27" s="20"/>
      <c r="AIR27" s="20"/>
      <c r="AIS27" s="20"/>
      <c r="AIT27" s="20"/>
      <c r="AIU27" s="20"/>
      <c r="AIV27" s="20"/>
      <c r="AIW27" s="20"/>
      <c r="AIX27" s="20"/>
      <c r="AIY27" s="20"/>
      <c r="AIZ27" s="20"/>
      <c r="AJA27" s="20"/>
      <c r="AJB27" s="20"/>
      <c r="AJC27" s="20"/>
      <c r="AJD27" s="20"/>
      <c r="AJE27" s="20"/>
      <c r="AJF27" s="20"/>
      <c r="AJG27" s="20"/>
      <c r="AJH27" s="20"/>
      <c r="AJI27" s="20"/>
      <c r="AJJ27" s="20"/>
      <c r="AJK27" s="20"/>
      <c r="AJL27" s="20"/>
      <c r="AJM27" s="20"/>
      <c r="AJN27" s="20"/>
      <c r="AJO27" s="20"/>
      <c r="AJP27" s="20"/>
      <c r="AJQ27" s="20"/>
      <c r="AJR27" s="20"/>
      <c r="AJS27" s="20"/>
      <c r="AJT27" s="20"/>
      <c r="AJU27" s="20"/>
      <c r="AJV27" s="20"/>
      <c r="AJW27" s="20"/>
      <c r="AJX27" s="20"/>
      <c r="AJY27" s="20"/>
      <c r="AJZ27" s="20"/>
      <c r="AKA27" s="20"/>
      <c r="AKB27" s="20"/>
      <c r="AKC27" s="20"/>
      <c r="AKD27" s="20"/>
      <c r="AKE27" s="20"/>
      <c r="AKF27" s="20"/>
      <c r="AKG27" s="20"/>
      <c r="AKH27" s="20"/>
      <c r="AKI27" s="20"/>
      <c r="AKJ27" s="20"/>
      <c r="AKK27" s="20"/>
      <c r="AKL27" s="20"/>
      <c r="AKM27" s="20"/>
      <c r="AKN27" s="20"/>
      <c r="AKO27" s="20"/>
      <c r="AKP27" s="20"/>
      <c r="AKQ27" s="20"/>
      <c r="AKR27" s="20"/>
      <c r="AKS27" s="20"/>
      <c r="AKT27" s="20"/>
      <c r="AKU27" s="20"/>
      <c r="AKV27" s="20"/>
      <c r="AKW27" s="20"/>
      <c r="AKX27" s="20"/>
      <c r="AKY27" s="20"/>
      <c r="AKZ27" s="20"/>
      <c r="ALA27" s="20"/>
      <c r="ALB27" s="20"/>
      <c r="ALC27" s="20"/>
      <c r="ALD27" s="20"/>
      <c r="ALE27" s="20"/>
      <c r="ALF27" s="20"/>
      <c r="ALG27" s="20"/>
      <c r="ALH27" s="20"/>
      <c r="ALI27" s="20"/>
      <c r="ALJ27" s="20"/>
      <c r="ALK27" s="20"/>
      <c r="ALL27" s="20"/>
      <c r="ALM27" s="20"/>
      <c r="ALN27" s="20"/>
      <c r="ALO27" s="20"/>
      <c r="ALP27" s="20"/>
      <c r="ALQ27" s="20"/>
      <c r="ALR27" s="20"/>
      <c r="ALS27" s="20"/>
      <c r="ALT27" s="20"/>
      <c r="ALU27" s="20"/>
      <c r="ALV27" s="20"/>
      <c r="ALW27" s="20"/>
      <c r="ALX27" s="20"/>
      <c r="ALY27" s="20"/>
      <c r="ALZ27" s="20"/>
      <c r="AMA27" s="20"/>
      <c r="AMB27" s="20"/>
      <c r="AMC27" s="20"/>
      <c r="AMD27" s="20"/>
      <c r="AME27" s="20"/>
      <c r="AMF27" s="20"/>
      <c r="AMG27" s="20"/>
      <c r="AMH27" s="20"/>
      <c r="AMI27" s="20"/>
      <c r="AMJ27" s="20"/>
    </row>
    <row r="28" spans="1:1024" s="22" customFormat="1" ht="13" x14ac:dyDescent="0.3">
      <c r="A28" s="41" t="s">
        <v>58</v>
      </c>
      <c r="B28" s="42">
        <v>167009</v>
      </c>
      <c r="C28" s="43">
        <f t="shared" si="0"/>
        <v>0.57165006044274613</v>
      </c>
      <c r="D28" s="44">
        <v>361950</v>
      </c>
      <c r="E28" s="43">
        <f t="shared" si="1"/>
        <v>1.2105125262210825</v>
      </c>
      <c r="F28" s="44">
        <f t="shared" si="2"/>
        <v>528959</v>
      </c>
      <c r="G28" s="45">
        <f t="shared" si="3"/>
        <v>0.89478433763800824</v>
      </c>
      <c r="H28" s="46">
        <v>3812</v>
      </c>
      <c r="I28" s="47">
        <f t="shared" si="4"/>
        <v>15.665968026959273</v>
      </c>
      <c r="J28" s="48">
        <v>5509</v>
      </c>
      <c r="K28" s="47">
        <f t="shared" si="5"/>
        <v>28.454108775373172</v>
      </c>
      <c r="L28" s="49">
        <v>0</v>
      </c>
      <c r="M28" s="50">
        <f t="shared" si="6"/>
        <v>9321</v>
      </c>
      <c r="N28" s="51">
        <f t="shared" si="7"/>
        <v>21.332448391083446</v>
      </c>
      <c r="O28" s="46">
        <v>3581</v>
      </c>
      <c r="P28" s="47">
        <f t="shared" si="8"/>
        <v>15.54118566096693</v>
      </c>
      <c r="Q28" s="48">
        <v>5047</v>
      </c>
      <c r="R28" s="47">
        <f t="shared" si="9"/>
        <v>27.941095056192218</v>
      </c>
      <c r="S28" s="49">
        <v>0</v>
      </c>
      <c r="T28" s="50">
        <f t="shared" si="10"/>
        <v>8628</v>
      </c>
      <c r="U28" s="51">
        <f t="shared" si="11"/>
        <v>20.990147184040872</v>
      </c>
      <c r="V28" s="46">
        <v>3207</v>
      </c>
      <c r="W28" s="47">
        <f t="shared" si="12"/>
        <v>15.199772501066402</v>
      </c>
      <c r="X28" s="48">
        <v>4419</v>
      </c>
      <c r="Y28" s="47">
        <f t="shared" si="13"/>
        <v>27.284514694986417</v>
      </c>
      <c r="Z28" s="49">
        <v>0</v>
      </c>
      <c r="AA28" s="50">
        <f t="shared" si="14"/>
        <v>7626</v>
      </c>
      <c r="AB28" s="51">
        <f t="shared" si="15"/>
        <v>20.447781203914733</v>
      </c>
      <c r="AC28" s="46">
        <v>2838</v>
      </c>
      <c r="AD28" s="47">
        <f t="shared" si="16"/>
        <v>14.853195164075995</v>
      </c>
      <c r="AE28" s="48">
        <v>3773</v>
      </c>
      <c r="AF28" s="47">
        <f t="shared" si="17"/>
        <v>26.462336933651283</v>
      </c>
      <c r="AG28" s="49">
        <v>0</v>
      </c>
      <c r="AH28" s="50">
        <f t="shared" si="18"/>
        <v>6611</v>
      </c>
      <c r="AI28" s="51">
        <f t="shared" si="19"/>
        <v>19.814176532294319</v>
      </c>
      <c r="AJ28" s="52">
        <v>2254</v>
      </c>
      <c r="AK28" s="47">
        <f t="shared" si="20"/>
        <v>14.129003949100483</v>
      </c>
      <c r="AL28" s="48">
        <v>2863</v>
      </c>
      <c r="AM28" s="47">
        <f t="shared" si="21"/>
        <v>25.164806187922999</v>
      </c>
      <c r="AN28" s="49">
        <v>0</v>
      </c>
      <c r="AO28" s="50">
        <f t="shared" si="22"/>
        <v>5117</v>
      </c>
      <c r="AP28" s="51">
        <f t="shared" si="23"/>
        <v>18.723015001829491</v>
      </c>
      <c r="AQ28" s="52">
        <v>1529</v>
      </c>
      <c r="AR28" s="47">
        <f t="shared" si="24"/>
        <v>13.413457320817615</v>
      </c>
      <c r="AS28" s="48">
        <v>1790</v>
      </c>
      <c r="AT28" s="47">
        <f t="shared" si="25"/>
        <v>23.264881726020274</v>
      </c>
      <c r="AU28" s="49">
        <v>0</v>
      </c>
      <c r="AV28" s="50">
        <f t="shared" si="26"/>
        <v>3319</v>
      </c>
      <c r="AW28" s="51">
        <f t="shared" si="27"/>
        <v>17.3833342062536</v>
      </c>
      <c r="AX28" s="52">
        <v>809</v>
      </c>
      <c r="AY28" s="47">
        <f t="shared" si="28"/>
        <v>12.756228319142227</v>
      </c>
      <c r="AZ28" s="48">
        <v>836</v>
      </c>
      <c r="BA28" s="47">
        <f t="shared" si="29"/>
        <v>20.9366391184573</v>
      </c>
      <c r="BB28" s="49">
        <v>0</v>
      </c>
      <c r="BC28" s="50">
        <f t="shared" si="30"/>
        <v>1645</v>
      </c>
      <c r="BD28" s="51">
        <f t="shared" si="31"/>
        <v>15.916787614900823</v>
      </c>
      <c r="BE28" s="52">
        <v>325</v>
      </c>
      <c r="BF28" s="47">
        <f t="shared" si="32"/>
        <v>12.881490289338091</v>
      </c>
      <c r="BG28" s="48">
        <v>328</v>
      </c>
      <c r="BH28" s="47">
        <f t="shared" si="33"/>
        <v>20.512820512820511</v>
      </c>
      <c r="BI28" s="49">
        <v>0</v>
      </c>
      <c r="BJ28" s="50">
        <f t="shared" si="34"/>
        <v>653</v>
      </c>
      <c r="BK28" s="51">
        <f t="shared" si="35"/>
        <v>15.8418243571082</v>
      </c>
      <c r="BL28" s="52">
        <v>53</v>
      </c>
      <c r="BM28" s="47">
        <f t="shared" si="36"/>
        <v>13.350125944584383</v>
      </c>
      <c r="BN28" s="48">
        <v>54</v>
      </c>
      <c r="BO28" s="47">
        <f t="shared" si="37"/>
        <v>21.6</v>
      </c>
      <c r="BP28" s="49">
        <v>0</v>
      </c>
      <c r="BQ28" s="50">
        <f t="shared" si="38"/>
        <v>107</v>
      </c>
      <c r="BR28" s="51">
        <f t="shared" si="39"/>
        <v>16.537867078825347</v>
      </c>
      <c r="BS28" s="52">
        <v>11</v>
      </c>
      <c r="BT28" s="47">
        <f t="shared" si="40"/>
        <v>17.1875</v>
      </c>
      <c r="BU28" s="48">
        <v>10</v>
      </c>
      <c r="BV28" s="47">
        <f t="shared" si="41"/>
        <v>22.727272727272727</v>
      </c>
      <c r="BW28" s="49">
        <v>0</v>
      </c>
      <c r="BX28" s="50">
        <f t="shared" si="42"/>
        <v>21</v>
      </c>
      <c r="BY28" s="51">
        <f t="shared" si="43"/>
        <v>19.444444444444446</v>
      </c>
      <c r="BZ28" s="52">
        <v>0</v>
      </c>
      <c r="CA28" s="47">
        <f t="shared" si="44"/>
        <v>0</v>
      </c>
      <c r="CB28" s="52">
        <v>0</v>
      </c>
      <c r="CC28" s="47">
        <f t="shared" si="45"/>
        <v>0</v>
      </c>
      <c r="CD28" s="49">
        <v>0</v>
      </c>
      <c r="CE28" s="50">
        <f t="shared" si="46"/>
        <v>0</v>
      </c>
      <c r="CF28" s="51">
        <f t="shared" si="47"/>
        <v>0</v>
      </c>
      <c r="CG28" s="52">
        <v>0</v>
      </c>
      <c r="CH28" s="47"/>
      <c r="CI28" s="46">
        <v>0</v>
      </c>
      <c r="CJ28" s="47"/>
      <c r="CK28" s="49">
        <v>0</v>
      </c>
      <c r="CL28" s="50">
        <f t="shared" si="48"/>
        <v>0</v>
      </c>
      <c r="CM28" s="51"/>
      <c r="CN28" s="52">
        <v>0</v>
      </c>
      <c r="CO28" s="47"/>
      <c r="CP28" s="46">
        <v>0</v>
      </c>
      <c r="CQ28" s="47"/>
      <c r="CR28" s="49">
        <v>0</v>
      </c>
      <c r="CS28" s="50">
        <f t="shared" si="49"/>
        <v>0</v>
      </c>
      <c r="CT28" s="51"/>
      <c r="CU28" s="52">
        <v>0</v>
      </c>
      <c r="CV28" s="47"/>
      <c r="CW28" s="46">
        <v>0</v>
      </c>
      <c r="CX28" s="47"/>
      <c r="CY28" s="49">
        <v>0</v>
      </c>
      <c r="CZ28" s="50">
        <f t="shared" si="50"/>
        <v>0</v>
      </c>
      <c r="DA28" s="51"/>
      <c r="DB28" s="52">
        <v>0</v>
      </c>
      <c r="DC28" s="47"/>
      <c r="DD28" s="46">
        <v>0</v>
      </c>
      <c r="DE28" s="47"/>
      <c r="DF28" s="49">
        <v>0</v>
      </c>
      <c r="DG28" s="50">
        <f t="shared" si="51"/>
        <v>0</v>
      </c>
      <c r="DH28" s="51"/>
      <c r="AIJ28" s="20"/>
      <c r="AIK28" s="20"/>
      <c r="AIL28" s="20"/>
      <c r="AIM28" s="20"/>
      <c r="AIN28" s="20"/>
      <c r="AIO28" s="20"/>
      <c r="AIP28" s="20"/>
      <c r="AIQ28" s="20"/>
      <c r="AIR28" s="20"/>
      <c r="AIS28" s="20"/>
      <c r="AIT28" s="20"/>
      <c r="AIU28" s="20"/>
      <c r="AIV28" s="20"/>
      <c r="AIW28" s="20"/>
      <c r="AIX28" s="20"/>
      <c r="AIY28" s="20"/>
      <c r="AIZ28" s="20"/>
      <c r="AJA28" s="20"/>
      <c r="AJB28" s="20"/>
      <c r="AJC28" s="20"/>
      <c r="AJD28" s="20"/>
      <c r="AJE28" s="20"/>
      <c r="AJF28" s="20"/>
      <c r="AJG28" s="20"/>
      <c r="AJH28" s="20"/>
      <c r="AJI28" s="20"/>
      <c r="AJJ28" s="20"/>
      <c r="AJK28" s="20"/>
      <c r="AJL28" s="20"/>
      <c r="AJM28" s="20"/>
      <c r="AJN28" s="20"/>
      <c r="AJO28" s="20"/>
      <c r="AJP28" s="20"/>
      <c r="AJQ28" s="20"/>
      <c r="AJR28" s="20"/>
      <c r="AJS28" s="20"/>
      <c r="AJT28" s="20"/>
      <c r="AJU28" s="20"/>
      <c r="AJV28" s="20"/>
      <c r="AJW28" s="20"/>
      <c r="AJX28" s="20"/>
      <c r="AJY28" s="20"/>
      <c r="AJZ28" s="20"/>
      <c r="AKA28" s="20"/>
      <c r="AKB28" s="20"/>
      <c r="AKC28" s="20"/>
      <c r="AKD28" s="20"/>
      <c r="AKE28" s="20"/>
      <c r="AKF28" s="20"/>
      <c r="AKG28" s="20"/>
      <c r="AKH28" s="20"/>
      <c r="AKI28" s="20"/>
      <c r="AKJ28" s="20"/>
      <c r="AKK28" s="20"/>
      <c r="AKL28" s="20"/>
      <c r="AKM28" s="20"/>
      <c r="AKN28" s="20"/>
      <c r="AKO28" s="20"/>
      <c r="AKP28" s="20"/>
      <c r="AKQ28" s="20"/>
      <c r="AKR28" s="20"/>
      <c r="AKS28" s="20"/>
      <c r="AKT28" s="20"/>
      <c r="AKU28" s="20"/>
      <c r="AKV28" s="20"/>
      <c r="AKW28" s="20"/>
      <c r="AKX28" s="20"/>
      <c r="AKY28" s="20"/>
      <c r="AKZ28" s="20"/>
      <c r="ALA28" s="20"/>
      <c r="ALB28" s="20"/>
      <c r="ALC28" s="20"/>
      <c r="ALD28" s="20"/>
      <c r="ALE28" s="20"/>
      <c r="ALF28" s="20"/>
      <c r="ALG28" s="20"/>
      <c r="ALH28" s="20"/>
      <c r="ALI28" s="20"/>
      <c r="ALJ28" s="20"/>
      <c r="ALK28" s="20"/>
      <c r="ALL28" s="20"/>
      <c r="ALM28" s="20"/>
      <c r="ALN28" s="20"/>
      <c r="ALO28" s="20"/>
      <c r="ALP28" s="20"/>
      <c r="ALQ28" s="20"/>
      <c r="ALR28" s="20"/>
      <c r="ALS28" s="20"/>
      <c r="ALT28" s="20"/>
      <c r="ALU28" s="20"/>
      <c r="ALV28" s="20"/>
      <c r="ALW28" s="20"/>
      <c r="ALX28" s="20"/>
      <c r="ALY28" s="20"/>
      <c r="ALZ28" s="20"/>
      <c r="AMA28" s="20"/>
      <c r="AMB28" s="20"/>
      <c r="AMC28" s="20"/>
      <c r="AMD28" s="20"/>
      <c r="AME28" s="20"/>
      <c r="AMF28" s="20"/>
      <c r="AMG28" s="20"/>
      <c r="AMH28" s="20"/>
      <c r="AMI28" s="20"/>
      <c r="AMJ28" s="20"/>
    </row>
    <row r="29" spans="1:1024" s="22" customFormat="1" ht="13" x14ac:dyDescent="0.3">
      <c r="A29" s="53"/>
      <c r="B29" s="54"/>
      <c r="C29" s="55"/>
      <c r="D29" s="56"/>
      <c r="E29" s="55"/>
      <c r="F29" s="56"/>
      <c r="G29" s="57"/>
      <c r="H29" s="50"/>
      <c r="I29" s="58"/>
      <c r="J29" s="50"/>
      <c r="K29" s="58"/>
      <c r="L29" s="59"/>
      <c r="M29" s="50"/>
      <c r="N29" s="60"/>
      <c r="O29" s="50"/>
      <c r="P29" s="58"/>
      <c r="Q29" s="50"/>
      <c r="R29" s="58"/>
      <c r="S29" s="59"/>
      <c r="T29" s="50"/>
      <c r="U29" s="60"/>
      <c r="V29" s="50"/>
      <c r="W29" s="58"/>
      <c r="X29" s="50"/>
      <c r="Y29" s="58"/>
      <c r="Z29" s="59"/>
      <c r="AA29" s="50"/>
      <c r="AB29" s="60"/>
      <c r="AC29" s="50"/>
      <c r="AD29" s="58"/>
      <c r="AE29" s="50"/>
      <c r="AF29" s="58"/>
      <c r="AG29" s="59"/>
      <c r="AH29" s="50"/>
      <c r="AI29" s="60"/>
      <c r="AJ29" s="61"/>
      <c r="AK29" s="58"/>
      <c r="AL29" s="50"/>
      <c r="AM29" s="58"/>
      <c r="AN29" s="59"/>
      <c r="AO29" s="50"/>
      <c r="AP29" s="60"/>
      <c r="AQ29" s="61"/>
      <c r="AR29" s="58"/>
      <c r="AS29" s="50"/>
      <c r="AT29" s="58"/>
      <c r="AU29" s="59"/>
      <c r="AV29" s="50"/>
      <c r="AW29" s="60"/>
      <c r="AX29" s="61"/>
      <c r="AY29" s="58"/>
      <c r="AZ29" s="50"/>
      <c r="BA29" s="58"/>
      <c r="BB29" s="59"/>
      <c r="BC29" s="50"/>
      <c r="BD29" s="60"/>
      <c r="BE29" s="61"/>
      <c r="BF29" s="58"/>
      <c r="BG29" s="50"/>
      <c r="BH29" s="58"/>
      <c r="BI29" s="59"/>
      <c r="BJ29" s="50"/>
      <c r="BK29" s="60"/>
      <c r="BL29" s="61"/>
      <c r="BM29" s="58"/>
      <c r="BN29" s="50"/>
      <c r="BO29" s="58"/>
      <c r="BP29" s="59"/>
      <c r="BQ29" s="50"/>
      <c r="BR29" s="60"/>
      <c r="BS29" s="61"/>
      <c r="BT29" s="58"/>
      <c r="BU29" s="50"/>
      <c r="BV29" s="58"/>
      <c r="BW29" s="59"/>
      <c r="BX29" s="50"/>
      <c r="BY29" s="60"/>
      <c r="BZ29" s="61"/>
      <c r="CA29" s="58"/>
      <c r="CB29" s="50"/>
      <c r="CC29" s="58"/>
      <c r="CD29" s="59"/>
      <c r="CE29" s="50"/>
      <c r="CF29" s="60"/>
      <c r="CG29" s="61"/>
      <c r="CH29" s="58"/>
      <c r="CI29" s="50"/>
      <c r="CJ29" s="58"/>
      <c r="CK29" s="59"/>
      <c r="CL29" s="50"/>
      <c r="CM29" s="60"/>
      <c r="CN29" s="61"/>
      <c r="CO29" s="58"/>
      <c r="CP29" s="50"/>
      <c r="CQ29" s="58"/>
      <c r="CR29" s="59"/>
      <c r="CS29" s="50"/>
      <c r="CT29" s="60"/>
      <c r="CU29" s="61"/>
      <c r="CV29" s="58"/>
      <c r="CW29" s="50"/>
      <c r="CX29" s="58"/>
      <c r="CY29" s="59"/>
      <c r="CZ29" s="50"/>
      <c r="DA29" s="60"/>
      <c r="DB29" s="61"/>
      <c r="DC29" s="58"/>
      <c r="DD29" s="50"/>
      <c r="DE29" s="58"/>
      <c r="DF29" s="59"/>
      <c r="DG29" s="50"/>
      <c r="DH29" s="60"/>
      <c r="AIJ29" s="20"/>
      <c r="AIK29" s="20"/>
      <c r="AIL29" s="20"/>
      <c r="AIM29" s="20"/>
      <c r="AIN29" s="20"/>
      <c r="AIO29" s="20"/>
      <c r="AIP29" s="20"/>
      <c r="AIQ29" s="20"/>
      <c r="AIR29" s="20"/>
      <c r="AIS29" s="20"/>
      <c r="AIT29" s="20"/>
      <c r="AIU29" s="20"/>
      <c r="AIV29" s="20"/>
      <c r="AIW29" s="20"/>
      <c r="AIX29" s="20"/>
      <c r="AIY29" s="20"/>
      <c r="AIZ29" s="20"/>
      <c r="AJA29" s="20"/>
      <c r="AJB29" s="20"/>
      <c r="AJC29" s="20"/>
      <c r="AJD29" s="20"/>
      <c r="AJE29" s="20"/>
      <c r="AJF29" s="20"/>
      <c r="AJG29" s="20"/>
      <c r="AJH29" s="20"/>
      <c r="AJI29" s="20"/>
      <c r="AJJ29" s="20"/>
      <c r="AJK29" s="20"/>
      <c r="AJL29" s="20"/>
      <c r="AJM29" s="20"/>
      <c r="AJN29" s="20"/>
      <c r="AJO29" s="20"/>
      <c r="AJP29" s="20"/>
      <c r="AJQ29" s="20"/>
      <c r="AJR29" s="20"/>
      <c r="AJS29" s="20"/>
      <c r="AJT29" s="20"/>
      <c r="AJU29" s="20"/>
      <c r="AJV29" s="20"/>
      <c r="AJW29" s="20"/>
      <c r="AJX29" s="20"/>
      <c r="AJY29" s="20"/>
      <c r="AJZ29" s="20"/>
      <c r="AKA29" s="20"/>
      <c r="AKB29" s="20"/>
      <c r="AKC29" s="20"/>
      <c r="AKD29" s="20"/>
      <c r="AKE29" s="20"/>
      <c r="AKF29" s="20"/>
      <c r="AKG29" s="20"/>
      <c r="AKH29" s="20"/>
      <c r="AKI29" s="20"/>
      <c r="AKJ29" s="20"/>
      <c r="AKK29" s="20"/>
      <c r="AKL29" s="20"/>
      <c r="AKM29" s="20"/>
      <c r="AKN29" s="20"/>
      <c r="AKO29" s="20"/>
      <c r="AKP29" s="20"/>
      <c r="AKQ29" s="20"/>
      <c r="AKR29" s="20"/>
      <c r="AKS29" s="20"/>
      <c r="AKT29" s="20"/>
      <c r="AKU29" s="20"/>
      <c r="AKV29" s="20"/>
      <c r="AKW29" s="20"/>
      <c r="AKX29" s="20"/>
      <c r="AKY29" s="20"/>
      <c r="AKZ29" s="20"/>
      <c r="ALA29" s="20"/>
      <c r="ALB29" s="20"/>
      <c r="ALC29" s="20"/>
      <c r="ALD29" s="20"/>
      <c r="ALE29" s="20"/>
      <c r="ALF29" s="20"/>
      <c r="ALG29" s="20"/>
      <c r="ALH29" s="20"/>
      <c r="ALI29" s="20"/>
      <c r="ALJ29" s="20"/>
      <c r="ALK29" s="20"/>
      <c r="ALL29" s="20"/>
      <c r="ALM29" s="20"/>
      <c r="ALN29" s="20"/>
      <c r="ALO29" s="20"/>
      <c r="ALP29" s="20"/>
      <c r="ALQ29" s="20"/>
      <c r="ALR29" s="20"/>
      <c r="ALS29" s="20"/>
      <c r="ALT29" s="20"/>
      <c r="ALU29" s="20"/>
      <c r="ALV29" s="20"/>
      <c r="ALW29" s="20"/>
      <c r="ALX29" s="20"/>
      <c r="ALY29" s="20"/>
      <c r="ALZ29" s="20"/>
      <c r="AMA29" s="20"/>
      <c r="AMB29" s="20"/>
      <c r="AMC29" s="20"/>
      <c r="AMD29" s="20"/>
      <c r="AME29" s="20"/>
      <c r="AMF29" s="20"/>
      <c r="AMG29" s="20"/>
      <c r="AMH29" s="20"/>
      <c r="AMI29" s="20"/>
      <c r="AMJ29" s="20"/>
    </row>
    <row r="30" spans="1:1024" s="22" customFormat="1" ht="13" x14ac:dyDescent="0.3">
      <c r="A30" s="62" t="s">
        <v>59</v>
      </c>
      <c r="B30" s="42">
        <f t="shared" ref="B30:AG30" si="52">SUM(B10:B28)</f>
        <v>29215251</v>
      </c>
      <c r="C30" s="63">
        <f t="shared" si="52"/>
        <v>99.999999999999986</v>
      </c>
      <c r="D30" s="44">
        <f t="shared" si="52"/>
        <v>29900558</v>
      </c>
      <c r="E30" s="63">
        <f t="shared" si="52"/>
        <v>100</v>
      </c>
      <c r="F30" s="44">
        <f t="shared" si="52"/>
        <v>59115809</v>
      </c>
      <c r="G30" s="64">
        <f t="shared" si="52"/>
        <v>100</v>
      </c>
      <c r="H30" s="65">
        <f t="shared" si="52"/>
        <v>24333</v>
      </c>
      <c r="I30" s="66">
        <f t="shared" si="52"/>
        <v>100</v>
      </c>
      <c r="J30" s="65">
        <f t="shared" si="52"/>
        <v>19361</v>
      </c>
      <c r="K30" s="67">
        <f t="shared" si="52"/>
        <v>100</v>
      </c>
      <c r="L30" s="68">
        <f t="shared" si="52"/>
        <v>0</v>
      </c>
      <c r="M30" s="65">
        <f t="shared" si="52"/>
        <v>43694</v>
      </c>
      <c r="N30" s="69">
        <f t="shared" si="52"/>
        <v>100.00000000000001</v>
      </c>
      <c r="O30" s="65">
        <f t="shared" si="52"/>
        <v>23042</v>
      </c>
      <c r="P30" s="66">
        <f t="shared" si="52"/>
        <v>99.999999999999986</v>
      </c>
      <c r="Q30" s="65">
        <f t="shared" si="52"/>
        <v>18063</v>
      </c>
      <c r="R30" s="67">
        <f t="shared" si="52"/>
        <v>100</v>
      </c>
      <c r="S30" s="68">
        <f t="shared" si="52"/>
        <v>0</v>
      </c>
      <c r="T30" s="65">
        <f t="shared" si="52"/>
        <v>41105</v>
      </c>
      <c r="U30" s="69">
        <f t="shared" si="52"/>
        <v>100</v>
      </c>
      <c r="V30" s="65">
        <f t="shared" si="52"/>
        <v>21099</v>
      </c>
      <c r="W30" s="66">
        <f t="shared" si="52"/>
        <v>100.00000000000003</v>
      </c>
      <c r="X30" s="65">
        <f t="shared" si="52"/>
        <v>16196</v>
      </c>
      <c r="Y30" s="67">
        <f t="shared" si="52"/>
        <v>100</v>
      </c>
      <c r="Z30" s="68">
        <f t="shared" si="52"/>
        <v>0</v>
      </c>
      <c r="AA30" s="65">
        <f t="shared" si="52"/>
        <v>37295</v>
      </c>
      <c r="AB30" s="69">
        <f t="shared" si="52"/>
        <v>100</v>
      </c>
      <c r="AC30" s="65">
        <f t="shared" si="52"/>
        <v>19107</v>
      </c>
      <c r="AD30" s="66">
        <f t="shared" si="52"/>
        <v>100.00000000000001</v>
      </c>
      <c r="AE30" s="65">
        <f t="shared" si="52"/>
        <v>14258</v>
      </c>
      <c r="AF30" s="67">
        <f t="shared" si="52"/>
        <v>100.00000000000001</v>
      </c>
      <c r="AG30" s="68">
        <f t="shared" si="52"/>
        <v>0</v>
      </c>
      <c r="AH30" s="65">
        <f t="shared" ref="AH30:BM30" si="53">SUM(AH10:AH28)</f>
        <v>33365</v>
      </c>
      <c r="AI30" s="69">
        <f t="shared" si="53"/>
        <v>100</v>
      </c>
      <c r="AJ30" s="70">
        <f t="shared" si="53"/>
        <v>15953</v>
      </c>
      <c r="AK30" s="66">
        <f t="shared" si="53"/>
        <v>100</v>
      </c>
      <c r="AL30" s="65">
        <f t="shared" si="53"/>
        <v>11377</v>
      </c>
      <c r="AM30" s="67">
        <f t="shared" si="53"/>
        <v>100</v>
      </c>
      <c r="AN30" s="68">
        <f t="shared" si="53"/>
        <v>0</v>
      </c>
      <c r="AO30" s="65">
        <f t="shared" si="53"/>
        <v>27330</v>
      </c>
      <c r="AP30" s="69">
        <f t="shared" si="53"/>
        <v>100.00000000000001</v>
      </c>
      <c r="AQ30" s="70">
        <f t="shared" si="53"/>
        <v>11399</v>
      </c>
      <c r="AR30" s="66">
        <f t="shared" si="53"/>
        <v>100</v>
      </c>
      <c r="AS30" s="65">
        <f t="shared" si="53"/>
        <v>7694</v>
      </c>
      <c r="AT30" s="67">
        <f t="shared" si="53"/>
        <v>100</v>
      </c>
      <c r="AU30" s="68">
        <f t="shared" si="53"/>
        <v>0</v>
      </c>
      <c r="AV30" s="65">
        <f t="shared" si="53"/>
        <v>19093</v>
      </c>
      <c r="AW30" s="69">
        <f t="shared" si="53"/>
        <v>100</v>
      </c>
      <c r="AX30" s="70">
        <f t="shared" si="53"/>
        <v>6342</v>
      </c>
      <c r="AY30" s="66">
        <f t="shared" si="53"/>
        <v>100</v>
      </c>
      <c r="AZ30" s="65">
        <f t="shared" si="53"/>
        <v>3993</v>
      </c>
      <c r="BA30" s="67">
        <f t="shared" si="53"/>
        <v>100</v>
      </c>
      <c r="BB30" s="68">
        <f t="shared" si="53"/>
        <v>0</v>
      </c>
      <c r="BC30" s="65">
        <f t="shared" si="53"/>
        <v>10335</v>
      </c>
      <c r="BD30" s="69">
        <f t="shared" si="53"/>
        <v>100</v>
      </c>
      <c r="BE30" s="70">
        <f t="shared" si="53"/>
        <v>2523</v>
      </c>
      <c r="BF30" s="66">
        <f t="shared" si="53"/>
        <v>100.00000000000001</v>
      </c>
      <c r="BG30" s="65">
        <f t="shared" si="53"/>
        <v>1599</v>
      </c>
      <c r="BH30" s="67">
        <f t="shared" si="53"/>
        <v>100</v>
      </c>
      <c r="BI30" s="68">
        <f t="shared" si="53"/>
        <v>0</v>
      </c>
      <c r="BJ30" s="65">
        <f t="shared" si="53"/>
        <v>4122</v>
      </c>
      <c r="BK30" s="69">
        <f t="shared" si="53"/>
        <v>99.999999999999986</v>
      </c>
      <c r="BL30" s="70">
        <f t="shared" si="53"/>
        <v>397</v>
      </c>
      <c r="BM30" s="66">
        <f t="shared" si="53"/>
        <v>99.999999999999986</v>
      </c>
      <c r="BN30" s="65">
        <f t="shared" ref="BN30:CG30" si="54">SUM(BN10:BN28)</f>
        <v>250</v>
      </c>
      <c r="BO30" s="67">
        <f t="shared" si="54"/>
        <v>100</v>
      </c>
      <c r="BP30" s="68">
        <f t="shared" si="54"/>
        <v>0</v>
      </c>
      <c r="BQ30" s="65">
        <f t="shared" si="54"/>
        <v>647</v>
      </c>
      <c r="BR30" s="69">
        <f t="shared" si="54"/>
        <v>100</v>
      </c>
      <c r="BS30" s="70">
        <f t="shared" si="54"/>
        <v>64</v>
      </c>
      <c r="BT30" s="66">
        <f t="shared" si="54"/>
        <v>100</v>
      </c>
      <c r="BU30" s="65">
        <f t="shared" si="54"/>
        <v>44</v>
      </c>
      <c r="BV30" s="67">
        <f t="shared" si="54"/>
        <v>100</v>
      </c>
      <c r="BW30" s="68">
        <f t="shared" si="54"/>
        <v>0</v>
      </c>
      <c r="BX30" s="65">
        <f t="shared" si="54"/>
        <v>108</v>
      </c>
      <c r="BY30" s="69">
        <f t="shared" si="54"/>
        <v>99.999999999999986</v>
      </c>
      <c r="BZ30" s="70">
        <f t="shared" si="54"/>
        <v>2</v>
      </c>
      <c r="CA30" s="66">
        <f t="shared" si="54"/>
        <v>100</v>
      </c>
      <c r="CB30" s="65">
        <f t="shared" si="54"/>
        <v>3</v>
      </c>
      <c r="CC30" s="67">
        <f t="shared" si="54"/>
        <v>99.999999999999986</v>
      </c>
      <c r="CD30" s="68">
        <f t="shared" si="54"/>
        <v>0</v>
      </c>
      <c r="CE30" s="65">
        <f t="shared" si="54"/>
        <v>5</v>
      </c>
      <c r="CF30" s="69">
        <f t="shared" si="54"/>
        <v>100</v>
      </c>
      <c r="CG30" s="70">
        <f t="shared" si="54"/>
        <v>0</v>
      </c>
      <c r="CH30" s="66"/>
      <c r="CI30" s="65">
        <f>SUM(CI10:CI28)</f>
        <v>0</v>
      </c>
      <c r="CJ30" s="67"/>
      <c r="CK30" s="68">
        <f>SUM(CK10:CK28)</f>
        <v>0</v>
      </c>
      <c r="CL30" s="65">
        <f>SUM(CL10:CL28)</f>
        <v>0</v>
      </c>
      <c r="CM30" s="69"/>
      <c r="CN30" s="70">
        <f>SUM(CN10:CN28)</f>
        <v>0</v>
      </c>
      <c r="CO30" s="66"/>
      <c r="CP30" s="65">
        <f>SUM(CP10:CP28)</f>
        <v>0</v>
      </c>
      <c r="CQ30" s="67"/>
      <c r="CR30" s="68">
        <f>SUM(CR10:CR28)</f>
        <v>0</v>
      </c>
      <c r="CS30" s="65">
        <f>SUM(CS10:CS28)</f>
        <v>0</v>
      </c>
      <c r="CT30" s="69"/>
      <c r="CU30" s="70">
        <f>SUM(CU10:CU28)</f>
        <v>0</v>
      </c>
      <c r="CV30" s="66"/>
      <c r="CW30" s="65">
        <f>SUM(CW10:CW28)</f>
        <v>0</v>
      </c>
      <c r="CX30" s="67"/>
      <c r="CY30" s="68">
        <f>SUM(CY10:CY28)</f>
        <v>0</v>
      </c>
      <c r="CZ30" s="65">
        <f>SUM(CZ10:CZ28)</f>
        <v>0</v>
      </c>
      <c r="DA30" s="69"/>
      <c r="DB30" s="70">
        <f>SUM(DB10:DB28)</f>
        <v>0</v>
      </c>
      <c r="DC30" s="66"/>
      <c r="DD30" s="65">
        <f>SUM(DD10:DD28)</f>
        <v>0</v>
      </c>
      <c r="DE30" s="67"/>
      <c r="DF30" s="68">
        <f>SUM(DF10:DF28)</f>
        <v>0</v>
      </c>
      <c r="DG30" s="65">
        <f>SUM(DG10:DG28)</f>
        <v>0</v>
      </c>
      <c r="DH30" s="69"/>
      <c r="AIJ30" s="20"/>
      <c r="AIK30" s="20"/>
      <c r="AIL30" s="20"/>
      <c r="AIM30" s="20"/>
      <c r="AIN30" s="20"/>
      <c r="AIO30" s="20"/>
      <c r="AIP30" s="20"/>
      <c r="AIQ30" s="20"/>
      <c r="AIR30" s="20"/>
      <c r="AIS30" s="20"/>
      <c r="AIT30" s="20"/>
      <c r="AIU30" s="20"/>
      <c r="AIV30" s="20"/>
      <c r="AIW30" s="20"/>
      <c r="AIX30" s="20"/>
      <c r="AIY30" s="20"/>
      <c r="AIZ30" s="20"/>
      <c r="AJA30" s="20"/>
      <c r="AJB30" s="20"/>
      <c r="AJC30" s="20"/>
      <c r="AJD30" s="20"/>
      <c r="AJE30" s="20"/>
      <c r="AJF30" s="20"/>
      <c r="AJG30" s="20"/>
      <c r="AJH30" s="20"/>
      <c r="AJI30" s="20"/>
      <c r="AJJ30" s="20"/>
      <c r="AJK30" s="20"/>
      <c r="AJL30" s="20"/>
      <c r="AJM30" s="20"/>
      <c r="AJN30" s="20"/>
      <c r="AJO30" s="20"/>
      <c r="AJP30" s="20"/>
      <c r="AJQ30" s="20"/>
      <c r="AJR30" s="20"/>
      <c r="AJS30" s="20"/>
      <c r="AJT30" s="20"/>
      <c r="AJU30" s="20"/>
      <c r="AJV30" s="20"/>
      <c r="AJW30" s="20"/>
      <c r="AJX30" s="20"/>
      <c r="AJY30" s="20"/>
      <c r="AJZ30" s="20"/>
      <c r="AKA30" s="20"/>
      <c r="AKB30" s="20"/>
      <c r="AKC30" s="20"/>
      <c r="AKD30" s="20"/>
      <c r="AKE30" s="20"/>
      <c r="AKF30" s="20"/>
      <c r="AKG30" s="20"/>
      <c r="AKH30" s="20"/>
      <c r="AKI30" s="20"/>
      <c r="AKJ30" s="20"/>
      <c r="AKK30" s="20"/>
      <c r="AKL30" s="20"/>
      <c r="AKM30" s="20"/>
      <c r="AKN30" s="20"/>
      <c r="AKO30" s="20"/>
      <c r="AKP30" s="20"/>
      <c r="AKQ30" s="20"/>
      <c r="AKR30" s="20"/>
      <c r="AKS30" s="20"/>
      <c r="AKT30" s="20"/>
      <c r="AKU30" s="20"/>
      <c r="AKV30" s="20"/>
      <c r="AKW30" s="20"/>
      <c r="AKX30" s="20"/>
      <c r="AKY30" s="20"/>
      <c r="AKZ30" s="20"/>
      <c r="ALA30" s="20"/>
      <c r="ALB30" s="20"/>
      <c r="ALC30" s="20"/>
      <c r="ALD30" s="20"/>
      <c r="ALE30" s="20"/>
      <c r="ALF30" s="20"/>
      <c r="ALG30" s="20"/>
      <c r="ALH30" s="20"/>
      <c r="ALI30" s="20"/>
      <c r="ALJ30" s="20"/>
      <c r="ALK30" s="20"/>
      <c r="ALL30" s="20"/>
      <c r="ALM30" s="20"/>
      <c r="ALN30" s="20"/>
      <c r="ALO30" s="20"/>
      <c r="ALP30" s="20"/>
      <c r="ALQ30" s="20"/>
      <c r="ALR30" s="20"/>
      <c r="ALS30" s="20"/>
      <c r="ALT30" s="20"/>
      <c r="ALU30" s="20"/>
      <c r="ALV30" s="20"/>
      <c r="ALW30" s="20"/>
      <c r="ALX30" s="20"/>
      <c r="ALY30" s="20"/>
      <c r="ALZ30" s="20"/>
      <c r="AMA30" s="20"/>
      <c r="AMB30" s="20"/>
      <c r="AMC30" s="20"/>
      <c r="AMD30" s="20"/>
      <c r="AME30" s="20"/>
      <c r="AMF30" s="20"/>
      <c r="AMG30" s="20"/>
      <c r="AMH30" s="20"/>
      <c r="AMI30" s="20"/>
      <c r="AMJ30" s="20"/>
    </row>
    <row r="31" spans="1:1024" s="22" customFormat="1" ht="13" x14ac:dyDescent="0.3">
      <c r="A31" s="71"/>
      <c r="B31" s="72"/>
      <c r="C31" s="73"/>
      <c r="D31" s="73"/>
      <c r="E31" s="73"/>
      <c r="F31" s="73"/>
      <c r="G31" s="74"/>
      <c r="H31" s="50"/>
      <c r="I31" s="50"/>
      <c r="J31" s="50"/>
      <c r="K31" s="50"/>
      <c r="L31" s="59"/>
      <c r="M31" s="50"/>
      <c r="N31" s="75"/>
      <c r="O31" s="50"/>
      <c r="P31" s="50"/>
      <c r="Q31" s="50"/>
      <c r="R31" s="50"/>
      <c r="S31" s="59"/>
      <c r="T31" s="50"/>
      <c r="U31" s="75"/>
      <c r="V31" s="50"/>
      <c r="W31" s="50"/>
      <c r="X31" s="50"/>
      <c r="Y31" s="50"/>
      <c r="Z31" s="59"/>
      <c r="AA31" s="50"/>
      <c r="AB31" s="75"/>
      <c r="AC31" s="50"/>
      <c r="AD31" s="50"/>
      <c r="AE31" s="50"/>
      <c r="AF31" s="50"/>
      <c r="AG31" s="59"/>
      <c r="AH31" s="50"/>
      <c r="AI31" s="75"/>
      <c r="AJ31" s="61"/>
      <c r="AK31" s="50"/>
      <c r="AL31" s="50"/>
      <c r="AM31" s="50"/>
      <c r="AN31" s="59"/>
      <c r="AO31" s="50"/>
      <c r="AP31" s="75"/>
      <c r="AQ31" s="61"/>
      <c r="AR31" s="50"/>
      <c r="AS31" s="50"/>
      <c r="AT31" s="50"/>
      <c r="AU31" s="59"/>
      <c r="AV31" s="50"/>
      <c r="AW31" s="75"/>
      <c r="AX31" s="61"/>
      <c r="AY31" s="50"/>
      <c r="AZ31" s="50"/>
      <c r="BA31" s="50"/>
      <c r="BB31" s="59"/>
      <c r="BC31" s="50"/>
      <c r="BD31" s="75"/>
      <c r="BE31" s="61"/>
      <c r="BF31" s="50"/>
      <c r="BG31" s="50"/>
      <c r="BH31" s="50"/>
      <c r="BI31" s="59"/>
      <c r="BJ31" s="50"/>
      <c r="BK31" s="75"/>
      <c r="BL31" s="61"/>
      <c r="BM31" s="50"/>
      <c r="BN31" s="50"/>
      <c r="BO31" s="50"/>
      <c r="BP31" s="59"/>
      <c r="BQ31" s="50"/>
      <c r="BR31" s="75"/>
      <c r="BS31" s="61"/>
      <c r="BT31" s="50"/>
      <c r="BU31" s="50"/>
      <c r="BV31" s="50"/>
      <c r="BW31" s="59"/>
      <c r="BX31" s="50"/>
      <c r="BY31" s="75"/>
      <c r="BZ31" s="61"/>
      <c r="CA31" s="50"/>
      <c r="CB31" s="50"/>
      <c r="CC31" s="50"/>
      <c r="CD31" s="59"/>
      <c r="CE31" s="50"/>
      <c r="CF31" s="75"/>
      <c r="CG31" s="61"/>
      <c r="CH31" s="50"/>
      <c r="CI31" s="50"/>
      <c r="CJ31" s="50"/>
      <c r="CK31" s="59"/>
      <c r="CL31" s="50"/>
      <c r="CM31" s="75"/>
      <c r="CN31" s="61"/>
      <c r="CO31" s="50"/>
      <c r="CP31" s="50"/>
      <c r="CQ31" s="50"/>
      <c r="CR31" s="59"/>
      <c r="CS31" s="50"/>
      <c r="CT31" s="75"/>
      <c r="CU31" s="61"/>
      <c r="CV31" s="50"/>
      <c r="CW31" s="50"/>
      <c r="CX31" s="50"/>
      <c r="CY31" s="59"/>
      <c r="CZ31" s="50"/>
      <c r="DA31" s="75"/>
      <c r="DB31" s="61"/>
      <c r="DC31" s="50"/>
      <c r="DD31" s="50"/>
      <c r="DE31" s="50"/>
      <c r="DF31" s="59"/>
      <c r="DG31" s="50"/>
      <c r="DH31" s="75"/>
      <c r="AIJ31" s="20"/>
      <c r="AIK31" s="20"/>
      <c r="AIL31" s="20"/>
      <c r="AIM31" s="20"/>
      <c r="AIN31" s="20"/>
      <c r="AIO31" s="20"/>
      <c r="AIP31" s="20"/>
      <c r="AIQ31" s="20"/>
      <c r="AIR31" s="20"/>
      <c r="AIS31" s="20"/>
      <c r="AIT31" s="20"/>
      <c r="AIU31" s="20"/>
      <c r="AIV31" s="20"/>
      <c r="AIW31" s="20"/>
      <c r="AIX31" s="20"/>
      <c r="AIY31" s="20"/>
      <c r="AIZ31" s="20"/>
      <c r="AJA31" s="20"/>
      <c r="AJB31" s="20"/>
      <c r="AJC31" s="20"/>
      <c r="AJD31" s="20"/>
      <c r="AJE31" s="20"/>
      <c r="AJF31" s="20"/>
      <c r="AJG31" s="20"/>
      <c r="AJH31" s="20"/>
      <c r="AJI31" s="20"/>
      <c r="AJJ31" s="20"/>
      <c r="AJK31" s="20"/>
      <c r="AJL31" s="20"/>
      <c r="AJM31" s="20"/>
      <c r="AJN31" s="20"/>
      <c r="AJO31" s="20"/>
      <c r="AJP31" s="20"/>
      <c r="AJQ31" s="20"/>
      <c r="AJR31" s="20"/>
      <c r="AJS31" s="20"/>
      <c r="AJT31" s="20"/>
      <c r="AJU31" s="20"/>
      <c r="AJV31" s="20"/>
      <c r="AJW31" s="20"/>
      <c r="AJX31" s="20"/>
      <c r="AJY31" s="20"/>
      <c r="AJZ31" s="20"/>
      <c r="AKA31" s="20"/>
      <c r="AKB31" s="20"/>
      <c r="AKC31" s="20"/>
      <c r="AKD31" s="20"/>
      <c r="AKE31" s="20"/>
      <c r="AKF31" s="20"/>
      <c r="AKG31" s="20"/>
      <c r="AKH31" s="20"/>
      <c r="AKI31" s="20"/>
      <c r="AKJ31" s="20"/>
      <c r="AKK31" s="20"/>
      <c r="AKL31" s="20"/>
      <c r="AKM31" s="20"/>
      <c r="AKN31" s="20"/>
      <c r="AKO31" s="20"/>
      <c r="AKP31" s="20"/>
      <c r="AKQ31" s="20"/>
      <c r="AKR31" s="20"/>
      <c r="AKS31" s="20"/>
      <c r="AKT31" s="20"/>
      <c r="AKU31" s="20"/>
      <c r="AKV31" s="20"/>
      <c r="AKW31" s="20"/>
      <c r="AKX31" s="20"/>
      <c r="AKY31" s="20"/>
      <c r="AKZ31" s="20"/>
      <c r="ALA31" s="20"/>
      <c r="ALB31" s="20"/>
      <c r="ALC31" s="20"/>
      <c r="ALD31" s="20"/>
      <c r="ALE31" s="20"/>
      <c r="ALF31" s="20"/>
      <c r="ALG31" s="20"/>
      <c r="ALH31" s="20"/>
      <c r="ALI31" s="20"/>
      <c r="ALJ31" s="20"/>
      <c r="ALK31" s="20"/>
      <c r="ALL31" s="20"/>
      <c r="ALM31" s="20"/>
      <c r="ALN31" s="20"/>
      <c r="ALO31" s="20"/>
      <c r="ALP31" s="20"/>
      <c r="ALQ31" s="20"/>
      <c r="ALR31" s="20"/>
      <c r="ALS31" s="20"/>
      <c r="ALT31" s="20"/>
      <c r="ALU31" s="20"/>
      <c r="ALV31" s="20"/>
      <c r="ALW31" s="20"/>
      <c r="ALX31" s="20"/>
      <c r="ALY31" s="20"/>
      <c r="ALZ31" s="20"/>
      <c r="AMA31" s="20"/>
      <c r="AMB31" s="20"/>
      <c r="AMC31" s="20"/>
      <c r="AMD31" s="20"/>
      <c r="AME31" s="20"/>
      <c r="AMF31" s="20"/>
      <c r="AMG31" s="20"/>
      <c r="AMH31" s="20"/>
      <c r="AMI31" s="20"/>
      <c r="AMJ31" s="20"/>
    </row>
    <row r="32" spans="1:1024" s="22" customFormat="1" ht="13" x14ac:dyDescent="0.3">
      <c r="A32" s="76" t="s">
        <v>39</v>
      </c>
      <c r="B32" s="77"/>
      <c r="C32" s="77"/>
      <c r="D32" s="77"/>
      <c r="E32" s="77"/>
      <c r="F32" s="77"/>
      <c r="G32" s="77"/>
      <c r="H32" s="78">
        <v>0</v>
      </c>
      <c r="I32" s="79"/>
      <c r="J32" s="79">
        <v>0</v>
      </c>
      <c r="K32" s="79"/>
      <c r="L32" s="80"/>
      <c r="M32" s="79">
        <v>0</v>
      </c>
      <c r="N32" s="81"/>
      <c r="O32" s="78">
        <v>0</v>
      </c>
      <c r="P32" s="79"/>
      <c r="Q32" s="79">
        <v>0</v>
      </c>
      <c r="R32" s="79"/>
      <c r="S32" s="80"/>
      <c r="T32" s="79">
        <v>0</v>
      </c>
      <c r="U32" s="81"/>
      <c r="V32" s="78">
        <v>0</v>
      </c>
      <c r="W32" s="79"/>
      <c r="X32" s="79">
        <v>0</v>
      </c>
      <c r="Y32" s="79"/>
      <c r="Z32" s="80"/>
      <c r="AA32" s="79">
        <v>0</v>
      </c>
      <c r="AB32" s="81"/>
      <c r="AC32" s="78">
        <v>0</v>
      </c>
      <c r="AD32" s="79"/>
      <c r="AE32" s="79">
        <v>0</v>
      </c>
      <c r="AF32" s="79"/>
      <c r="AG32" s="80"/>
      <c r="AH32" s="79">
        <v>0</v>
      </c>
      <c r="AI32" s="81"/>
      <c r="AJ32" s="78">
        <v>0</v>
      </c>
      <c r="AK32" s="79"/>
      <c r="AL32" s="79">
        <v>0</v>
      </c>
      <c r="AM32" s="79"/>
      <c r="AN32" s="80"/>
      <c r="AO32" s="79">
        <v>0</v>
      </c>
      <c r="AP32" s="81"/>
      <c r="AQ32" s="78">
        <v>0</v>
      </c>
      <c r="AR32" s="79"/>
      <c r="AS32" s="79">
        <v>0</v>
      </c>
      <c r="AT32" s="79"/>
      <c r="AU32" s="80"/>
      <c r="AV32" s="79">
        <v>0</v>
      </c>
      <c r="AW32" s="81"/>
      <c r="AX32" s="78">
        <v>0</v>
      </c>
      <c r="AY32" s="79"/>
      <c r="AZ32" s="79">
        <v>0</v>
      </c>
      <c r="BA32" s="79"/>
      <c r="BB32" s="80"/>
      <c r="BC32" s="79">
        <v>0</v>
      </c>
      <c r="BD32" s="81"/>
      <c r="BE32" s="78">
        <v>0</v>
      </c>
      <c r="BF32" s="79"/>
      <c r="BG32" s="79">
        <v>0</v>
      </c>
      <c r="BH32" s="79"/>
      <c r="BI32" s="80"/>
      <c r="BJ32" s="79">
        <v>0</v>
      </c>
      <c r="BK32" s="81"/>
      <c r="BL32" s="78">
        <v>0</v>
      </c>
      <c r="BM32" s="79"/>
      <c r="BN32" s="79">
        <v>0</v>
      </c>
      <c r="BO32" s="79"/>
      <c r="BP32" s="80"/>
      <c r="BQ32" s="79">
        <v>0</v>
      </c>
      <c r="BR32" s="81"/>
      <c r="BS32" s="78">
        <v>0</v>
      </c>
      <c r="BT32" s="79"/>
      <c r="BU32" s="79">
        <v>0</v>
      </c>
      <c r="BV32" s="79"/>
      <c r="BW32" s="80"/>
      <c r="BX32" s="79">
        <v>0</v>
      </c>
      <c r="BY32" s="81"/>
      <c r="BZ32" s="78">
        <v>0</v>
      </c>
      <c r="CA32" s="79"/>
      <c r="CB32" s="79">
        <v>0</v>
      </c>
      <c r="CC32" s="79"/>
      <c r="CD32" s="80"/>
      <c r="CE32" s="79">
        <v>0</v>
      </c>
      <c r="CF32" s="81"/>
      <c r="CG32" s="78">
        <v>0</v>
      </c>
      <c r="CH32" s="79"/>
      <c r="CI32" s="79">
        <v>0</v>
      </c>
      <c r="CJ32" s="79"/>
      <c r="CK32" s="80"/>
      <c r="CL32" s="79">
        <v>0</v>
      </c>
      <c r="CM32" s="81"/>
      <c r="CN32" s="78">
        <v>0</v>
      </c>
      <c r="CO32" s="79"/>
      <c r="CP32" s="79">
        <v>0</v>
      </c>
      <c r="CQ32" s="79"/>
      <c r="CR32" s="80"/>
      <c r="CS32" s="79">
        <v>0</v>
      </c>
      <c r="CT32" s="81"/>
      <c r="CU32" s="78">
        <v>0</v>
      </c>
      <c r="CV32" s="79"/>
      <c r="CW32" s="79">
        <v>0</v>
      </c>
      <c r="CX32" s="79"/>
      <c r="CY32" s="80"/>
      <c r="CZ32" s="79">
        <v>0</v>
      </c>
      <c r="DA32" s="81"/>
      <c r="DB32" s="78">
        <v>0</v>
      </c>
      <c r="DC32" s="79"/>
      <c r="DD32" s="79">
        <v>0</v>
      </c>
      <c r="DE32" s="79"/>
      <c r="DF32" s="80"/>
      <c r="DG32" s="79">
        <v>0</v>
      </c>
      <c r="DH32" s="81"/>
      <c r="AIJ32" s="20"/>
      <c r="AIK32" s="20"/>
      <c r="AIL32" s="20"/>
      <c r="AIM32" s="20"/>
      <c r="AIN32" s="20"/>
      <c r="AIO32" s="20"/>
      <c r="AIP32" s="20"/>
      <c r="AIQ32" s="20"/>
      <c r="AIR32" s="20"/>
      <c r="AIS32" s="20"/>
      <c r="AIT32" s="20"/>
      <c r="AIU32" s="20"/>
      <c r="AIV32" s="20"/>
      <c r="AIW32" s="20"/>
      <c r="AIX32" s="20"/>
      <c r="AIY32" s="20"/>
      <c r="AIZ32" s="20"/>
      <c r="AJA32" s="20"/>
      <c r="AJB32" s="20"/>
      <c r="AJC32" s="20"/>
      <c r="AJD32" s="20"/>
      <c r="AJE32" s="20"/>
      <c r="AJF32" s="20"/>
      <c r="AJG32" s="20"/>
      <c r="AJH32" s="20"/>
      <c r="AJI32" s="20"/>
      <c r="AJJ32" s="20"/>
      <c r="AJK32" s="20"/>
      <c r="AJL32" s="20"/>
      <c r="AJM32" s="20"/>
      <c r="AJN32" s="20"/>
      <c r="AJO32" s="20"/>
      <c r="AJP32" s="20"/>
      <c r="AJQ32" s="20"/>
      <c r="AJR32" s="20"/>
      <c r="AJS32" s="20"/>
      <c r="AJT32" s="20"/>
      <c r="AJU32" s="20"/>
      <c r="AJV32" s="20"/>
      <c r="AJW32" s="20"/>
      <c r="AJX32" s="20"/>
      <c r="AJY32" s="20"/>
      <c r="AJZ32" s="20"/>
      <c r="AKA32" s="20"/>
      <c r="AKB32" s="20"/>
      <c r="AKC32" s="20"/>
      <c r="AKD32" s="20"/>
      <c r="AKE32" s="20"/>
      <c r="AKF32" s="20"/>
      <c r="AKG32" s="20"/>
      <c r="AKH32" s="20"/>
      <c r="AKI32" s="20"/>
      <c r="AKJ32" s="20"/>
      <c r="AKK32" s="20"/>
      <c r="AKL32" s="20"/>
      <c r="AKM32" s="20"/>
      <c r="AKN32" s="20"/>
      <c r="AKO32" s="20"/>
      <c r="AKP32" s="20"/>
      <c r="AKQ32" s="20"/>
      <c r="AKR32" s="20"/>
      <c r="AKS32" s="20"/>
      <c r="AKT32" s="20"/>
      <c r="AKU32" s="20"/>
      <c r="AKV32" s="20"/>
      <c r="AKW32" s="20"/>
      <c r="AKX32" s="20"/>
      <c r="AKY32" s="20"/>
      <c r="AKZ32" s="20"/>
      <c r="ALA32" s="20"/>
      <c r="ALB32" s="20"/>
      <c r="ALC32" s="20"/>
      <c r="ALD32" s="20"/>
      <c r="ALE32" s="20"/>
      <c r="ALF32" s="20"/>
      <c r="ALG32" s="20"/>
      <c r="ALH32" s="20"/>
      <c r="ALI32" s="20"/>
      <c r="ALJ32" s="20"/>
      <c r="ALK32" s="20"/>
      <c r="ALL32" s="20"/>
      <c r="ALM32" s="20"/>
      <c r="ALN32" s="20"/>
      <c r="ALO32" s="20"/>
      <c r="ALP32" s="20"/>
      <c r="ALQ32" s="20"/>
      <c r="ALR32" s="20"/>
      <c r="ALS32" s="20"/>
      <c r="ALT32" s="20"/>
      <c r="ALU32" s="20"/>
      <c r="ALV32" s="20"/>
      <c r="ALW32" s="20"/>
      <c r="ALX32" s="20"/>
      <c r="ALY32" s="20"/>
      <c r="ALZ32" s="20"/>
      <c r="AMA32" s="20"/>
      <c r="AMB32" s="20"/>
      <c r="AMC32" s="20"/>
      <c r="AMD32" s="20"/>
      <c r="AME32" s="20"/>
      <c r="AMF32" s="20"/>
      <c r="AMG32" s="20"/>
      <c r="AMH32" s="20"/>
      <c r="AMI32" s="20"/>
      <c r="AMJ32" s="20"/>
    </row>
    <row r="33" spans="1:1024" s="22" customFormat="1" ht="13" x14ac:dyDescent="0.3">
      <c r="A33" s="35" t="s">
        <v>60</v>
      </c>
      <c r="B33" s="82">
        <f>B30+B32</f>
        <v>29215251</v>
      </c>
      <c r="C33" s="82"/>
      <c r="D33" s="82">
        <f>D30+D32</f>
        <v>29900558</v>
      </c>
      <c r="E33" s="82"/>
      <c r="F33" s="83">
        <f>F30+F32</f>
        <v>59115809</v>
      </c>
      <c r="G33" s="82"/>
      <c r="H33" s="84">
        <f>H30+H32</f>
        <v>24333</v>
      </c>
      <c r="I33" s="85"/>
      <c r="J33" s="85">
        <f>J30+J32</f>
        <v>19361</v>
      </c>
      <c r="K33" s="85"/>
      <c r="L33" s="86">
        <f>L30+L32</f>
        <v>0</v>
      </c>
      <c r="M33" s="86">
        <f>M30+M32</f>
        <v>43694</v>
      </c>
      <c r="N33" s="87"/>
      <c r="O33" s="84">
        <f>O30+O32</f>
        <v>23042</v>
      </c>
      <c r="P33" s="85"/>
      <c r="Q33" s="85">
        <f>Q30+Q32</f>
        <v>18063</v>
      </c>
      <c r="R33" s="85"/>
      <c r="S33" s="86">
        <f>S30+S32</f>
        <v>0</v>
      </c>
      <c r="T33" s="86">
        <f>T30+T32</f>
        <v>41105</v>
      </c>
      <c r="U33" s="87"/>
      <c r="V33" s="84">
        <f>V30+V32</f>
        <v>21099</v>
      </c>
      <c r="W33" s="85"/>
      <c r="X33" s="85">
        <f>X30+X32</f>
        <v>16196</v>
      </c>
      <c r="Y33" s="85"/>
      <c r="Z33" s="86">
        <f>Z30+Z32</f>
        <v>0</v>
      </c>
      <c r="AA33" s="86">
        <f>AA30+AA32</f>
        <v>37295</v>
      </c>
      <c r="AB33" s="87"/>
      <c r="AC33" s="84">
        <f>AC30+AC32</f>
        <v>19107</v>
      </c>
      <c r="AD33" s="85"/>
      <c r="AE33" s="85">
        <f>AE30+AE32</f>
        <v>14258</v>
      </c>
      <c r="AF33" s="85"/>
      <c r="AG33" s="86">
        <f>AG30+AG32</f>
        <v>0</v>
      </c>
      <c r="AH33" s="86">
        <f>AH30+AH32</f>
        <v>33365</v>
      </c>
      <c r="AI33" s="87"/>
      <c r="AJ33" s="84">
        <f>AJ30+AJ32</f>
        <v>15953</v>
      </c>
      <c r="AK33" s="85"/>
      <c r="AL33" s="85">
        <f>AL30+AL32</f>
        <v>11377</v>
      </c>
      <c r="AM33" s="85"/>
      <c r="AN33" s="86">
        <f>AN30+AN32</f>
        <v>0</v>
      </c>
      <c r="AO33" s="86">
        <f>AO30+AO32</f>
        <v>27330</v>
      </c>
      <c r="AP33" s="87"/>
      <c r="AQ33" s="84">
        <f>AQ30+AQ32</f>
        <v>11399</v>
      </c>
      <c r="AR33" s="85"/>
      <c r="AS33" s="85">
        <f>AS30+AS32</f>
        <v>7694</v>
      </c>
      <c r="AT33" s="85"/>
      <c r="AU33" s="86">
        <f>AU30+AU32</f>
        <v>0</v>
      </c>
      <c r="AV33" s="86">
        <f>AV30+AV32</f>
        <v>19093</v>
      </c>
      <c r="AW33" s="87"/>
      <c r="AX33" s="84">
        <f>AX30+AX32</f>
        <v>6342</v>
      </c>
      <c r="AY33" s="85"/>
      <c r="AZ33" s="85">
        <f>AZ30+AZ32</f>
        <v>3993</v>
      </c>
      <c r="BA33" s="85"/>
      <c r="BB33" s="86">
        <f>BB30+BB32</f>
        <v>0</v>
      </c>
      <c r="BC33" s="86">
        <f>BC30+BC32</f>
        <v>10335</v>
      </c>
      <c r="BD33" s="87"/>
      <c r="BE33" s="84">
        <f>BE30+BE32</f>
        <v>2523</v>
      </c>
      <c r="BF33" s="85"/>
      <c r="BG33" s="85">
        <f>BG30+BG32</f>
        <v>1599</v>
      </c>
      <c r="BH33" s="85"/>
      <c r="BI33" s="86">
        <f>BI30+BI32</f>
        <v>0</v>
      </c>
      <c r="BJ33" s="86">
        <f>BJ30+BJ32</f>
        <v>4122</v>
      </c>
      <c r="BK33" s="87"/>
      <c r="BL33" s="84">
        <f>BL30+BL32</f>
        <v>397</v>
      </c>
      <c r="BM33" s="85"/>
      <c r="BN33" s="85">
        <f>BN30+BN32</f>
        <v>250</v>
      </c>
      <c r="BO33" s="85"/>
      <c r="BP33" s="86">
        <f>BP30+BP32</f>
        <v>0</v>
      </c>
      <c r="BQ33" s="86">
        <f>BQ30+BQ32</f>
        <v>647</v>
      </c>
      <c r="BR33" s="87"/>
      <c r="BS33" s="84">
        <f>BS30+BS32</f>
        <v>64</v>
      </c>
      <c r="BT33" s="85"/>
      <c r="BU33" s="85">
        <f>BU30+BU32</f>
        <v>44</v>
      </c>
      <c r="BV33" s="85"/>
      <c r="BW33" s="86">
        <f>BW30+BW32</f>
        <v>0</v>
      </c>
      <c r="BX33" s="86">
        <f>BX30+BX32</f>
        <v>108</v>
      </c>
      <c r="BY33" s="87"/>
      <c r="BZ33" s="84">
        <f>BZ30+BZ32</f>
        <v>2</v>
      </c>
      <c r="CA33" s="85"/>
      <c r="CB33" s="85">
        <f>CB30+CB32</f>
        <v>3</v>
      </c>
      <c r="CC33" s="85"/>
      <c r="CD33" s="86">
        <f>CD30+CD32</f>
        <v>0</v>
      </c>
      <c r="CE33" s="86">
        <f>CE30+CE32</f>
        <v>5</v>
      </c>
      <c r="CF33" s="87"/>
      <c r="CG33" s="84">
        <f>CG30+CG32</f>
        <v>0</v>
      </c>
      <c r="CH33" s="85"/>
      <c r="CI33" s="85">
        <f>CI30+CI32</f>
        <v>0</v>
      </c>
      <c r="CJ33" s="85"/>
      <c r="CK33" s="86">
        <f>CK30+CK32</f>
        <v>0</v>
      </c>
      <c r="CL33" s="86">
        <f>CL30+CL32</f>
        <v>0</v>
      </c>
      <c r="CM33" s="87"/>
      <c r="CN33" s="84">
        <f>CN30+CN32</f>
        <v>0</v>
      </c>
      <c r="CO33" s="85"/>
      <c r="CP33" s="85">
        <f>CP30+CP32</f>
        <v>0</v>
      </c>
      <c r="CQ33" s="85"/>
      <c r="CR33" s="86">
        <f>CR30+CR32</f>
        <v>0</v>
      </c>
      <c r="CS33" s="86">
        <f>CS30+CS32</f>
        <v>0</v>
      </c>
      <c r="CT33" s="87"/>
      <c r="CU33" s="84">
        <f>CU30+CU32</f>
        <v>0</v>
      </c>
      <c r="CV33" s="85"/>
      <c r="CW33" s="85">
        <f>CW30+CW32</f>
        <v>0</v>
      </c>
      <c r="CX33" s="85"/>
      <c r="CY33" s="86">
        <f>CY30+CY32</f>
        <v>0</v>
      </c>
      <c r="CZ33" s="86">
        <f>CZ30+CZ32</f>
        <v>0</v>
      </c>
      <c r="DA33" s="87"/>
      <c r="DB33" s="84">
        <f>DB30+DB32</f>
        <v>0</v>
      </c>
      <c r="DC33" s="85"/>
      <c r="DD33" s="85">
        <f>DD30+DD32</f>
        <v>0</v>
      </c>
      <c r="DE33" s="85"/>
      <c r="DF33" s="86">
        <f>DF30+DF32</f>
        <v>0</v>
      </c>
      <c r="DG33" s="86">
        <f>DG30+DG32</f>
        <v>0</v>
      </c>
      <c r="DH33" s="87"/>
      <c r="AIJ33" s="20"/>
      <c r="AIK33" s="20"/>
      <c r="AIL33" s="20"/>
      <c r="AIM33" s="20"/>
      <c r="AIN33" s="20"/>
      <c r="AIO33" s="20"/>
      <c r="AIP33" s="20"/>
      <c r="AIQ33" s="20"/>
      <c r="AIR33" s="20"/>
      <c r="AIS33" s="20"/>
      <c r="AIT33" s="20"/>
      <c r="AIU33" s="20"/>
      <c r="AIV33" s="20"/>
      <c r="AIW33" s="20"/>
      <c r="AIX33" s="20"/>
      <c r="AIY33" s="20"/>
      <c r="AIZ33" s="20"/>
      <c r="AJA33" s="20"/>
      <c r="AJB33" s="20"/>
      <c r="AJC33" s="20"/>
      <c r="AJD33" s="20"/>
      <c r="AJE33" s="20"/>
      <c r="AJF33" s="20"/>
      <c r="AJG33" s="20"/>
      <c r="AJH33" s="20"/>
      <c r="AJI33" s="20"/>
      <c r="AJJ33" s="20"/>
      <c r="AJK33" s="20"/>
      <c r="AJL33" s="20"/>
      <c r="AJM33" s="20"/>
      <c r="AJN33" s="20"/>
      <c r="AJO33" s="20"/>
      <c r="AJP33" s="20"/>
      <c r="AJQ33" s="20"/>
      <c r="AJR33" s="20"/>
      <c r="AJS33" s="20"/>
      <c r="AJT33" s="20"/>
      <c r="AJU33" s="20"/>
      <c r="AJV33" s="20"/>
      <c r="AJW33" s="20"/>
      <c r="AJX33" s="20"/>
      <c r="AJY33" s="20"/>
      <c r="AJZ33" s="20"/>
      <c r="AKA33" s="20"/>
      <c r="AKB33" s="20"/>
      <c r="AKC33" s="20"/>
      <c r="AKD33" s="20"/>
      <c r="AKE33" s="20"/>
      <c r="AKF33" s="20"/>
      <c r="AKG33" s="20"/>
      <c r="AKH33" s="20"/>
      <c r="AKI33" s="20"/>
      <c r="AKJ33" s="20"/>
      <c r="AKK33" s="20"/>
      <c r="AKL33" s="20"/>
      <c r="AKM33" s="20"/>
      <c r="AKN33" s="20"/>
      <c r="AKO33" s="20"/>
      <c r="AKP33" s="20"/>
      <c r="AKQ33" s="20"/>
      <c r="AKR33" s="20"/>
      <c r="AKS33" s="20"/>
      <c r="AKT33" s="20"/>
      <c r="AKU33" s="20"/>
      <c r="AKV33" s="20"/>
      <c r="AKW33" s="20"/>
      <c r="AKX33" s="20"/>
      <c r="AKY33" s="20"/>
      <c r="AKZ33" s="20"/>
      <c r="ALA33" s="20"/>
      <c r="ALB33" s="20"/>
      <c r="ALC33" s="20"/>
      <c r="ALD33" s="20"/>
      <c r="ALE33" s="20"/>
      <c r="ALF33" s="20"/>
      <c r="ALG33" s="20"/>
      <c r="ALH33" s="20"/>
      <c r="ALI33" s="20"/>
      <c r="ALJ33" s="20"/>
      <c r="ALK33" s="20"/>
      <c r="ALL33" s="20"/>
      <c r="ALM33" s="20"/>
      <c r="ALN33" s="20"/>
      <c r="ALO33" s="20"/>
      <c r="ALP33" s="20"/>
      <c r="ALQ33" s="20"/>
      <c r="ALR33" s="20"/>
      <c r="ALS33" s="20"/>
      <c r="ALT33" s="20"/>
      <c r="ALU33" s="20"/>
      <c r="ALV33" s="20"/>
      <c r="ALW33" s="20"/>
      <c r="ALX33" s="20"/>
      <c r="ALY33" s="20"/>
      <c r="ALZ33" s="20"/>
      <c r="AMA33" s="20"/>
      <c r="AMB33" s="20"/>
      <c r="AMC33" s="20"/>
      <c r="AMD33" s="20"/>
      <c r="AME33" s="20"/>
      <c r="AMF33" s="20"/>
      <c r="AMG33" s="20"/>
      <c r="AMH33" s="20"/>
      <c r="AMI33" s="20"/>
      <c r="AMJ33" s="20"/>
    </row>
    <row r="34" spans="1:1024" s="22" customFormat="1" ht="13" x14ac:dyDescent="0.3">
      <c r="AV34" s="88"/>
      <c r="AIJ34" s="20"/>
      <c r="AIK34" s="20"/>
      <c r="AIL34" s="20"/>
      <c r="AIM34" s="20"/>
      <c r="AIN34" s="20"/>
      <c r="AIO34" s="20"/>
      <c r="AIP34" s="20"/>
      <c r="AIQ34" s="20"/>
      <c r="AIR34" s="20"/>
      <c r="AIS34" s="20"/>
      <c r="AIT34" s="20"/>
      <c r="AIU34" s="20"/>
      <c r="AIV34" s="20"/>
      <c r="AIW34" s="20"/>
      <c r="AIX34" s="20"/>
      <c r="AIY34" s="20"/>
      <c r="AIZ34" s="20"/>
      <c r="AJA34" s="20"/>
      <c r="AJB34" s="20"/>
      <c r="AJC34" s="20"/>
      <c r="AJD34" s="20"/>
      <c r="AJE34" s="20"/>
      <c r="AJF34" s="20"/>
      <c r="AJG34" s="20"/>
      <c r="AJH34" s="20"/>
      <c r="AJI34" s="20"/>
      <c r="AJJ34" s="20"/>
      <c r="AJK34" s="20"/>
      <c r="AJL34" s="20"/>
      <c r="AJM34" s="20"/>
      <c r="AJN34" s="20"/>
      <c r="AJO34" s="20"/>
      <c r="AJP34" s="20"/>
      <c r="AJQ34" s="20"/>
      <c r="AJR34" s="20"/>
      <c r="AJS34" s="20"/>
      <c r="AJT34" s="20"/>
      <c r="AJU34" s="20"/>
      <c r="AJV34" s="20"/>
      <c r="AJW34" s="20"/>
      <c r="AJX34" s="20"/>
      <c r="AJY34" s="20"/>
      <c r="AJZ34" s="20"/>
      <c r="AKA34" s="20"/>
      <c r="AKB34" s="20"/>
      <c r="AKC34" s="20"/>
      <c r="AKD34" s="20"/>
      <c r="AKE34" s="20"/>
      <c r="AKF34" s="20"/>
      <c r="AKG34" s="20"/>
      <c r="AKH34" s="20"/>
      <c r="AKI34" s="20"/>
      <c r="AKJ34" s="20"/>
      <c r="AKK34" s="20"/>
      <c r="AKL34" s="20"/>
      <c r="AKM34" s="20"/>
      <c r="AKN34" s="20"/>
      <c r="AKO34" s="20"/>
      <c r="AKP34" s="20"/>
      <c r="AKQ34" s="20"/>
      <c r="AKR34" s="20"/>
      <c r="AKS34" s="20"/>
      <c r="AKT34" s="20"/>
      <c r="AKU34" s="20"/>
      <c r="AKV34" s="20"/>
      <c r="AKW34" s="20"/>
      <c r="AKX34" s="20"/>
      <c r="AKY34" s="20"/>
      <c r="AKZ34" s="20"/>
      <c r="ALA34" s="20"/>
      <c r="ALB34" s="20"/>
      <c r="ALC34" s="20"/>
      <c r="ALD34" s="20"/>
      <c r="ALE34" s="20"/>
      <c r="ALF34" s="20"/>
      <c r="ALG34" s="20"/>
      <c r="ALH34" s="20"/>
      <c r="ALI34" s="20"/>
      <c r="ALJ34" s="20"/>
      <c r="ALK34" s="20"/>
      <c r="ALL34" s="20"/>
      <c r="ALM34" s="20"/>
      <c r="ALN34" s="20"/>
      <c r="ALO34" s="20"/>
      <c r="ALP34" s="20"/>
      <c r="ALQ34" s="20"/>
      <c r="ALR34" s="20"/>
      <c r="ALS34" s="20"/>
      <c r="ALT34" s="20"/>
      <c r="ALU34" s="20"/>
      <c r="ALV34" s="20"/>
      <c r="ALW34" s="20"/>
      <c r="ALX34" s="20"/>
      <c r="ALY34" s="20"/>
      <c r="ALZ34" s="20"/>
      <c r="AMA34" s="20"/>
      <c r="AMB34" s="20"/>
      <c r="AMC34" s="20"/>
      <c r="AMD34" s="20"/>
      <c r="AME34" s="20"/>
      <c r="AMF34" s="20"/>
      <c r="AMG34" s="20"/>
      <c r="AMH34" s="20"/>
      <c r="AMI34" s="20"/>
      <c r="AMJ34" s="20"/>
    </row>
    <row r="35" spans="1:1024" s="22" customFormat="1" ht="13" x14ac:dyDescent="0.3">
      <c r="AIJ35" s="20"/>
      <c r="AIK35" s="20"/>
      <c r="AIL35" s="20"/>
      <c r="AIM35" s="20"/>
      <c r="AIN35" s="20"/>
      <c r="AIO35" s="20"/>
      <c r="AIP35" s="20"/>
      <c r="AIQ35" s="20"/>
      <c r="AIR35" s="20"/>
      <c r="AIS35" s="20"/>
      <c r="AIT35" s="20"/>
      <c r="AIU35" s="20"/>
      <c r="AIV35" s="20"/>
      <c r="AIW35" s="20"/>
      <c r="AIX35" s="20"/>
      <c r="AIY35" s="20"/>
      <c r="AIZ35" s="20"/>
      <c r="AJA35" s="20"/>
      <c r="AJB35" s="20"/>
      <c r="AJC35" s="20"/>
      <c r="AJD35" s="20"/>
      <c r="AJE35" s="20"/>
      <c r="AJF35" s="20"/>
      <c r="AJG35" s="20"/>
      <c r="AJH35" s="20"/>
      <c r="AJI35" s="20"/>
      <c r="AJJ35" s="20"/>
      <c r="AJK35" s="20"/>
      <c r="AJL35" s="20"/>
      <c r="AJM35" s="20"/>
      <c r="AJN35" s="20"/>
      <c r="AJO35" s="20"/>
      <c r="AJP35" s="20"/>
      <c r="AJQ35" s="20"/>
      <c r="AJR35" s="20"/>
      <c r="AJS35" s="20"/>
      <c r="AJT35" s="20"/>
      <c r="AJU35" s="20"/>
      <c r="AJV35" s="20"/>
      <c r="AJW35" s="20"/>
      <c r="AJX35" s="20"/>
      <c r="AJY35" s="20"/>
      <c r="AJZ35" s="20"/>
      <c r="AKA35" s="20"/>
      <c r="AKB35" s="20"/>
      <c r="AKC35" s="20"/>
      <c r="AKD35" s="20"/>
      <c r="AKE35" s="20"/>
      <c r="AKF35" s="20"/>
      <c r="AKG35" s="20"/>
      <c r="AKH35" s="20"/>
      <c r="AKI35" s="20"/>
      <c r="AKJ35" s="20"/>
      <c r="AKK35" s="20"/>
      <c r="AKL35" s="20"/>
      <c r="AKM35" s="20"/>
      <c r="AKN35" s="20"/>
      <c r="AKO35" s="20"/>
      <c r="AKP35" s="20"/>
      <c r="AKQ35" s="20"/>
      <c r="AKR35" s="20"/>
      <c r="AKS35" s="20"/>
      <c r="AKT35" s="20"/>
      <c r="AKU35" s="20"/>
      <c r="AKV35" s="20"/>
      <c r="AKW35" s="20"/>
      <c r="AKX35" s="20"/>
      <c r="AKY35" s="20"/>
      <c r="AKZ35" s="20"/>
      <c r="ALA35" s="20"/>
      <c r="ALB35" s="20"/>
      <c r="ALC35" s="20"/>
      <c r="ALD35" s="20"/>
      <c r="ALE35" s="20"/>
      <c r="ALF35" s="20"/>
      <c r="ALG35" s="20"/>
      <c r="ALH35" s="20"/>
      <c r="ALI35" s="20"/>
      <c r="ALJ35" s="20"/>
      <c r="ALK35" s="20"/>
      <c r="ALL35" s="20"/>
      <c r="ALM35" s="20"/>
      <c r="ALN35" s="20"/>
      <c r="ALO35" s="20"/>
      <c r="ALP35" s="20"/>
      <c r="ALQ35" s="20"/>
      <c r="ALR35" s="20"/>
      <c r="ALS35" s="20"/>
      <c r="ALT35" s="20"/>
      <c r="ALU35" s="20"/>
      <c r="ALV35" s="20"/>
      <c r="ALW35" s="20"/>
      <c r="ALX35" s="20"/>
      <c r="ALY35" s="20"/>
      <c r="ALZ35" s="20"/>
      <c r="AMA35" s="20"/>
      <c r="AMB35" s="20"/>
      <c r="AMC35" s="20"/>
      <c r="AMD35" s="20"/>
      <c r="AME35" s="20"/>
      <c r="AMF35" s="20"/>
      <c r="AMG35" s="20"/>
      <c r="AMH35" s="20"/>
      <c r="AMI35" s="20"/>
      <c r="AMJ35" s="20"/>
    </row>
    <row r="36" spans="1:1024" s="22" customFormat="1" ht="15.5" x14ac:dyDescent="0.35">
      <c r="A36" s="17" t="s">
        <v>3</v>
      </c>
      <c r="B36" s="89"/>
      <c r="C36" s="89"/>
      <c r="D36" s="89"/>
      <c r="E36" s="89"/>
      <c r="F36" s="89"/>
      <c r="BG36" s="48"/>
      <c r="BH36" s="48"/>
      <c r="AIJ36" s="20"/>
      <c r="AIK36" s="20"/>
      <c r="AIL36" s="20"/>
      <c r="AIM36" s="20"/>
      <c r="AIN36" s="20"/>
      <c r="AIO36" s="20"/>
      <c r="AIP36" s="20"/>
      <c r="AIQ36" s="20"/>
      <c r="AIR36" s="20"/>
      <c r="AIS36" s="20"/>
      <c r="AIT36" s="20"/>
      <c r="AIU36" s="20"/>
      <c r="AIV36" s="20"/>
      <c r="AIW36" s="20"/>
      <c r="AIX36" s="20"/>
      <c r="AIY36" s="20"/>
      <c r="AIZ36" s="20"/>
      <c r="AJA36" s="20"/>
      <c r="AJB36" s="20"/>
      <c r="AJC36" s="20"/>
      <c r="AJD36" s="20"/>
      <c r="AJE36" s="20"/>
      <c r="AJF36" s="20"/>
      <c r="AJG36" s="20"/>
      <c r="AJH36" s="20"/>
      <c r="AJI36" s="20"/>
      <c r="AJJ36" s="20"/>
      <c r="AJK36" s="20"/>
      <c r="AJL36" s="20"/>
      <c r="AJM36" s="20"/>
      <c r="AJN36" s="20"/>
      <c r="AJO36" s="20"/>
      <c r="AJP36" s="20"/>
      <c r="AJQ36" s="20"/>
      <c r="AJR36" s="20"/>
      <c r="AJS36" s="20"/>
      <c r="AJT36" s="20"/>
      <c r="AJU36" s="20"/>
      <c r="AJV36" s="20"/>
      <c r="AJW36" s="20"/>
      <c r="AJX36" s="20"/>
      <c r="AJY36" s="20"/>
      <c r="AJZ36" s="20"/>
      <c r="AKA36" s="20"/>
      <c r="AKB36" s="20"/>
      <c r="AKC36" s="20"/>
      <c r="AKD36" s="20"/>
      <c r="AKE36" s="20"/>
      <c r="AKF36" s="20"/>
      <c r="AKG36" s="20"/>
      <c r="AKH36" s="20"/>
      <c r="AKI36" s="20"/>
      <c r="AKJ36" s="20"/>
      <c r="AKK36" s="20"/>
      <c r="AKL36" s="20"/>
      <c r="AKM36" s="20"/>
      <c r="AKN36" s="20"/>
      <c r="AKO36" s="20"/>
      <c r="AKP36" s="20"/>
      <c r="AKQ36" s="20"/>
      <c r="AKR36" s="20"/>
      <c r="AKS36" s="20"/>
      <c r="AKT36" s="20"/>
      <c r="AKU36" s="20"/>
      <c r="AKV36" s="20"/>
      <c r="AKW36" s="20"/>
      <c r="AKX36" s="20"/>
      <c r="AKY36" s="20"/>
      <c r="AKZ36" s="20"/>
      <c r="ALA36" s="20"/>
      <c r="ALB36" s="20"/>
      <c r="ALC36" s="20"/>
      <c r="ALD36" s="20"/>
      <c r="ALE36" s="20"/>
      <c r="ALF36" s="20"/>
      <c r="ALG36" s="20"/>
      <c r="ALH36" s="20"/>
      <c r="ALI36" s="20"/>
      <c r="ALJ36" s="20"/>
      <c r="ALK36" s="20"/>
      <c r="ALL36" s="20"/>
      <c r="ALM36" s="20"/>
      <c r="ALN36" s="20"/>
      <c r="ALO36" s="20"/>
      <c r="ALP36" s="20"/>
      <c r="ALQ36" s="20"/>
      <c r="ALR36" s="20"/>
      <c r="ALS36" s="20"/>
      <c r="ALT36" s="20"/>
      <c r="ALU36" s="20"/>
      <c r="ALV36" s="20"/>
      <c r="ALW36" s="20"/>
      <c r="ALX36" s="20"/>
      <c r="ALY36" s="20"/>
      <c r="ALZ36" s="20"/>
      <c r="AMA36" s="20"/>
      <c r="AMB36" s="20"/>
      <c r="AMC36" s="20"/>
      <c r="AMD36" s="20"/>
      <c r="AME36" s="20"/>
      <c r="AMF36" s="20"/>
      <c r="AMG36" s="20"/>
      <c r="AMH36" s="20"/>
      <c r="AMI36" s="20"/>
      <c r="AMJ36" s="20"/>
    </row>
    <row r="37" spans="1:1024" s="22" customFormat="1" ht="13" x14ac:dyDescent="0.3">
      <c r="A37" s="89" t="s">
        <v>61</v>
      </c>
      <c r="B37" s="20" t="s">
        <v>62</v>
      </c>
      <c r="C37" s="20"/>
      <c r="D37" s="20"/>
      <c r="E37" s="90"/>
      <c r="F37" s="90"/>
      <c r="AIJ37" s="20"/>
      <c r="AIK37" s="20"/>
      <c r="AIL37" s="20"/>
      <c r="AIM37" s="20"/>
      <c r="AIN37" s="20"/>
      <c r="AIO37" s="20"/>
      <c r="AIP37" s="20"/>
      <c r="AIQ37" s="20"/>
      <c r="AIR37" s="20"/>
      <c r="AIS37" s="20"/>
      <c r="AIT37" s="20"/>
      <c r="AIU37" s="20"/>
      <c r="AIV37" s="20"/>
      <c r="AIW37" s="20"/>
      <c r="AIX37" s="20"/>
      <c r="AIY37" s="20"/>
      <c r="AIZ37" s="20"/>
      <c r="AJA37" s="20"/>
      <c r="AJB37" s="20"/>
      <c r="AJC37" s="20"/>
      <c r="AJD37" s="20"/>
      <c r="AJE37" s="20"/>
      <c r="AJF37" s="20"/>
      <c r="AJG37" s="20"/>
      <c r="AJH37" s="20"/>
      <c r="AJI37" s="20"/>
      <c r="AJJ37" s="20"/>
      <c r="AJK37" s="20"/>
      <c r="AJL37" s="20"/>
      <c r="AJM37" s="20"/>
      <c r="AJN37" s="20"/>
      <c r="AJO37" s="20"/>
      <c r="AJP37" s="20"/>
      <c r="AJQ37" s="20"/>
      <c r="AJR37" s="20"/>
      <c r="AJS37" s="20"/>
      <c r="AJT37" s="20"/>
      <c r="AJU37" s="20"/>
      <c r="AJV37" s="20"/>
      <c r="AJW37" s="20"/>
      <c r="AJX37" s="20"/>
      <c r="AJY37" s="20"/>
      <c r="AJZ37" s="20"/>
      <c r="AKA37" s="20"/>
      <c r="AKB37" s="20"/>
      <c r="AKC37" s="20"/>
      <c r="AKD37" s="20"/>
      <c r="AKE37" s="20"/>
      <c r="AKF37" s="20"/>
      <c r="AKG37" s="20"/>
      <c r="AKH37" s="20"/>
      <c r="AKI37" s="20"/>
      <c r="AKJ37" s="20"/>
      <c r="AKK37" s="20"/>
      <c r="AKL37" s="20"/>
      <c r="AKM37" s="20"/>
      <c r="AKN37" s="20"/>
      <c r="AKO37" s="20"/>
      <c r="AKP37" s="20"/>
      <c r="AKQ37" s="20"/>
      <c r="AKR37" s="20"/>
      <c r="AKS37" s="20"/>
      <c r="AKT37" s="20"/>
      <c r="AKU37" s="20"/>
      <c r="AKV37" s="20"/>
      <c r="AKW37" s="20"/>
      <c r="AKX37" s="20"/>
      <c r="AKY37" s="20"/>
      <c r="AKZ37" s="20"/>
      <c r="ALA37" s="20"/>
      <c r="ALB37" s="20"/>
      <c r="ALC37" s="20"/>
      <c r="ALD37" s="20"/>
      <c r="ALE37" s="20"/>
      <c r="ALF37" s="20"/>
      <c r="ALG37" s="20"/>
      <c r="ALH37" s="20"/>
      <c r="ALI37" s="20"/>
      <c r="ALJ37" s="20"/>
      <c r="ALK37" s="20"/>
      <c r="ALL37" s="20"/>
      <c r="ALM37" s="20"/>
      <c r="ALN37" s="20"/>
      <c r="ALO37" s="20"/>
      <c r="ALP37" s="20"/>
      <c r="ALQ37" s="20"/>
      <c r="ALR37" s="20"/>
      <c r="ALS37" s="20"/>
      <c r="ALT37" s="20"/>
      <c r="ALU37" s="20"/>
      <c r="ALV37" s="20"/>
      <c r="ALW37" s="20"/>
      <c r="ALX37" s="20"/>
      <c r="ALY37" s="20"/>
      <c r="ALZ37" s="20"/>
      <c r="AMA37" s="20"/>
      <c r="AMB37" s="20"/>
      <c r="AMC37" s="20"/>
      <c r="AMD37" s="20"/>
      <c r="AME37" s="20"/>
      <c r="AMF37" s="20"/>
      <c r="AMG37" s="20"/>
      <c r="AMH37" s="20"/>
      <c r="AMI37" s="20"/>
      <c r="AMJ37" s="20"/>
    </row>
    <row r="38" spans="1:1024" s="22" customFormat="1" ht="13" x14ac:dyDescent="0.3">
      <c r="A38" s="89" t="s">
        <v>63</v>
      </c>
      <c r="B38" s="20"/>
      <c r="C38" s="20"/>
      <c r="D38" s="20"/>
      <c r="E38" s="20"/>
      <c r="F38" s="20"/>
      <c r="AIJ38" s="20"/>
      <c r="AIK38" s="20"/>
      <c r="AIL38" s="20"/>
      <c r="AIM38" s="20"/>
      <c r="AIN38" s="20"/>
      <c r="AIO38" s="20"/>
      <c r="AIP38" s="20"/>
      <c r="AIQ38" s="20"/>
      <c r="AIR38" s="20"/>
      <c r="AIS38" s="20"/>
      <c r="AIT38" s="20"/>
      <c r="AIU38" s="20"/>
      <c r="AIV38" s="20"/>
      <c r="AIW38" s="20"/>
      <c r="AIX38" s="20"/>
      <c r="AIY38" s="20"/>
      <c r="AIZ38" s="20"/>
      <c r="AJA38" s="20"/>
      <c r="AJB38" s="20"/>
      <c r="AJC38" s="20"/>
      <c r="AJD38" s="20"/>
      <c r="AJE38" s="20"/>
      <c r="AJF38" s="20"/>
      <c r="AJG38" s="20"/>
      <c r="AJH38" s="20"/>
      <c r="AJI38" s="20"/>
      <c r="AJJ38" s="20"/>
      <c r="AJK38" s="20"/>
      <c r="AJL38" s="20"/>
      <c r="AJM38" s="20"/>
      <c r="AJN38" s="20"/>
      <c r="AJO38" s="20"/>
      <c r="AJP38" s="20"/>
      <c r="AJQ38" s="20"/>
      <c r="AJR38" s="20"/>
      <c r="AJS38" s="20"/>
      <c r="AJT38" s="20"/>
      <c r="AJU38" s="20"/>
      <c r="AJV38" s="20"/>
      <c r="AJW38" s="20"/>
      <c r="AJX38" s="20"/>
      <c r="AJY38" s="20"/>
      <c r="AJZ38" s="20"/>
      <c r="AKA38" s="20"/>
      <c r="AKB38" s="20"/>
      <c r="AKC38" s="20"/>
      <c r="AKD38" s="20"/>
      <c r="AKE38" s="20"/>
      <c r="AKF38" s="20"/>
      <c r="AKG38" s="20"/>
      <c r="AKH38" s="20"/>
      <c r="AKI38" s="20"/>
      <c r="AKJ38" s="20"/>
      <c r="AKK38" s="20"/>
      <c r="AKL38" s="20"/>
      <c r="AKM38" s="20"/>
      <c r="AKN38" s="20"/>
      <c r="AKO38" s="20"/>
      <c r="AKP38" s="20"/>
      <c r="AKQ38" s="20"/>
      <c r="AKR38" s="20"/>
      <c r="AKS38" s="20"/>
      <c r="AKT38" s="20"/>
      <c r="AKU38" s="20"/>
      <c r="AKV38" s="20"/>
      <c r="AKW38" s="20"/>
      <c r="AKX38" s="20"/>
      <c r="AKY38" s="20"/>
      <c r="AKZ38" s="20"/>
      <c r="ALA38" s="20"/>
      <c r="ALB38" s="20"/>
      <c r="ALC38" s="20"/>
      <c r="ALD38" s="20"/>
      <c r="ALE38" s="20"/>
      <c r="ALF38" s="20"/>
      <c r="ALG38" s="20"/>
      <c r="ALH38" s="20"/>
      <c r="ALI38" s="20"/>
      <c r="ALJ38" s="20"/>
      <c r="ALK38" s="20"/>
      <c r="ALL38" s="20"/>
      <c r="ALM38" s="20"/>
      <c r="ALN38" s="20"/>
      <c r="ALO38" s="20"/>
      <c r="ALP38" s="20"/>
      <c r="ALQ38" s="20"/>
      <c r="ALR38" s="20"/>
      <c r="ALS38" s="20"/>
      <c r="ALT38" s="20"/>
      <c r="ALU38" s="20"/>
      <c r="ALV38" s="20"/>
      <c r="ALW38" s="20"/>
      <c r="ALX38" s="20"/>
      <c r="ALY38" s="20"/>
      <c r="ALZ38" s="20"/>
      <c r="AMA38" s="20"/>
      <c r="AMB38" s="20"/>
      <c r="AMC38" s="20"/>
      <c r="AMD38" s="20"/>
      <c r="AME38" s="20"/>
      <c r="AMF38" s="20"/>
      <c r="AMG38" s="20"/>
      <c r="AMH38" s="20"/>
      <c r="AMI38" s="20"/>
      <c r="AMJ38" s="20"/>
    </row>
    <row r="39" spans="1:1024" ht="13" x14ac:dyDescent="0.3">
      <c r="A39" s="22" t="s">
        <v>64</v>
      </c>
      <c r="B39" s="91" t="s">
        <v>5</v>
      </c>
    </row>
    <row r="40" spans="1:1024" ht="13" x14ac:dyDescent="0.3">
      <c r="A40" s="22" t="s">
        <v>65</v>
      </c>
      <c r="B40" s="20" t="s">
        <v>66</v>
      </c>
    </row>
    <row r="49" spans="10:11" x14ac:dyDescent="0.25">
      <c r="J49" s="92">
        <v>0</v>
      </c>
      <c r="K49" s="20">
        <f t="shared" ref="K49:K67" si="55">J49+Q10</f>
        <v>1</v>
      </c>
    </row>
    <row r="50" spans="10:11" x14ac:dyDescent="0.25">
      <c r="J50" s="92">
        <v>0</v>
      </c>
      <c r="K50" s="20">
        <f t="shared" si="55"/>
        <v>0</v>
      </c>
    </row>
    <row r="51" spans="10:11" x14ac:dyDescent="0.25">
      <c r="J51" s="92">
        <v>0</v>
      </c>
      <c r="K51" s="20">
        <f t="shared" si="55"/>
        <v>1</v>
      </c>
    </row>
    <row r="52" spans="10:11" x14ac:dyDescent="0.25">
      <c r="J52" s="92">
        <v>0</v>
      </c>
      <c r="K52" s="20">
        <f t="shared" si="55"/>
        <v>4</v>
      </c>
    </row>
    <row r="53" spans="10:11" x14ac:dyDescent="0.25">
      <c r="J53" s="92">
        <v>0</v>
      </c>
      <c r="K53" s="20">
        <f t="shared" si="55"/>
        <v>9</v>
      </c>
    </row>
    <row r="54" spans="10:11" x14ac:dyDescent="0.25">
      <c r="J54" s="92">
        <v>0</v>
      </c>
      <c r="K54" s="20">
        <f t="shared" si="55"/>
        <v>16</v>
      </c>
    </row>
    <row r="55" spans="10:11" x14ac:dyDescent="0.25">
      <c r="J55" s="92">
        <v>1</v>
      </c>
      <c r="K55" s="20">
        <f t="shared" si="55"/>
        <v>29</v>
      </c>
    </row>
    <row r="56" spans="10:11" x14ac:dyDescent="0.25">
      <c r="J56" s="92">
        <v>0</v>
      </c>
      <c r="K56" s="20">
        <f t="shared" si="55"/>
        <v>49</v>
      </c>
    </row>
    <row r="57" spans="10:11" x14ac:dyDescent="0.25">
      <c r="J57" s="92">
        <v>8</v>
      </c>
      <c r="K57" s="20">
        <f t="shared" si="55"/>
        <v>81</v>
      </c>
    </row>
    <row r="58" spans="10:11" x14ac:dyDescent="0.25">
      <c r="J58" s="92">
        <v>7</v>
      </c>
      <c r="K58" s="20">
        <f t="shared" si="55"/>
        <v>153</v>
      </c>
    </row>
    <row r="59" spans="10:11" x14ac:dyDescent="0.25">
      <c r="J59" s="92">
        <v>7</v>
      </c>
      <c r="K59" s="20">
        <f t="shared" si="55"/>
        <v>277</v>
      </c>
    </row>
    <row r="60" spans="10:11" x14ac:dyDescent="0.25">
      <c r="J60" s="92">
        <v>21</v>
      </c>
      <c r="K60" s="20">
        <f t="shared" si="55"/>
        <v>417</v>
      </c>
    </row>
    <row r="61" spans="10:11" x14ac:dyDescent="0.25">
      <c r="J61" s="92">
        <v>33</v>
      </c>
      <c r="K61" s="20">
        <f t="shared" si="55"/>
        <v>617</v>
      </c>
    </row>
    <row r="62" spans="10:11" x14ac:dyDescent="0.25">
      <c r="J62" s="92">
        <v>37</v>
      </c>
      <c r="K62" s="20">
        <f t="shared" si="55"/>
        <v>845</v>
      </c>
    </row>
    <row r="63" spans="10:11" x14ac:dyDescent="0.25">
      <c r="J63" s="92">
        <v>61</v>
      </c>
      <c r="K63" s="20">
        <f t="shared" si="55"/>
        <v>1406</v>
      </c>
    </row>
    <row r="64" spans="10:11" x14ac:dyDescent="0.25">
      <c r="J64" s="92">
        <v>142</v>
      </c>
      <c r="K64" s="20">
        <f t="shared" si="55"/>
        <v>2235</v>
      </c>
    </row>
    <row r="65" spans="10:11" x14ac:dyDescent="0.25">
      <c r="J65" s="92">
        <v>211</v>
      </c>
      <c r="K65" s="20">
        <f t="shared" si="55"/>
        <v>3478</v>
      </c>
    </row>
    <row r="66" spans="10:11" x14ac:dyDescent="0.25">
      <c r="J66" s="92">
        <v>308</v>
      </c>
      <c r="K66" s="20">
        <f t="shared" si="55"/>
        <v>4234</v>
      </c>
    </row>
    <row r="67" spans="10:11" x14ac:dyDescent="0.25">
      <c r="J67" s="92">
        <v>462</v>
      </c>
      <c r="K67" s="20">
        <f t="shared" si="55"/>
        <v>5509</v>
      </c>
    </row>
  </sheetData>
  <mergeCells count="18">
    <mergeCell ref="CU8:DA8"/>
    <mergeCell ref="DB8:DH8"/>
    <mergeCell ref="B7:G7"/>
    <mergeCell ref="H7:DH7"/>
    <mergeCell ref="B8:G8"/>
    <mergeCell ref="H8:N8"/>
    <mergeCell ref="O8:U8"/>
    <mergeCell ref="V8:AB8"/>
    <mergeCell ref="AC8:AI8"/>
    <mergeCell ref="AJ8:AP8"/>
    <mergeCell ref="AQ8:AW8"/>
    <mergeCell ref="AX8:BD8"/>
    <mergeCell ref="BE8:BK8"/>
    <mergeCell ref="BL8:BR8"/>
    <mergeCell ref="BS8:BY8"/>
    <mergeCell ref="BZ8:CF8"/>
    <mergeCell ref="CG8:CM8"/>
    <mergeCell ref="CN8:CT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zoomScaleNormal="100" workbookViewId="0">
      <selection activeCell="A8" sqref="A8"/>
    </sheetView>
  </sheetViews>
  <sheetFormatPr baseColWidth="10" defaultColWidth="8.7265625" defaultRowHeight="12.5" x14ac:dyDescent="0.25"/>
  <cols>
    <col min="1" max="1" width="11.81640625" style="20" customWidth="1"/>
    <col min="2" max="1025" width="8.81640625" style="20" customWidth="1"/>
  </cols>
  <sheetData>
    <row r="1" spans="1:123" ht="18.5" x14ac:dyDescent="0.45">
      <c r="A1" s="21" t="s">
        <v>19</v>
      </c>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c r="BS1" s="22"/>
      <c r="BT1" s="22"/>
      <c r="BU1" s="22"/>
      <c r="BV1" s="22"/>
      <c r="BW1" s="22"/>
      <c r="BX1" s="22"/>
      <c r="BY1" s="22"/>
      <c r="BZ1" s="22"/>
      <c r="CA1" s="22"/>
      <c r="CB1" s="22"/>
      <c r="CC1" s="22"/>
      <c r="CD1" s="22"/>
      <c r="CE1" s="22"/>
      <c r="CF1" s="22"/>
      <c r="CG1" s="22"/>
      <c r="CH1" s="22"/>
      <c r="CI1" s="22"/>
      <c r="CJ1" s="22"/>
      <c r="CK1" s="22"/>
      <c r="CL1" s="22"/>
      <c r="CM1" s="22"/>
      <c r="CN1" s="22"/>
      <c r="CO1" s="22"/>
      <c r="CP1" s="22"/>
      <c r="CQ1" s="22"/>
    </row>
    <row r="2" spans="1:123" s="25" customFormat="1" ht="18.5" x14ac:dyDescent="0.45">
      <c r="A2" s="23" t="s">
        <v>20</v>
      </c>
      <c r="B2" s="24" t="s">
        <v>67</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c r="AW2" s="24"/>
      <c r="AX2" s="24"/>
      <c r="AY2" s="24"/>
      <c r="AZ2" s="24"/>
      <c r="BA2" s="24"/>
      <c r="BB2" s="24"/>
      <c r="BC2" s="24"/>
      <c r="BD2" s="24"/>
      <c r="BE2" s="24"/>
      <c r="BF2" s="24"/>
      <c r="BG2" s="24"/>
      <c r="BH2" s="24"/>
      <c r="BI2" s="24"/>
      <c r="BJ2" s="24"/>
      <c r="BK2" s="24"/>
      <c r="BL2" s="24"/>
      <c r="BM2" s="24"/>
      <c r="BN2" s="24"/>
      <c r="BO2" s="24"/>
      <c r="BP2" s="24"/>
      <c r="BQ2" s="24"/>
      <c r="BR2" s="24"/>
      <c r="BS2" s="24"/>
      <c r="BT2" s="24"/>
      <c r="BU2" s="24"/>
      <c r="BV2" s="24"/>
      <c r="BW2" s="24"/>
      <c r="BX2" s="24"/>
      <c r="BY2" s="24"/>
      <c r="BZ2" s="24"/>
      <c r="CA2" s="24"/>
      <c r="CB2" s="24"/>
      <c r="CC2" s="24"/>
      <c r="CD2" s="24"/>
      <c r="CE2" s="24"/>
      <c r="CF2" s="24"/>
      <c r="CG2" s="24"/>
      <c r="CH2" s="24"/>
      <c r="CI2" s="24"/>
      <c r="CJ2" s="24"/>
      <c r="CK2" s="24"/>
      <c r="CL2" s="24"/>
      <c r="CM2" s="24"/>
      <c r="CN2" s="24"/>
      <c r="CO2" s="24"/>
      <c r="CP2" s="24"/>
      <c r="CQ2" s="24"/>
    </row>
    <row r="3" spans="1:123" s="26" customFormat="1" ht="15.5" x14ac:dyDescent="0.35">
      <c r="A3" s="17" t="s">
        <v>22</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row>
    <row r="4" spans="1:123" s="26" customFormat="1" ht="15.5" x14ac:dyDescent="0.35">
      <c r="A4" s="27" t="s">
        <v>23</v>
      </c>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c r="CD4" s="14"/>
      <c r="CE4" s="14"/>
      <c r="CF4" s="14"/>
      <c r="CG4" s="14"/>
      <c r="CH4" s="14"/>
      <c r="CI4" s="14"/>
      <c r="CJ4" s="14"/>
      <c r="CK4" s="14"/>
      <c r="CL4" s="14"/>
      <c r="CM4" s="14"/>
      <c r="CN4" s="14"/>
      <c r="CO4" s="14"/>
      <c r="CP4" s="14"/>
      <c r="CQ4" s="14"/>
    </row>
    <row r="5" spans="1:123" ht="13" x14ac:dyDescent="0.3">
      <c r="A5" s="22"/>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c r="AS5" s="22"/>
      <c r="AT5" s="22"/>
      <c r="AU5" s="22"/>
      <c r="AV5" s="22"/>
      <c r="AW5" s="22"/>
      <c r="AX5" s="22"/>
      <c r="AY5" s="22"/>
      <c r="AZ5" s="22"/>
      <c r="BA5" s="22"/>
      <c r="BB5" s="22"/>
      <c r="BC5" s="22"/>
      <c r="BD5" s="22"/>
      <c r="BE5" s="22"/>
      <c r="BF5" s="22"/>
      <c r="BG5" s="22"/>
      <c r="BH5" s="22"/>
      <c r="BI5" s="22"/>
      <c r="BJ5" s="22"/>
      <c r="BK5" s="22"/>
      <c r="BL5" s="22"/>
      <c r="BM5" s="22"/>
      <c r="BN5" s="22"/>
      <c r="BO5" s="22"/>
      <c r="BP5" s="22"/>
      <c r="BQ5" s="22"/>
      <c r="BR5" s="22"/>
      <c r="BS5" s="22"/>
      <c r="BT5" s="22"/>
      <c r="BU5" s="22"/>
      <c r="BV5" s="22"/>
      <c r="BW5" s="22"/>
      <c r="BX5" s="22"/>
      <c r="BY5" s="22"/>
      <c r="BZ5" s="22"/>
      <c r="CA5" s="22"/>
      <c r="CB5" s="22"/>
      <c r="CC5" s="22"/>
      <c r="CD5" s="22"/>
      <c r="CE5" s="22"/>
      <c r="CF5" s="22"/>
      <c r="CG5" s="22"/>
      <c r="CH5" s="22"/>
      <c r="CI5" s="22"/>
      <c r="CJ5" s="22"/>
      <c r="CK5" s="22"/>
      <c r="CL5" s="22"/>
      <c r="CM5" s="22"/>
      <c r="CN5" s="22"/>
      <c r="CO5" s="22"/>
      <c r="CP5" s="22"/>
      <c r="CQ5" s="22"/>
    </row>
    <row r="6" spans="1:123" ht="13" x14ac:dyDescent="0.3">
      <c r="A6" s="22"/>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c r="BC6" s="22"/>
      <c r="BD6" s="22"/>
      <c r="BE6" s="22"/>
      <c r="BF6" s="22"/>
      <c r="BG6" s="22"/>
      <c r="BH6" s="22"/>
      <c r="BI6" s="22"/>
      <c r="BJ6" s="22"/>
      <c r="BK6" s="22"/>
      <c r="BL6" s="22"/>
      <c r="BM6" s="22"/>
      <c r="BN6" s="22"/>
      <c r="BO6" s="22"/>
      <c r="BP6" s="22"/>
      <c r="BQ6" s="22"/>
      <c r="BR6" s="22"/>
      <c r="BS6" s="22"/>
      <c r="BT6" s="22"/>
      <c r="BU6" s="22"/>
      <c r="BV6" s="22"/>
      <c r="BW6" s="22"/>
      <c r="BX6" s="22"/>
      <c r="BY6" s="22"/>
      <c r="BZ6" s="22"/>
      <c r="CA6" s="22"/>
      <c r="CB6" s="22"/>
      <c r="CC6" s="22"/>
      <c r="CD6" s="22"/>
      <c r="CE6" s="22"/>
      <c r="CF6" s="22"/>
      <c r="CG6" s="22"/>
      <c r="CH6" s="22"/>
      <c r="CI6" s="22"/>
      <c r="CJ6" s="22"/>
      <c r="CK6" s="22"/>
      <c r="CL6" s="22"/>
      <c r="CM6" s="22"/>
      <c r="CN6" s="22"/>
      <c r="CO6" s="22"/>
      <c r="CP6" s="22"/>
      <c r="CQ6" s="22"/>
    </row>
    <row r="7" spans="1:123" ht="13" x14ac:dyDescent="0.3">
      <c r="A7" s="29"/>
      <c r="B7" s="93"/>
      <c r="C7" s="94"/>
      <c r="D7" s="94"/>
      <c r="E7" s="94"/>
      <c r="F7" s="94"/>
      <c r="G7" s="95"/>
      <c r="H7" s="6" t="s">
        <v>68</v>
      </c>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30"/>
      <c r="DJ7" s="30"/>
      <c r="DK7" s="30"/>
      <c r="DL7" s="30"/>
      <c r="DM7" s="30"/>
      <c r="DN7" s="30"/>
      <c r="DO7" s="30"/>
      <c r="DP7" s="30"/>
      <c r="DQ7" s="30"/>
      <c r="DR7" s="30"/>
      <c r="DS7" s="30"/>
    </row>
    <row r="8" spans="1:123" s="34" customFormat="1" ht="13" x14ac:dyDescent="0.3">
      <c r="A8" s="32" t="s">
        <v>25</v>
      </c>
      <c r="B8" s="5" t="s">
        <v>26</v>
      </c>
      <c r="C8" s="5"/>
      <c r="D8" s="5"/>
      <c r="E8" s="5"/>
      <c r="F8" s="5"/>
      <c r="G8" s="5"/>
      <c r="H8" s="8">
        <v>43973</v>
      </c>
      <c r="I8" s="8"/>
      <c r="J8" s="8"/>
      <c r="K8" s="8"/>
      <c r="L8" s="8"/>
      <c r="M8" s="8"/>
      <c r="N8" s="8"/>
      <c r="O8" s="8">
        <v>43966</v>
      </c>
      <c r="P8" s="8"/>
      <c r="Q8" s="8"/>
      <c r="R8" s="8"/>
      <c r="S8" s="8"/>
      <c r="T8" s="8"/>
      <c r="U8" s="8"/>
      <c r="V8" s="8">
        <v>44048</v>
      </c>
      <c r="W8" s="8"/>
      <c r="X8" s="8"/>
      <c r="Y8" s="8"/>
      <c r="Z8" s="8"/>
      <c r="AA8" s="8"/>
      <c r="AB8" s="8"/>
      <c r="AC8" s="8">
        <v>43835</v>
      </c>
      <c r="AD8" s="8"/>
      <c r="AE8" s="8"/>
      <c r="AF8" s="8"/>
      <c r="AG8" s="8"/>
      <c r="AH8" s="8"/>
      <c r="AI8" s="8"/>
      <c r="AJ8" s="8">
        <v>43945</v>
      </c>
      <c r="AK8" s="8"/>
      <c r="AL8" s="8"/>
      <c r="AM8" s="8"/>
      <c r="AN8" s="8"/>
      <c r="AO8" s="8"/>
      <c r="AP8" s="8"/>
      <c r="AQ8" s="7" t="s">
        <v>69</v>
      </c>
      <c r="AR8" s="7"/>
      <c r="AS8" s="7"/>
      <c r="AT8" s="7"/>
      <c r="AU8" s="7"/>
      <c r="AV8" s="7"/>
      <c r="AW8" s="7"/>
      <c r="AX8" s="7">
        <v>43931</v>
      </c>
      <c r="AY8" s="7"/>
      <c r="AZ8" s="7"/>
      <c r="BA8" s="7"/>
      <c r="BB8" s="7"/>
      <c r="BC8" s="7"/>
      <c r="BD8" s="7"/>
      <c r="BE8" s="7">
        <v>43924</v>
      </c>
      <c r="BF8" s="7"/>
      <c r="BG8" s="7"/>
      <c r="BH8" s="7"/>
      <c r="BI8" s="7"/>
      <c r="BJ8" s="7"/>
      <c r="BK8" s="7"/>
      <c r="BL8" s="7">
        <v>43917</v>
      </c>
      <c r="BM8" s="7"/>
      <c r="BN8" s="7"/>
      <c r="BO8" s="7"/>
      <c r="BP8" s="7"/>
      <c r="BQ8" s="7"/>
      <c r="BR8" s="7"/>
      <c r="BS8" s="7">
        <v>43910</v>
      </c>
      <c r="BT8" s="7"/>
      <c r="BU8" s="7"/>
      <c r="BV8" s="7"/>
      <c r="BW8" s="7"/>
      <c r="BX8" s="7"/>
      <c r="BY8" s="7"/>
      <c r="BZ8" s="7">
        <v>43903</v>
      </c>
      <c r="CA8" s="7"/>
      <c r="CB8" s="7"/>
      <c r="CC8" s="7"/>
      <c r="CD8" s="7"/>
      <c r="CE8" s="7"/>
      <c r="CF8" s="7"/>
      <c r="CG8" s="7">
        <v>43896</v>
      </c>
      <c r="CH8" s="7"/>
      <c r="CI8" s="7"/>
      <c r="CJ8" s="7"/>
      <c r="CK8" s="7"/>
      <c r="CL8" s="7"/>
      <c r="CM8" s="7"/>
      <c r="CN8" s="7">
        <v>43889</v>
      </c>
      <c r="CO8" s="7"/>
      <c r="CP8" s="7"/>
      <c r="CQ8" s="7"/>
      <c r="CR8" s="7"/>
      <c r="CS8" s="7"/>
      <c r="CT8" s="7"/>
      <c r="CU8" s="7">
        <v>43882</v>
      </c>
      <c r="CV8" s="7"/>
      <c r="CW8" s="7"/>
      <c r="CX8" s="7"/>
      <c r="CY8" s="7"/>
      <c r="CZ8" s="7"/>
      <c r="DA8" s="7"/>
      <c r="DB8" s="7">
        <v>43875</v>
      </c>
      <c r="DC8" s="7"/>
      <c r="DD8" s="7"/>
      <c r="DE8" s="7"/>
      <c r="DF8" s="7"/>
      <c r="DG8" s="7"/>
      <c r="DH8" s="7"/>
    </row>
    <row r="9" spans="1:123" ht="13" x14ac:dyDescent="0.3">
      <c r="A9" s="35"/>
      <c r="B9" s="36" t="s">
        <v>35</v>
      </c>
      <c r="C9" s="37" t="s">
        <v>36</v>
      </c>
      <c r="D9" s="38" t="s">
        <v>37</v>
      </c>
      <c r="E9" s="37" t="s">
        <v>36</v>
      </c>
      <c r="F9" s="39" t="s">
        <v>38</v>
      </c>
      <c r="G9" s="40" t="s">
        <v>36</v>
      </c>
      <c r="H9" s="38" t="s">
        <v>35</v>
      </c>
      <c r="I9" s="37" t="s">
        <v>36</v>
      </c>
      <c r="J9" s="38" t="s">
        <v>37</v>
      </c>
      <c r="K9" s="37" t="s">
        <v>36</v>
      </c>
      <c r="L9" s="38" t="s">
        <v>39</v>
      </c>
      <c r="M9" s="38" t="s">
        <v>38</v>
      </c>
      <c r="N9" s="40" t="s">
        <v>36</v>
      </c>
      <c r="O9" s="38" t="s">
        <v>35</v>
      </c>
      <c r="P9" s="37" t="s">
        <v>36</v>
      </c>
      <c r="Q9" s="38" t="s">
        <v>37</v>
      </c>
      <c r="R9" s="37" t="s">
        <v>36</v>
      </c>
      <c r="S9" s="38" t="s">
        <v>39</v>
      </c>
      <c r="T9" s="38" t="s">
        <v>38</v>
      </c>
      <c r="U9" s="40" t="s">
        <v>36</v>
      </c>
      <c r="V9" s="38" t="s">
        <v>35</v>
      </c>
      <c r="W9" s="37" t="s">
        <v>36</v>
      </c>
      <c r="X9" s="38" t="s">
        <v>37</v>
      </c>
      <c r="Y9" s="37" t="s">
        <v>36</v>
      </c>
      <c r="Z9" s="38" t="s">
        <v>39</v>
      </c>
      <c r="AA9" s="38" t="s">
        <v>38</v>
      </c>
      <c r="AB9" s="40" t="s">
        <v>36</v>
      </c>
      <c r="AC9" s="38" t="s">
        <v>35</v>
      </c>
      <c r="AD9" s="37" t="s">
        <v>36</v>
      </c>
      <c r="AE9" s="38" t="s">
        <v>37</v>
      </c>
      <c r="AF9" s="37" t="s">
        <v>36</v>
      </c>
      <c r="AG9" s="38" t="s">
        <v>39</v>
      </c>
      <c r="AH9" s="38" t="s">
        <v>38</v>
      </c>
      <c r="AI9" s="40" t="s">
        <v>36</v>
      </c>
      <c r="AJ9" s="36" t="s">
        <v>35</v>
      </c>
      <c r="AK9" s="37" t="s">
        <v>36</v>
      </c>
      <c r="AL9" s="38" t="s">
        <v>37</v>
      </c>
      <c r="AM9" s="37" t="s">
        <v>36</v>
      </c>
      <c r="AN9" s="38" t="s">
        <v>39</v>
      </c>
      <c r="AO9" s="38" t="s">
        <v>38</v>
      </c>
      <c r="AP9" s="40" t="s">
        <v>36</v>
      </c>
      <c r="AQ9" s="36" t="s">
        <v>35</v>
      </c>
      <c r="AR9" s="37" t="s">
        <v>36</v>
      </c>
      <c r="AS9" s="38" t="s">
        <v>37</v>
      </c>
      <c r="AT9" s="37" t="s">
        <v>36</v>
      </c>
      <c r="AU9" s="38" t="s">
        <v>39</v>
      </c>
      <c r="AV9" s="38" t="s">
        <v>38</v>
      </c>
      <c r="AW9" s="40" t="s">
        <v>36</v>
      </c>
      <c r="AX9" s="36" t="s">
        <v>35</v>
      </c>
      <c r="AY9" s="37" t="s">
        <v>36</v>
      </c>
      <c r="AZ9" s="38" t="s">
        <v>37</v>
      </c>
      <c r="BA9" s="37" t="s">
        <v>36</v>
      </c>
      <c r="BB9" s="38" t="s">
        <v>39</v>
      </c>
      <c r="BC9" s="38" t="s">
        <v>38</v>
      </c>
      <c r="BD9" s="40" t="s">
        <v>36</v>
      </c>
      <c r="BE9" s="36" t="s">
        <v>35</v>
      </c>
      <c r="BF9" s="37" t="s">
        <v>36</v>
      </c>
      <c r="BG9" s="38" t="s">
        <v>37</v>
      </c>
      <c r="BH9" s="37" t="s">
        <v>36</v>
      </c>
      <c r="BI9" s="38" t="s">
        <v>39</v>
      </c>
      <c r="BJ9" s="38" t="s">
        <v>38</v>
      </c>
      <c r="BK9" s="40" t="s">
        <v>36</v>
      </c>
      <c r="BL9" s="36" t="s">
        <v>35</v>
      </c>
      <c r="BM9" s="37" t="s">
        <v>36</v>
      </c>
      <c r="BN9" s="38" t="s">
        <v>37</v>
      </c>
      <c r="BO9" s="37" t="s">
        <v>36</v>
      </c>
      <c r="BP9" s="38" t="s">
        <v>39</v>
      </c>
      <c r="BQ9" s="38" t="s">
        <v>38</v>
      </c>
      <c r="BR9" s="40" t="s">
        <v>36</v>
      </c>
      <c r="BS9" s="36" t="s">
        <v>35</v>
      </c>
      <c r="BT9" s="37" t="s">
        <v>36</v>
      </c>
      <c r="BU9" s="38" t="s">
        <v>37</v>
      </c>
      <c r="BV9" s="37" t="s">
        <v>36</v>
      </c>
      <c r="BW9" s="38" t="s">
        <v>39</v>
      </c>
      <c r="BX9" s="38" t="s">
        <v>38</v>
      </c>
      <c r="BY9" s="40" t="s">
        <v>36</v>
      </c>
      <c r="BZ9" s="36" t="s">
        <v>35</v>
      </c>
      <c r="CA9" s="37" t="s">
        <v>36</v>
      </c>
      <c r="CB9" s="38" t="s">
        <v>37</v>
      </c>
      <c r="CC9" s="37" t="s">
        <v>36</v>
      </c>
      <c r="CD9" s="38" t="s">
        <v>39</v>
      </c>
      <c r="CE9" s="38" t="s">
        <v>38</v>
      </c>
      <c r="CF9" s="40" t="s">
        <v>36</v>
      </c>
      <c r="CG9" s="36" t="s">
        <v>35</v>
      </c>
      <c r="CH9" s="37" t="s">
        <v>36</v>
      </c>
      <c r="CI9" s="38" t="s">
        <v>37</v>
      </c>
      <c r="CJ9" s="37" t="s">
        <v>36</v>
      </c>
      <c r="CK9" s="38" t="s">
        <v>39</v>
      </c>
      <c r="CL9" s="38" t="s">
        <v>38</v>
      </c>
      <c r="CM9" s="40" t="s">
        <v>36</v>
      </c>
      <c r="CN9" s="36" t="s">
        <v>35</v>
      </c>
      <c r="CO9" s="37" t="s">
        <v>36</v>
      </c>
      <c r="CP9" s="38" t="s">
        <v>37</v>
      </c>
      <c r="CQ9" s="37" t="s">
        <v>36</v>
      </c>
      <c r="CR9" s="38" t="s">
        <v>39</v>
      </c>
      <c r="CS9" s="38" t="s">
        <v>38</v>
      </c>
      <c r="CT9" s="40" t="s">
        <v>36</v>
      </c>
      <c r="CU9" s="36" t="s">
        <v>35</v>
      </c>
      <c r="CV9" s="37" t="s">
        <v>36</v>
      </c>
      <c r="CW9" s="38" t="s">
        <v>37</v>
      </c>
      <c r="CX9" s="37" t="s">
        <v>36</v>
      </c>
      <c r="CY9" s="38" t="s">
        <v>39</v>
      </c>
      <c r="CZ9" s="38" t="s">
        <v>38</v>
      </c>
      <c r="DA9" s="40" t="s">
        <v>36</v>
      </c>
      <c r="DB9" s="36" t="s">
        <v>35</v>
      </c>
      <c r="DC9" s="37" t="s">
        <v>36</v>
      </c>
      <c r="DD9" s="38" t="s">
        <v>37</v>
      </c>
      <c r="DE9" s="37" t="s">
        <v>36</v>
      </c>
      <c r="DF9" s="38" t="s">
        <v>39</v>
      </c>
      <c r="DG9" s="38" t="s">
        <v>38</v>
      </c>
      <c r="DH9" s="40" t="s">
        <v>36</v>
      </c>
    </row>
    <row r="10" spans="1:123" ht="13" x14ac:dyDescent="0.3">
      <c r="A10" s="41" t="s">
        <v>40</v>
      </c>
      <c r="B10" s="42">
        <v>1802527</v>
      </c>
      <c r="C10" s="43">
        <f t="shared" ref="C10:C28" si="0">B10/B$30*100</f>
        <v>6.1698152105556101</v>
      </c>
      <c r="D10" s="44">
        <v>1712903</v>
      </c>
      <c r="E10" s="43">
        <f t="shared" ref="E10:E28" si="1">D10/D$30*100</f>
        <v>5.7286656657042991</v>
      </c>
      <c r="F10" s="44">
        <f t="shared" ref="F10:F28" si="2">B10+D10</f>
        <v>3515430</v>
      </c>
      <c r="G10" s="45">
        <f t="shared" ref="G10:G28" si="3">F10/F$30*100</f>
        <v>5.9466833990210644</v>
      </c>
      <c r="H10" s="46">
        <v>2</v>
      </c>
      <c r="I10" s="47">
        <f t="shared" ref="I10:I28" si="4">H10/H$30*100</f>
        <v>8.1011017498379776E-3</v>
      </c>
      <c r="J10" s="48">
        <v>1</v>
      </c>
      <c r="K10" s="47">
        <f t="shared" ref="K10:K28" si="5">J10/J$30*100</f>
        <v>5.0727946025465424E-3</v>
      </c>
      <c r="L10" s="49">
        <v>0</v>
      </c>
      <c r="M10" s="50">
        <f t="shared" ref="M10:M28" si="6">H10+J10</f>
        <v>3</v>
      </c>
      <c r="N10" s="51">
        <f t="shared" ref="N10:N28" si="7">M10/M$30*100</f>
        <v>6.7566045809779058E-3</v>
      </c>
      <c r="O10" s="46">
        <v>2</v>
      </c>
      <c r="P10" s="47">
        <f t="shared" ref="P10:P28" si="8">O10/O$30*100</f>
        <v>8.4277948674729257E-3</v>
      </c>
      <c r="Q10" s="48">
        <v>1</v>
      </c>
      <c r="R10" s="47">
        <f t="shared" ref="R10:R28" si="9">Q10/Q$30*100</f>
        <v>5.3513137475250175E-3</v>
      </c>
      <c r="S10" s="49">
        <v>0</v>
      </c>
      <c r="T10" s="50">
        <f t="shared" ref="T10:T28" si="10">O10+Q10</f>
        <v>3</v>
      </c>
      <c r="U10" s="51">
        <f t="shared" ref="U10:U28" si="11">T10/T$30*100</f>
        <v>7.0724692347588283E-3</v>
      </c>
      <c r="V10" s="46">
        <v>1</v>
      </c>
      <c r="W10" s="47">
        <f t="shared" ref="W10:W28" si="12">V10/V$30*100</f>
        <v>4.4742729306487695E-3</v>
      </c>
      <c r="X10" s="48">
        <v>1</v>
      </c>
      <c r="Y10" s="47">
        <f t="shared" ref="Y10:Y28" si="13">X10/X$30*100</f>
        <v>5.7796786498670672E-3</v>
      </c>
      <c r="Z10" s="49">
        <v>0</v>
      </c>
      <c r="AA10" s="50">
        <f t="shared" ref="AA10:AA28" si="14">V10+X10</f>
        <v>2</v>
      </c>
      <c r="AB10" s="51">
        <f t="shared" ref="AB10:AB28" si="15">AA10/AA$30*100</f>
        <v>5.0438817714112778E-3</v>
      </c>
      <c r="AC10" s="46">
        <v>0</v>
      </c>
      <c r="AD10" s="47">
        <f t="shared" ref="AD10:AD28" si="16">AC10/AC$30*100</f>
        <v>0</v>
      </c>
      <c r="AE10" s="48">
        <v>1</v>
      </c>
      <c r="AF10" s="47">
        <f t="shared" ref="AF10:AF28" si="17">AE10/AE$30*100</f>
        <v>6.5078745281790971E-3</v>
      </c>
      <c r="AG10" s="49">
        <v>0</v>
      </c>
      <c r="AH10" s="50">
        <f t="shared" ref="AH10:AH28" si="18">AC10+AE10</f>
        <v>1</v>
      </c>
      <c r="AI10" s="51">
        <f t="shared" ref="AI10:AI28" si="19">AH10/AH$30*100</f>
        <v>2.796968086594132E-3</v>
      </c>
      <c r="AJ10" s="52">
        <v>0</v>
      </c>
      <c r="AK10" s="47">
        <f t="shared" ref="AK10:AK28" si="20">AJ10/AJ$30*100</f>
        <v>0</v>
      </c>
      <c r="AL10" s="48">
        <v>1</v>
      </c>
      <c r="AM10" s="47">
        <f t="shared" ref="AM10:AM28" si="21">AL10/AL$30*100</f>
        <v>7.763975155279503E-3</v>
      </c>
      <c r="AN10" s="49">
        <v>0</v>
      </c>
      <c r="AO10" s="50">
        <f t="shared" ref="AO10:AO28" si="22">AJ10+AL10</f>
        <v>1</v>
      </c>
      <c r="AP10" s="51">
        <f t="shared" ref="AP10:AP28" si="23">AO10/AO$30*100</f>
        <v>3.2647730982696705E-3</v>
      </c>
      <c r="AQ10" s="52">
        <v>0</v>
      </c>
      <c r="AR10" s="47">
        <f t="shared" ref="AR10:AR28" si="24">AQ10/AQ$30*100</f>
        <v>0</v>
      </c>
      <c r="AS10" s="48">
        <v>1</v>
      </c>
      <c r="AT10" s="47">
        <f t="shared" ref="AT10:AT28" si="25">AS10/AS$30*100</f>
        <v>1.0290183165260341E-2</v>
      </c>
      <c r="AU10" s="49">
        <v>0</v>
      </c>
      <c r="AV10" s="50">
        <f t="shared" ref="AV10:AV28" si="26">AQ10+AS10</f>
        <v>1</v>
      </c>
      <c r="AW10" s="51">
        <f t="shared" ref="AW10:AW28" si="27">AV10/AV$30*100</f>
        <v>4.202563563773902E-3</v>
      </c>
      <c r="AX10" s="52">
        <v>0</v>
      </c>
      <c r="AY10" s="47">
        <f t="shared" ref="AY10:AY28" si="28">AX10/AX$30*100</f>
        <v>0</v>
      </c>
      <c r="AZ10" s="48">
        <v>0</v>
      </c>
      <c r="BA10" s="47">
        <f t="shared" ref="BA10:BA28" si="29">AZ10/AZ$30*100</f>
        <v>0</v>
      </c>
      <c r="BB10" s="49">
        <v>0</v>
      </c>
      <c r="BC10" s="50">
        <f t="shared" ref="BC10:BC28" si="30">AX10+AZ10</f>
        <v>0</v>
      </c>
      <c r="BD10" s="51">
        <f t="shared" ref="BD10:BD28" si="31">BC10/BC$30*100</f>
        <v>0</v>
      </c>
      <c r="BE10" s="52">
        <v>0</v>
      </c>
      <c r="BF10" s="47">
        <f t="shared" ref="BF10:BF28" si="32">BE10/BE$30*100</f>
        <v>0</v>
      </c>
      <c r="BG10" s="48">
        <v>0</v>
      </c>
      <c r="BH10" s="47">
        <f t="shared" ref="BH10:BH28" si="33">BG10/BG$30*100</f>
        <v>0</v>
      </c>
      <c r="BI10" s="49">
        <v>0</v>
      </c>
      <c r="BJ10" s="50">
        <f t="shared" ref="BJ10:BJ28" si="34">BE10+BG10</f>
        <v>0</v>
      </c>
      <c r="BK10" s="51">
        <f t="shared" ref="BK10:BK28" si="35">BJ10/BJ$30*100</f>
        <v>0</v>
      </c>
      <c r="BL10" s="52">
        <v>0</v>
      </c>
      <c r="BM10" s="47">
        <f t="shared" ref="BM10:BM28" si="36">BL10/BL$30*100</f>
        <v>0</v>
      </c>
      <c r="BN10" s="48">
        <v>0</v>
      </c>
      <c r="BO10" s="47">
        <f t="shared" ref="BO10:BO28" si="37">BN10/BN$30*100</f>
        <v>0</v>
      </c>
      <c r="BP10" s="49">
        <v>0</v>
      </c>
      <c r="BQ10" s="50">
        <f t="shared" ref="BQ10:BQ28" si="38">BL10+BN10</f>
        <v>0</v>
      </c>
      <c r="BR10" s="51">
        <f t="shared" ref="BR10:BR28" si="39">BQ10/BQ$30*100</f>
        <v>0</v>
      </c>
      <c r="BS10" s="52">
        <v>0</v>
      </c>
      <c r="BT10" s="47">
        <f t="shared" ref="BT10:BT28" si="40">BS10/BS$30*100</f>
        <v>0</v>
      </c>
      <c r="BU10" s="48">
        <v>0</v>
      </c>
      <c r="BV10" s="47">
        <f t="shared" ref="BV10:BV28" si="41">BU10/BU$30*100</f>
        <v>0</v>
      </c>
      <c r="BW10" s="49">
        <v>0</v>
      </c>
      <c r="BX10" s="50">
        <f t="shared" ref="BX10:BX28" si="42">BS10+BU10</f>
        <v>0</v>
      </c>
      <c r="BY10" s="51">
        <f t="shared" ref="BY10:BY28" si="43">BX10/BX$30*100</f>
        <v>0</v>
      </c>
      <c r="BZ10" s="52">
        <v>0</v>
      </c>
      <c r="CA10" s="47">
        <f t="shared" ref="CA10:CA28" si="44">BZ10/BZ$30*100</f>
        <v>0</v>
      </c>
      <c r="CB10" s="48">
        <v>0</v>
      </c>
      <c r="CC10" s="47">
        <f t="shared" ref="CC10:CC28" si="45">CB10/CB$30*100</f>
        <v>0</v>
      </c>
      <c r="CD10" s="49">
        <v>0</v>
      </c>
      <c r="CE10" s="50">
        <f t="shared" ref="CE10:CE28" si="46">BZ10+CB10</f>
        <v>0</v>
      </c>
      <c r="CF10" s="51">
        <f t="shared" ref="CF10:CF28" si="47">CE10/CE$30*100</f>
        <v>0</v>
      </c>
      <c r="CG10" s="52">
        <v>0</v>
      </c>
      <c r="CH10" s="47">
        <f t="shared" ref="CH10:CH28" si="48">CG10/CG$30*100</f>
        <v>0</v>
      </c>
      <c r="CI10" s="48">
        <v>0</v>
      </c>
      <c r="CJ10" s="47">
        <f t="shared" ref="CJ10:CJ28" si="49">CI10/CI$30*100</f>
        <v>0</v>
      </c>
      <c r="CK10" s="49">
        <v>0</v>
      </c>
      <c r="CL10" s="50">
        <f t="shared" ref="CL10:CL28" si="50">CG10+CI10</f>
        <v>0</v>
      </c>
      <c r="CM10" s="51">
        <f t="shared" ref="CM10:CM28" si="51">CL10/CL$30*100</f>
        <v>0</v>
      </c>
      <c r="CN10" s="52">
        <v>0</v>
      </c>
      <c r="CO10" s="47">
        <f t="shared" ref="CO10:CO28" si="52">CN10/CN$30*100</f>
        <v>0</v>
      </c>
      <c r="CP10" s="48">
        <v>0</v>
      </c>
      <c r="CQ10" s="47"/>
      <c r="CR10" s="49">
        <v>0</v>
      </c>
      <c r="CS10" s="50">
        <f t="shared" ref="CS10:CS28" si="53">CN10+CP10</f>
        <v>0</v>
      </c>
      <c r="CT10" s="51">
        <f t="shared" ref="CT10:CT28" si="54">CS10/CS$30*100</f>
        <v>0</v>
      </c>
      <c r="CU10" s="52">
        <v>0</v>
      </c>
      <c r="CV10" s="47">
        <f t="shared" ref="CV10:CV28" si="55">CU10/CU$30*100</f>
        <v>0</v>
      </c>
      <c r="CW10" s="48">
        <v>0</v>
      </c>
      <c r="CX10" s="47"/>
      <c r="CY10" s="49">
        <v>0</v>
      </c>
      <c r="CZ10" s="50">
        <f t="shared" ref="CZ10:CZ28" si="56">CU10+CW10</f>
        <v>0</v>
      </c>
      <c r="DA10" s="51">
        <f t="shared" ref="DA10:DA28" si="57">CZ10/CZ$30*100</f>
        <v>0</v>
      </c>
      <c r="DB10" s="52">
        <v>0</v>
      </c>
      <c r="DC10" s="47">
        <f t="shared" ref="DC10:DC28" si="58">DB10/DB$30*100</f>
        <v>0</v>
      </c>
      <c r="DD10" s="48">
        <v>0</v>
      </c>
      <c r="DE10" s="47"/>
      <c r="DF10" s="49">
        <v>0</v>
      </c>
      <c r="DG10" s="50">
        <f t="shared" ref="DG10:DG28" si="59">DB10+DD10</f>
        <v>0</v>
      </c>
      <c r="DH10" s="51">
        <f t="shared" ref="DH10:DH28" si="60">DG10/DG$30*100</f>
        <v>0</v>
      </c>
    </row>
    <row r="11" spans="1:123" ht="13" x14ac:dyDescent="0.3">
      <c r="A11" s="41" t="s">
        <v>41</v>
      </c>
      <c r="B11" s="42">
        <v>1898484</v>
      </c>
      <c r="C11" s="43">
        <f t="shared" si="0"/>
        <v>6.4982635268134441</v>
      </c>
      <c r="D11" s="44">
        <v>1809836</v>
      </c>
      <c r="E11" s="43">
        <f t="shared" si="1"/>
        <v>6.0528502511558484</v>
      </c>
      <c r="F11" s="44">
        <f t="shared" si="2"/>
        <v>3708320</v>
      </c>
      <c r="G11" s="45">
        <f t="shared" si="3"/>
        <v>6.2729751359742032</v>
      </c>
      <c r="H11" s="46">
        <v>0</v>
      </c>
      <c r="I11" s="47">
        <f t="shared" si="4"/>
        <v>0</v>
      </c>
      <c r="J11" s="48">
        <v>0</v>
      </c>
      <c r="K11" s="47">
        <f t="shared" si="5"/>
        <v>0</v>
      </c>
      <c r="L11" s="49">
        <v>0</v>
      </c>
      <c r="M11" s="50">
        <f t="shared" si="6"/>
        <v>0</v>
      </c>
      <c r="N11" s="51">
        <f t="shared" si="7"/>
        <v>0</v>
      </c>
      <c r="O11" s="46">
        <v>0</v>
      </c>
      <c r="P11" s="47">
        <f t="shared" si="8"/>
        <v>0</v>
      </c>
      <c r="Q11" s="48">
        <v>0</v>
      </c>
      <c r="R11" s="47">
        <f t="shared" si="9"/>
        <v>0</v>
      </c>
      <c r="S11" s="49">
        <v>0</v>
      </c>
      <c r="T11" s="50">
        <f t="shared" si="10"/>
        <v>0</v>
      </c>
      <c r="U11" s="51">
        <f t="shared" si="11"/>
        <v>0</v>
      </c>
      <c r="V11" s="46">
        <v>0</v>
      </c>
      <c r="W11" s="47">
        <f t="shared" si="12"/>
        <v>0</v>
      </c>
      <c r="X11" s="48">
        <v>0</v>
      </c>
      <c r="Y11" s="47">
        <f t="shared" si="13"/>
        <v>0</v>
      </c>
      <c r="Z11" s="49">
        <v>0</v>
      </c>
      <c r="AA11" s="50">
        <f t="shared" si="14"/>
        <v>0</v>
      </c>
      <c r="AB11" s="51">
        <f t="shared" si="15"/>
        <v>0</v>
      </c>
      <c r="AC11" s="46">
        <v>0</v>
      </c>
      <c r="AD11" s="47">
        <f t="shared" si="16"/>
        <v>0</v>
      </c>
      <c r="AE11" s="48">
        <v>0</v>
      </c>
      <c r="AF11" s="47">
        <f t="shared" si="17"/>
        <v>0</v>
      </c>
      <c r="AG11" s="49">
        <v>0</v>
      </c>
      <c r="AH11" s="50">
        <f t="shared" si="18"/>
        <v>0</v>
      </c>
      <c r="AI11" s="51">
        <f t="shared" si="19"/>
        <v>0</v>
      </c>
      <c r="AJ11" s="52">
        <v>0</v>
      </c>
      <c r="AK11" s="47">
        <f t="shared" si="20"/>
        <v>0</v>
      </c>
      <c r="AL11" s="48">
        <v>0</v>
      </c>
      <c r="AM11" s="47">
        <f t="shared" si="21"/>
        <v>0</v>
      </c>
      <c r="AN11" s="49">
        <v>0</v>
      </c>
      <c r="AO11" s="50">
        <f t="shared" si="22"/>
        <v>0</v>
      </c>
      <c r="AP11" s="51">
        <f t="shared" si="23"/>
        <v>0</v>
      </c>
      <c r="AQ11" s="52">
        <v>0</v>
      </c>
      <c r="AR11" s="47">
        <f t="shared" si="24"/>
        <v>0</v>
      </c>
      <c r="AS11" s="48">
        <v>0</v>
      </c>
      <c r="AT11" s="47">
        <f t="shared" si="25"/>
        <v>0</v>
      </c>
      <c r="AU11" s="49">
        <v>0</v>
      </c>
      <c r="AV11" s="50">
        <f t="shared" si="26"/>
        <v>0</v>
      </c>
      <c r="AW11" s="51">
        <f t="shared" si="27"/>
        <v>0</v>
      </c>
      <c r="AX11" s="52">
        <v>0</v>
      </c>
      <c r="AY11" s="47">
        <f t="shared" si="28"/>
        <v>0</v>
      </c>
      <c r="AZ11" s="48">
        <v>0</v>
      </c>
      <c r="BA11" s="47">
        <f t="shared" si="29"/>
        <v>0</v>
      </c>
      <c r="BB11" s="49">
        <v>0</v>
      </c>
      <c r="BC11" s="50">
        <f t="shared" si="30"/>
        <v>0</v>
      </c>
      <c r="BD11" s="51">
        <f t="shared" si="31"/>
        <v>0</v>
      </c>
      <c r="BE11" s="52">
        <v>0</v>
      </c>
      <c r="BF11" s="47">
        <f t="shared" si="32"/>
        <v>0</v>
      </c>
      <c r="BG11" s="48">
        <v>0</v>
      </c>
      <c r="BH11" s="47">
        <f t="shared" si="33"/>
        <v>0</v>
      </c>
      <c r="BI11" s="49">
        <v>0</v>
      </c>
      <c r="BJ11" s="50">
        <f t="shared" si="34"/>
        <v>0</v>
      </c>
      <c r="BK11" s="51">
        <f t="shared" si="35"/>
        <v>0</v>
      </c>
      <c r="BL11" s="52">
        <v>0</v>
      </c>
      <c r="BM11" s="47">
        <f t="shared" si="36"/>
        <v>0</v>
      </c>
      <c r="BN11" s="48">
        <v>0</v>
      </c>
      <c r="BO11" s="47">
        <f t="shared" si="37"/>
        <v>0</v>
      </c>
      <c r="BP11" s="49">
        <v>0</v>
      </c>
      <c r="BQ11" s="50">
        <f t="shared" si="38"/>
        <v>0</v>
      </c>
      <c r="BR11" s="51">
        <f t="shared" si="39"/>
        <v>0</v>
      </c>
      <c r="BS11" s="52">
        <v>0</v>
      </c>
      <c r="BT11" s="47">
        <f t="shared" si="40"/>
        <v>0</v>
      </c>
      <c r="BU11" s="48">
        <v>0</v>
      </c>
      <c r="BV11" s="47">
        <f t="shared" si="41"/>
        <v>0</v>
      </c>
      <c r="BW11" s="49">
        <v>0</v>
      </c>
      <c r="BX11" s="50">
        <f t="shared" si="42"/>
        <v>0</v>
      </c>
      <c r="BY11" s="51">
        <f t="shared" si="43"/>
        <v>0</v>
      </c>
      <c r="BZ11" s="52">
        <v>0</v>
      </c>
      <c r="CA11" s="47">
        <f t="shared" si="44"/>
        <v>0</v>
      </c>
      <c r="CB11" s="48">
        <v>0</v>
      </c>
      <c r="CC11" s="47">
        <f t="shared" si="45"/>
        <v>0</v>
      </c>
      <c r="CD11" s="49">
        <v>0</v>
      </c>
      <c r="CE11" s="50">
        <f t="shared" si="46"/>
        <v>0</v>
      </c>
      <c r="CF11" s="51">
        <f t="shared" si="47"/>
        <v>0</v>
      </c>
      <c r="CG11" s="96">
        <v>0</v>
      </c>
      <c r="CH11" s="47">
        <f t="shared" si="48"/>
        <v>0</v>
      </c>
      <c r="CI11" s="96">
        <v>0</v>
      </c>
      <c r="CJ11" s="47">
        <f t="shared" si="49"/>
        <v>0</v>
      </c>
      <c r="CK11" s="49">
        <v>0</v>
      </c>
      <c r="CL11" s="50">
        <f t="shared" si="50"/>
        <v>0</v>
      </c>
      <c r="CM11" s="51">
        <f t="shared" si="51"/>
        <v>0</v>
      </c>
      <c r="CN11" s="96">
        <v>0</v>
      </c>
      <c r="CO11" s="47">
        <f t="shared" si="52"/>
        <v>0</v>
      </c>
      <c r="CP11" s="96">
        <v>0</v>
      </c>
      <c r="CQ11" s="47"/>
      <c r="CR11" s="49">
        <v>0</v>
      </c>
      <c r="CS11" s="50">
        <f t="shared" si="53"/>
        <v>0</v>
      </c>
      <c r="CT11" s="51">
        <f t="shared" si="54"/>
        <v>0</v>
      </c>
      <c r="CU11" s="96">
        <v>0</v>
      </c>
      <c r="CV11" s="47">
        <f t="shared" si="55"/>
        <v>0</v>
      </c>
      <c r="CW11" s="96">
        <v>0</v>
      </c>
      <c r="CX11" s="47"/>
      <c r="CY11" s="49">
        <v>0</v>
      </c>
      <c r="CZ11" s="50">
        <f t="shared" si="56"/>
        <v>0</v>
      </c>
      <c r="DA11" s="51">
        <f t="shared" si="57"/>
        <v>0</v>
      </c>
      <c r="DB11" s="96">
        <v>0</v>
      </c>
      <c r="DC11" s="47">
        <f t="shared" si="58"/>
        <v>0</v>
      </c>
      <c r="DD11" s="96">
        <v>0</v>
      </c>
      <c r="DE11" s="47"/>
      <c r="DF11" s="49">
        <v>0</v>
      </c>
      <c r="DG11" s="50">
        <f t="shared" si="59"/>
        <v>0</v>
      </c>
      <c r="DH11" s="51">
        <f t="shared" si="60"/>
        <v>0</v>
      </c>
    </row>
    <row r="12" spans="1:123" ht="13" x14ac:dyDescent="0.3">
      <c r="A12" s="41" t="s">
        <v>42</v>
      </c>
      <c r="B12" s="42">
        <v>1768144</v>
      </c>
      <c r="C12" s="43">
        <f t="shared" si="0"/>
        <v>6.052126678630966</v>
      </c>
      <c r="D12" s="44">
        <v>1682638</v>
      </c>
      <c r="E12" s="43">
        <f t="shared" si="1"/>
        <v>5.6274468188854536</v>
      </c>
      <c r="F12" s="44">
        <f t="shared" si="2"/>
        <v>3450782</v>
      </c>
      <c r="G12" s="45">
        <f t="shared" si="3"/>
        <v>5.8373251730345093</v>
      </c>
      <c r="H12" s="46">
        <v>1</v>
      </c>
      <c r="I12" s="47">
        <f t="shared" si="4"/>
        <v>4.0505508749189888E-3</v>
      </c>
      <c r="J12" s="48">
        <v>1</v>
      </c>
      <c r="K12" s="47">
        <f t="shared" si="5"/>
        <v>5.0727946025465424E-3</v>
      </c>
      <c r="L12" s="49">
        <v>0</v>
      </c>
      <c r="M12" s="50">
        <f t="shared" si="6"/>
        <v>2</v>
      </c>
      <c r="N12" s="51">
        <f t="shared" si="7"/>
        <v>4.5044030539852708E-3</v>
      </c>
      <c r="O12" s="46">
        <v>0</v>
      </c>
      <c r="P12" s="47">
        <f t="shared" si="8"/>
        <v>0</v>
      </c>
      <c r="Q12" s="48">
        <v>1</v>
      </c>
      <c r="R12" s="47">
        <f t="shared" si="9"/>
        <v>5.3513137475250175E-3</v>
      </c>
      <c r="S12" s="49">
        <v>0</v>
      </c>
      <c r="T12" s="50">
        <f t="shared" si="10"/>
        <v>1</v>
      </c>
      <c r="U12" s="51">
        <f t="shared" si="11"/>
        <v>2.3574897449196094E-3</v>
      </c>
      <c r="V12" s="46">
        <v>0</v>
      </c>
      <c r="W12" s="47">
        <f t="shared" si="12"/>
        <v>0</v>
      </c>
      <c r="X12" s="48">
        <v>1</v>
      </c>
      <c r="Y12" s="47">
        <f t="shared" si="13"/>
        <v>5.7796786498670672E-3</v>
      </c>
      <c r="Z12" s="49">
        <v>0</v>
      </c>
      <c r="AA12" s="50">
        <f t="shared" si="14"/>
        <v>1</v>
      </c>
      <c r="AB12" s="51">
        <f t="shared" si="15"/>
        <v>2.5219408857056389E-3</v>
      </c>
      <c r="AC12" s="46">
        <v>0</v>
      </c>
      <c r="AD12" s="47">
        <f t="shared" si="16"/>
        <v>0</v>
      </c>
      <c r="AE12" s="48">
        <v>1</v>
      </c>
      <c r="AF12" s="47">
        <f t="shared" si="17"/>
        <v>6.5078745281790971E-3</v>
      </c>
      <c r="AG12" s="49">
        <v>0</v>
      </c>
      <c r="AH12" s="50">
        <f t="shared" si="18"/>
        <v>1</v>
      </c>
      <c r="AI12" s="51">
        <f t="shared" si="19"/>
        <v>2.796968086594132E-3</v>
      </c>
      <c r="AJ12" s="52">
        <v>0</v>
      </c>
      <c r="AK12" s="47">
        <f t="shared" si="20"/>
        <v>0</v>
      </c>
      <c r="AL12" s="48">
        <v>1</v>
      </c>
      <c r="AM12" s="47">
        <f t="shared" si="21"/>
        <v>7.763975155279503E-3</v>
      </c>
      <c r="AN12" s="49">
        <v>0</v>
      </c>
      <c r="AO12" s="50">
        <f t="shared" si="22"/>
        <v>1</v>
      </c>
      <c r="AP12" s="51">
        <f t="shared" si="23"/>
        <v>3.2647730982696705E-3</v>
      </c>
      <c r="AQ12" s="52">
        <v>0</v>
      </c>
      <c r="AR12" s="47">
        <f t="shared" si="24"/>
        <v>0</v>
      </c>
      <c r="AS12" s="48">
        <v>1</v>
      </c>
      <c r="AT12" s="47">
        <f t="shared" si="25"/>
        <v>1.0290183165260341E-2</v>
      </c>
      <c r="AU12" s="49">
        <v>0</v>
      </c>
      <c r="AV12" s="50">
        <f t="shared" si="26"/>
        <v>1</v>
      </c>
      <c r="AW12" s="51">
        <f t="shared" si="27"/>
        <v>4.202563563773902E-3</v>
      </c>
      <c r="AX12" s="52">
        <v>0</v>
      </c>
      <c r="AY12" s="47">
        <f t="shared" si="28"/>
        <v>0</v>
      </c>
      <c r="AZ12" s="48">
        <v>1</v>
      </c>
      <c r="BA12" s="47">
        <f t="shared" si="29"/>
        <v>1.6337199803953602E-2</v>
      </c>
      <c r="BB12" s="49">
        <v>0</v>
      </c>
      <c r="BC12" s="50">
        <f t="shared" si="30"/>
        <v>1</v>
      </c>
      <c r="BD12" s="51">
        <f t="shared" si="31"/>
        <v>6.4151911726969468E-3</v>
      </c>
      <c r="BE12" s="52">
        <v>0</v>
      </c>
      <c r="BF12" s="47">
        <f t="shared" si="32"/>
        <v>0</v>
      </c>
      <c r="BG12" s="48">
        <v>0</v>
      </c>
      <c r="BH12" s="47">
        <f t="shared" si="33"/>
        <v>0</v>
      </c>
      <c r="BI12" s="49">
        <v>0</v>
      </c>
      <c r="BJ12" s="50">
        <f t="shared" si="34"/>
        <v>0</v>
      </c>
      <c r="BK12" s="51">
        <f t="shared" si="35"/>
        <v>0</v>
      </c>
      <c r="BL12" s="52">
        <v>0</v>
      </c>
      <c r="BM12" s="47">
        <f t="shared" si="36"/>
        <v>0</v>
      </c>
      <c r="BN12" s="48">
        <v>0</v>
      </c>
      <c r="BO12" s="47">
        <f t="shared" si="37"/>
        <v>0</v>
      </c>
      <c r="BP12" s="49">
        <v>0</v>
      </c>
      <c r="BQ12" s="50">
        <f t="shared" si="38"/>
        <v>0</v>
      </c>
      <c r="BR12" s="51">
        <f t="shared" si="39"/>
        <v>0</v>
      </c>
      <c r="BS12" s="52">
        <v>0</v>
      </c>
      <c r="BT12" s="47">
        <f t="shared" si="40"/>
        <v>0</v>
      </c>
      <c r="BU12" s="48">
        <v>0</v>
      </c>
      <c r="BV12" s="47">
        <f t="shared" si="41"/>
        <v>0</v>
      </c>
      <c r="BW12" s="49">
        <v>0</v>
      </c>
      <c r="BX12" s="50">
        <f t="shared" si="42"/>
        <v>0</v>
      </c>
      <c r="BY12" s="51">
        <f t="shared" si="43"/>
        <v>0</v>
      </c>
      <c r="BZ12" s="52">
        <v>0</v>
      </c>
      <c r="CA12" s="47">
        <f t="shared" si="44"/>
        <v>0</v>
      </c>
      <c r="CB12" s="48">
        <v>0</v>
      </c>
      <c r="CC12" s="47">
        <f t="shared" si="45"/>
        <v>0</v>
      </c>
      <c r="CD12" s="49">
        <v>0</v>
      </c>
      <c r="CE12" s="50">
        <f t="shared" si="46"/>
        <v>0</v>
      </c>
      <c r="CF12" s="51">
        <f t="shared" si="47"/>
        <v>0</v>
      </c>
      <c r="CG12" s="96">
        <v>0</v>
      </c>
      <c r="CH12" s="47">
        <f t="shared" si="48"/>
        <v>0</v>
      </c>
      <c r="CI12" s="96">
        <v>0</v>
      </c>
      <c r="CJ12" s="47">
        <f t="shared" si="49"/>
        <v>0</v>
      </c>
      <c r="CK12" s="49">
        <v>0</v>
      </c>
      <c r="CL12" s="50">
        <f t="shared" si="50"/>
        <v>0</v>
      </c>
      <c r="CM12" s="51">
        <f t="shared" si="51"/>
        <v>0</v>
      </c>
      <c r="CN12" s="96">
        <v>0</v>
      </c>
      <c r="CO12" s="47">
        <f t="shared" si="52"/>
        <v>0</v>
      </c>
      <c r="CP12" s="96">
        <v>0</v>
      </c>
      <c r="CQ12" s="47"/>
      <c r="CR12" s="49">
        <v>0</v>
      </c>
      <c r="CS12" s="50">
        <f t="shared" si="53"/>
        <v>0</v>
      </c>
      <c r="CT12" s="51">
        <f t="shared" si="54"/>
        <v>0</v>
      </c>
      <c r="CU12" s="96">
        <v>0</v>
      </c>
      <c r="CV12" s="47">
        <f t="shared" si="55"/>
        <v>0</v>
      </c>
      <c r="CW12" s="96">
        <v>0</v>
      </c>
      <c r="CX12" s="47"/>
      <c r="CY12" s="49">
        <v>0</v>
      </c>
      <c r="CZ12" s="50">
        <f t="shared" si="56"/>
        <v>0</v>
      </c>
      <c r="DA12" s="51">
        <f t="shared" si="57"/>
        <v>0</v>
      </c>
      <c r="DB12" s="96">
        <v>0</v>
      </c>
      <c r="DC12" s="47">
        <f t="shared" si="58"/>
        <v>0</v>
      </c>
      <c r="DD12" s="96">
        <v>0</v>
      </c>
      <c r="DE12" s="47"/>
      <c r="DF12" s="49">
        <v>0</v>
      </c>
      <c r="DG12" s="50">
        <f t="shared" si="59"/>
        <v>0</v>
      </c>
      <c r="DH12" s="51">
        <f t="shared" si="60"/>
        <v>0</v>
      </c>
    </row>
    <row r="13" spans="1:123" ht="13" x14ac:dyDescent="0.3">
      <c r="A13" s="41" t="s">
        <v>43</v>
      </c>
      <c r="B13" s="42">
        <v>1680191</v>
      </c>
      <c r="C13" s="43">
        <f t="shared" si="0"/>
        <v>5.7510750121571776</v>
      </c>
      <c r="D13" s="44">
        <v>1590604</v>
      </c>
      <c r="E13" s="43">
        <f t="shared" si="1"/>
        <v>5.3196465430511362</v>
      </c>
      <c r="F13" s="44">
        <f t="shared" si="2"/>
        <v>3270795</v>
      </c>
      <c r="G13" s="45">
        <f t="shared" si="3"/>
        <v>5.5328600848547973</v>
      </c>
      <c r="H13" s="46">
        <v>5</v>
      </c>
      <c r="I13" s="47">
        <f t="shared" si="4"/>
        <v>2.0252754374594947E-2</v>
      </c>
      <c r="J13" s="48">
        <v>4</v>
      </c>
      <c r="K13" s="47">
        <f t="shared" si="5"/>
        <v>2.029117841018617E-2</v>
      </c>
      <c r="L13" s="49">
        <v>0</v>
      </c>
      <c r="M13" s="50">
        <f t="shared" si="6"/>
        <v>9</v>
      </c>
      <c r="N13" s="51">
        <f t="shared" si="7"/>
        <v>2.0269813742933719E-2</v>
      </c>
      <c r="O13" s="46">
        <v>5</v>
      </c>
      <c r="P13" s="47">
        <f t="shared" si="8"/>
        <v>2.1069487168682313E-2</v>
      </c>
      <c r="Q13" s="48">
        <v>4</v>
      </c>
      <c r="R13" s="47">
        <f t="shared" si="9"/>
        <v>2.140525499010007E-2</v>
      </c>
      <c r="S13" s="49">
        <v>0</v>
      </c>
      <c r="T13" s="50">
        <f t="shared" si="10"/>
        <v>9</v>
      </c>
      <c r="U13" s="51">
        <f t="shared" si="11"/>
        <v>2.1217407704276485E-2</v>
      </c>
      <c r="V13" s="46">
        <v>5</v>
      </c>
      <c r="W13" s="47">
        <f t="shared" si="12"/>
        <v>2.2371364653243849E-2</v>
      </c>
      <c r="X13" s="48">
        <v>3</v>
      </c>
      <c r="Y13" s="47">
        <f t="shared" si="13"/>
        <v>1.7339035949601202E-2</v>
      </c>
      <c r="Z13" s="49">
        <v>0</v>
      </c>
      <c r="AA13" s="50">
        <f t="shared" si="14"/>
        <v>8</v>
      </c>
      <c r="AB13" s="51">
        <f t="shared" si="15"/>
        <v>2.0175527085645111E-2</v>
      </c>
      <c r="AC13" s="46">
        <v>5</v>
      </c>
      <c r="AD13" s="47">
        <f t="shared" si="16"/>
        <v>2.4525432873890224E-2</v>
      </c>
      <c r="AE13" s="48">
        <v>3</v>
      </c>
      <c r="AF13" s="47">
        <f t="shared" si="17"/>
        <v>1.952362358453729E-2</v>
      </c>
      <c r="AG13" s="49">
        <v>0</v>
      </c>
      <c r="AH13" s="50">
        <f t="shared" si="18"/>
        <v>8</v>
      </c>
      <c r="AI13" s="51">
        <f t="shared" si="19"/>
        <v>2.2375744692753056E-2</v>
      </c>
      <c r="AJ13" s="52">
        <v>5</v>
      </c>
      <c r="AK13" s="47">
        <f t="shared" si="20"/>
        <v>2.8169014084507043E-2</v>
      </c>
      <c r="AL13" s="48">
        <v>3</v>
      </c>
      <c r="AM13" s="47">
        <f t="shared" si="21"/>
        <v>2.3291925465838508E-2</v>
      </c>
      <c r="AN13" s="49">
        <v>0</v>
      </c>
      <c r="AO13" s="50">
        <f t="shared" si="22"/>
        <v>8</v>
      </c>
      <c r="AP13" s="51">
        <f t="shared" si="23"/>
        <v>2.6118184786157364E-2</v>
      </c>
      <c r="AQ13" s="52">
        <v>5</v>
      </c>
      <c r="AR13" s="47">
        <f t="shared" si="24"/>
        <v>3.5518931590537754E-2</v>
      </c>
      <c r="AS13" s="48">
        <v>3</v>
      </c>
      <c r="AT13" s="47">
        <f t="shared" si="25"/>
        <v>3.0870549495781024E-2</v>
      </c>
      <c r="AU13" s="49">
        <v>0</v>
      </c>
      <c r="AV13" s="50">
        <f t="shared" si="26"/>
        <v>8</v>
      </c>
      <c r="AW13" s="51">
        <f t="shared" si="27"/>
        <v>3.3620508510191216E-2</v>
      </c>
      <c r="AX13" s="52">
        <v>3</v>
      </c>
      <c r="AY13" s="47">
        <f t="shared" si="28"/>
        <v>3.1689025034329778E-2</v>
      </c>
      <c r="AZ13" s="48">
        <v>3</v>
      </c>
      <c r="BA13" s="47">
        <f t="shared" si="29"/>
        <v>4.9011599411860805E-2</v>
      </c>
      <c r="BB13" s="49">
        <v>0</v>
      </c>
      <c r="BC13" s="50">
        <f t="shared" si="30"/>
        <v>6</v>
      </c>
      <c r="BD13" s="51">
        <f t="shared" si="31"/>
        <v>3.8491147036181679E-2</v>
      </c>
      <c r="BE13" s="52">
        <v>2</v>
      </c>
      <c r="BF13" s="47">
        <f t="shared" si="32"/>
        <v>4.3563493792202139E-2</v>
      </c>
      <c r="BG13" s="48">
        <v>3</v>
      </c>
      <c r="BH13" s="47">
        <f t="shared" si="33"/>
        <v>0.10541110330288123</v>
      </c>
      <c r="BI13" s="49">
        <v>0</v>
      </c>
      <c r="BJ13" s="50">
        <f t="shared" si="34"/>
        <v>5</v>
      </c>
      <c r="BK13" s="51">
        <f t="shared" si="35"/>
        <v>6.7231410514992596E-2</v>
      </c>
      <c r="BL13" s="52">
        <v>1</v>
      </c>
      <c r="BM13" s="47">
        <f t="shared" si="36"/>
        <v>7.1377587437544618E-2</v>
      </c>
      <c r="BN13" s="48">
        <v>1</v>
      </c>
      <c r="BO13" s="47">
        <f t="shared" si="37"/>
        <v>0.11074197120708748</v>
      </c>
      <c r="BP13" s="49">
        <v>0</v>
      </c>
      <c r="BQ13" s="50">
        <f t="shared" si="38"/>
        <v>2</v>
      </c>
      <c r="BR13" s="51">
        <f t="shared" si="39"/>
        <v>8.6805555555555552E-2</v>
      </c>
      <c r="BS13" s="52">
        <v>0</v>
      </c>
      <c r="BT13" s="47">
        <f t="shared" si="40"/>
        <v>0</v>
      </c>
      <c r="BU13" s="48">
        <v>0</v>
      </c>
      <c r="BV13" s="47">
        <f t="shared" si="41"/>
        <v>0</v>
      </c>
      <c r="BW13" s="49">
        <v>0</v>
      </c>
      <c r="BX13" s="50">
        <f t="shared" si="42"/>
        <v>0</v>
      </c>
      <c r="BY13" s="51">
        <f t="shared" si="43"/>
        <v>0</v>
      </c>
      <c r="BZ13" s="52">
        <v>0</v>
      </c>
      <c r="CA13" s="47">
        <f t="shared" si="44"/>
        <v>0</v>
      </c>
      <c r="CB13" s="48">
        <v>0</v>
      </c>
      <c r="CC13" s="47">
        <f t="shared" si="45"/>
        <v>0</v>
      </c>
      <c r="CD13" s="49">
        <v>0</v>
      </c>
      <c r="CE13" s="50">
        <f t="shared" si="46"/>
        <v>0</v>
      </c>
      <c r="CF13" s="51">
        <f t="shared" si="47"/>
        <v>0</v>
      </c>
      <c r="CG13" s="20">
        <v>0</v>
      </c>
      <c r="CH13" s="47">
        <f t="shared" si="48"/>
        <v>0</v>
      </c>
      <c r="CI13" s="20">
        <v>0</v>
      </c>
      <c r="CJ13" s="47">
        <f t="shared" si="49"/>
        <v>0</v>
      </c>
      <c r="CK13" s="49">
        <v>0</v>
      </c>
      <c r="CL13" s="50">
        <f t="shared" si="50"/>
        <v>0</v>
      </c>
      <c r="CM13" s="51">
        <f t="shared" si="51"/>
        <v>0</v>
      </c>
      <c r="CN13" s="20">
        <v>0</v>
      </c>
      <c r="CO13" s="47">
        <f t="shared" si="52"/>
        <v>0</v>
      </c>
      <c r="CP13" s="20">
        <v>0</v>
      </c>
      <c r="CQ13" s="47"/>
      <c r="CR13" s="49">
        <v>0</v>
      </c>
      <c r="CS13" s="50">
        <f t="shared" si="53"/>
        <v>0</v>
      </c>
      <c r="CT13" s="51">
        <f t="shared" si="54"/>
        <v>0</v>
      </c>
      <c r="CU13" s="20">
        <v>0</v>
      </c>
      <c r="CV13" s="47">
        <f t="shared" si="55"/>
        <v>0</v>
      </c>
      <c r="CW13" s="20">
        <v>0</v>
      </c>
      <c r="CX13" s="47"/>
      <c r="CY13" s="49">
        <v>0</v>
      </c>
      <c r="CZ13" s="50">
        <f t="shared" si="56"/>
        <v>0</v>
      </c>
      <c r="DA13" s="51">
        <f t="shared" si="57"/>
        <v>0</v>
      </c>
      <c r="DB13" s="20">
        <v>0</v>
      </c>
      <c r="DC13" s="47">
        <f t="shared" si="58"/>
        <v>0</v>
      </c>
      <c r="DD13" s="20">
        <v>0</v>
      </c>
      <c r="DE13" s="47"/>
      <c r="DF13" s="49">
        <v>0</v>
      </c>
      <c r="DG13" s="50">
        <f t="shared" si="59"/>
        <v>0</v>
      </c>
      <c r="DH13" s="51">
        <f t="shared" si="60"/>
        <v>0</v>
      </c>
    </row>
    <row r="14" spans="1:123" ht="13" x14ac:dyDescent="0.3">
      <c r="A14" s="41" t="s">
        <v>44</v>
      </c>
      <c r="B14" s="42">
        <v>1913637</v>
      </c>
      <c r="C14" s="43">
        <f t="shared" si="0"/>
        <v>6.5501302727127007</v>
      </c>
      <c r="D14" s="44">
        <v>1804323</v>
      </c>
      <c r="E14" s="43">
        <f t="shared" si="1"/>
        <v>6.0344124681552769</v>
      </c>
      <c r="F14" s="44">
        <f t="shared" si="2"/>
        <v>3717960</v>
      </c>
      <c r="G14" s="45">
        <f t="shared" si="3"/>
        <v>6.2892821106448862</v>
      </c>
      <c r="H14" s="46">
        <v>13</v>
      </c>
      <c r="I14" s="47">
        <f t="shared" si="4"/>
        <v>5.2657161373946854E-2</v>
      </c>
      <c r="J14" s="48">
        <v>9</v>
      </c>
      <c r="K14" s="47">
        <f t="shared" si="5"/>
        <v>4.5655151422918885E-2</v>
      </c>
      <c r="L14" s="49">
        <v>0</v>
      </c>
      <c r="M14" s="50">
        <f t="shared" si="6"/>
        <v>22</v>
      </c>
      <c r="N14" s="51">
        <f t="shared" si="7"/>
        <v>4.9548433593837982E-2</v>
      </c>
      <c r="O14" s="46">
        <v>13</v>
      </c>
      <c r="P14" s="47">
        <f t="shared" si="8"/>
        <v>5.4780666638574019E-2</v>
      </c>
      <c r="Q14" s="48">
        <v>9</v>
      </c>
      <c r="R14" s="47">
        <f t="shared" si="9"/>
        <v>4.8161823727725157E-2</v>
      </c>
      <c r="S14" s="49">
        <v>0</v>
      </c>
      <c r="T14" s="50">
        <f t="shared" si="10"/>
        <v>22</v>
      </c>
      <c r="U14" s="51">
        <f t="shared" si="11"/>
        <v>5.1864774388231415E-2</v>
      </c>
      <c r="V14" s="46">
        <v>13</v>
      </c>
      <c r="W14" s="47">
        <f t="shared" si="12"/>
        <v>5.8165548098434008E-2</v>
      </c>
      <c r="X14" s="48">
        <v>9</v>
      </c>
      <c r="Y14" s="47">
        <f t="shared" si="13"/>
        <v>5.2017107848803611E-2</v>
      </c>
      <c r="Z14" s="49">
        <v>0</v>
      </c>
      <c r="AA14" s="50">
        <f t="shared" si="14"/>
        <v>22</v>
      </c>
      <c r="AB14" s="51">
        <f t="shared" si="15"/>
        <v>5.5482699485524062E-2</v>
      </c>
      <c r="AC14" s="46">
        <v>11</v>
      </c>
      <c r="AD14" s="47">
        <f t="shared" si="16"/>
        <v>5.3955952322558495E-2</v>
      </c>
      <c r="AE14" s="48">
        <v>8</v>
      </c>
      <c r="AF14" s="47">
        <f t="shared" si="17"/>
        <v>5.2062996225432777E-2</v>
      </c>
      <c r="AG14" s="49">
        <v>0</v>
      </c>
      <c r="AH14" s="50">
        <f t="shared" si="18"/>
        <v>19</v>
      </c>
      <c r="AI14" s="51">
        <f t="shared" si="19"/>
        <v>5.3142393645288513E-2</v>
      </c>
      <c r="AJ14" s="52">
        <v>9</v>
      </c>
      <c r="AK14" s="47">
        <f t="shared" si="20"/>
        <v>5.0704225352112678E-2</v>
      </c>
      <c r="AL14" s="48">
        <v>7</v>
      </c>
      <c r="AM14" s="47">
        <f t="shared" si="21"/>
        <v>5.434782608695652E-2</v>
      </c>
      <c r="AN14" s="49">
        <v>0</v>
      </c>
      <c r="AO14" s="50">
        <f t="shared" si="22"/>
        <v>16</v>
      </c>
      <c r="AP14" s="51">
        <f t="shared" si="23"/>
        <v>5.2236369572314728E-2</v>
      </c>
      <c r="AQ14" s="52">
        <v>6</v>
      </c>
      <c r="AR14" s="47">
        <f t="shared" si="24"/>
        <v>4.2622717908645309E-2</v>
      </c>
      <c r="AS14" s="48">
        <v>6</v>
      </c>
      <c r="AT14" s="47">
        <f t="shared" si="25"/>
        <v>6.1741098991562049E-2</v>
      </c>
      <c r="AU14" s="49">
        <v>0</v>
      </c>
      <c r="AV14" s="50">
        <f t="shared" si="26"/>
        <v>12</v>
      </c>
      <c r="AW14" s="51">
        <f t="shared" si="27"/>
        <v>5.0430762765286824E-2</v>
      </c>
      <c r="AX14" s="52">
        <v>5</v>
      </c>
      <c r="AY14" s="47">
        <f t="shared" si="28"/>
        <v>5.2815041723882968E-2</v>
      </c>
      <c r="AZ14" s="48">
        <v>4</v>
      </c>
      <c r="BA14" s="47">
        <f t="shared" si="29"/>
        <v>6.5348799215814407E-2</v>
      </c>
      <c r="BB14" s="49">
        <v>0</v>
      </c>
      <c r="BC14" s="50">
        <f t="shared" si="30"/>
        <v>9</v>
      </c>
      <c r="BD14" s="51">
        <f t="shared" si="31"/>
        <v>5.7736720554272515E-2</v>
      </c>
      <c r="BE14" s="52">
        <v>3</v>
      </c>
      <c r="BF14" s="47">
        <f t="shared" si="32"/>
        <v>6.5345240688303205E-2</v>
      </c>
      <c r="BG14" s="48">
        <v>4</v>
      </c>
      <c r="BH14" s="47">
        <f t="shared" si="33"/>
        <v>0.14054813773717498</v>
      </c>
      <c r="BI14" s="49">
        <v>0</v>
      </c>
      <c r="BJ14" s="50">
        <f t="shared" si="34"/>
        <v>7</v>
      </c>
      <c r="BK14" s="51">
        <f t="shared" si="35"/>
        <v>9.4123974720989642E-2</v>
      </c>
      <c r="BL14" s="52">
        <v>0</v>
      </c>
      <c r="BM14" s="47">
        <f t="shared" si="36"/>
        <v>0</v>
      </c>
      <c r="BN14" s="48">
        <v>2</v>
      </c>
      <c r="BO14" s="47">
        <f t="shared" si="37"/>
        <v>0.22148394241417496</v>
      </c>
      <c r="BP14" s="49">
        <v>0</v>
      </c>
      <c r="BQ14" s="50">
        <f t="shared" si="38"/>
        <v>2</v>
      </c>
      <c r="BR14" s="51">
        <f t="shared" si="39"/>
        <v>8.6805555555555552E-2</v>
      </c>
      <c r="BS14" s="52">
        <v>0</v>
      </c>
      <c r="BT14" s="47">
        <f t="shared" si="40"/>
        <v>0</v>
      </c>
      <c r="BU14" s="48">
        <v>1</v>
      </c>
      <c r="BV14" s="47">
        <f t="shared" si="41"/>
        <v>0.5181347150259068</v>
      </c>
      <c r="BW14" s="49">
        <v>0</v>
      </c>
      <c r="BX14" s="50">
        <f t="shared" si="42"/>
        <v>1</v>
      </c>
      <c r="BY14" s="51">
        <f t="shared" si="43"/>
        <v>0.22421524663677131</v>
      </c>
      <c r="BZ14" s="52">
        <v>0</v>
      </c>
      <c r="CA14" s="47">
        <f t="shared" si="44"/>
        <v>0</v>
      </c>
      <c r="CB14" s="48">
        <v>0</v>
      </c>
      <c r="CC14" s="47">
        <f t="shared" si="45"/>
        <v>0</v>
      </c>
      <c r="CD14" s="49">
        <v>0</v>
      </c>
      <c r="CE14" s="50">
        <f t="shared" si="46"/>
        <v>0</v>
      </c>
      <c r="CF14" s="51">
        <f t="shared" si="47"/>
        <v>0</v>
      </c>
      <c r="CG14" s="20">
        <v>0</v>
      </c>
      <c r="CH14" s="47">
        <f t="shared" si="48"/>
        <v>0</v>
      </c>
      <c r="CI14" s="20">
        <v>0</v>
      </c>
      <c r="CJ14" s="47">
        <f t="shared" si="49"/>
        <v>0</v>
      </c>
      <c r="CK14" s="49">
        <v>0</v>
      </c>
      <c r="CL14" s="50">
        <f t="shared" si="50"/>
        <v>0</v>
      </c>
      <c r="CM14" s="51">
        <f t="shared" si="51"/>
        <v>0</v>
      </c>
      <c r="CN14" s="20">
        <v>0</v>
      </c>
      <c r="CO14" s="47">
        <f t="shared" si="52"/>
        <v>0</v>
      </c>
      <c r="CP14" s="20">
        <v>0</v>
      </c>
      <c r="CQ14" s="47"/>
      <c r="CR14" s="49">
        <v>0</v>
      </c>
      <c r="CS14" s="50">
        <f t="shared" si="53"/>
        <v>0</v>
      </c>
      <c r="CT14" s="51">
        <f t="shared" si="54"/>
        <v>0</v>
      </c>
      <c r="CU14" s="20">
        <v>0</v>
      </c>
      <c r="CV14" s="47">
        <f t="shared" si="55"/>
        <v>0</v>
      </c>
      <c r="CW14" s="20">
        <v>0</v>
      </c>
      <c r="CX14" s="47"/>
      <c r="CY14" s="49">
        <v>0</v>
      </c>
      <c r="CZ14" s="50">
        <f t="shared" si="56"/>
        <v>0</v>
      </c>
      <c r="DA14" s="51">
        <f t="shared" si="57"/>
        <v>0</v>
      </c>
      <c r="DB14" s="20">
        <v>0</v>
      </c>
      <c r="DC14" s="47">
        <f t="shared" si="58"/>
        <v>0</v>
      </c>
      <c r="DD14" s="20">
        <v>0</v>
      </c>
      <c r="DE14" s="47"/>
      <c r="DF14" s="49">
        <v>0</v>
      </c>
      <c r="DG14" s="50">
        <f t="shared" si="59"/>
        <v>0</v>
      </c>
      <c r="DH14" s="51">
        <f t="shared" si="60"/>
        <v>0</v>
      </c>
    </row>
    <row r="15" spans="1:123" ht="13" x14ac:dyDescent="0.3">
      <c r="A15" s="41" t="s">
        <v>45</v>
      </c>
      <c r="B15" s="42">
        <v>2040911</v>
      </c>
      <c r="C15" s="43">
        <f t="shared" si="0"/>
        <v>6.985772602124829</v>
      </c>
      <c r="D15" s="44">
        <v>1981361</v>
      </c>
      <c r="E15" s="43">
        <f t="shared" si="1"/>
        <v>6.6265017529104311</v>
      </c>
      <c r="F15" s="44">
        <f t="shared" si="2"/>
        <v>4022272</v>
      </c>
      <c r="G15" s="45">
        <f t="shared" si="3"/>
        <v>6.8040547326350547</v>
      </c>
      <c r="H15" s="46">
        <v>29</v>
      </c>
      <c r="I15" s="47">
        <f t="shared" si="4"/>
        <v>0.11746597537265067</v>
      </c>
      <c r="J15" s="48">
        <v>16</v>
      </c>
      <c r="K15" s="47">
        <f t="shared" si="5"/>
        <v>8.1164713640744679E-2</v>
      </c>
      <c r="L15" s="49">
        <v>0</v>
      </c>
      <c r="M15" s="50">
        <f t="shared" si="6"/>
        <v>45</v>
      </c>
      <c r="N15" s="51">
        <f t="shared" si="7"/>
        <v>0.10134906871466859</v>
      </c>
      <c r="O15" s="46">
        <v>29</v>
      </c>
      <c r="P15" s="47">
        <f t="shared" si="8"/>
        <v>0.12220302557835742</v>
      </c>
      <c r="Q15" s="48">
        <v>16</v>
      </c>
      <c r="R15" s="47">
        <f t="shared" si="9"/>
        <v>8.562101996040028E-2</v>
      </c>
      <c r="S15" s="49">
        <v>0</v>
      </c>
      <c r="T15" s="50">
        <f t="shared" si="10"/>
        <v>45</v>
      </c>
      <c r="U15" s="51">
        <f t="shared" si="11"/>
        <v>0.10608703852138243</v>
      </c>
      <c r="V15" s="46">
        <v>27</v>
      </c>
      <c r="W15" s="47">
        <f t="shared" si="12"/>
        <v>0.12080536912751677</v>
      </c>
      <c r="X15" s="48">
        <v>16</v>
      </c>
      <c r="Y15" s="47">
        <f t="shared" si="13"/>
        <v>9.2474858397873075E-2</v>
      </c>
      <c r="Z15" s="49">
        <v>0</v>
      </c>
      <c r="AA15" s="50">
        <f t="shared" si="14"/>
        <v>43</v>
      </c>
      <c r="AB15" s="51">
        <f t="shared" si="15"/>
        <v>0.10844345808534248</v>
      </c>
      <c r="AC15" s="46">
        <v>24</v>
      </c>
      <c r="AD15" s="47">
        <f t="shared" si="16"/>
        <v>0.11772207779467307</v>
      </c>
      <c r="AE15" s="48">
        <v>16</v>
      </c>
      <c r="AF15" s="47">
        <f t="shared" si="17"/>
        <v>0.10412599245086555</v>
      </c>
      <c r="AG15" s="49">
        <v>0</v>
      </c>
      <c r="AH15" s="50">
        <f t="shared" si="18"/>
        <v>40</v>
      </c>
      <c r="AI15" s="51">
        <f t="shared" si="19"/>
        <v>0.11187872346376529</v>
      </c>
      <c r="AJ15" s="52">
        <v>22</v>
      </c>
      <c r="AK15" s="47">
        <f t="shared" si="20"/>
        <v>0.12394366197183099</v>
      </c>
      <c r="AL15" s="48">
        <v>16</v>
      </c>
      <c r="AM15" s="47">
        <f t="shared" si="21"/>
        <v>0.12422360248447205</v>
      </c>
      <c r="AN15" s="49">
        <v>0</v>
      </c>
      <c r="AO15" s="50">
        <f t="shared" si="22"/>
        <v>38</v>
      </c>
      <c r="AP15" s="51">
        <f t="shared" si="23"/>
        <v>0.12406137773424747</v>
      </c>
      <c r="AQ15" s="52">
        <v>17</v>
      </c>
      <c r="AR15" s="47">
        <f t="shared" si="24"/>
        <v>0.12076436740782837</v>
      </c>
      <c r="AS15" s="48">
        <v>13</v>
      </c>
      <c r="AT15" s="47">
        <f t="shared" si="25"/>
        <v>0.13377238114838444</v>
      </c>
      <c r="AU15" s="49">
        <v>0</v>
      </c>
      <c r="AV15" s="50">
        <f t="shared" si="26"/>
        <v>30</v>
      </c>
      <c r="AW15" s="51">
        <f t="shared" si="27"/>
        <v>0.12607690691321705</v>
      </c>
      <c r="AX15" s="52">
        <v>13</v>
      </c>
      <c r="AY15" s="47">
        <f t="shared" si="28"/>
        <v>0.13731910848209572</v>
      </c>
      <c r="AZ15" s="48">
        <v>11</v>
      </c>
      <c r="BA15" s="47">
        <f t="shared" si="29"/>
        <v>0.17970919784348963</v>
      </c>
      <c r="BB15" s="49">
        <v>0</v>
      </c>
      <c r="BC15" s="50">
        <f t="shared" si="30"/>
        <v>24</v>
      </c>
      <c r="BD15" s="51">
        <f t="shared" si="31"/>
        <v>0.15396458814472672</v>
      </c>
      <c r="BE15" s="52">
        <v>5</v>
      </c>
      <c r="BF15" s="47">
        <f t="shared" si="32"/>
        <v>0.10890873448050534</v>
      </c>
      <c r="BG15" s="48">
        <v>6</v>
      </c>
      <c r="BH15" s="47">
        <f t="shared" si="33"/>
        <v>0.21082220660576245</v>
      </c>
      <c r="BI15" s="49">
        <v>0</v>
      </c>
      <c r="BJ15" s="50">
        <f t="shared" si="34"/>
        <v>11</v>
      </c>
      <c r="BK15" s="51">
        <f t="shared" si="35"/>
        <v>0.14790910313298372</v>
      </c>
      <c r="BL15" s="52">
        <v>2</v>
      </c>
      <c r="BM15" s="47">
        <f t="shared" si="36"/>
        <v>0.14275517487508924</v>
      </c>
      <c r="BN15" s="48">
        <v>3</v>
      </c>
      <c r="BO15" s="47">
        <f t="shared" si="37"/>
        <v>0.33222591362126247</v>
      </c>
      <c r="BP15" s="49">
        <v>0</v>
      </c>
      <c r="BQ15" s="50">
        <f t="shared" si="38"/>
        <v>5</v>
      </c>
      <c r="BR15" s="51">
        <f t="shared" si="39"/>
        <v>0.2170138888888889</v>
      </c>
      <c r="BS15" s="52">
        <v>1</v>
      </c>
      <c r="BT15" s="47">
        <f t="shared" si="40"/>
        <v>0.39525691699604742</v>
      </c>
      <c r="BU15" s="48">
        <v>1</v>
      </c>
      <c r="BV15" s="47">
        <f t="shared" si="41"/>
        <v>0.5181347150259068</v>
      </c>
      <c r="BW15" s="49">
        <v>0</v>
      </c>
      <c r="BX15" s="50">
        <f t="shared" si="42"/>
        <v>2</v>
      </c>
      <c r="BY15" s="51">
        <f t="shared" si="43"/>
        <v>0.44843049327354262</v>
      </c>
      <c r="BZ15" s="52">
        <v>0</v>
      </c>
      <c r="CA15" s="47">
        <f t="shared" si="44"/>
        <v>0</v>
      </c>
      <c r="CB15" s="48">
        <v>0</v>
      </c>
      <c r="CC15" s="47">
        <f t="shared" si="45"/>
        <v>0</v>
      </c>
      <c r="CD15" s="49">
        <v>0</v>
      </c>
      <c r="CE15" s="50">
        <f t="shared" si="46"/>
        <v>0</v>
      </c>
      <c r="CF15" s="51">
        <f t="shared" si="47"/>
        <v>0</v>
      </c>
      <c r="CG15" s="20">
        <v>0</v>
      </c>
      <c r="CH15" s="47">
        <f t="shared" si="48"/>
        <v>0</v>
      </c>
      <c r="CI15" s="20">
        <v>0</v>
      </c>
      <c r="CJ15" s="47">
        <f t="shared" si="49"/>
        <v>0</v>
      </c>
      <c r="CK15" s="49">
        <v>0</v>
      </c>
      <c r="CL15" s="50">
        <f t="shared" si="50"/>
        <v>0</v>
      </c>
      <c r="CM15" s="51">
        <f t="shared" si="51"/>
        <v>0</v>
      </c>
      <c r="CN15" s="20">
        <v>0</v>
      </c>
      <c r="CO15" s="47">
        <f t="shared" si="52"/>
        <v>0</v>
      </c>
      <c r="CP15" s="20">
        <v>0</v>
      </c>
      <c r="CQ15" s="47"/>
      <c r="CR15" s="49">
        <v>0</v>
      </c>
      <c r="CS15" s="50">
        <f t="shared" si="53"/>
        <v>0</v>
      </c>
      <c r="CT15" s="51">
        <f t="shared" si="54"/>
        <v>0</v>
      </c>
      <c r="CU15" s="20">
        <v>0</v>
      </c>
      <c r="CV15" s="47">
        <f t="shared" si="55"/>
        <v>0</v>
      </c>
      <c r="CW15" s="20">
        <v>0</v>
      </c>
      <c r="CX15" s="47"/>
      <c r="CY15" s="49">
        <v>0</v>
      </c>
      <c r="CZ15" s="50">
        <f t="shared" si="56"/>
        <v>0</v>
      </c>
      <c r="DA15" s="51">
        <f t="shared" si="57"/>
        <v>0</v>
      </c>
      <c r="DB15" s="20">
        <v>0</v>
      </c>
      <c r="DC15" s="47">
        <f t="shared" si="58"/>
        <v>0</v>
      </c>
      <c r="DD15" s="20">
        <v>0</v>
      </c>
      <c r="DE15" s="47"/>
      <c r="DF15" s="49">
        <v>0</v>
      </c>
      <c r="DG15" s="50">
        <f t="shared" si="59"/>
        <v>0</v>
      </c>
      <c r="DH15" s="51">
        <f t="shared" si="60"/>
        <v>0</v>
      </c>
    </row>
    <row r="16" spans="1:123" ht="13" x14ac:dyDescent="0.3">
      <c r="A16" s="41" t="s">
        <v>46</v>
      </c>
      <c r="B16" s="42">
        <v>1983871</v>
      </c>
      <c r="C16" s="43">
        <f t="shared" si="0"/>
        <v>6.7905321094109379</v>
      </c>
      <c r="D16" s="44">
        <v>1992159</v>
      </c>
      <c r="E16" s="43">
        <f t="shared" si="1"/>
        <v>6.6626147913360008</v>
      </c>
      <c r="F16" s="44">
        <f t="shared" si="2"/>
        <v>3976030</v>
      </c>
      <c r="G16" s="45">
        <f t="shared" si="3"/>
        <v>6.7258320020622566</v>
      </c>
      <c r="H16" s="46">
        <v>46</v>
      </c>
      <c r="I16" s="47">
        <f t="shared" si="4"/>
        <v>0.18632534024627348</v>
      </c>
      <c r="J16" s="48">
        <v>29</v>
      </c>
      <c r="K16" s="47">
        <f t="shared" si="5"/>
        <v>0.14711104347384973</v>
      </c>
      <c r="L16" s="49">
        <v>0</v>
      </c>
      <c r="M16" s="50">
        <f t="shared" si="6"/>
        <v>75</v>
      </c>
      <c r="N16" s="51">
        <f t="shared" si="7"/>
        <v>0.16891511452444766</v>
      </c>
      <c r="O16" s="46">
        <v>44</v>
      </c>
      <c r="P16" s="47">
        <f t="shared" si="8"/>
        <v>0.18541148708440436</v>
      </c>
      <c r="Q16" s="48">
        <v>29</v>
      </c>
      <c r="R16" s="47">
        <f t="shared" si="9"/>
        <v>0.15518809867822553</v>
      </c>
      <c r="S16" s="49">
        <v>0</v>
      </c>
      <c r="T16" s="50">
        <f t="shared" si="10"/>
        <v>73</v>
      </c>
      <c r="U16" s="51">
        <f t="shared" si="11"/>
        <v>0.1720967513791315</v>
      </c>
      <c r="V16" s="46">
        <v>42</v>
      </c>
      <c r="W16" s="47">
        <f t="shared" si="12"/>
        <v>0.18791946308724833</v>
      </c>
      <c r="X16" s="48">
        <v>27</v>
      </c>
      <c r="Y16" s="47">
        <f t="shared" si="13"/>
        <v>0.15605132354641083</v>
      </c>
      <c r="Z16" s="49">
        <v>0</v>
      </c>
      <c r="AA16" s="50">
        <f t="shared" si="14"/>
        <v>69</v>
      </c>
      <c r="AB16" s="51">
        <f t="shared" si="15"/>
        <v>0.17401392111368907</v>
      </c>
      <c r="AC16" s="46">
        <v>42</v>
      </c>
      <c r="AD16" s="47">
        <f t="shared" si="16"/>
        <v>0.20601363614067789</v>
      </c>
      <c r="AE16" s="48">
        <v>24</v>
      </c>
      <c r="AF16" s="47">
        <f t="shared" si="17"/>
        <v>0.15618898867629832</v>
      </c>
      <c r="AG16" s="49">
        <v>0</v>
      </c>
      <c r="AH16" s="50">
        <f t="shared" si="18"/>
        <v>66</v>
      </c>
      <c r="AI16" s="51">
        <f t="shared" si="19"/>
        <v>0.18459989371521271</v>
      </c>
      <c r="AJ16" s="52">
        <v>36</v>
      </c>
      <c r="AK16" s="47">
        <f t="shared" si="20"/>
        <v>0.20281690140845071</v>
      </c>
      <c r="AL16" s="48">
        <v>21</v>
      </c>
      <c r="AM16" s="47">
        <f t="shared" si="21"/>
        <v>0.16304347826086957</v>
      </c>
      <c r="AN16" s="49">
        <v>0</v>
      </c>
      <c r="AO16" s="50">
        <f t="shared" si="22"/>
        <v>57</v>
      </c>
      <c r="AP16" s="51">
        <f t="shared" si="23"/>
        <v>0.1860920666013712</v>
      </c>
      <c r="AQ16" s="52">
        <v>29</v>
      </c>
      <c r="AR16" s="47">
        <f t="shared" si="24"/>
        <v>0.20600980322511897</v>
      </c>
      <c r="AS16" s="48">
        <v>16</v>
      </c>
      <c r="AT16" s="47">
        <f t="shared" si="25"/>
        <v>0.16464293064416546</v>
      </c>
      <c r="AU16" s="49">
        <v>0</v>
      </c>
      <c r="AV16" s="50">
        <f t="shared" si="26"/>
        <v>45</v>
      </c>
      <c r="AW16" s="51">
        <f t="shared" si="27"/>
        <v>0.1891153603698256</v>
      </c>
      <c r="AX16" s="52">
        <v>21</v>
      </c>
      <c r="AY16" s="47">
        <f t="shared" si="28"/>
        <v>0.22182317524030845</v>
      </c>
      <c r="AZ16" s="48">
        <v>14</v>
      </c>
      <c r="BA16" s="47">
        <f t="shared" si="29"/>
        <v>0.22872079725535041</v>
      </c>
      <c r="BB16" s="49">
        <v>0</v>
      </c>
      <c r="BC16" s="50">
        <f t="shared" si="30"/>
        <v>35</v>
      </c>
      <c r="BD16" s="51">
        <f t="shared" si="31"/>
        <v>0.22453169104439313</v>
      </c>
      <c r="BE16" s="52">
        <v>17</v>
      </c>
      <c r="BF16" s="47">
        <f t="shared" si="32"/>
        <v>0.37028969723371813</v>
      </c>
      <c r="BG16" s="48">
        <v>8</v>
      </c>
      <c r="BH16" s="47">
        <f t="shared" si="33"/>
        <v>0.28109627547434995</v>
      </c>
      <c r="BI16" s="49">
        <v>0</v>
      </c>
      <c r="BJ16" s="50">
        <f t="shared" si="34"/>
        <v>25</v>
      </c>
      <c r="BK16" s="51">
        <f t="shared" si="35"/>
        <v>0.33615705257496303</v>
      </c>
      <c r="BL16" s="52">
        <v>9</v>
      </c>
      <c r="BM16" s="47">
        <f t="shared" si="36"/>
        <v>0.64239828693790146</v>
      </c>
      <c r="BN16" s="48">
        <v>3</v>
      </c>
      <c r="BO16" s="47">
        <f t="shared" si="37"/>
        <v>0.33222591362126247</v>
      </c>
      <c r="BP16" s="49">
        <v>0</v>
      </c>
      <c r="BQ16" s="50">
        <f t="shared" si="38"/>
        <v>12</v>
      </c>
      <c r="BR16" s="51">
        <f t="shared" si="39"/>
        <v>0.52083333333333326</v>
      </c>
      <c r="BS16" s="52">
        <v>0</v>
      </c>
      <c r="BT16" s="47">
        <f t="shared" si="40"/>
        <v>0</v>
      </c>
      <c r="BU16" s="48">
        <v>0</v>
      </c>
      <c r="BV16" s="47">
        <f t="shared" si="41"/>
        <v>0</v>
      </c>
      <c r="BW16" s="49">
        <v>0</v>
      </c>
      <c r="BX16" s="50">
        <f t="shared" si="42"/>
        <v>0</v>
      </c>
      <c r="BY16" s="51">
        <f t="shared" si="43"/>
        <v>0</v>
      </c>
      <c r="BZ16" s="52">
        <v>0</v>
      </c>
      <c r="CA16" s="47">
        <f t="shared" si="44"/>
        <v>0</v>
      </c>
      <c r="CB16" s="48">
        <v>0</v>
      </c>
      <c r="CC16" s="47">
        <f t="shared" si="45"/>
        <v>0</v>
      </c>
      <c r="CD16" s="49">
        <v>0</v>
      </c>
      <c r="CE16" s="50">
        <f t="shared" si="46"/>
        <v>0</v>
      </c>
      <c r="CF16" s="51">
        <f t="shared" si="47"/>
        <v>0</v>
      </c>
      <c r="CG16" s="20">
        <v>0</v>
      </c>
      <c r="CH16" s="47">
        <f t="shared" si="48"/>
        <v>0</v>
      </c>
      <c r="CI16" s="20">
        <v>0</v>
      </c>
      <c r="CJ16" s="47">
        <f t="shared" si="49"/>
        <v>0</v>
      </c>
      <c r="CK16" s="49">
        <v>0</v>
      </c>
      <c r="CL16" s="50">
        <f t="shared" si="50"/>
        <v>0</v>
      </c>
      <c r="CM16" s="51">
        <f t="shared" si="51"/>
        <v>0</v>
      </c>
      <c r="CN16" s="20">
        <v>0</v>
      </c>
      <c r="CO16" s="47">
        <f t="shared" si="52"/>
        <v>0</v>
      </c>
      <c r="CP16" s="20">
        <v>0</v>
      </c>
      <c r="CQ16" s="47"/>
      <c r="CR16" s="49">
        <v>0</v>
      </c>
      <c r="CS16" s="50">
        <f t="shared" si="53"/>
        <v>0</v>
      </c>
      <c r="CT16" s="51">
        <f t="shared" si="54"/>
        <v>0</v>
      </c>
      <c r="CU16" s="20">
        <v>0</v>
      </c>
      <c r="CV16" s="47">
        <f t="shared" si="55"/>
        <v>0</v>
      </c>
      <c r="CW16" s="20">
        <v>0</v>
      </c>
      <c r="CX16" s="47"/>
      <c r="CY16" s="49">
        <v>0</v>
      </c>
      <c r="CZ16" s="50">
        <f t="shared" si="56"/>
        <v>0</v>
      </c>
      <c r="DA16" s="51">
        <f t="shared" si="57"/>
        <v>0</v>
      </c>
      <c r="DB16" s="20">
        <v>0</v>
      </c>
      <c r="DC16" s="47">
        <f t="shared" si="58"/>
        <v>0</v>
      </c>
      <c r="DD16" s="20">
        <v>0</v>
      </c>
      <c r="DE16" s="47"/>
      <c r="DF16" s="49">
        <v>0</v>
      </c>
      <c r="DG16" s="50">
        <f t="shared" si="59"/>
        <v>0</v>
      </c>
      <c r="DH16" s="51">
        <f t="shared" si="60"/>
        <v>0</v>
      </c>
    </row>
    <row r="17" spans="1:112" ht="13" x14ac:dyDescent="0.3">
      <c r="A17" s="41" t="s">
        <v>47</v>
      </c>
      <c r="B17" s="42">
        <v>1936734</v>
      </c>
      <c r="C17" s="43">
        <f t="shared" si="0"/>
        <v>6.6291882962087172</v>
      </c>
      <c r="D17" s="44">
        <v>1964167</v>
      </c>
      <c r="E17" s="43">
        <f t="shared" si="1"/>
        <v>6.5689978093385424</v>
      </c>
      <c r="F17" s="44">
        <f t="shared" si="2"/>
        <v>3900901</v>
      </c>
      <c r="G17" s="45">
        <f t="shared" si="3"/>
        <v>6.5987441701085405</v>
      </c>
      <c r="H17" s="46">
        <v>66</v>
      </c>
      <c r="I17" s="47">
        <f t="shared" si="4"/>
        <v>0.26733635774465325</v>
      </c>
      <c r="J17" s="48">
        <v>49</v>
      </c>
      <c r="K17" s="47">
        <f t="shared" si="5"/>
        <v>0.24856693552478057</v>
      </c>
      <c r="L17" s="49">
        <v>0</v>
      </c>
      <c r="M17" s="50">
        <f t="shared" si="6"/>
        <v>115</v>
      </c>
      <c r="N17" s="51">
        <f t="shared" si="7"/>
        <v>0.25900317560415304</v>
      </c>
      <c r="O17" s="46">
        <v>66</v>
      </c>
      <c r="P17" s="47">
        <f t="shared" si="8"/>
        <v>0.27811723062660654</v>
      </c>
      <c r="Q17" s="48">
        <v>49</v>
      </c>
      <c r="R17" s="47">
        <f t="shared" si="9"/>
        <v>0.26221437362872585</v>
      </c>
      <c r="S17" s="49">
        <v>0</v>
      </c>
      <c r="T17" s="50">
        <f t="shared" si="10"/>
        <v>115</v>
      </c>
      <c r="U17" s="51">
        <f t="shared" si="11"/>
        <v>0.27111132066575511</v>
      </c>
      <c r="V17" s="46">
        <v>63</v>
      </c>
      <c r="W17" s="47">
        <f t="shared" si="12"/>
        <v>0.28187919463087246</v>
      </c>
      <c r="X17" s="48">
        <v>47</v>
      </c>
      <c r="Y17" s="47">
        <f t="shared" si="13"/>
        <v>0.27164489654375218</v>
      </c>
      <c r="Z17" s="49">
        <v>0</v>
      </c>
      <c r="AA17" s="50">
        <f t="shared" si="14"/>
        <v>110</v>
      </c>
      <c r="AB17" s="51">
        <f t="shared" si="15"/>
        <v>0.27741349742762028</v>
      </c>
      <c r="AC17" s="46">
        <v>58</v>
      </c>
      <c r="AD17" s="47">
        <f t="shared" si="16"/>
        <v>0.28449502133712662</v>
      </c>
      <c r="AE17" s="48">
        <v>44</v>
      </c>
      <c r="AF17" s="47">
        <f t="shared" si="17"/>
        <v>0.28634647923988021</v>
      </c>
      <c r="AG17" s="49">
        <v>0</v>
      </c>
      <c r="AH17" s="50">
        <f t="shared" si="18"/>
        <v>102</v>
      </c>
      <c r="AI17" s="51">
        <f t="shared" si="19"/>
        <v>0.28529074483260147</v>
      </c>
      <c r="AJ17" s="52">
        <v>53</v>
      </c>
      <c r="AK17" s="47">
        <f t="shared" si="20"/>
        <v>0.29859154929577469</v>
      </c>
      <c r="AL17" s="48">
        <v>39</v>
      </c>
      <c r="AM17" s="47">
        <f t="shared" si="21"/>
        <v>0.30279503105590061</v>
      </c>
      <c r="AN17" s="49">
        <v>0</v>
      </c>
      <c r="AO17" s="50">
        <f t="shared" si="22"/>
        <v>92</v>
      </c>
      <c r="AP17" s="51">
        <f t="shared" si="23"/>
        <v>0.30035912504080964</v>
      </c>
      <c r="AQ17" s="52">
        <v>47</v>
      </c>
      <c r="AR17" s="47">
        <f t="shared" si="24"/>
        <v>0.33387795695105488</v>
      </c>
      <c r="AS17" s="48">
        <v>30</v>
      </c>
      <c r="AT17" s="47">
        <f t="shared" si="25"/>
        <v>0.30870549495781024</v>
      </c>
      <c r="AU17" s="49">
        <v>0</v>
      </c>
      <c r="AV17" s="50">
        <f t="shared" si="26"/>
        <v>77</v>
      </c>
      <c r="AW17" s="51">
        <f t="shared" si="27"/>
        <v>0.32359739441059049</v>
      </c>
      <c r="AX17" s="52">
        <v>34</v>
      </c>
      <c r="AY17" s="47">
        <f t="shared" si="28"/>
        <v>0.35914228372240414</v>
      </c>
      <c r="AZ17" s="48">
        <v>18</v>
      </c>
      <c r="BA17" s="47">
        <f t="shared" si="29"/>
        <v>0.29406959647116482</v>
      </c>
      <c r="BB17" s="49">
        <v>0</v>
      </c>
      <c r="BC17" s="50">
        <f t="shared" si="30"/>
        <v>52</v>
      </c>
      <c r="BD17" s="51">
        <f t="shared" si="31"/>
        <v>0.33358994098024125</v>
      </c>
      <c r="BE17" s="52">
        <v>16</v>
      </c>
      <c r="BF17" s="47">
        <f t="shared" si="32"/>
        <v>0.34850795033761711</v>
      </c>
      <c r="BG17" s="48">
        <v>8</v>
      </c>
      <c r="BH17" s="47">
        <f t="shared" si="33"/>
        <v>0.28109627547434995</v>
      </c>
      <c r="BI17" s="49">
        <v>0</v>
      </c>
      <c r="BJ17" s="50">
        <f t="shared" si="34"/>
        <v>24</v>
      </c>
      <c r="BK17" s="51">
        <f t="shared" si="35"/>
        <v>0.3227107704719645</v>
      </c>
      <c r="BL17" s="52">
        <v>5</v>
      </c>
      <c r="BM17" s="47">
        <f t="shared" si="36"/>
        <v>0.35688793718772305</v>
      </c>
      <c r="BN17" s="48">
        <v>4</v>
      </c>
      <c r="BO17" s="47">
        <f t="shared" si="37"/>
        <v>0.44296788482834992</v>
      </c>
      <c r="BP17" s="49">
        <v>0</v>
      </c>
      <c r="BQ17" s="50">
        <f t="shared" si="38"/>
        <v>9</v>
      </c>
      <c r="BR17" s="51">
        <f t="shared" si="39"/>
        <v>0.390625</v>
      </c>
      <c r="BS17" s="52">
        <v>0</v>
      </c>
      <c r="BT17" s="47">
        <f t="shared" si="40"/>
        <v>0</v>
      </c>
      <c r="BU17" s="48">
        <v>0</v>
      </c>
      <c r="BV17" s="47">
        <f t="shared" si="41"/>
        <v>0</v>
      </c>
      <c r="BW17" s="49">
        <v>0</v>
      </c>
      <c r="BX17" s="50">
        <f t="shared" si="42"/>
        <v>0</v>
      </c>
      <c r="BY17" s="51">
        <f t="shared" si="43"/>
        <v>0</v>
      </c>
      <c r="BZ17" s="52">
        <v>0</v>
      </c>
      <c r="CA17" s="47">
        <f t="shared" si="44"/>
        <v>0</v>
      </c>
      <c r="CB17" s="48">
        <v>0</v>
      </c>
      <c r="CC17" s="47">
        <f t="shared" si="45"/>
        <v>0</v>
      </c>
      <c r="CD17" s="49">
        <v>0</v>
      </c>
      <c r="CE17" s="50">
        <f t="shared" si="46"/>
        <v>0</v>
      </c>
      <c r="CF17" s="51">
        <f t="shared" si="47"/>
        <v>0</v>
      </c>
      <c r="CG17" s="20">
        <v>0</v>
      </c>
      <c r="CH17" s="47">
        <f t="shared" si="48"/>
        <v>0</v>
      </c>
      <c r="CI17" s="20">
        <v>0</v>
      </c>
      <c r="CJ17" s="47">
        <f t="shared" si="49"/>
        <v>0</v>
      </c>
      <c r="CK17" s="49">
        <v>0</v>
      </c>
      <c r="CL17" s="50">
        <f t="shared" si="50"/>
        <v>0</v>
      </c>
      <c r="CM17" s="51">
        <f t="shared" si="51"/>
        <v>0</v>
      </c>
      <c r="CN17" s="20">
        <v>0</v>
      </c>
      <c r="CO17" s="47">
        <f t="shared" si="52"/>
        <v>0</v>
      </c>
      <c r="CP17" s="20">
        <v>0</v>
      </c>
      <c r="CQ17" s="47"/>
      <c r="CR17" s="49">
        <v>0</v>
      </c>
      <c r="CS17" s="50">
        <f t="shared" si="53"/>
        <v>0</v>
      </c>
      <c r="CT17" s="51">
        <f t="shared" si="54"/>
        <v>0</v>
      </c>
      <c r="CU17" s="20">
        <v>0</v>
      </c>
      <c r="CV17" s="47">
        <f t="shared" si="55"/>
        <v>0</v>
      </c>
      <c r="CW17" s="20">
        <v>0</v>
      </c>
      <c r="CX17" s="47"/>
      <c r="CY17" s="49">
        <v>0</v>
      </c>
      <c r="CZ17" s="50">
        <f t="shared" si="56"/>
        <v>0</v>
      </c>
      <c r="DA17" s="51">
        <f t="shared" si="57"/>
        <v>0</v>
      </c>
      <c r="DB17" s="20">
        <v>0</v>
      </c>
      <c r="DC17" s="47">
        <f t="shared" si="58"/>
        <v>0</v>
      </c>
      <c r="DD17" s="20">
        <v>0</v>
      </c>
      <c r="DE17" s="47"/>
      <c r="DF17" s="49">
        <v>0</v>
      </c>
      <c r="DG17" s="50">
        <f t="shared" si="59"/>
        <v>0</v>
      </c>
      <c r="DH17" s="51">
        <f t="shared" si="60"/>
        <v>0</v>
      </c>
    </row>
    <row r="18" spans="1:112" ht="13" x14ac:dyDescent="0.3">
      <c r="A18" s="41" t="s">
        <v>48</v>
      </c>
      <c r="B18" s="42">
        <v>1769761</v>
      </c>
      <c r="C18" s="43">
        <f t="shared" si="0"/>
        <v>6.057661459078342</v>
      </c>
      <c r="D18" s="44">
        <v>1790194</v>
      </c>
      <c r="E18" s="43">
        <f t="shared" si="1"/>
        <v>5.98715916940413</v>
      </c>
      <c r="F18" s="44">
        <f t="shared" si="2"/>
        <v>3559955</v>
      </c>
      <c r="G18" s="45">
        <f t="shared" si="3"/>
        <v>6.0220016611800071</v>
      </c>
      <c r="H18" s="46">
        <v>140</v>
      </c>
      <c r="I18" s="47">
        <f t="shared" si="4"/>
        <v>0.56707712248865849</v>
      </c>
      <c r="J18" s="48">
        <v>81</v>
      </c>
      <c r="K18" s="47">
        <f t="shared" si="5"/>
        <v>0.41089636280627001</v>
      </c>
      <c r="L18" s="49">
        <v>0</v>
      </c>
      <c r="M18" s="50">
        <f t="shared" si="6"/>
        <v>221</v>
      </c>
      <c r="N18" s="51">
        <f t="shared" si="7"/>
        <v>0.49773653746537239</v>
      </c>
      <c r="O18" s="46">
        <v>136</v>
      </c>
      <c r="P18" s="47">
        <f t="shared" si="8"/>
        <v>0.57309005098815902</v>
      </c>
      <c r="Q18" s="48">
        <v>77</v>
      </c>
      <c r="R18" s="47">
        <f t="shared" si="9"/>
        <v>0.41205115855942637</v>
      </c>
      <c r="S18" s="49">
        <v>0</v>
      </c>
      <c r="T18" s="50">
        <f t="shared" si="10"/>
        <v>213</v>
      </c>
      <c r="U18" s="51">
        <f t="shared" si="11"/>
        <v>0.50214531566787679</v>
      </c>
      <c r="V18" s="46">
        <v>129</v>
      </c>
      <c r="W18" s="47">
        <f t="shared" si="12"/>
        <v>0.57718120805369122</v>
      </c>
      <c r="X18" s="48">
        <v>71</v>
      </c>
      <c r="Y18" s="47">
        <f t="shared" si="13"/>
        <v>0.41035718414056183</v>
      </c>
      <c r="Z18" s="49">
        <v>0</v>
      </c>
      <c r="AA18" s="50">
        <f t="shared" si="14"/>
        <v>200</v>
      </c>
      <c r="AB18" s="51">
        <f t="shared" si="15"/>
        <v>0.50438817714112782</v>
      </c>
      <c r="AC18" s="46">
        <v>122</v>
      </c>
      <c r="AD18" s="47">
        <f t="shared" si="16"/>
        <v>0.5984205621229215</v>
      </c>
      <c r="AE18" s="48">
        <v>63</v>
      </c>
      <c r="AF18" s="47">
        <f t="shared" si="17"/>
        <v>0.40999609527528313</v>
      </c>
      <c r="AG18" s="49">
        <v>0</v>
      </c>
      <c r="AH18" s="50">
        <f t="shared" si="18"/>
        <v>185</v>
      </c>
      <c r="AI18" s="51">
        <f t="shared" si="19"/>
        <v>0.51743909601991445</v>
      </c>
      <c r="AJ18" s="52">
        <v>112</v>
      </c>
      <c r="AK18" s="47">
        <f t="shared" si="20"/>
        <v>0.63098591549295768</v>
      </c>
      <c r="AL18" s="48">
        <v>59</v>
      </c>
      <c r="AM18" s="47">
        <f t="shared" si="21"/>
        <v>0.45807453416149069</v>
      </c>
      <c r="AN18" s="49">
        <v>0</v>
      </c>
      <c r="AO18" s="50">
        <f t="shared" si="22"/>
        <v>171</v>
      </c>
      <c r="AP18" s="51">
        <f t="shared" si="23"/>
        <v>0.55827619980411358</v>
      </c>
      <c r="AQ18" s="52">
        <v>88</v>
      </c>
      <c r="AR18" s="47">
        <f t="shared" si="24"/>
        <v>0.62513319599346451</v>
      </c>
      <c r="AS18" s="48">
        <v>49</v>
      </c>
      <c r="AT18" s="47">
        <f t="shared" si="25"/>
        <v>0.50421897509775671</v>
      </c>
      <c r="AU18" s="49">
        <v>0</v>
      </c>
      <c r="AV18" s="50">
        <f t="shared" si="26"/>
        <v>137</v>
      </c>
      <c r="AW18" s="51">
        <f t="shared" si="27"/>
        <v>0.57575120823702464</v>
      </c>
      <c r="AX18" s="52">
        <v>58</v>
      </c>
      <c r="AY18" s="47">
        <f t="shared" si="28"/>
        <v>0.61265448399704237</v>
      </c>
      <c r="AZ18" s="48">
        <v>35</v>
      </c>
      <c r="BA18" s="47">
        <f t="shared" si="29"/>
        <v>0.5718019931383761</v>
      </c>
      <c r="BB18" s="49">
        <v>0</v>
      </c>
      <c r="BC18" s="50">
        <f t="shared" si="30"/>
        <v>93</v>
      </c>
      <c r="BD18" s="51">
        <f t="shared" si="31"/>
        <v>0.596612779060816</v>
      </c>
      <c r="BE18" s="52">
        <v>26</v>
      </c>
      <c r="BF18" s="47">
        <f t="shared" si="32"/>
        <v>0.56632541929862779</v>
      </c>
      <c r="BG18" s="48">
        <v>15</v>
      </c>
      <c r="BH18" s="47">
        <f t="shared" si="33"/>
        <v>0.52705551651440619</v>
      </c>
      <c r="BI18" s="49">
        <v>0</v>
      </c>
      <c r="BJ18" s="50">
        <f t="shared" si="34"/>
        <v>41</v>
      </c>
      <c r="BK18" s="51">
        <f t="shared" si="35"/>
        <v>0.55129756622293935</v>
      </c>
      <c r="BL18" s="52">
        <v>9</v>
      </c>
      <c r="BM18" s="47">
        <f t="shared" si="36"/>
        <v>0.64239828693790146</v>
      </c>
      <c r="BN18" s="48">
        <v>4</v>
      </c>
      <c r="BO18" s="47">
        <f t="shared" si="37"/>
        <v>0.44296788482834992</v>
      </c>
      <c r="BP18" s="49">
        <v>0</v>
      </c>
      <c r="BQ18" s="50">
        <f t="shared" si="38"/>
        <v>13</v>
      </c>
      <c r="BR18" s="51">
        <f t="shared" si="39"/>
        <v>0.56423611111111105</v>
      </c>
      <c r="BS18" s="52">
        <v>1</v>
      </c>
      <c r="BT18" s="47">
        <f t="shared" si="40"/>
        <v>0.39525691699604742</v>
      </c>
      <c r="BU18" s="48">
        <v>2</v>
      </c>
      <c r="BV18" s="47">
        <f t="shared" si="41"/>
        <v>1.0362694300518136</v>
      </c>
      <c r="BW18" s="49">
        <v>0</v>
      </c>
      <c r="BX18" s="50">
        <f t="shared" si="42"/>
        <v>3</v>
      </c>
      <c r="BY18" s="51">
        <f t="shared" si="43"/>
        <v>0.67264573991031396</v>
      </c>
      <c r="BZ18" s="52">
        <v>0</v>
      </c>
      <c r="CA18" s="47">
        <f t="shared" si="44"/>
        <v>0</v>
      </c>
      <c r="CB18" s="48">
        <v>1</v>
      </c>
      <c r="CC18" s="47">
        <f t="shared" si="45"/>
        <v>6.666666666666667</v>
      </c>
      <c r="CD18" s="49">
        <v>0</v>
      </c>
      <c r="CE18" s="50">
        <f t="shared" si="46"/>
        <v>1</v>
      </c>
      <c r="CF18" s="51">
        <f t="shared" si="47"/>
        <v>2.1276595744680851</v>
      </c>
      <c r="CG18" s="20">
        <v>0</v>
      </c>
      <c r="CH18" s="47">
        <f t="shared" si="48"/>
        <v>0</v>
      </c>
      <c r="CI18" s="20">
        <v>0</v>
      </c>
      <c r="CJ18" s="47">
        <f t="shared" si="49"/>
        <v>0</v>
      </c>
      <c r="CK18" s="49">
        <v>0</v>
      </c>
      <c r="CL18" s="50">
        <f t="shared" si="50"/>
        <v>0</v>
      </c>
      <c r="CM18" s="51">
        <f t="shared" si="51"/>
        <v>0</v>
      </c>
      <c r="CN18" s="20">
        <v>0</v>
      </c>
      <c r="CO18" s="47">
        <f t="shared" si="52"/>
        <v>0</v>
      </c>
      <c r="CP18" s="20">
        <v>0</v>
      </c>
      <c r="CQ18" s="47"/>
      <c r="CR18" s="49">
        <v>0</v>
      </c>
      <c r="CS18" s="50">
        <f t="shared" si="53"/>
        <v>0</v>
      </c>
      <c r="CT18" s="51">
        <f t="shared" si="54"/>
        <v>0</v>
      </c>
      <c r="CU18" s="20">
        <v>0</v>
      </c>
      <c r="CV18" s="47">
        <f t="shared" si="55"/>
        <v>0</v>
      </c>
      <c r="CW18" s="20">
        <v>0</v>
      </c>
      <c r="CX18" s="47"/>
      <c r="CY18" s="49">
        <v>0</v>
      </c>
      <c r="CZ18" s="50">
        <f t="shared" si="56"/>
        <v>0</v>
      </c>
      <c r="DA18" s="51">
        <f t="shared" si="57"/>
        <v>0</v>
      </c>
      <c r="DB18" s="20">
        <v>0</v>
      </c>
      <c r="DC18" s="47">
        <f t="shared" si="58"/>
        <v>0</v>
      </c>
      <c r="DD18" s="20">
        <v>0</v>
      </c>
      <c r="DE18" s="47"/>
      <c r="DF18" s="49">
        <v>0</v>
      </c>
      <c r="DG18" s="50">
        <f t="shared" si="59"/>
        <v>0</v>
      </c>
      <c r="DH18" s="51">
        <f t="shared" si="60"/>
        <v>0</v>
      </c>
    </row>
    <row r="19" spans="1:112" ht="13" x14ac:dyDescent="0.3">
      <c r="A19" s="41" t="s">
        <v>49</v>
      </c>
      <c r="B19" s="42">
        <v>1980181</v>
      </c>
      <c r="C19" s="43">
        <f t="shared" si="0"/>
        <v>6.7779017198928049</v>
      </c>
      <c r="D19" s="44">
        <v>2025216</v>
      </c>
      <c r="E19" s="43">
        <f t="shared" si="1"/>
        <v>6.7731712565364175</v>
      </c>
      <c r="F19" s="44">
        <f t="shared" si="2"/>
        <v>4005397</v>
      </c>
      <c r="G19" s="45">
        <f t="shared" si="3"/>
        <v>6.7755090689869446</v>
      </c>
      <c r="H19" s="46">
        <v>259</v>
      </c>
      <c r="I19" s="47">
        <f t="shared" si="4"/>
        <v>1.0490926766040183</v>
      </c>
      <c r="J19" s="48">
        <v>156</v>
      </c>
      <c r="K19" s="47">
        <f t="shared" si="5"/>
        <v>0.79135595799726066</v>
      </c>
      <c r="L19" s="49">
        <v>0</v>
      </c>
      <c r="M19" s="50">
        <f t="shared" si="6"/>
        <v>415</v>
      </c>
      <c r="N19" s="51">
        <f t="shared" si="7"/>
        <v>0.93466363370194372</v>
      </c>
      <c r="O19" s="46">
        <v>247</v>
      </c>
      <c r="P19" s="47">
        <f t="shared" si="8"/>
        <v>1.0408326661329064</v>
      </c>
      <c r="Q19" s="48">
        <v>151</v>
      </c>
      <c r="R19" s="47">
        <f t="shared" si="9"/>
        <v>0.80804837587627765</v>
      </c>
      <c r="S19" s="49">
        <v>0</v>
      </c>
      <c r="T19" s="50">
        <f t="shared" si="10"/>
        <v>398</v>
      </c>
      <c r="U19" s="51">
        <f t="shared" si="11"/>
        <v>0.93828091847800466</v>
      </c>
      <c r="V19" s="46">
        <v>237</v>
      </c>
      <c r="W19" s="47">
        <f t="shared" si="12"/>
        <v>1.0604026845637584</v>
      </c>
      <c r="X19" s="48">
        <v>144</v>
      </c>
      <c r="Y19" s="47">
        <f t="shared" si="13"/>
        <v>0.83227372558085777</v>
      </c>
      <c r="Z19" s="49">
        <v>0</v>
      </c>
      <c r="AA19" s="50">
        <f t="shared" si="14"/>
        <v>381</v>
      </c>
      <c r="AB19" s="51">
        <f t="shared" si="15"/>
        <v>0.96085947745384848</v>
      </c>
      <c r="AC19" s="46">
        <v>221</v>
      </c>
      <c r="AD19" s="47">
        <f t="shared" si="16"/>
        <v>1.0840241330259479</v>
      </c>
      <c r="AE19" s="48">
        <v>137</v>
      </c>
      <c r="AF19" s="47">
        <f t="shared" si="17"/>
        <v>0.89157881036053632</v>
      </c>
      <c r="AG19" s="49">
        <v>0</v>
      </c>
      <c r="AH19" s="50">
        <f t="shared" si="18"/>
        <v>358</v>
      </c>
      <c r="AI19" s="51">
        <f t="shared" si="19"/>
        <v>1.0013145750006991</v>
      </c>
      <c r="AJ19" s="52">
        <v>199</v>
      </c>
      <c r="AK19" s="47">
        <f t="shared" si="20"/>
        <v>1.1211267605633801</v>
      </c>
      <c r="AL19" s="48">
        <v>118</v>
      </c>
      <c r="AM19" s="47">
        <f t="shared" si="21"/>
        <v>0.91614906832298137</v>
      </c>
      <c r="AN19" s="49">
        <v>0</v>
      </c>
      <c r="AO19" s="50">
        <f t="shared" si="22"/>
        <v>317</v>
      </c>
      <c r="AP19" s="51">
        <f t="shared" si="23"/>
        <v>1.0349330721514856</v>
      </c>
      <c r="AQ19" s="52">
        <v>164</v>
      </c>
      <c r="AR19" s="47">
        <f t="shared" si="24"/>
        <v>1.1650209561696383</v>
      </c>
      <c r="AS19" s="48">
        <v>100</v>
      </c>
      <c r="AT19" s="47">
        <f t="shared" si="25"/>
        <v>1.029018316526034</v>
      </c>
      <c r="AU19" s="49">
        <v>0</v>
      </c>
      <c r="AV19" s="50">
        <f t="shared" si="26"/>
        <v>264</v>
      </c>
      <c r="AW19" s="51">
        <f t="shared" si="27"/>
        <v>1.1094767808363102</v>
      </c>
      <c r="AX19" s="52">
        <v>116</v>
      </c>
      <c r="AY19" s="47">
        <f t="shared" si="28"/>
        <v>1.2253089679940847</v>
      </c>
      <c r="AZ19" s="48">
        <v>77</v>
      </c>
      <c r="BA19" s="47">
        <f t="shared" si="29"/>
        <v>1.2579643849044273</v>
      </c>
      <c r="BB19" s="49">
        <v>0</v>
      </c>
      <c r="BC19" s="50">
        <f t="shared" si="30"/>
        <v>193</v>
      </c>
      <c r="BD19" s="51">
        <f t="shared" si="31"/>
        <v>1.2381318963305106</v>
      </c>
      <c r="BE19" s="52">
        <v>57</v>
      </c>
      <c r="BF19" s="47">
        <f t="shared" si="32"/>
        <v>1.2415595730777609</v>
      </c>
      <c r="BG19" s="48">
        <v>48</v>
      </c>
      <c r="BH19" s="47">
        <f t="shared" si="33"/>
        <v>1.6865776528460996</v>
      </c>
      <c r="BI19" s="49">
        <v>0</v>
      </c>
      <c r="BJ19" s="50">
        <f t="shared" si="34"/>
        <v>105</v>
      </c>
      <c r="BK19" s="51">
        <f t="shared" si="35"/>
        <v>1.4118596208148446</v>
      </c>
      <c r="BL19" s="52">
        <v>15</v>
      </c>
      <c r="BM19" s="47">
        <f t="shared" si="36"/>
        <v>1.070663811563169</v>
      </c>
      <c r="BN19" s="48">
        <v>18</v>
      </c>
      <c r="BO19" s="47">
        <f t="shared" si="37"/>
        <v>1.9933554817275747</v>
      </c>
      <c r="BP19" s="49">
        <v>0</v>
      </c>
      <c r="BQ19" s="50">
        <f t="shared" si="38"/>
        <v>33</v>
      </c>
      <c r="BR19" s="51">
        <f t="shared" si="39"/>
        <v>1.4322916666666665</v>
      </c>
      <c r="BS19" s="52">
        <v>2</v>
      </c>
      <c r="BT19" s="47">
        <f t="shared" si="40"/>
        <v>0.79051383399209485</v>
      </c>
      <c r="BU19" s="48">
        <v>5</v>
      </c>
      <c r="BV19" s="47">
        <f t="shared" si="41"/>
        <v>2.5906735751295336</v>
      </c>
      <c r="BW19" s="49">
        <v>0</v>
      </c>
      <c r="BX19" s="50">
        <f t="shared" si="42"/>
        <v>7</v>
      </c>
      <c r="BY19" s="51">
        <f t="shared" si="43"/>
        <v>1.5695067264573992</v>
      </c>
      <c r="BZ19" s="52">
        <v>0</v>
      </c>
      <c r="CA19" s="47">
        <f t="shared" si="44"/>
        <v>0</v>
      </c>
      <c r="CB19" s="48">
        <v>0</v>
      </c>
      <c r="CC19" s="47">
        <f t="shared" si="45"/>
        <v>0</v>
      </c>
      <c r="CD19" s="49">
        <v>0</v>
      </c>
      <c r="CE19" s="50">
        <f t="shared" si="46"/>
        <v>0</v>
      </c>
      <c r="CF19" s="51">
        <f t="shared" si="47"/>
        <v>0</v>
      </c>
      <c r="CG19" s="20">
        <v>0</v>
      </c>
      <c r="CH19" s="47">
        <f t="shared" si="48"/>
        <v>0</v>
      </c>
      <c r="CI19" s="20">
        <v>0</v>
      </c>
      <c r="CJ19" s="47">
        <f t="shared" si="49"/>
        <v>0</v>
      </c>
      <c r="CK19" s="49">
        <v>0</v>
      </c>
      <c r="CL19" s="50">
        <f t="shared" si="50"/>
        <v>0</v>
      </c>
      <c r="CM19" s="51">
        <f t="shared" si="51"/>
        <v>0</v>
      </c>
      <c r="CN19" s="20">
        <v>0</v>
      </c>
      <c r="CO19" s="47">
        <f t="shared" si="52"/>
        <v>0</v>
      </c>
      <c r="CP19" s="20">
        <v>0</v>
      </c>
      <c r="CQ19" s="47"/>
      <c r="CR19" s="49">
        <v>0</v>
      </c>
      <c r="CS19" s="50">
        <f t="shared" si="53"/>
        <v>0</v>
      </c>
      <c r="CT19" s="51">
        <f t="shared" si="54"/>
        <v>0</v>
      </c>
      <c r="CU19" s="20">
        <v>0</v>
      </c>
      <c r="CV19" s="47">
        <f t="shared" si="55"/>
        <v>0</v>
      </c>
      <c r="CW19" s="20">
        <v>0</v>
      </c>
      <c r="CX19" s="47"/>
      <c r="CY19" s="49">
        <v>0</v>
      </c>
      <c r="CZ19" s="50">
        <f t="shared" si="56"/>
        <v>0</v>
      </c>
      <c r="DA19" s="51">
        <f t="shared" si="57"/>
        <v>0</v>
      </c>
      <c r="DB19" s="20">
        <v>0</v>
      </c>
      <c r="DC19" s="47">
        <f t="shared" si="58"/>
        <v>0</v>
      </c>
      <c r="DD19" s="20">
        <v>0</v>
      </c>
      <c r="DE19" s="47"/>
      <c r="DF19" s="49">
        <v>0</v>
      </c>
      <c r="DG19" s="50">
        <f t="shared" si="59"/>
        <v>0</v>
      </c>
      <c r="DH19" s="51">
        <f t="shared" si="60"/>
        <v>0</v>
      </c>
    </row>
    <row r="20" spans="1:112" ht="13" x14ac:dyDescent="0.3">
      <c r="A20" s="41" t="s">
        <v>50</v>
      </c>
      <c r="B20" s="42">
        <v>2039373</v>
      </c>
      <c r="C20" s="43">
        <f t="shared" si="0"/>
        <v>6.9805082283907121</v>
      </c>
      <c r="D20" s="44">
        <v>2097758</v>
      </c>
      <c r="E20" s="43">
        <f t="shared" si="1"/>
        <v>7.0157821134976821</v>
      </c>
      <c r="F20" s="44">
        <f t="shared" si="2"/>
        <v>4137131</v>
      </c>
      <c r="G20" s="45">
        <f t="shared" si="3"/>
        <v>6.9983496292844434</v>
      </c>
      <c r="H20" s="46">
        <v>479</v>
      </c>
      <c r="I20" s="47">
        <f t="shared" si="4"/>
        <v>1.9402138690861956</v>
      </c>
      <c r="J20" s="48">
        <v>281</v>
      </c>
      <c r="K20" s="47">
        <f t="shared" si="5"/>
        <v>1.4254552833155787</v>
      </c>
      <c r="L20" s="49">
        <v>0</v>
      </c>
      <c r="M20" s="50">
        <f t="shared" si="6"/>
        <v>760</v>
      </c>
      <c r="N20" s="51">
        <f t="shared" si="7"/>
        <v>1.7116731605144029</v>
      </c>
      <c r="O20" s="46">
        <v>463</v>
      </c>
      <c r="P20" s="47">
        <f t="shared" si="8"/>
        <v>1.9510345118199823</v>
      </c>
      <c r="Q20" s="48">
        <v>275</v>
      </c>
      <c r="R20" s="47">
        <f t="shared" si="9"/>
        <v>1.4716112805693797</v>
      </c>
      <c r="S20" s="49">
        <v>0</v>
      </c>
      <c r="T20" s="50">
        <f t="shared" si="10"/>
        <v>738</v>
      </c>
      <c r="U20" s="51">
        <f t="shared" si="11"/>
        <v>1.7398274317506717</v>
      </c>
      <c r="V20" s="46">
        <v>441</v>
      </c>
      <c r="W20" s="47">
        <f t="shared" si="12"/>
        <v>1.9731543624161074</v>
      </c>
      <c r="X20" s="48">
        <v>270</v>
      </c>
      <c r="Y20" s="47">
        <f t="shared" si="13"/>
        <v>1.560513235464108</v>
      </c>
      <c r="Z20" s="49">
        <v>0</v>
      </c>
      <c r="AA20" s="50">
        <f t="shared" si="14"/>
        <v>711</v>
      </c>
      <c r="AB20" s="51">
        <f t="shared" si="15"/>
        <v>1.7930999697367094</v>
      </c>
      <c r="AC20" s="46">
        <v>415</v>
      </c>
      <c r="AD20" s="47">
        <f t="shared" si="16"/>
        <v>2.0356109285328885</v>
      </c>
      <c r="AE20" s="48">
        <v>250</v>
      </c>
      <c r="AF20" s="47">
        <f t="shared" si="17"/>
        <v>1.6269686320447743</v>
      </c>
      <c r="AG20" s="49">
        <v>0</v>
      </c>
      <c r="AH20" s="50">
        <f t="shared" si="18"/>
        <v>665</v>
      </c>
      <c r="AI20" s="51">
        <f t="shared" si="19"/>
        <v>1.8599837775850978</v>
      </c>
      <c r="AJ20" s="52">
        <v>372</v>
      </c>
      <c r="AK20" s="47">
        <f t="shared" si="20"/>
        <v>2.0957746478873238</v>
      </c>
      <c r="AL20" s="48">
        <v>220</v>
      </c>
      <c r="AM20" s="47">
        <f t="shared" si="21"/>
        <v>1.7080745341614907</v>
      </c>
      <c r="AN20" s="49">
        <v>0</v>
      </c>
      <c r="AO20" s="50">
        <f t="shared" si="22"/>
        <v>592</v>
      </c>
      <c r="AP20" s="51">
        <f t="shared" si="23"/>
        <v>1.9327456741756448</v>
      </c>
      <c r="AQ20" s="52">
        <v>290</v>
      </c>
      <c r="AR20" s="47">
        <f t="shared" si="24"/>
        <v>2.0600980322511901</v>
      </c>
      <c r="AS20" s="48">
        <v>187</v>
      </c>
      <c r="AT20" s="47">
        <f t="shared" si="25"/>
        <v>1.9242642519036839</v>
      </c>
      <c r="AU20" s="49">
        <v>0</v>
      </c>
      <c r="AV20" s="50">
        <f t="shared" si="26"/>
        <v>477</v>
      </c>
      <c r="AW20" s="51">
        <f t="shared" si="27"/>
        <v>2.0046228199201512</v>
      </c>
      <c r="AX20" s="52">
        <v>201</v>
      </c>
      <c r="AY20" s="47">
        <f t="shared" si="28"/>
        <v>2.1231646773000952</v>
      </c>
      <c r="AZ20" s="48">
        <v>123</v>
      </c>
      <c r="BA20" s="47">
        <f t="shared" si="29"/>
        <v>2.009475575886293</v>
      </c>
      <c r="BB20" s="49">
        <v>0</v>
      </c>
      <c r="BC20" s="50">
        <f t="shared" si="30"/>
        <v>324</v>
      </c>
      <c r="BD20" s="51">
        <f t="shared" si="31"/>
        <v>2.0785219399538106</v>
      </c>
      <c r="BE20" s="52">
        <v>99</v>
      </c>
      <c r="BF20" s="47">
        <f t="shared" si="32"/>
        <v>2.1563929427140054</v>
      </c>
      <c r="BG20" s="48">
        <v>54</v>
      </c>
      <c r="BH20" s="47">
        <f t="shared" si="33"/>
        <v>1.8973998594518624</v>
      </c>
      <c r="BI20" s="49">
        <v>0</v>
      </c>
      <c r="BJ20" s="50">
        <f t="shared" si="34"/>
        <v>153</v>
      </c>
      <c r="BK20" s="51">
        <f t="shared" si="35"/>
        <v>2.0572811617587736</v>
      </c>
      <c r="BL20" s="52">
        <v>35</v>
      </c>
      <c r="BM20" s="47">
        <f t="shared" si="36"/>
        <v>2.4982155603140614</v>
      </c>
      <c r="BN20" s="48">
        <v>22</v>
      </c>
      <c r="BO20" s="47">
        <f t="shared" si="37"/>
        <v>2.436323366555925</v>
      </c>
      <c r="BP20" s="49">
        <v>0</v>
      </c>
      <c r="BQ20" s="50">
        <f t="shared" si="38"/>
        <v>57</v>
      </c>
      <c r="BR20" s="51">
        <f t="shared" si="39"/>
        <v>2.473958333333333</v>
      </c>
      <c r="BS20" s="52">
        <v>8</v>
      </c>
      <c r="BT20" s="47">
        <f t="shared" si="40"/>
        <v>3.1620553359683794</v>
      </c>
      <c r="BU20" s="48">
        <v>8</v>
      </c>
      <c r="BV20" s="47">
        <f t="shared" si="41"/>
        <v>4.1450777202072544</v>
      </c>
      <c r="BW20" s="49">
        <v>0</v>
      </c>
      <c r="BX20" s="50">
        <f t="shared" si="42"/>
        <v>16</v>
      </c>
      <c r="BY20" s="51">
        <f t="shared" si="43"/>
        <v>3.5874439461883409</v>
      </c>
      <c r="BZ20" s="52">
        <v>0</v>
      </c>
      <c r="CA20" s="47">
        <f t="shared" si="44"/>
        <v>0</v>
      </c>
      <c r="CB20" s="48">
        <v>0</v>
      </c>
      <c r="CC20" s="47">
        <f t="shared" si="45"/>
        <v>0</v>
      </c>
      <c r="CD20" s="49">
        <v>0</v>
      </c>
      <c r="CE20" s="50">
        <f t="shared" si="46"/>
        <v>0</v>
      </c>
      <c r="CF20" s="51">
        <f t="shared" si="47"/>
        <v>0</v>
      </c>
      <c r="CG20" s="20">
        <v>0</v>
      </c>
      <c r="CH20" s="47">
        <f t="shared" si="48"/>
        <v>0</v>
      </c>
      <c r="CI20" s="20">
        <v>0</v>
      </c>
      <c r="CJ20" s="47">
        <f t="shared" si="49"/>
        <v>0</v>
      </c>
      <c r="CK20" s="49">
        <v>0</v>
      </c>
      <c r="CL20" s="50">
        <f t="shared" si="50"/>
        <v>0</v>
      </c>
      <c r="CM20" s="51">
        <f t="shared" si="51"/>
        <v>0</v>
      </c>
      <c r="CN20" s="20">
        <v>0</v>
      </c>
      <c r="CO20" s="47">
        <f t="shared" si="52"/>
        <v>0</v>
      </c>
      <c r="CP20" s="20">
        <v>0</v>
      </c>
      <c r="CQ20" s="47"/>
      <c r="CR20" s="49">
        <v>0</v>
      </c>
      <c r="CS20" s="50">
        <f t="shared" si="53"/>
        <v>0</v>
      </c>
      <c r="CT20" s="51">
        <f t="shared" si="54"/>
        <v>0</v>
      </c>
      <c r="CU20" s="20">
        <v>0</v>
      </c>
      <c r="CV20" s="47">
        <f t="shared" si="55"/>
        <v>0</v>
      </c>
      <c r="CW20" s="20">
        <v>0</v>
      </c>
      <c r="CX20" s="47"/>
      <c r="CY20" s="49">
        <v>0</v>
      </c>
      <c r="CZ20" s="50">
        <f t="shared" si="56"/>
        <v>0</v>
      </c>
      <c r="DA20" s="51">
        <f t="shared" si="57"/>
        <v>0</v>
      </c>
      <c r="DB20" s="20">
        <v>0</v>
      </c>
      <c r="DC20" s="47">
        <f t="shared" si="58"/>
        <v>0</v>
      </c>
      <c r="DD20" s="20">
        <v>0</v>
      </c>
      <c r="DE20" s="47"/>
      <c r="DF20" s="49">
        <v>0</v>
      </c>
      <c r="DG20" s="50">
        <f t="shared" si="59"/>
        <v>0</v>
      </c>
      <c r="DH20" s="51">
        <f t="shared" si="60"/>
        <v>0</v>
      </c>
    </row>
    <row r="21" spans="1:112" ht="13" x14ac:dyDescent="0.3">
      <c r="A21" s="41" t="s">
        <v>51</v>
      </c>
      <c r="B21" s="42">
        <v>1866897</v>
      </c>
      <c r="C21" s="43">
        <f t="shared" si="0"/>
        <v>6.3901453388163594</v>
      </c>
      <c r="D21" s="44">
        <v>1918667</v>
      </c>
      <c r="E21" s="43">
        <f t="shared" si="1"/>
        <v>6.4168267361431841</v>
      </c>
      <c r="F21" s="44">
        <f t="shared" si="2"/>
        <v>3785564</v>
      </c>
      <c r="G21" s="45">
        <f t="shared" si="3"/>
        <v>6.4036406911051484</v>
      </c>
      <c r="H21" s="46">
        <v>885</v>
      </c>
      <c r="I21" s="47">
        <f t="shared" si="4"/>
        <v>3.5847375243033053</v>
      </c>
      <c r="J21" s="48">
        <v>421</v>
      </c>
      <c r="K21" s="47">
        <f t="shared" si="5"/>
        <v>2.1356465276720948</v>
      </c>
      <c r="L21" s="49">
        <v>0</v>
      </c>
      <c r="M21" s="50">
        <f t="shared" si="6"/>
        <v>1306</v>
      </c>
      <c r="N21" s="51">
        <f t="shared" si="7"/>
        <v>2.9413751942523816</v>
      </c>
      <c r="O21" s="46">
        <v>861</v>
      </c>
      <c r="P21" s="47">
        <f t="shared" si="8"/>
        <v>3.6281656904470947</v>
      </c>
      <c r="Q21" s="48">
        <v>408</v>
      </c>
      <c r="R21" s="47">
        <f t="shared" si="9"/>
        <v>2.183336008990207</v>
      </c>
      <c r="S21" s="49">
        <v>0</v>
      </c>
      <c r="T21" s="50">
        <f t="shared" si="10"/>
        <v>1269</v>
      </c>
      <c r="U21" s="51">
        <f t="shared" si="11"/>
        <v>2.9916544863029846</v>
      </c>
      <c r="V21" s="46">
        <v>817</v>
      </c>
      <c r="W21" s="47">
        <f t="shared" si="12"/>
        <v>3.6554809843400449</v>
      </c>
      <c r="X21" s="48">
        <v>391</v>
      </c>
      <c r="Y21" s="47">
        <f t="shared" si="13"/>
        <v>2.2598543520980234</v>
      </c>
      <c r="Z21" s="49">
        <v>0</v>
      </c>
      <c r="AA21" s="50">
        <f t="shared" si="14"/>
        <v>1208</v>
      </c>
      <c r="AB21" s="51">
        <f t="shared" si="15"/>
        <v>3.0465045899324119</v>
      </c>
      <c r="AC21" s="46">
        <v>761</v>
      </c>
      <c r="AD21" s="47">
        <f t="shared" si="16"/>
        <v>3.7327708834060918</v>
      </c>
      <c r="AE21" s="48">
        <v>366</v>
      </c>
      <c r="AF21" s="47">
        <f t="shared" si="17"/>
        <v>2.3818820773135494</v>
      </c>
      <c r="AG21" s="49">
        <v>0</v>
      </c>
      <c r="AH21" s="50">
        <f t="shared" si="18"/>
        <v>1127</v>
      </c>
      <c r="AI21" s="51">
        <f t="shared" si="19"/>
        <v>3.1521830335915864</v>
      </c>
      <c r="AJ21" s="52">
        <v>678</v>
      </c>
      <c r="AK21" s="47">
        <f t="shared" si="20"/>
        <v>3.8197183098591547</v>
      </c>
      <c r="AL21" s="48">
        <v>333</v>
      </c>
      <c r="AM21" s="47">
        <f t="shared" si="21"/>
        <v>2.5854037267080745</v>
      </c>
      <c r="AN21" s="49">
        <v>0</v>
      </c>
      <c r="AO21" s="50">
        <f t="shared" si="22"/>
        <v>1011</v>
      </c>
      <c r="AP21" s="51">
        <f t="shared" si="23"/>
        <v>3.3006856023506366</v>
      </c>
      <c r="AQ21" s="52">
        <v>533</v>
      </c>
      <c r="AR21" s="47">
        <f t="shared" si="24"/>
        <v>3.7863181075513253</v>
      </c>
      <c r="AS21" s="48">
        <v>266</v>
      </c>
      <c r="AT21" s="47">
        <f t="shared" si="25"/>
        <v>2.7371887219592508</v>
      </c>
      <c r="AU21" s="49">
        <v>0</v>
      </c>
      <c r="AV21" s="50">
        <f t="shared" si="26"/>
        <v>799</v>
      </c>
      <c r="AW21" s="51">
        <f t="shared" si="27"/>
        <v>3.3578482874553477</v>
      </c>
      <c r="AX21" s="52">
        <v>364</v>
      </c>
      <c r="AY21" s="47">
        <f t="shared" si="28"/>
        <v>3.8449350374986797</v>
      </c>
      <c r="AZ21" s="48">
        <v>191</v>
      </c>
      <c r="BA21" s="47">
        <f t="shared" si="29"/>
        <v>3.1204051625551381</v>
      </c>
      <c r="BB21" s="49">
        <v>0</v>
      </c>
      <c r="BC21" s="50">
        <f t="shared" si="30"/>
        <v>555</v>
      </c>
      <c r="BD21" s="51">
        <f t="shared" si="31"/>
        <v>3.560431100846805</v>
      </c>
      <c r="BE21" s="52">
        <v>183</v>
      </c>
      <c r="BF21" s="47">
        <f t="shared" si="32"/>
        <v>3.9860596819864953</v>
      </c>
      <c r="BG21" s="48">
        <v>108</v>
      </c>
      <c r="BH21" s="47">
        <f t="shared" si="33"/>
        <v>3.7947997189037248</v>
      </c>
      <c r="BI21" s="49">
        <v>0</v>
      </c>
      <c r="BJ21" s="50">
        <f t="shared" si="34"/>
        <v>291</v>
      </c>
      <c r="BK21" s="51">
        <f t="shared" si="35"/>
        <v>3.9128680919725696</v>
      </c>
      <c r="BL21" s="52">
        <v>58</v>
      </c>
      <c r="BM21" s="47">
        <f t="shared" si="36"/>
        <v>4.1399000713775873</v>
      </c>
      <c r="BN21" s="48">
        <v>32</v>
      </c>
      <c r="BO21" s="47">
        <f t="shared" si="37"/>
        <v>3.5437430786267994</v>
      </c>
      <c r="BP21" s="49">
        <v>0</v>
      </c>
      <c r="BQ21" s="50">
        <f t="shared" si="38"/>
        <v>90</v>
      </c>
      <c r="BR21" s="51">
        <f t="shared" si="39"/>
        <v>3.90625</v>
      </c>
      <c r="BS21" s="52">
        <v>9</v>
      </c>
      <c r="BT21" s="47">
        <f t="shared" si="40"/>
        <v>3.5573122529644272</v>
      </c>
      <c r="BU21" s="48">
        <v>5</v>
      </c>
      <c r="BV21" s="47">
        <f t="shared" si="41"/>
        <v>2.5906735751295336</v>
      </c>
      <c r="BW21" s="49">
        <v>0</v>
      </c>
      <c r="BX21" s="50">
        <f t="shared" si="42"/>
        <v>14</v>
      </c>
      <c r="BY21" s="51">
        <f t="shared" si="43"/>
        <v>3.1390134529147984</v>
      </c>
      <c r="BZ21" s="52">
        <v>1</v>
      </c>
      <c r="CA21" s="47">
        <f t="shared" si="44"/>
        <v>3.125</v>
      </c>
      <c r="CB21" s="48">
        <v>0</v>
      </c>
      <c r="CC21" s="47">
        <f t="shared" si="45"/>
        <v>0</v>
      </c>
      <c r="CD21" s="49">
        <v>0</v>
      </c>
      <c r="CE21" s="50">
        <f t="shared" si="46"/>
        <v>1</v>
      </c>
      <c r="CF21" s="51">
        <f t="shared" si="47"/>
        <v>2.1276595744680851</v>
      </c>
      <c r="CG21" s="20">
        <v>0</v>
      </c>
      <c r="CH21" s="47">
        <f t="shared" si="48"/>
        <v>0</v>
      </c>
      <c r="CI21" s="20">
        <v>0</v>
      </c>
      <c r="CJ21" s="47">
        <f t="shared" si="49"/>
        <v>0</v>
      </c>
      <c r="CK21" s="49">
        <v>0</v>
      </c>
      <c r="CL21" s="50">
        <f t="shared" si="50"/>
        <v>0</v>
      </c>
      <c r="CM21" s="51">
        <f t="shared" si="51"/>
        <v>0</v>
      </c>
      <c r="CN21" s="20">
        <v>0</v>
      </c>
      <c r="CO21" s="47">
        <f t="shared" si="52"/>
        <v>0</v>
      </c>
      <c r="CP21" s="20">
        <v>0</v>
      </c>
      <c r="CQ21" s="47"/>
      <c r="CR21" s="49">
        <v>0</v>
      </c>
      <c r="CS21" s="50">
        <f t="shared" si="53"/>
        <v>0</v>
      </c>
      <c r="CT21" s="51">
        <f t="shared" si="54"/>
        <v>0</v>
      </c>
      <c r="CU21" s="20">
        <v>0</v>
      </c>
      <c r="CV21" s="47">
        <f t="shared" si="55"/>
        <v>0</v>
      </c>
      <c r="CW21" s="20">
        <v>0</v>
      </c>
      <c r="CX21" s="47"/>
      <c r="CY21" s="49">
        <v>0</v>
      </c>
      <c r="CZ21" s="50">
        <f t="shared" si="56"/>
        <v>0</v>
      </c>
      <c r="DA21" s="51">
        <f t="shared" si="57"/>
        <v>0</v>
      </c>
      <c r="DB21" s="20">
        <v>0</v>
      </c>
      <c r="DC21" s="47">
        <f t="shared" si="58"/>
        <v>0</v>
      </c>
      <c r="DD21" s="20">
        <v>0</v>
      </c>
      <c r="DE21" s="47"/>
      <c r="DF21" s="49">
        <v>0</v>
      </c>
      <c r="DG21" s="50">
        <f t="shared" si="59"/>
        <v>0</v>
      </c>
      <c r="DH21" s="51">
        <f t="shared" si="60"/>
        <v>0</v>
      </c>
    </row>
    <row r="22" spans="1:112" ht="13" x14ac:dyDescent="0.3">
      <c r="A22" s="41" t="s">
        <v>52</v>
      </c>
      <c r="B22" s="42">
        <v>1585580</v>
      </c>
      <c r="C22" s="43">
        <f t="shared" si="0"/>
        <v>5.4272338786341416</v>
      </c>
      <c r="D22" s="44">
        <v>1648446</v>
      </c>
      <c r="E22" s="43">
        <f t="shared" si="1"/>
        <v>5.5130944379031321</v>
      </c>
      <c r="F22" s="44">
        <f t="shared" si="2"/>
        <v>3234026</v>
      </c>
      <c r="G22" s="45">
        <f t="shared" si="3"/>
        <v>5.4706618326072469</v>
      </c>
      <c r="H22" s="46">
        <v>1255</v>
      </c>
      <c r="I22" s="47">
        <f t="shared" si="4"/>
        <v>5.0834413480233316</v>
      </c>
      <c r="J22" s="48">
        <v>623</v>
      </c>
      <c r="K22" s="47">
        <f t="shared" si="5"/>
        <v>3.160351037386496</v>
      </c>
      <c r="L22" s="49">
        <v>0</v>
      </c>
      <c r="M22" s="50">
        <f t="shared" si="6"/>
        <v>1878</v>
      </c>
      <c r="N22" s="51">
        <f t="shared" si="7"/>
        <v>4.2296344676921693</v>
      </c>
      <c r="O22" s="46">
        <v>1214</v>
      </c>
      <c r="P22" s="47">
        <f t="shared" si="8"/>
        <v>5.1156714845560662</v>
      </c>
      <c r="Q22" s="48">
        <v>599</v>
      </c>
      <c r="R22" s="47">
        <f t="shared" si="9"/>
        <v>3.2054369347674854</v>
      </c>
      <c r="S22" s="49">
        <v>0</v>
      </c>
      <c r="T22" s="50">
        <f t="shared" si="10"/>
        <v>1813</v>
      </c>
      <c r="U22" s="51">
        <f t="shared" si="11"/>
        <v>4.2741289075392519</v>
      </c>
      <c r="V22" s="46">
        <v>1168</v>
      </c>
      <c r="W22" s="47">
        <f t="shared" si="12"/>
        <v>5.2259507829977636</v>
      </c>
      <c r="X22" s="48">
        <v>567</v>
      </c>
      <c r="Y22" s="47">
        <f t="shared" si="13"/>
        <v>3.2770777944746277</v>
      </c>
      <c r="Z22" s="49">
        <v>0</v>
      </c>
      <c r="AA22" s="50">
        <f t="shared" si="14"/>
        <v>1735</v>
      </c>
      <c r="AB22" s="51">
        <f t="shared" si="15"/>
        <v>4.3755674366992841</v>
      </c>
      <c r="AC22" s="46">
        <v>1066</v>
      </c>
      <c r="AD22" s="47">
        <f t="shared" si="16"/>
        <v>5.2288222887133955</v>
      </c>
      <c r="AE22" s="48">
        <v>536</v>
      </c>
      <c r="AF22" s="47">
        <f t="shared" si="17"/>
        <v>3.4882207471039957</v>
      </c>
      <c r="AG22" s="49">
        <v>0</v>
      </c>
      <c r="AH22" s="50">
        <f t="shared" si="18"/>
        <v>1602</v>
      </c>
      <c r="AI22" s="51">
        <f t="shared" si="19"/>
        <v>4.4807428747237994</v>
      </c>
      <c r="AJ22" s="52">
        <v>966</v>
      </c>
      <c r="AK22" s="47">
        <f t="shared" si="20"/>
        <v>5.4422535211267604</v>
      </c>
      <c r="AL22" s="48">
        <v>475</v>
      </c>
      <c r="AM22" s="47">
        <f t="shared" si="21"/>
        <v>3.6878881987577641</v>
      </c>
      <c r="AN22" s="49">
        <v>0</v>
      </c>
      <c r="AO22" s="50">
        <f t="shared" si="22"/>
        <v>1441</v>
      </c>
      <c r="AP22" s="51">
        <f t="shared" si="23"/>
        <v>4.7045380346065953</v>
      </c>
      <c r="AQ22" s="52">
        <v>793</v>
      </c>
      <c r="AR22" s="47">
        <f t="shared" si="24"/>
        <v>5.6333025502592875</v>
      </c>
      <c r="AS22" s="48">
        <v>394</v>
      </c>
      <c r="AT22" s="47">
        <f t="shared" si="25"/>
        <v>4.0543321671125749</v>
      </c>
      <c r="AU22" s="49">
        <v>0</v>
      </c>
      <c r="AV22" s="50">
        <f t="shared" si="26"/>
        <v>1187</v>
      </c>
      <c r="AW22" s="51">
        <f t="shared" si="27"/>
        <v>4.9884429501996213</v>
      </c>
      <c r="AX22" s="52">
        <v>554</v>
      </c>
      <c r="AY22" s="47">
        <f t="shared" si="28"/>
        <v>5.8519066230062329</v>
      </c>
      <c r="AZ22" s="48">
        <v>272</v>
      </c>
      <c r="BA22" s="47">
        <f t="shared" si="29"/>
        <v>4.4437183466753805</v>
      </c>
      <c r="BB22" s="49">
        <v>0</v>
      </c>
      <c r="BC22" s="50">
        <f t="shared" si="30"/>
        <v>826</v>
      </c>
      <c r="BD22" s="51">
        <f t="shared" si="31"/>
        <v>5.2989479086476781</v>
      </c>
      <c r="BE22" s="52">
        <v>265</v>
      </c>
      <c r="BF22" s="47">
        <f t="shared" si="32"/>
        <v>5.7721629274667823</v>
      </c>
      <c r="BG22" s="48">
        <v>129</v>
      </c>
      <c r="BH22" s="47">
        <f t="shared" si="33"/>
        <v>4.5326774420238936</v>
      </c>
      <c r="BI22" s="49">
        <v>0</v>
      </c>
      <c r="BJ22" s="50">
        <f t="shared" si="34"/>
        <v>394</v>
      </c>
      <c r="BK22" s="51">
        <f t="shared" si="35"/>
        <v>5.2978351485814175</v>
      </c>
      <c r="BL22" s="52">
        <v>75</v>
      </c>
      <c r="BM22" s="47">
        <f t="shared" si="36"/>
        <v>5.3533190578158463</v>
      </c>
      <c r="BN22" s="48">
        <v>42</v>
      </c>
      <c r="BO22" s="47">
        <f t="shared" si="37"/>
        <v>4.6511627906976747</v>
      </c>
      <c r="BP22" s="49">
        <v>0</v>
      </c>
      <c r="BQ22" s="50">
        <f t="shared" si="38"/>
        <v>117</v>
      </c>
      <c r="BR22" s="51">
        <f t="shared" si="39"/>
        <v>5.078125</v>
      </c>
      <c r="BS22" s="52">
        <v>12</v>
      </c>
      <c r="BT22" s="47">
        <f t="shared" si="40"/>
        <v>4.7430830039525684</v>
      </c>
      <c r="BU22" s="48">
        <v>12</v>
      </c>
      <c r="BV22" s="47">
        <f t="shared" si="41"/>
        <v>6.2176165803108807</v>
      </c>
      <c r="BW22" s="49">
        <v>0</v>
      </c>
      <c r="BX22" s="50">
        <f t="shared" si="42"/>
        <v>24</v>
      </c>
      <c r="BY22" s="51">
        <f t="shared" si="43"/>
        <v>5.3811659192825116</v>
      </c>
      <c r="BZ22" s="52">
        <v>1</v>
      </c>
      <c r="CA22" s="47">
        <f t="shared" si="44"/>
        <v>3.125</v>
      </c>
      <c r="CB22" s="48">
        <v>3</v>
      </c>
      <c r="CC22" s="47">
        <f t="shared" si="45"/>
        <v>20</v>
      </c>
      <c r="CD22" s="49">
        <v>0</v>
      </c>
      <c r="CE22" s="50">
        <f t="shared" si="46"/>
        <v>4</v>
      </c>
      <c r="CF22" s="51">
        <f t="shared" si="47"/>
        <v>8.5106382978723403</v>
      </c>
      <c r="CG22" s="20">
        <v>0</v>
      </c>
      <c r="CH22" s="47">
        <f t="shared" si="48"/>
        <v>0</v>
      </c>
      <c r="CI22" s="20">
        <v>0</v>
      </c>
      <c r="CJ22" s="47">
        <f t="shared" si="49"/>
        <v>0</v>
      </c>
      <c r="CK22" s="49">
        <v>0</v>
      </c>
      <c r="CL22" s="50">
        <f t="shared" si="50"/>
        <v>0</v>
      </c>
      <c r="CM22" s="51">
        <f t="shared" si="51"/>
        <v>0</v>
      </c>
      <c r="CN22" s="20">
        <v>0</v>
      </c>
      <c r="CO22" s="47">
        <f t="shared" si="52"/>
        <v>0</v>
      </c>
      <c r="CP22" s="20">
        <v>0</v>
      </c>
      <c r="CQ22" s="47"/>
      <c r="CR22" s="49">
        <v>0</v>
      </c>
      <c r="CS22" s="50">
        <f t="shared" si="53"/>
        <v>0</v>
      </c>
      <c r="CT22" s="51">
        <f t="shared" si="54"/>
        <v>0</v>
      </c>
      <c r="CU22" s="20">
        <v>0</v>
      </c>
      <c r="CV22" s="47">
        <f t="shared" si="55"/>
        <v>0</v>
      </c>
      <c r="CW22" s="20">
        <v>0</v>
      </c>
      <c r="CX22" s="47"/>
      <c r="CY22" s="49">
        <v>0</v>
      </c>
      <c r="CZ22" s="50">
        <f t="shared" si="56"/>
        <v>0</v>
      </c>
      <c r="DA22" s="51">
        <f t="shared" si="57"/>
        <v>0</v>
      </c>
      <c r="DB22" s="20">
        <v>0</v>
      </c>
      <c r="DC22" s="47">
        <f t="shared" si="58"/>
        <v>0</v>
      </c>
      <c r="DD22" s="20">
        <v>0</v>
      </c>
      <c r="DE22" s="47"/>
      <c r="DF22" s="49">
        <v>0</v>
      </c>
      <c r="DG22" s="50">
        <f t="shared" si="59"/>
        <v>0</v>
      </c>
      <c r="DH22" s="51">
        <f t="shared" si="60"/>
        <v>0</v>
      </c>
    </row>
    <row r="23" spans="1:112" ht="13" x14ac:dyDescent="0.3">
      <c r="A23" s="41" t="s">
        <v>53</v>
      </c>
      <c r="B23" s="42">
        <v>1455983</v>
      </c>
      <c r="C23" s="43">
        <f t="shared" si="0"/>
        <v>4.9836402227042313</v>
      </c>
      <c r="D23" s="44">
        <v>1550793</v>
      </c>
      <c r="E23" s="43">
        <f t="shared" si="1"/>
        <v>5.186501870633986</v>
      </c>
      <c r="F23" s="44">
        <f t="shared" si="2"/>
        <v>3006776</v>
      </c>
      <c r="G23" s="45">
        <f t="shared" si="3"/>
        <v>5.0862468954793458</v>
      </c>
      <c r="H23" s="46">
        <v>1657</v>
      </c>
      <c r="I23" s="47">
        <f t="shared" si="4"/>
        <v>6.7117627997407645</v>
      </c>
      <c r="J23" s="48">
        <v>857</v>
      </c>
      <c r="K23" s="47">
        <f t="shared" si="5"/>
        <v>4.3473849743823871</v>
      </c>
      <c r="L23" s="49">
        <v>0</v>
      </c>
      <c r="M23" s="50">
        <f t="shared" si="6"/>
        <v>2514</v>
      </c>
      <c r="N23" s="51">
        <f t="shared" si="7"/>
        <v>5.6620346388594855</v>
      </c>
      <c r="O23" s="46">
        <v>1624</v>
      </c>
      <c r="P23" s="47">
        <f t="shared" si="8"/>
        <v>6.8433694323880161</v>
      </c>
      <c r="Q23" s="48">
        <v>826</v>
      </c>
      <c r="R23" s="47">
        <f t="shared" si="9"/>
        <v>4.4201851554556644</v>
      </c>
      <c r="S23" s="49">
        <v>0</v>
      </c>
      <c r="T23" s="50">
        <f t="shared" si="10"/>
        <v>2450</v>
      </c>
      <c r="U23" s="51">
        <f t="shared" si="11"/>
        <v>5.7758498750530434</v>
      </c>
      <c r="V23" s="46">
        <v>1550</v>
      </c>
      <c r="W23" s="47">
        <f t="shared" si="12"/>
        <v>6.9351230425055936</v>
      </c>
      <c r="X23" s="48">
        <v>777</v>
      </c>
      <c r="Y23" s="47">
        <f t="shared" si="13"/>
        <v>4.4908103109467117</v>
      </c>
      <c r="Z23" s="49">
        <v>0</v>
      </c>
      <c r="AA23" s="50">
        <f t="shared" si="14"/>
        <v>2327</v>
      </c>
      <c r="AB23" s="51">
        <f t="shared" si="15"/>
        <v>5.8685564410370219</v>
      </c>
      <c r="AC23" s="46">
        <v>1434</v>
      </c>
      <c r="AD23" s="47">
        <f t="shared" si="16"/>
        <v>7.0338941482317159</v>
      </c>
      <c r="AE23" s="48">
        <v>718</v>
      </c>
      <c r="AF23" s="47">
        <f t="shared" si="17"/>
        <v>4.672653911232592</v>
      </c>
      <c r="AG23" s="49">
        <v>0</v>
      </c>
      <c r="AH23" s="50">
        <f t="shared" si="18"/>
        <v>2152</v>
      </c>
      <c r="AI23" s="51">
        <f t="shared" si="19"/>
        <v>6.019075322350572</v>
      </c>
      <c r="AJ23" s="52">
        <v>1264</v>
      </c>
      <c r="AK23" s="47">
        <f t="shared" si="20"/>
        <v>7.1211267605633806</v>
      </c>
      <c r="AL23" s="48">
        <v>627</v>
      </c>
      <c r="AM23" s="47">
        <f t="shared" si="21"/>
        <v>4.8680124223602483</v>
      </c>
      <c r="AN23" s="49">
        <v>0</v>
      </c>
      <c r="AO23" s="50">
        <f t="shared" si="22"/>
        <v>1891</v>
      </c>
      <c r="AP23" s="51">
        <f t="shared" si="23"/>
        <v>6.1736859288279469</v>
      </c>
      <c r="AQ23" s="52">
        <v>1032</v>
      </c>
      <c r="AR23" s="47">
        <f t="shared" si="24"/>
        <v>7.3311074802869927</v>
      </c>
      <c r="AS23" s="48">
        <v>516</v>
      </c>
      <c r="AT23" s="47">
        <f t="shared" si="25"/>
        <v>5.3097345132743365</v>
      </c>
      <c r="AU23" s="49">
        <v>0</v>
      </c>
      <c r="AV23" s="50">
        <f t="shared" si="26"/>
        <v>1548</v>
      </c>
      <c r="AW23" s="51">
        <f t="shared" si="27"/>
        <v>6.5055683967220004</v>
      </c>
      <c r="AX23" s="52">
        <v>709</v>
      </c>
      <c r="AY23" s="47">
        <f t="shared" si="28"/>
        <v>7.4891729164466039</v>
      </c>
      <c r="AZ23" s="48">
        <v>353</v>
      </c>
      <c r="BA23" s="47">
        <f t="shared" si="29"/>
        <v>5.7670315307956219</v>
      </c>
      <c r="BB23" s="49">
        <v>0</v>
      </c>
      <c r="BC23" s="50">
        <f t="shared" si="30"/>
        <v>1062</v>
      </c>
      <c r="BD23" s="51">
        <f t="shared" si="31"/>
        <v>6.8129330254041571</v>
      </c>
      <c r="BE23" s="52">
        <v>359</v>
      </c>
      <c r="BF23" s="47">
        <f t="shared" si="32"/>
        <v>7.8196471357002837</v>
      </c>
      <c r="BG23" s="48">
        <v>172</v>
      </c>
      <c r="BH23" s="47">
        <f t="shared" si="33"/>
        <v>6.0435699226985244</v>
      </c>
      <c r="BI23" s="49">
        <v>0</v>
      </c>
      <c r="BJ23" s="50">
        <f t="shared" si="34"/>
        <v>531</v>
      </c>
      <c r="BK23" s="51">
        <f t="shared" si="35"/>
        <v>7.139975796692215</v>
      </c>
      <c r="BL23" s="52">
        <v>107</v>
      </c>
      <c r="BM23" s="47">
        <f t="shared" si="36"/>
        <v>7.6374018558172736</v>
      </c>
      <c r="BN23" s="48">
        <v>57</v>
      </c>
      <c r="BO23" s="47">
        <f t="shared" si="37"/>
        <v>6.3122923588039868</v>
      </c>
      <c r="BP23" s="49">
        <v>0</v>
      </c>
      <c r="BQ23" s="50">
        <f t="shared" si="38"/>
        <v>164</v>
      </c>
      <c r="BR23" s="51">
        <f t="shared" si="39"/>
        <v>7.1180555555555554</v>
      </c>
      <c r="BS23" s="52">
        <v>21</v>
      </c>
      <c r="BT23" s="47">
        <f t="shared" si="40"/>
        <v>8.3003952569169961</v>
      </c>
      <c r="BU23" s="48">
        <v>12</v>
      </c>
      <c r="BV23" s="47">
        <f t="shared" si="41"/>
        <v>6.2176165803108807</v>
      </c>
      <c r="BW23" s="49">
        <v>0</v>
      </c>
      <c r="BX23" s="50">
        <f t="shared" si="42"/>
        <v>33</v>
      </c>
      <c r="BY23" s="51">
        <f t="shared" si="43"/>
        <v>7.3991031390134534</v>
      </c>
      <c r="BZ23" s="52">
        <v>4</v>
      </c>
      <c r="CA23" s="47">
        <f t="shared" si="44"/>
        <v>12.5</v>
      </c>
      <c r="CB23" s="48">
        <v>1</v>
      </c>
      <c r="CC23" s="47">
        <f t="shared" si="45"/>
        <v>6.666666666666667</v>
      </c>
      <c r="CD23" s="49">
        <v>0</v>
      </c>
      <c r="CE23" s="50">
        <f t="shared" si="46"/>
        <v>5</v>
      </c>
      <c r="CF23" s="51">
        <f t="shared" si="47"/>
        <v>10.638297872340425</v>
      </c>
      <c r="CG23" s="20">
        <v>0</v>
      </c>
      <c r="CH23" s="47">
        <f t="shared" si="48"/>
        <v>0</v>
      </c>
      <c r="CI23" s="20">
        <v>0</v>
      </c>
      <c r="CJ23" s="47">
        <f t="shared" si="49"/>
        <v>0</v>
      </c>
      <c r="CK23" s="49">
        <v>0</v>
      </c>
      <c r="CL23" s="50">
        <f t="shared" si="50"/>
        <v>0</v>
      </c>
      <c r="CM23" s="51">
        <f t="shared" si="51"/>
        <v>0</v>
      </c>
      <c r="CN23" s="20">
        <v>0</v>
      </c>
      <c r="CO23" s="47">
        <f t="shared" si="52"/>
        <v>0</v>
      </c>
      <c r="CP23" s="20">
        <v>0</v>
      </c>
      <c r="CQ23" s="47"/>
      <c r="CR23" s="49">
        <v>0</v>
      </c>
      <c r="CS23" s="50">
        <f t="shared" si="53"/>
        <v>0</v>
      </c>
      <c r="CT23" s="51">
        <f t="shared" si="54"/>
        <v>0</v>
      </c>
      <c r="CU23" s="20">
        <v>0</v>
      </c>
      <c r="CV23" s="47">
        <f t="shared" si="55"/>
        <v>0</v>
      </c>
      <c r="CW23" s="20">
        <v>0</v>
      </c>
      <c r="CX23" s="47"/>
      <c r="CY23" s="49">
        <v>0</v>
      </c>
      <c r="CZ23" s="50">
        <f t="shared" si="56"/>
        <v>0</v>
      </c>
      <c r="DA23" s="51">
        <f t="shared" si="57"/>
        <v>0</v>
      </c>
      <c r="DB23" s="20">
        <v>0</v>
      </c>
      <c r="DC23" s="47">
        <f t="shared" si="58"/>
        <v>0</v>
      </c>
      <c r="DD23" s="20">
        <v>0</v>
      </c>
      <c r="DE23" s="47"/>
      <c r="DF23" s="49">
        <v>0</v>
      </c>
      <c r="DG23" s="50">
        <f t="shared" si="59"/>
        <v>0</v>
      </c>
      <c r="DH23" s="51">
        <f t="shared" si="60"/>
        <v>0</v>
      </c>
    </row>
    <row r="24" spans="1:112" ht="13" x14ac:dyDescent="0.3">
      <c r="A24" s="41" t="s">
        <v>54</v>
      </c>
      <c r="B24" s="42">
        <v>1389405</v>
      </c>
      <c r="C24" s="43">
        <f t="shared" si="0"/>
        <v>4.7557523979513299</v>
      </c>
      <c r="D24" s="44">
        <v>1510747</v>
      </c>
      <c r="E24" s="43">
        <f t="shared" si="1"/>
        <v>5.0525712597069257</v>
      </c>
      <c r="F24" s="44">
        <f t="shared" si="2"/>
        <v>2900152</v>
      </c>
      <c r="G24" s="45">
        <f t="shared" si="3"/>
        <v>4.9058822826902357</v>
      </c>
      <c r="H24" s="46">
        <v>2697</v>
      </c>
      <c r="I24" s="47">
        <f t="shared" si="4"/>
        <v>10.924335709656512</v>
      </c>
      <c r="J24" s="48">
        <v>1425</v>
      </c>
      <c r="K24" s="47">
        <f t="shared" si="5"/>
        <v>7.2287323086288238</v>
      </c>
      <c r="L24" s="49">
        <v>0</v>
      </c>
      <c r="M24" s="50">
        <f t="shared" si="6"/>
        <v>4122</v>
      </c>
      <c r="N24" s="51">
        <f t="shared" si="7"/>
        <v>9.2835746942636419</v>
      </c>
      <c r="O24" s="46">
        <v>2597</v>
      </c>
      <c r="P24" s="47">
        <f t="shared" si="8"/>
        <v>10.943491635413594</v>
      </c>
      <c r="Q24" s="48">
        <v>1371</v>
      </c>
      <c r="R24" s="47">
        <f t="shared" si="9"/>
        <v>7.3366511478567986</v>
      </c>
      <c r="S24" s="49">
        <v>0</v>
      </c>
      <c r="T24" s="50">
        <f t="shared" si="10"/>
        <v>3968</v>
      </c>
      <c r="U24" s="51">
        <f t="shared" si="11"/>
        <v>9.3545193078410112</v>
      </c>
      <c r="V24" s="46">
        <v>2473</v>
      </c>
      <c r="W24" s="47">
        <f t="shared" si="12"/>
        <v>11.064876957494407</v>
      </c>
      <c r="X24" s="48">
        <v>1304</v>
      </c>
      <c r="Y24" s="47">
        <f t="shared" si="13"/>
        <v>7.536700959426657</v>
      </c>
      <c r="Z24" s="49">
        <v>0</v>
      </c>
      <c r="AA24" s="50">
        <f t="shared" si="14"/>
        <v>3777</v>
      </c>
      <c r="AB24" s="51">
        <f t="shared" si="15"/>
        <v>9.5253707253101982</v>
      </c>
      <c r="AC24" s="46">
        <v>2263</v>
      </c>
      <c r="AD24" s="47">
        <f t="shared" si="16"/>
        <v>11.100210918722714</v>
      </c>
      <c r="AE24" s="48">
        <v>1181</v>
      </c>
      <c r="AF24" s="47">
        <f t="shared" si="17"/>
        <v>7.6857998177795137</v>
      </c>
      <c r="AG24" s="49">
        <v>0</v>
      </c>
      <c r="AH24" s="50">
        <f t="shared" si="18"/>
        <v>3444</v>
      </c>
      <c r="AI24" s="51">
        <f t="shared" si="19"/>
        <v>9.6327580902301904</v>
      </c>
      <c r="AJ24" s="52">
        <v>2019</v>
      </c>
      <c r="AK24" s="47">
        <f t="shared" si="20"/>
        <v>11.374647887323944</v>
      </c>
      <c r="AL24" s="48">
        <v>1040</v>
      </c>
      <c r="AM24" s="47">
        <f t="shared" si="21"/>
        <v>8.0745341614906838</v>
      </c>
      <c r="AN24" s="49">
        <v>0</v>
      </c>
      <c r="AO24" s="50">
        <f t="shared" si="22"/>
        <v>3059</v>
      </c>
      <c r="AP24" s="51">
        <f t="shared" si="23"/>
        <v>9.9869409076069218</v>
      </c>
      <c r="AQ24" s="52">
        <v>1653</v>
      </c>
      <c r="AR24" s="47">
        <f t="shared" si="24"/>
        <v>11.742558783831782</v>
      </c>
      <c r="AS24" s="48">
        <v>835</v>
      </c>
      <c r="AT24" s="47">
        <f t="shared" si="25"/>
        <v>8.5923029429923865</v>
      </c>
      <c r="AU24" s="49">
        <v>0</v>
      </c>
      <c r="AV24" s="50">
        <f t="shared" si="26"/>
        <v>2488</v>
      </c>
      <c r="AW24" s="51">
        <f t="shared" si="27"/>
        <v>10.455978146669469</v>
      </c>
      <c r="AX24" s="52">
        <v>1137</v>
      </c>
      <c r="AY24" s="47">
        <f t="shared" si="28"/>
        <v>12.010140488010986</v>
      </c>
      <c r="AZ24" s="48">
        <v>572</v>
      </c>
      <c r="BA24" s="47">
        <f t="shared" si="29"/>
        <v>9.3448782878614605</v>
      </c>
      <c r="BB24" s="49">
        <v>0</v>
      </c>
      <c r="BC24" s="50">
        <f t="shared" si="30"/>
        <v>1709</v>
      </c>
      <c r="BD24" s="51">
        <f t="shared" si="31"/>
        <v>10.963561714139082</v>
      </c>
      <c r="BE24" s="52">
        <v>573</v>
      </c>
      <c r="BF24" s="47">
        <f t="shared" si="32"/>
        <v>12.480940971465913</v>
      </c>
      <c r="BG24" s="48">
        <v>278</v>
      </c>
      <c r="BH24" s="47">
        <f t="shared" si="33"/>
        <v>9.7680955727336602</v>
      </c>
      <c r="BI24" s="49">
        <v>0</v>
      </c>
      <c r="BJ24" s="50">
        <f t="shared" si="34"/>
        <v>851</v>
      </c>
      <c r="BK24" s="51">
        <f t="shared" si="35"/>
        <v>11.442786069651742</v>
      </c>
      <c r="BL24" s="52">
        <v>170</v>
      </c>
      <c r="BM24" s="47">
        <f t="shared" si="36"/>
        <v>12.134189864382584</v>
      </c>
      <c r="BN24" s="48">
        <v>90</v>
      </c>
      <c r="BO24" s="47">
        <f t="shared" si="37"/>
        <v>9.9667774086378742</v>
      </c>
      <c r="BP24" s="49">
        <v>0</v>
      </c>
      <c r="BQ24" s="50">
        <f t="shared" si="38"/>
        <v>260</v>
      </c>
      <c r="BR24" s="51">
        <f t="shared" si="39"/>
        <v>11.284722222222223</v>
      </c>
      <c r="BS24" s="52">
        <v>29</v>
      </c>
      <c r="BT24" s="47">
        <f t="shared" si="40"/>
        <v>11.462450592885375</v>
      </c>
      <c r="BU24" s="48">
        <v>15</v>
      </c>
      <c r="BV24" s="47">
        <f t="shared" si="41"/>
        <v>7.7720207253886011</v>
      </c>
      <c r="BW24" s="49">
        <v>0</v>
      </c>
      <c r="BX24" s="50">
        <f t="shared" si="42"/>
        <v>44</v>
      </c>
      <c r="BY24" s="51">
        <f t="shared" si="43"/>
        <v>9.8654708520179373</v>
      </c>
      <c r="BZ24" s="52">
        <v>5</v>
      </c>
      <c r="CA24" s="47">
        <f t="shared" si="44"/>
        <v>15.625</v>
      </c>
      <c r="CB24" s="48">
        <v>2</v>
      </c>
      <c r="CC24" s="47">
        <f t="shared" si="45"/>
        <v>13.333333333333334</v>
      </c>
      <c r="CD24" s="49">
        <v>0</v>
      </c>
      <c r="CE24" s="50">
        <f t="shared" si="46"/>
        <v>7</v>
      </c>
      <c r="CF24" s="51">
        <f t="shared" si="47"/>
        <v>14.893617021276595</v>
      </c>
      <c r="CG24" s="20">
        <v>1</v>
      </c>
      <c r="CH24" s="47">
        <f t="shared" si="48"/>
        <v>33.333333333333329</v>
      </c>
      <c r="CI24" s="20">
        <v>0</v>
      </c>
      <c r="CJ24" s="47">
        <f t="shared" si="49"/>
        <v>0</v>
      </c>
      <c r="CK24" s="49">
        <v>0</v>
      </c>
      <c r="CL24" s="50">
        <f t="shared" si="50"/>
        <v>1</v>
      </c>
      <c r="CM24" s="51">
        <f t="shared" si="51"/>
        <v>16.666666666666664</v>
      </c>
      <c r="CN24" s="20">
        <v>0</v>
      </c>
      <c r="CO24" s="47">
        <f t="shared" si="52"/>
        <v>0</v>
      </c>
      <c r="CP24" s="20">
        <v>0</v>
      </c>
      <c r="CQ24" s="47"/>
      <c r="CR24" s="49">
        <v>0</v>
      </c>
      <c r="CS24" s="50">
        <f t="shared" si="53"/>
        <v>0</v>
      </c>
      <c r="CT24" s="51">
        <f t="shared" si="54"/>
        <v>0</v>
      </c>
      <c r="CU24" s="20">
        <v>0</v>
      </c>
      <c r="CV24" s="47">
        <f t="shared" si="55"/>
        <v>0</v>
      </c>
      <c r="CW24" s="20">
        <v>0</v>
      </c>
      <c r="CX24" s="47"/>
      <c r="CY24" s="49">
        <v>0</v>
      </c>
      <c r="CZ24" s="50">
        <f t="shared" si="56"/>
        <v>0</v>
      </c>
      <c r="DA24" s="51">
        <f t="shared" si="57"/>
        <v>0</v>
      </c>
      <c r="DB24" s="20">
        <v>0</v>
      </c>
      <c r="DC24" s="47">
        <f t="shared" si="58"/>
        <v>0</v>
      </c>
      <c r="DD24" s="20">
        <v>0</v>
      </c>
      <c r="DE24" s="47"/>
      <c r="DF24" s="49">
        <v>0</v>
      </c>
      <c r="DG24" s="50">
        <f t="shared" si="59"/>
        <v>0</v>
      </c>
      <c r="DH24" s="51">
        <f t="shared" si="60"/>
        <v>0</v>
      </c>
    </row>
    <row r="25" spans="1:112" ht="13" x14ac:dyDescent="0.3">
      <c r="A25" s="41" t="s">
        <v>55</v>
      </c>
      <c r="B25" s="42">
        <v>918891</v>
      </c>
      <c r="C25" s="43">
        <f t="shared" si="0"/>
        <v>3.1452442424677445</v>
      </c>
      <c r="D25" s="44">
        <v>1066234</v>
      </c>
      <c r="E25" s="43">
        <f t="shared" si="1"/>
        <v>3.5659334518104977</v>
      </c>
      <c r="F25" s="44">
        <f t="shared" si="2"/>
        <v>1985125</v>
      </c>
      <c r="G25" s="45">
        <f t="shared" si="3"/>
        <v>3.3580272918196887</v>
      </c>
      <c r="H25" s="46">
        <v>3693</v>
      </c>
      <c r="I25" s="47">
        <f t="shared" si="4"/>
        <v>14.958684381075827</v>
      </c>
      <c r="J25" s="48">
        <v>2268</v>
      </c>
      <c r="K25" s="47">
        <f t="shared" si="5"/>
        <v>11.50509815857556</v>
      </c>
      <c r="L25" s="49">
        <v>0</v>
      </c>
      <c r="M25" s="50">
        <f t="shared" si="6"/>
        <v>5961</v>
      </c>
      <c r="N25" s="51">
        <f t="shared" si="7"/>
        <v>13.425373302403099</v>
      </c>
      <c r="O25" s="46">
        <v>3562</v>
      </c>
      <c r="P25" s="47">
        <f t="shared" si="8"/>
        <v>15.009902658969281</v>
      </c>
      <c r="Q25" s="48">
        <v>2164</v>
      </c>
      <c r="R25" s="47">
        <f t="shared" si="9"/>
        <v>11.580242949644138</v>
      </c>
      <c r="S25" s="49">
        <v>0</v>
      </c>
      <c r="T25" s="50">
        <f t="shared" si="10"/>
        <v>5726</v>
      </c>
      <c r="U25" s="51">
        <f t="shared" si="11"/>
        <v>13.498986279409683</v>
      </c>
      <c r="V25" s="46">
        <v>3358</v>
      </c>
      <c r="W25" s="47">
        <f t="shared" si="12"/>
        <v>15.024608501118569</v>
      </c>
      <c r="X25" s="48">
        <v>2028</v>
      </c>
      <c r="Y25" s="47">
        <f t="shared" si="13"/>
        <v>11.721188301930413</v>
      </c>
      <c r="Z25" s="49">
        <v>0</v>
      </c>
      <c r="AA25" s="50">
        <f t="shared" si="14"/>
        <v>5386</v>
      </c>
      <c r="AB25" s="51">
        <f t="shared" si="15"/>
        <v>13.583173610410574</v>
      </c>
      <c r="AC25" s="46">
        <v>3082</v>
      </c>
      <c r="AD25" s="47">
        <f t="shared" si="16"/>
        <v>15.117476823465934</v>
      </c>
      <c r="AE25" s="48">
        <v>1841</v>
      </c>
      <c r="AF25" s="47">
        <f t="shared" si="17"/>
        <v>11.980997006377716</v>
      </c>
      <c r="AG25" s="49">
        <v>0</v>
      </c>
      <c r="AH25" s="50">
        <f t="shared" si="18"/>
        <v>4923</v>
      </c>
      <c r="AI25" s="51">
        <f t="shared" si="19"/>
        <v>13.76947389030291</v>
      </c>
      <c r="AJ25" s="52">
        <v>2703</v>
      </c>
      <c r="AK25" s="47">
        <f t="shared" si="20"/>
        <v>15.228169014084509</v>
      </c>
      <c r="AL25" s="48">
        <v>1564</v>
      </c>
      <c r="AM25" s="47">
        <f t="shared" si="21"/>
        <v>12.142857142857142</v>
      </c>
      <c r="AN25" s="49">
        <v>0</v>
      </c>
      <c r="AO25" s="50">
        <f t="shared" si="22"/>
        <v>4267</v>
      </c>
      <c r="AP25" s="51">
        <f t="shared" si="23"/>
        <v>13.930786810316684</v>
      </c>
      <c r="AQ25" s="52">
        <v>2206</v>
      </c>
      <c r="AR25" s="47">
        <f t="shared" si="24"/>
        <v>15.670952617745259</v>
      </c>
      <c r="AS25" s="48">
        <v>1229</v>
      </c>
      <c r="AT25" s="47">
        <f t="shared" si="25"/>
        <v>12.64663511010496</v>
      </c>
      <c r="AU25" s="49">
        <v>0</v>
      </c>
      <c r="AV25" s="50">
        <f t="shared" si="26"/>
        <v>3435</v>
      </c>
      <c r="AW25" s="51">
        <f t="shared" si="27"/>
        <v>14.435805841563354</v>
      </c>
      <c r="AX25" s="52">
        <v>1529</v>
      </c>
      <c r="AY25" s="47">
        <f t="shared" si="28"/>
        <v>16.150839759163411</v>
      </c>
      <c r="AZ25" s="48">
        <v>829</v>
      </c>
      <c r="BA25" s="47">
        <f t="shared" si="29"/>
        <v>13.543538637477537</v>
      </c>
      <c r="BB25" s="49">
        <v>0</v>
      </c>
      <c r="BC25" s="50">
        <f t="shared" si="30"/>
        <v>2358</v>
      </c>
      <c r="BD25" s="51">
        <f t="shared" si="31"/>
        <v>15.127020785219401</v>
      </c>
      <c r="BE25" s="52">
        <v>751</v>
      </c>
      <c r="BF25" s="47">
        <f t="shared" si="32"/>
        <v>16.358091918971901</v>
      </c>
      <c r="BG25" s="48">
        <v>397</v>
      </c>
      <c r="BH25" s="47">
        <f t="shared" si="33"/>
        <v>13.949402670414617</v>
      </c>
      <c r="BI25" s="49">
        <v>0</v>
      </c>
      <c r="BJ25" s="50">
        <f t="shared" si="34"/>
        <v>1148</v>
      </c>
      <c r="BK25" s="51">
        <f t="shared" si="35"/>
        <v>15.436331854242303</v>
      </c>
      <c r="BL25" s="52">
        <v>225</v>
      </c>
      <c r="BM25" s="47">
        <f t="shared" si="36"/>
        <v>16.059957173447536</v>
      </c>
      <c r="BN25" s="48">
        <v>116</v>
      </c>
      <c r="BO25" s="47">
        <f t="shared" si="37"/>
        <v>12.846068660022148</v>
      </c>
      <c r="BP25" s="49">
        <v>0</v>
      </c>
      <c r="BQ25" s="50">
        <f t="shared" si="38"/>
        <v>341</v>
      </c>
      <c r="BR25" s="51">
        <f t="shared" si="39"/>
        <v>14.800347222222221</v>
      </c>
      <c r="BS25" s="52">
        <v>33</v>
      </c>
      <c r="BT25" s="47">
        <f t="shared" si="40"/>
        <v>13.043478260869565</v>
      </c>
      <c r="BU25" s="48">
        <v>19</v>
      </c>
      <c r="BV25" s="47">
        <f t="shared" si="41"/>
        <v>9.8445595854922274</v>
      </c>
      <c r="BW25" s="49">
        <v>0</v>
      </c>
      <c r="BX25" s="50">
        <f t="shared" si="42"/>
        <v>52</v>
      </c>
      <c r="BY25" s="51">
        <f t="shared" si="43"/>
        <v>11.659192825112108</v>
      </c>
      <c r="BZ25" s="52">
        <v>2</v>
      </c>
      <c r="CA25" s="47">
        <f t="shared" si="44"/>
        <v>6.25</v>
      </c>
      <c r="CB25" s="48">
        <v>3</v>
      </c>
      <c r="CC25" s="47">
        <f t="shared" si="45"/>
        <v>20</v>
      </c>
      <c r="CD25" s="49">
        <v>0</v>
      </c>
      <c r="CE25" s="50">
        <f t="shared" si="46"/>
        <v>5</v>
      </c>
      <c r="CF25" s="51">
        <f t="shared" si="47"/>
        <v>10.638297872340425</v>
      </c>
      <c r="CG25" s="20">
        <v>1</v>
      </c>
      <c r="CH25" s="47">
        <f t="shared" si="48"/>
        <v>33.333333333333329</v>
      </c>
      <c r="CI25" s="20">
        <v>2</v>
      </c>
      <c r="CJ25" s="47">
        <f t="shared" si="49"/>
        <v>66.666666666666657</v>
      </c>
      <c r="CK25" s="49">
        <v>0</v>
      </c>
      <c r="CL25" s="50">
        <f t="shared" si="50"/>
        <v>3</v>
      </c>
      <c r="CM25" s="51">
        <f t="shared" si="51"/>
        <v>50</v>
      </c>
      <c r="CN25" s="20">
        <v>1</v>
      </c>
      <c r="CO25" s="47">
        <f t="shared" si="52"/>
        <v>100</v>
      </c>
      <c r="CP25" s="20">
        <v>0</v>
      </c>
      <c r="CQ25" s="47"/>
      <c r="CR25" s="49">
        <v>0</v>
      </c>
      <c r="CS25" s="50">
        <f t="shared" si="53"/>
        <v>1</v>
      </c>
      <c r="CT25" s="51">
        <f t="shared" si="54"/>
        <v>100</v>
      </c>
      <c r="CU25" s="20">
        <v>1</v>
      </c>
      <c r="CV25" s="47">
        <f t="shared" si="55"/>
        <v>100</v>
      </c>
      <c r="CW25" s="20">
        <v>0</v>
      </c>
      <c r="CX25" s="47"/>
      <c r="CY25" s="49">
        <v>0</v>
      </c>
      <c r="CZ25" s="50">
        <f t="shared" si="56"/>
        <v>1</v>
      </c>
      <c r="DA25" s="51">
        <f t="shared" si="57"/>
        <v>100</v>
      </c>
      <c r="DB25" s="20">
        <v>1</v>
      </c>
      <c r="DC25" s="47">
        <f t="shared" si="58"/>
        <v>100</v>
      </c>
      <c r="DD25" s="20">
        <v>0</v>
      </c>
      <c r="DE25" s="47"/>
      <c r="DF25" s="49">
        <v>0</v>
      </c>
      <c r="DG25" s="50">
        <f t="shared" si="59"/>
        <v>1</v>
      </c>
      <c r="DH25" s="51">
        <f t="shared" si="60"/>
        <v>100</v>
      </c>
    </row>
    <row r="26" spans="1:112" ht="13" x14ac:dyDescent="0.3">
      <c r="A26" s="41" t="s">
        <v>56</v>
      </c>
      <c r="B26" s="42">
        <v>655504</v>
      </c>
      <c r="C26" s="43">
        <f t="shared" si="0"/>
        <v>2.2437048375863688</v>
      </c>
      <c r="D26" s="44">
        <v>836293</v>
      </c>
      <c r="E26" s="43">
        <f t="shared" si="1"/>
        <v>2.7969143585882246</v>
      </c>
      <c r="F26" s="44">
        <f t="shared" si="2"/>
        <v>1491797</v>
      </c>
      <c r="G26" s="45">
        <f t="shared" si="3"/>
        <v>2.5235161714525467</v>
      </c>
      <c r="H26" s="46">
        <v>4855</v>
      </c>
      <c r="I26" s="47">
        <f t="shared" si="4"/>
        <v>19.665424497731692</v>
      </c>
      <c r="J26" s="48">
        <v>3548</v>
      </c>
      <c r="K26" s="47">
        <f t="shared" si="5"/>
        <v>17.998275249835132</v>
      </c>
      <c r="L26" s="49">
        <v>0</v>
      </c>
      <c r="M26" s="50">
        <f t="shared" si="6"/>
        <v>8403</v>
      </c>
      <c r="N26" s="51">
        <f t="shared" si="7"/>
        <v>18.925249431319113</v>
      </c>
      <c r="O26" s="46">
        <v>4667</v>
      </c>
      <c r="P26" s="47">
        <f t="shared" si="8"/>
        <v>19.666259323248074</v>
      </c>
      <c r="Q26" s="48">
        <v>3376</v>
      </c>
      <c r="R26" s="47">
        <f t="shared" si="9"/>
        <v>18.066035211644461</v>
      </c>
      <c r="S26" s="49">
        <v>0</v>
      </c>
      <c r="T26" s="50">
        <f t="shared" si="10"/>
        <v>8043</v>
      </c>
      <c r="U26" s="51">
        <f t="shared" si="11"/>
        <v>18.961290018388418</v>
      </c>
      <c r="V26" s="46">
        <v>4377</v>
      </c>
      <c r="W26" s="47">
        <f t="shared" si="12"/>
        <v>19.583892617449663</v>
      </c>
      <c r="X26" s="48">
        <v>3139</v>
      </c>
      <c r="Y26" s="47">
        <f t="shared" si="13"/>
        <v>18.142411281932723</v>
      </c>
      <c r="Z26" s="49">
        <v>0</v>
      </c>
      <c r="AA26" s="50">
        <f t="shared" si="14"/>
        <v>7516</v>
      </c>
      <c r="AB26" s="51">
        <f t="shared" si="15"/>
        <v>18.954907696963584</v>
      </c>
      <c r="AC26" s="46">
        <v>3994</v>
      </c>
      <c r="AD26" s="47">
        <f t="shared" si="16"/>
        <v>19.590915779663511</v>
      </c>
      <c r="AE26" s="48">
        <v>2823</v>
      </c>
      <c r="AF26" s="47">
        <f t="shared" si="17"/>
        <v>18.371729793049589</v>
      </c>
      <c r="AG26" s="49">
        <v>0</v>
      </c>
      <c r="AH26" s="50">
        <f t="shared" si="18"/>
        <v>6817</v>
      </c>
      <c r="AI26" s="51">
        <f t="shared" si="19"/>
        <v>19.066931446312196</v>
      </c>
      <c r="AJ26" s="52">
        <v>3458</v>
      </c>
      <c r="AK26" s="47">
        <f t="shared" si="20"/>
        <v>19.481690140845071</v>
      </c>
      <c r="AL26" s="48">
        <v>2386</v>
      </c>
      <c r="AM26" s="47">
        <f t="shared" si="21"/>
        <v>18.524844720496894</v>
      </c>
      <c r="AN26" s="49">
        <v>0</v>
      </c>
      <c r="AO26" s="50">
        <f t="shared" si="22"/>
        <v>5844</v>
      </c>
      <c r="AP26" s="51">
        <f t="shared" si="23"/>
        <v>19.079333986287953</v>
      </c>
      <c r="AQ26" s="52">
        <v>2761</v>
      </c>
      <c r="AR26" s="47">
        <f t="shared" si="24"/>
        <v>19.613554024294949</v>
      </c>
      <c r="AS26" s="48">
        <v>1771</v>
      </c>
      <c r="AT26" s="47">
        <f t="shared" si="25"/>
        <v>18.223914385676064</v>
      </c>
      <c r="AU26" s="49">
        <v>0</v>
      </c>
      <c r="AV26" s="50">
        <f t="shared" si="26"/>
        <v>4532</v>
      </c>
      <c r="AW26" s="51">
        <f t="shared" si="27"/>
        <v>19.046018071023322</v>
      </c>
      <c r="AX26" s="52">
        <v>1864</v>
      </c>
      <c r="AY26" s="47">
        <f t="shared" si="28"/>
        <v>19.68944755466357</v>
      </c>
      <c r="AZ26" s="48">
        <v>1124</v>
      </c>
      <c r="BA26" s="47">
        <f t="shared" si="29"/>
        <v>18.363012579643851</v>
      </c>
      <c r="BB26" s="49">
        <v>0</v>
      </c>
      <c r="BC26" s="50">
        <f t="shared" si="30"/>
        <v>2988</v>
      </c>
      <c r="BD26" s="51">
        <f t="shared" si="31"/>
        <v>19.168591224018474</v>
      </c>
      <c r="BE26" s="52">
        <v>911</v>
      </c>
      <c r="BF26" s="47">
        <f t="shared" si="32"/>
        <v>19.843171422348071</v>
      </c>
      <c r="BG26" s="48">
        <v>523</v>
      </c>
      <c r="BH26" s="47">
        <f t="shared" si="33"/>
        <v>18.376669009135629</v>
      </c>
      <c r="BI26" s="49">
        <v>0</v>
      </c>
      <c r="BJ26" s="50">
        <f t="shared" si="34"/>
        <v>1434</v>
      </c>
      <c r="BK26" s="51">
        <f t="shared" si="35"/>
        <v>19.281968535699878</v>
      </c>
      <c r="BL26" s="52">
        <v>272</v>
      </c>
      <c r="BM26" s="47">
        <f t="shared" si="36"/>
        <v>19.414703783012136</v>
      </c>
      <c r="BN26" s="48">
        <v>156</v>
      </c>
      <c r="BO26" s="47">
        <f t="shared" si="37"/>
        <v>17.275747508305646</v>
      </c>
      <c r="BP26" s="49">
        <v>0</v>
      </c>
      <c r="BQ26" s="50">
        <f t="shared" si="38"/>
        <v>428</v>
      </c>
      <c r="BR26" s="51">
        <f t="shared" si="39"/>
        <v>18.576388888888889</v>
      </c>
      <c r="BS26" s="52">
        <v>47</v>
      </c>
      <c r="BT26" s="47">
        <f t="shared" si="40"/>
        <v>18.57707509881423</v>
      </c>
      <c r="BU26" s="48">
        <v>34</v>
      </c>
      <c r="BV26" s="47">
        <f t="shared" si="41"/>
        <v>17.616580310880828</v>
      </c>
      <c r="BW26" s="49">
        <v>0</v>
      </c>
      <c r="BX26" s="50">
        <f t="shared" si="42"/>
        <v>81</v>
      </c>
      <c r="BY26" s="51">
        <f t="shared" si="43"/>
        <v>18.161434977578477</v>
      </c>
      <c r="BZ26" s="52">
        <v>7</v>
      </c>
      <c r="CA26" s="47">
        <f t="shared" si="44"/>
        <v>21.875</v>
      </c>
      <c r="CB26" s="48">
        <v>1</v>
      </c>
      <c r="CC26" s="47">
        <f t="shared" si="45"/>
        <v>6.666666666666667</v>
      </c>
      <c r="CD26" s="49">
        <v>0</v>
      </c>
      <c r="CE26" s="50">
        <f t="shared" si="46"/>
        <v>8</v>
      </c>
      <c r="CF26" s="51">
        <f t="shared" si="47"/>
        <v>17.021276595744681</v>
      </c>
      <c r="CG26" s="20">
        <v>1</v>
      </c>
      <c r="CH26" s="47">
        <f t="shared" si="48"/>
        <v>33.333333333333329</v>
      </c>
      <c r="CI26" s="20">
        <v>0</v>
      </c>
      <c r="CJ26" s="47">
        <f t="shared" si="49"/>
        <v>0</v>
      </c>
      <c r="CK26" s="49">
        <v>0</v>
      </c>
      <c r="CL26" s="50">
        <f t="shared" si="50"/>
        <v>1</v>
      </c>
      <c r="CM26" s="51">
        <f t="shared" si="51"/>
        <v>16.666666666666664</v>
      </c>
      <c r="CN26" s="20">
        <v>0</v>
      </c>
      <c r="CO26" s="47">
        <f t="shared" si="52"/>
        <v>0</v>
      </c>
      <c r="CP26" s="20">
        <v>0</v>
      </c>
      <c r="CQ26" s="47"/>
      <c r="CR26" s="49">
        <v>0</v>
      </c>
      <c r="CS26" s="50">
        <f t="shared" si="53"/>
        <v>0</v>
      </c>
      <c r="CT26" s="51">
        <f t="shared" si="54"/>
        <v>0</v>
      </c>
      <c r="CU26" s="20">
        <v>0</v>
      </c>
      <c r="CV26" s="47">
        <f t="shared" si="55"/>
        <v>0</v>
      </c>
      <c r="CW26" s="20">
        <v>0</v>
      </c>
      <c r="CX26" s="47"/>
      <c r="CY26" s="49">
        <v>0</v>
      </c>
      <c r="CZ26" s="50">
        <f t="shared" si="56"/>
        <v>0</v>
      </c>
      <c r="DA26" s="51">
        <f t="shared" si="57"/>
        <v>0</v>
      </c>
      <c r="DB26" s="20">
        <v>0</v>
      </c>
      <c r="DC26" s="47">
        <f t="shared" si="58"/>
        <v>0</v>
      </c>
      <c r="DD26" s="20">
        <v>0</v>
      </c>
      <c r="DE26" s="47"/>
      <c r="DF26" s="49">
        <v>0</v>
      </c>
      <c r="DG26" s="50">
        <f t="shared" si="59"/>
        <v>0</v>
      </c>
      <c r="DH26" s="51">
        <f t="shared" si="60"/>
        <v>0</v>
      </c>
    </row>
    <row r="27" spans="1:112" ht="13" x14ac:dyDescent="0.3">
      <c r="A27" s="41" t="s">
        <v>57</v>
      </c>
      <c r="B27" s="42">
        <v>362168</v>
      </c>
      <c r="C27" s="43">
        <f t="shared" si="0"/>
        <v>1.2396539054208364</v>
      </c>
      <c r="D27" s="44">
        <v>556269</v>
      </c>
      <c r="E27" s="43">
        <f t="shared" si="1"/>
        <v>1.8603967190177522</v>
      </c>
      <c r="F27" s="44">
        <f t="shared" si="2"/>
        <v>918437</v>
      </c>
      <c r="G27" s="45">
        <f t="shared" si="3"/>
        <v>1.5536233294210691</v>
      </c>
      <c r="H27" s="46">
        <v>4736</v>
      </c>
      <c r="I27" s="47">
        <f t="shared" si="4"/>
        <v>19.183408943616332</v>
      </c>
      <c r="J27" s="48">
        <v>4316</v>
      </c>
      <c r="K27" s="47">
        <f t="shared" si="5"/>
        <v>21.894181504590879</v>
      </c>
      <c r="L27" s="49">
        <v>0</v>
      </c>
      <c r="M27" s="50">
        <f t="shared" si="6"/>
        <v>9052</v>
      </c>
      <c r="N27" s="51">
        <f t="shared" si="7"/>
        <v>20.386928222337335</v>
      </c>
      <c r="O27" s="46">
        <v>4507</v>
      </c>
      <c r="P27" s="47">
        <f t="shared" si="8"/>
        <v>18.992035733850237</v>
      </c>
      <c r="Q27" s="48">
        <v>4067</v>
      </c>
      <c r="R27" s="47">
        <f t="shared" si="9"/>
        <v>21.763793011184244</v>
      </c>
      <c r="S27" s="49">
        <v>0</v>
      </c>
      <c r="T27" s="50">
        <f t="shared" si="10"/>
        <v>8574</v>
      </c>
      <c r="U27" s="51">
        <f t="shared" si="11"/>
        <v>20.213117072940733</v>
      </c>
      <c r="V27" s="46">
        <v>4219</v>
      </c>
      <c r="W27" s="47">
        <f t="shared" si="12"/>
        <v>18.876957494407158</v>
      </c>
      <c r="X27" s="48">
        <v>3728</v>
      </c>
      <c r="Y27" s="47">
        <f t="shared" si="13"/>
        <v>21.546642006704428</v>
      </c>
      <c r="Z27" s="49">
        <v>0</v>
      </c>
      <c r="AA27" s="50">
        <f t="shared" si="14"/>
        <v>7947</v>
      </c>
      <c r="AB27" s="51">
        <f t="shared" si="15"/>
        <v>20.041864218702713</v>
      </c>
      <c r="AC27" s="46">
        <v>3828</v>
      </c>
      <c r="AD27" s="47">
        <f t="shared" si="16"/>
        <v>18.776671408250355</v>
      </c>
      <c r="AE27" s="48">
        <v>3232</v>
      </c>
      <c r="AF27" s="47">
        <f t="shared" si="17"/>
        <v>21.03345047507484</v>
      </c>
      <c r="AG27" s="49">
        <v>0</v>
      </c>
      <c r="AH27" s="50">
        <f t="shared" si="18"/>
        <v>7060</v>
      </c>
      <c r="AI27" s="51">
        <f t="shared" si="19"/>
        <v>19.74659469135457</v>
      </c>
      <c r="AJ27" s="52">
        <v>3301</v>
      </c>
      <c r="AK27" s="47">
        <f t="shared" si="20"/>
        <v>18.59718309859155</v>
      </c>
      <c r="AL27" s="48">
        <v>2661</v>
      </c>
      <c r="AM27" s="47">
        <f t="shared" si="21"/>
        <v>20.659937888198758</v>
      </c>
      <c r="AN27" s="49">
        <v>0</v>
      </c>
      <c r="AO27" s="50">
        <f t="shared" si="22"/>
        <v>5962</v>
      </c>
      <c r="AP27" s="51">
        <f t="shared" si="23"/>
        <v>19.464577211883775</v>
      </c>
      <c r="AQ27" s="52">
        <v>2539</v>
      </c>
      <c r="AR27" s="47">
        <f t="shared" si="24"/>
        <v>18.036513461675071</v>
      </c>
      <c r="AS27" s="48">
        <v>1972</v>
      </c>
      <c r="AT27" s="47">
        <f t="shared" si="25"/>
        <v>20.292241201893393</v>
      </c>
      <c r="AU27" s="49">
        <v>0</v>
      </c>
      <c r="AV27" s="50">
        <f t="shared" si="26"/>
        <v>4511</v>
      </c>
      <c r="AW27" s="51">
        <f t="shared" si="27"/>
        <v>18.957764236184072</v>
      </c>
      <c r="AX27" s="52">
        <v>1651</v>
      </c>
      <c r="AY27" s="47">
        <f t="shared" si="28"/>
        <v>17.439526777226156</v>
      </c>
      <c r="AZ27" s="48">
        <v>1149</v>
      </c>
      <c r="BA27" s="47">
        <f t="shared" si="29"/>
        <v>18.771442574742689</v>
      </c>
      <c r="BB27" s="49">
        <v>0</v>
      </c>
      <c r="BC27" s="50">
        <f t="shared" si="30"/>
        <v>2800</v>
      </c>
      <c r="BD27" s="51">
        <f t="shared" si="31"/>
        <v>17.96253528355145</v>
      </c>
      <c r="BE27" s="52">
        <v>755</v>
      </c>
      <c r="BF27" s="47">
        <f t="shared" si="32"/>
        <v>16.445218906556306</v>
      </c>
      <c r="BG27" s="48">
        <v>527</v>
      </c>
      <c r="BH27" s="47">
        <f t="shared" si="33"/>
        <v>18.517217146872806</v>
      </c>
      <c r="BI27" s="49">
        <v>0</v>
      </c>
      <c r="BJ27" s="50">
        <f t="shared" si="34"/>
        <v>1282</v>
      </c>
      <c r="BK27" s="51">
        <f t="shared" si="35"/>
        <v>17.238133656044106</v>
      </c>
      <c r="BL27" s="52">
        <v>238</v>
      </c>
      <c r="BM27" s="47">
        <f t="shared" si="36"/>
        <v>16.987865810135617</v>
      </c>
      <c r="BN27" s="48">
        <v>187</v>
      </c>
      <c r="BO27" s="47">
        <f t="shared" si="37"/>
        <v>20.708748615725359</v>
      </c>
      <c r="BP27" s="49">
        <v>0</v>
      </c>
      <c r="BQ27" s="50">
        <f t="shared" si="38"/>
        <v>425</v>
      </c>
      <c r="BR27" s="51">
        <f t="shared" si="39"/>
        <v>18.446180555555554</v>
      </c>
      <c r="BS27" s="52">
        <v>52</v>
      </c>
      <c r="BT27" s="47">
        <f t="shared" si="40"/>
        <v>20.553359683794469</v>
      </c>
      <c r="BU27" s="48">
        <v>40</v>
      </c>
      <c r="BV27" s="47">
        <f t="shared" si="41"/>
        <v>20.725388601036268</v>
      </c>
      <c r="BW27" s="49">
        <v>0</v>
      </c>
      <c r="BX27" s="50">
        <f t="shared" si="42"/>
        <v>92</v>
      </c>
      <c r="BY27" s="51">
        <f t="shared" si="43"/>
        <v>20.627802690582961</v>
      </c>
      <c r="BZ27" s="52">
        <v>7</v>
      </c>
      <c r="CA27" s="47">
        <f t="shared" si="44"/>
        <v>21.875</v>
      </c>
      <c r="CB27" s="48">
        <v>1</v>
      </c>
      <c r="CC27" s="47">
        <f t="shared" si="45"/>
        <v>6.666666666666667</v>
      </c>
      <c r="CD27" s="49">
        <v>0</v>
      </c>
      <c r="CE27" s="50">
        <f t="shared" si="46"/>
        <v>8</v>
      </c>
      <c r="CF27" s="51">
        <f t="shared" si="47"/>
        <v>17.021276595744681</v>
      </c>
      <c r="CG27" s="20">
        <v>0</v>
      </c>
      <c r="CH27" s="47">
        <f t="shared" si="48"/>
        <v>0</v>
      </c>
      <c r="CI27" s="20">
        <v>0</v>
      </c>
      <c r="CJ27" s="47">
        <f t="shared" si="49"/>
        <v>0</v>
      </c>
      <c r="CK27" s="49">
        <v>0</v>
      </c>
      <c r="CL27" s="50">
        <f t="shared" si="50"/>
        <v>0</v>
      </c>
      <c r="CM27" s="51">
        <f t="shared" si="51"/>
        <v>0</v>
      </c>
      <c r="CN27" s="20">
        <v>0</v>
      </c>
      <c r="CO27" s="47">
        <f t="shared" si="52"/>
        <v>0</v>
      </c>
      <c r="CP27" s="20">
        <v>0</v>
      </c>
      <c r="CQ27" s="47"/>
      <c r="CR27" s="49">
        <v>0</v>
      </c>
      <c r="CS27" s="50">
        <f t="shared" si="53"/>
        <v>0</v>
      </c>
      <c r="CT27" s="51">
        <f t="shared" si="54"/>
        <v>0</v>
      </c>
      <c r="CU27" s="20">
        <v>0</v>
      </c>
      <c r="CV27" s="47">
        <f t="shared" si="55"/>
        <v>0</v>
      </c>
      <c r="CW27" s="20">
        <v>0</v>
      </c>
      <c r="CX27" s="47"/>
      <c r="CY27" s="49">
        <v>0</v>
      </c>
      <c r="CZ27" s="50">
        <f t="shared" si="56"/>
        <v>0</v>
      </c>
      <c r="DA27" s="51">
        <f t="shared" si="57"/>
        <v>0</v>
      </c>
      <c r="DB27" s="20">
        <v>0</v>
      </c>
      <c r="DC27" s="47">
        <f t="shared" si="58"/>
        <v>0</v>
      </c>
      <c r="DD27" s="20">
        <v>0</v>
      </c>
      <c r="DE27" s="47"/>
      <c r="DF27" s="49">
        <v>0</v>
      </c>
      <c r="DG27" s="50">
        <f t="shared" si="59"/>
        <v>0</v>
      </c>
      <c r="DH27" s="51">
        <f t="shared" si="60"/>
        <v>0</v>
      </c>
    </row>
    <row r="28" spans="1:112" ht="13" x14ac:dyDescent="0.3">
      <c r="A28" s="41" t="s">
        <v>58</v>
      </c>
      <c r="B28" s="42">
        <v>167009</v>
      </c>
      <c r="C28" s="43">
        <f t="shared" si="0"/>
        <v>0.57165006044274613</v>
      </c>
      <c r="D28" s="44">
        <v>361950</v>
      </c>
      <c r="E28" s="43">
        <f t="shared" si="1"/>
        <v>1.2105125262210825</v>
      </c>
      <c r="F28" s="44">
        <f t="shared" si="2"/>
        <v>528959</v>
      </c>
      <c r="G28" s="45">
        <f t="shared" si="3"/>
        <v>0.89478433763800824</v>
      </c>
      <c r="H28" s="46">
        <v>3870</v>
      </c>
      <c r="I28" s="47">
        <f t="shared" si="4"/>
        <v>15.675631885936486</v>
      </c>
      <c r="J28" s="48">
        <v>5628</v>
      </c>
      <c r="K28" s="47">
        <f t="shared" si="5"/>
        <v>28.549688023131942</v>
      </c>
      <c r="L28" s="49">
        <v>0</v>
      </c>
      <c r="M28" s="50">
        <f t="shared" si="6"/>
        <v>9498</v>
      </c>
      <c r="N28" s="51">
        <f t="shared" si="7"/>
        <v>21.39141010337605</v>
      </c>
      <c r="O28" s="46">
        <v>3694</v>
      </c>
      <c r="P28" s="47">
        <f t="shared" si="8"/>
        <v>15.566137120222493</v>
      </c>
      <c r="Q28" s="48">
        <v>5264</v>
      </c>
      <c r="R28" s="47">
        <f t="shared" si="9"/>
        <v>28.169315566971694</v>
      </c>
      <c r="S28" s="49">
        <v>0</v>
      </c>
      <c r="T28" s="50">
        <f t="shared" si="10"/>
        <v>8958</v>
      </c>
      <c r="U28" s="51">
        <f t="shared" si="11"/>
        <v>21.118393134989862</v>
      </c>
      <c r="V28" s="46">
        <v>3430</v>
      </c>
      <c r="W28" s="47">
        <f t="shared" si="12"/>
        <v>15.346756152125279</v>
      </c>
      <c r="X28" s="48">
        <v>4779</v>
      </c>
      <c r="Y28" s="47">
        <f t="shared" si="13"/>
        <v>27.621084267714714</v>
      </c>
      <c r="Z28" s="49">
        <v>0</v>
      </c>
      <c r="AA28" s="50">
        <f t="shared" si="14"/>
        <v>8209</v>
      </c>
      <c r="AB28" s="51">
        <f t="shared" si="15"/>
        <v>20.70261273075759</v>
      </c>
      <c r="AC28" s="46">
        <v>3061</v>
      </c>
      <c r="AD28" s="47">
        <f t="shared" si="16"/>
        <v>15.014470005395594</v>
      </c>
      <c r="AE28" s="48">
        <v>4122</v>
      </c>
      <c r="AF28" s="47">
        <f t="shared" si="17"/>
        <v>26.825458805154234</v>
      </c>
      <c r="AG28" s="49">
        <v>0</v>
      </c>
      <c r="AH28" s="50">
        <f t="shared" si="18"/>
        <v>7183</v>
      </c>
      <c r="AI28" s="51">
        <f t="shared" si="19"/>
        <v>20.090621766005651</v>
      </c>
      <c r="AJ28" s="52">
        <v>2553</v>
      </c>
      <c r="AK28" s="47">
        <f t="shared" si="20"/>
        <v>14.383098591549295</v>
      </c>
      <c r="AL28" s="48">
        <v>3309</v>
      </c>
      <c r="AM28" s="47">
        <f t="shared" si="21"/>
        <v>25.690993788819878</v>
      </c>
      <c r="AN28" s="49">
        <v>0</v>
      </c>
      <c r="AO28" s="50">
        <f t="shared" si="22"/>
        <v>5862</v>
      </c>
      <c r="AP28" s="51">
        <f t="shared" si="23"/>
        <v>19.138099902056808</v>
      </c>
      <c r="AQ28" s="52">
        <v>1914</v>
      </c>
      <c r="AR28" s="47">
        <f t="shared" si="24"/>
        <v>13.596647012857854</v>
      </c>
      <c r="AS28" s="48">
        <v>2329</v>
      </c>
      <c r="AT28" s="47">
        <f t="shared" si="25"/>
        <v>23.965836591891335</v>
      </c>
      <c r="AU28" s="49">
        <v>0</v>
      </c>
      <c r="AV28" s="50">
        <f t="shared" si="26"/>
        <v>4243</v>
      </c>
      <c r="AW28" s="51">
        <f t="shared" si="27"/>
        <v>17.831477201092667</v>
      </c>
      <c r="AX28" s="52">
        <v>1208</v>
      </c>
      <c r="AY28" s="47">
        <f t="shared" si="28"/>
        <v>12.760114080490123</v>
      </c>
      <c r="AZ28" s="48">
        <v>1345</v>
      </c>
      <c r="BA28" s="47">
        <f t="shared" si="29"/>
        <v>21.973533736317595</v>
      </c>
      <c r="BB28" s="49">
        <v>0</v>
      </c>
      <c r="BC28" s="50">
        <f t="shared" si="30"/>
        <v>2553</v>
      </c>
      <c r="BD28" s="51">
        <f t="shared" si="31"/>
        <v>16.377983063895304</v>
      </c>
      <c r="BE28" s="52">
        <v>569</v>
      </c>
      <c r="BF28" s="47">
        <f t="shared" si="32"/>
        <v>12.393813983881508</v>
      </c>
      <c r="BG28" s="48">
        <v>566</v>
      </c>
      <c r="BH28" s="47">
        <f t="shared" si="33"/>
        <v>19.88756148981026</v>
      </c>
      <c r="BI28" s="49">
        <v>0</v>
      </c>
      <c r="BJ28" s="50">
        <f t="shared" si="34"/>
        <v>1135</v>
      </c>
      <c r="BK28" s="51">
        <f t="shared" si="35"/>
        <v>15.261530186903322</v>
      </c>
      <c r="BL28" s="52">
        <v>180</v>
      </c>
      <c r="BM28" s="47">
        <f t="shared" si="36"/>
        <v>12.847965738758029</v>
      </c>
      <c r="BN28" s="48">
        <v>166</v>
      </c>
      <c r="BO28" s="47">
        <f t="shared" si="37"/>
        <v>18.383167220376524</v>
      </c>
      <c r="BP28" s="49">
        <v>0</v>
      </c>
      <c r="BQ28" s="50">
        <f t="shared" si="38"/>
        <v>346</v>
      </c>
      <c r="BR28" s="51">
        <f t="shared" si="39"/>
        <v>15.017361111111111</v>
      </c>
      <c r="BS28" s="52">
        <v>38</v>
      </c>
      <c r="BT28" s="47">
        <f t="shared" si="40"/>
        <v>15.019762845849801</v>
      </c>
      <c r="BU28" s="48">
        <v>39</v>
      </c>
      <c r="BV28" s="47">
        <f t="shared" si="41"/>
        <v>20.207253886010363</v>
      </c>
      <c r="BW28" s="49">
        <v>0</v>
      </c>
      <c r="BX28" s="50">
        <f t="shared" si="42"/>
        <v>77</v>
      </c>
      <c r="BY28" s="51">
        <f t="shared" si="43"/>
        <v>17.264573991031391</v>
      </c>
      <c r="BZ28" s="52">
        <v>5</v>
      </c>
      <c r="CA28" s="47">
        <f t="shared" si="44"/>
        <v>15.625</v>
      </c>
      <c r="CB28" s="48">
        <v>3</v>
      </c>
      <c r="CC28" s="47">
        <f t="shared" si="45"/>
        <v>20</v>
      </c>
      <c r="CD28" s="49">
        <v>0</v>
      </c>
      <c r="CE28" s="50">
        <f t="shared" si="46"/>
        <v>8</v>
      </c>
      <c r="CF28" s="51">
        <f t="shared" si="47"/>
        <v>17.021276595744681</v>
      </c>
      <c r="CG28" s="20">
        <v>0</v>
      </c>
      <c r="CH28" s="47">
        <f t="shared" si="48"/>
        <v>0</v>
      </c>
      <c r="CI28" s="20">
        <v>1</v>
      </c>
      <c r="CJ28" s="47">
        <f t="shared" si="49"/>
        <v>33.333333333333329</v>
      </c>
      <c r="CK28" s="49">
        <v>0</v>
      </c>
      <c r="CL28" s="50">
        <f t="shared" si="50"/>
        <v>1</v>
      </c>
      <c r="CM28" s="51">
        <f t="shared" si="51"/>
        <v>16.666666666666664</v>
      </c>
      <c r="CN28" s="20">
        <v>0</v>
      </c>
      <c r="CO28" s="47">
        <f t="shared" si="52"/>
        <v>0</v>
      </c>
      <c r="CP28" s="20">
        <v>0</v>
      </c>
      <c r="CQ28" s="47"/>
      <c r="CR28" s="49">
        <v>0</v>
      </c>
      <c r="CS28" s="50">
        <f t="shared" si="53"/>
        <v>0</v>
      </c>
      <c r="CT28" s="51">
        <f t="shared" si="54"/>
        <v>0</v>
      </c>
      <c r="CU28" s="20">
        <v>0</v>
      </c>
      <c r="CV28" s="47">
        <f t="shared" si="55"/>
        <v>0</v>
      </c>
      <c r="CW28" s="20">
        <v>0</v>
      </c>
      <c r="CX28" s="47"/>
      <c r="CY28" s="49">
        <v>0</v>
      </c>
      <c r="CZ28" s="50">
        <f t="shared" si="56"/>
        <v>0</v>
      </c>
      <c r="DA28" s="51">
        <f t="shared" si="57"/>
        <v>0</v>
      </c>
      <c r="DB28" s="20">
        <v>0</v>
      </c>
      <c r="DC28" s="47">
        <f t="shared" si="58"/>
        <v>0</v>
      </c>
      <c r="DD28" s="20">
        <v>0</v>
      </c>
      <c r="DE28" s="47"/>
      <c r="DF28" s="49">
        <v>0</v>
      </c>
      <c r="DG28" s="50">
        <f t="shared" si="59"/>
        <v>0</v>
      </c>
      <c r="DH28" s="51">
        <f t="shared" si="60"/>
        <v>0</v>
      </c>
    </row>
    <row r="29" spans="1:112" ht="13" x14ac:dyDescent="0.3">
      <c r="A29" s="53"/>
      <c r="B29" s="54"/>
      <c r="C29" s="55"/>
      <c r="D29" s="56"/>
      <c r="E29" s="55"/>
      <c r="F29" s="56"/>
      <c r="G29" s="57"/>
      <c r="H29" s="50"/>
      <c r="I29" s="58"/>
      <c r="J29" s="50"/>
      <c r="K29" s="58"/>
      <c r="L29" s="59"/>
      <c r="M29" s="50"/>
      <c r="N29" s="60"/>
      <c r="O29" s="50"/>
      <c r="P29" s="58"/>
      <c r="Q29" s="50"/>
      <c r="R29" s="58"/>
      <c r="S29" s="59"/>
      <c r="T29" s="50"/>
      <c r="U29" s="60"/>
      <c r="V29" s="50"/>
      <c r="W29" s="58"/>
      <c r="X29" s="50"/>
      <c r="Y29" s="58"/>
      <c r="Z29" s="59"/>
      <c r="AA29" s="50"/>
      <c r="AB29" s="60"/>
      <c r="AC29" s="50"/>
      <c r="AD29" s="58"/>
      <c r="AE29" s="50"/>
      <c r="AF29" s="58"/>
      <c r="AG29" s="59"/>
      <c r="AH29" s="50"/>
      <c r="AI29" s="60"/>
      <c r="AJ29" s="61"/>
      <c r="AK29" s="58"/>
      <c r="AL29" s="50"/>
      <c r="AM29" s="58"/>
      <c r="AN29" s="59"/>
      <c r="AO29" s="50"/>
      <c r="AP29" s="60"/>
      <c r="AQ29" s="61"/>
      <c r="AR29" s="58"/>
      <c r="AS29" s="50"/>
      <c r="AT29" s="58"/>
      <c r="AU29" s="59"/>
      <c r="AV29" s="50"/>
      <c r="AW29" s="60"/>
      <c r="AX29" s="61"/>
      <c r="AY29" s="58"/>
      <c r="AZ29" s="50"/>
      <c r="BA29" s="58"/>
      <c r="BB29" s="59"/>
      <c r="BC29" s="50"/>
      <c r="BD29" s="60"/>
      <c r="BE29" s="61"/>
      <c r="BF29" s="58"/>
      <c r="BG29" s="50"/>
      <c r="BH29" s="58"/>
      <c r="BI29" s="59"/>
      <c r="BJ29" s="50"/>
      <c r="BK29" s="60"/>
      <c r="BL29" s="61"/>
      <c r="BM29" s="58"/>
      <c r="BN29" s="50"/>
      <c r="BO29" s="58"/>
      <c r="BP29" s="59"/>
      <c r="BQ29" s="50"/>
      <c r="BR29" s="60"/>
      <c r="BS29" s="61"/>
      <c r="BT29" s="58"/>
      <c r="BU29" s="50"/>
      <c r="BV29" s="58"/>
      <c r="BW29" s="59"/>
      <c r="BX29" s="50"/>
      <c r="BY29" s="60"/>
      <c r="BZ29" s="61"/>
      <c r="CA29" s="58"/>
      <c r="CB29" s="50"/>
      <c r="CC29" s="58"/>
      <c r="CD29" s="59"/>
      <c r="CE29" s="50"/>
      <c r="CF29" s="60"/>
      <c r="CG29" s="61"/>
      <c r="CH29" s="58"/>
      <c r="CI29" s="50"/>
      <c r="CJ29" s="58"/>
      <c r="CK29" s="59"/>
      <c r="CL29" s="50"/>
      <c r="CM29" s="60"/>
      <c r="CN29" s="61"/>
      <c r="CO29" s="58"/>
      <c r="CP29" s="50"/>
      <c r="CQ29" s="58"/>
      <c r="CR29" s="59"/>
      <c r="CS29" s="50"/>
      <c r="CT29" s="60"/>
      <c r="CU29" s="61"/>
      <c r="CV29" s="58"/>
      <c r="CW29" s="50"/>
      <c r="CX29" s="58"/>
      <c r="CY29" s="59"/>
      <c r="CZ29" s="50"/>
      <c r="DA29" s="60"/>
      <c r="DB29" s="61"/>
      <c r="DC29" s="58"/>
      <c r="DD29" s="50"/>
      <c r="DE29" s="58"/>
      <c r="DF29" s="59"/>
      <c r="DG29" s="50"/>
      <c r="DH29" s="60"/>
    </row>
    <row r="30" spans="1:112" ht="13" x14ac:dyDescent="0.3">
      <c r="A30" s="62" t="s">
        <v>59</v>
      </c>
      <c r="B30" s="42">
        <f t="shared" ref="B30:AG30" si="61">SUM(B10:B28)</f>
        <v>29215251</v>
      </c>
      <c r="C30" s="63">
        <f t="shared" si="61"/>
        <v>99.999999999999986</v>
      </c>
      <c r="D30" s="44">
        <f t="shared" si="61"/>
        <v>29900558</v>
      </c>
      <c r="E30" s="63">
        <f t="shared" si="61"/>
        <v>100</v>
      </c>
      <c r="F30" s="44">
        <f t="shared" si="61"/>
        <v>59115809</v>
      </c>
      <c r="G30" s="64">
        <f t="shared" si="61"/>
        <v>100</v>
      </c>
      <c r="H30" s="65">
        <f t="shared" si="61"/>
        <v>24688</v>
      </c>
      <c r="I30" s="66">
        <f t="shared" si="61"/>
        <v>100</v>
      </c>
      <c r="J30" s="65">
        <f t="shared" si="61"/>
        <v>19713</v>
      </c>
      <c r="K30" s="67">
        <f t="shared" si="61"/>
        <v>100</v>
      </c>
      <c r="L30" s="68">
        <f t="shared" si="61"/>
        <v>0</v>
      </c>
      <c r="M30" s="65">
        <f t="shared" si="61"/>
        <v>44401</v>
      </c>
      <c r="N30" s="69">
        <f t="shared" si="61"/>
        <v>99.999999999999986</v>
      </c>
      <c r="O30" s="65">
        <f t="shared" si="61"/>
        <v>23731</v>
      </c>
      <c r="P30" s="66">
        <f t="shared" si="61"/>
        <v>100</v>
      </c>
      <c r="Q30" s="65">
        <f t="shared" si="61"/>
        <v>18687</v>
      </c>
      <c r="R30" s="67">
        <f t="shared" si="61"/>
        <v>100</v>
      </c>
      <c r="S30" s="68">
        <f t="shared" si="61"/>
        <v>0</v>
      </c>
      <c r="T30" s="65">
        <f t="shared" si="61"/>
        <v>42418</v>
      </c>
      <c r="U30" s="69">
        <f t="shared" si="61"/>
        <v>99.999999999999986</v>
      </c>
      <c r="V30" s="65">
        <f t="shared" si="61"/>
        <v>22350</v>
      </c>
      <c r="W30" s="66">
        <f t="shared" si="61"/>
        <v>100.00000000000001</v>
      </c>
      <c r="X30" s="65">
        <f t="shared" si="61"/>
        <v>17302</v>
      </c>
      <c r="Y30" s="67">
        <f t="shared" si="61"/>
        <v>100</v>
      </c>
      <c r="Z30" s="68">
        <f t="shared" si="61"/>
        <v>0</v>
      </c>
      <c r="AA30" s="65">
        <f t="shared" si="61"/>
        <v>39652</v>
      </c>
      <c r="AB30" s="69">
        <f t="shared" si="61"/>
        <v>100</v>
      </c>
      <c r="AC30" s="65">
        <f t="shared" si="61"/>
        <v>20387</v>
      </c>
      <c r="AD30" s="66">
        <f t="shared" si="61"/>
        <v>99.999999999999986</v>
      </c>
      <c r="AE30" s="65">
        <f t="shared" si="61"/>
        <v>15366</v>
      </c>
      <c r="AF30" s="67">
        <f t="shared" si="61"/>
        <v>100</v>
      </c>
      <c r="AG30" s="68">
        <f t="shared" si="61"/>
        <v>0</v>
      </c>
      <c r="AH30" s="65">
        <f t="shared" ref="AH30:BM30" si="62">SUM(AH10:AH28)</f>
        <v>35753</v>
      </c>
      <c r="AI30" s="69">
        <f t="shared" si="62"/>
        <v>100</v>
      </c>
      <c r="AJ30" s="70">
        <f t="shared" si="62"/>
        <v>17750</v>
      </c>
      <c r="AK30" s="66">
        <f t="shared" si="62"/>
        <v>100</v>
      </c>
      <c r="AL30" s="65">
        <f t="shared" si="62"/>
        <v>12880</v>
      </c>
      <c r="AM30" s="67">
        <f t="shared" si="62"/>
        <v>100.00000000000001</v>
      </c>
      <c r="AN30" s="68">
        <f t="shared" si="62"/>
        <v>0</v>
      </c>
      <c r="AO30" s="65">
        <f t="shared" si="62"/>
        <v>30630</v>
      </c>
      <c r="AP30" s="69">
        <f t="shared" si="62"/>
        <v>100.00000000000001</v>
      </c>
      <c r="AQ30" s="70">
        <f t="shared" si="62"/>
        <v>14077</v>
      </c>
      <c r="AR30" s="66">
        <f t="shared" si="62"/>
        <v>100</v>
      </c>
      <c r="AS30" s="65">
        <f t="shared" si="62"/>
        <v>9718</v>
      </c>
      <c r="AT30" s="67">
        <f t="shared" si="62"/>
        <v>100</v>
      </c>
      <c r="AU30" s="68">
        <f t="shared" si="62"/>
        <v>0</v>
      </c>
      <c r="AV30" s="65">
        <f t="shared" si="62"/>
        <v>23795</v>
      </c>
      <c r="AW30" s="69">
        <f t="shared" si="62"/>
        <v>100</v>
      </c>
      <c r="AX30" s="70">
        <f t="shared" si="62"/>
        <v>9467</v>
      </c>
      <c r="AY30" s="66">
        <f t="shared" si="62"/>
        <v>100</v>
      </c>
      <c r="AZ30" s="65">
        <f t="shared" si="62"/>
        <v>6121</v>
      </c>
      <c r="BA30" s="67">
        <f t="shared" si="62"/>
        <v>100</v>
      </c>
      <c r="BB30" s="68">
        <f t="shared" si="62"/>
        <v>0</v>
      </c>
      <c r="BC30" s="65">
        <f t="shared" si="62"/>
        <v>15588</v>
      </c>
      <c r="BD30" s="69">
        <f t="shared" si="62"/>
        <v>99.999999999999986</v>
      </c>
      <c r="BE30" s="70">
        <f t="shared" si="62"/>
        <v>4591</v>
      </c>
      <c r="BF30" s="66">
        <f t="shared" si="62"/>
        <v>100</v>
      </c>
      <c r="BG30" s="65">
        <f t="shared" si="62"/>
        <v>2846</v>
      </c>
      <c r="BH30" s="67">
        <f t="shared" si="62"/>
        <v>100</v>
      </c>
      <c r="BI30" s="68">
        <f t="shared" si="62"/>
        <v>0</v>
      </c>
      <c r="BJ30" s="65">
        <f t="shared" si="62"/>
        <v>7437</v>
      </c>
      <c r="BK30" s="69">
        <f t="shared" si="62"/>
        <v>100</v>
      </c>
      <c r="BL30" s="70">
        <f t="shared" si="62"/>
        <v>1401</v>
      </c>
      <c r="BM30" s="66">
        <f t="shared" si="62"/>
        <v>100</v>
      </c>
      <c r="BN30" s="65">
        <f t="shared" ref="BN30:CP30" si="63">SUM(BN10:BN28)</f>
        <v>903</v>
      </c>
      <c r="BO30" s="67">
        <f t="shared" si="63"/>
        <v>99.999999999999986</v>
      </c>
      <c r="BP30" s="68">
        <f t="shared" si="63"/>
        <v>0</v>
      </c>
      <c r="BQ30" s="65">
        <f t="shared" si="63"/>
        <v>2304</v>
      </c>
      <c r="BR30" s="69">
        <f t="shared" si="63"/>
        <v>100</v>
      </c>
      <c r="BS30" s="70">
        <f t="shared" si="63"/>
        <v>253</v>
      </c>
      <c r="BT30" s="66">
        <f t="shared" si="63"/>
        <v>100</v>
      </c>
      <c r="BU30" s="65">
        <f t="shared" si="63"/>
        <v>193</v>
      </c>
      <c r="BV30" s="67">
        <f t="shared" si="63"/>
        <v>100</v>
      </c>
      <c r="BW30" s="68">
        <f t="shared" si="63"/>
        <v>0</v>
      </c>
      <c r="BX30" s="65">
        <f t="shared" si="63"/>
        <v>446</v>
      </c>
      <c r="BY30" s="69">
        <f t="shared" si="63"/>
        <v>100</v>
      </c>
      <c r="BZ30" s="70">
        <f t="shared" si="63"/>
        <v>32</v>
      </c>
      <c r="CA30" s="66">
        <f t="shared" si="63"/>
        <v>100</v>
      </c>
      <c r="CB30" s="65">
        <f t="shared" si="63"/>
        <v>15</v>
      </c>
      <c r="CC30" s="67">
        <f t="shared" si="63"/>
        <v>100.00000000000001</v>
      </c>
      <c r="CD30" s="68">
        <f t="shared" si="63"/>
        <v>0</v>
      </c>
      <c r="CE30" s="65">
        <f t="shared" si="63"/>
        <v>47</v>
      </c>
      <c r="CF30" s="69">
        <f t="shared" si="63"/>
        <v>100</v>
      </c>
      <c r="CG30" s="70">
        <f t="shared" si="63"/>
        <v>3</v>
      </c>
      <c r="CH30" s="66">
        <f t="shared" si="63"/>
        <v>99.999999999999986</v>
      </c>
      <c r="CI30" s="65">
        <f t="shared" si="63"/>
        <v>3</v>
      </c>
      <c r="CJ30" s="67">
        <f t="shared" si="63"/>
        <v>99.999999999999986</v>
      </c>
      <c r="CK30" s="68">
        <f t="shared" si="63"/>
        <v>0</v>
      </c>
      <c r="CL30" s="65">
        <f t="shared" si="63"/>
        <v>6</v>
      </c>
      <c r="CM30" s="69">
        <f t="shared" si="63"/>
        <v>99.999999999999972</v>
      </c>
      <c r="CN30" s="70">
        <f t="shared" si="63"/>
        <v>1</v>
      </c>
      <c r="CO30" s="66">
        <f t="shared" si="63"/>
        <v>100</v>
      </c>
      <c r="CP30" s="65">
        <f t="shared" si="63"/>
        <v>0</v>
      </c>
      <c r="CQ30" s="67"/>
      <c r="CR30" s="68">
        <f t="shared" ref="CR30:CW30" si="64">SUM(CR10:CR28)</f>
        <v>0</v>
      </c>
      <c r="CS30" s="65">
        <f t="shared" si="64"/>
        <v>1</v>
      </c>
      <c r="CT30" s="69">
        <f t="shared" si="64"/>
        <v>100</v>
      </c>
      <c r="CU30" s="70">
        <f t="shared" si="64"/>
        <v>1</v>
      </c>
      <c r="CV30" s="66">
        <f t="shared" si="64"/>
        <v>100</v>
      </c>
      <c r="CW30" s="65">
        <f t="shared" si="64"/>
        <v>0</v>
      </c>
      <c r="CX30" s="67"/>
      <c r="CY30" s="68">
        <f t="shared" ref="CY30:DD30" si="65">SUM(CY10:CY28)</f>
        <v>0</v>
      </c>
      <c r="CZ30" s="65">
        <f t="shared" si="65"/>
        <v>1</v>
      </c>
      <c r="DA30" s="69">
        <f t="shared" si="65"/>
        <v>100</v>
      </c>
      <c r="DB30" s="70">
        <f t="shared" si="65"/>
        <v>1</v>
      </c>
      <c r="DC30" s="66">
        <f t="shared" si="65"/>
        <v>100</v>
      </c>
      <c r="DD30" s="65">
        <f t="shared" si="65"/>
        <v>0</v>
      </c>
      <c r="DE30" s="67"/>
      <c r="DF30" s="68">
        <f>SUM(DF10:DF28)</f>
        <v>0</v>
      </c>
      <c r="DG30" s="65">
        <f>SUM(DG10:DG28)</f>
        <v>1</v>
      </c>
      <c r="DH30" s="69">
        <f>SUM(DH10:DH28)</f>
        <v>100</v>
      </c>
    </row>
    <row r="31" spans="1:112" ht="13" x14ac:dyDescent="0.3">
      <c r="A31" s="71"/>
      <c r="B31" s="72"/>
      <c r="C31" s="73"/>
      <c r="D31" s="73"/>
      <c r="E31" s="73"/>
      <c r="F31" s="73"/>
      <c r="G31" s="74"/>
      <c r="H31" s="50"/>
      <c r="I31" s="50"/>
      <c r="J31" s="50"/>
      <c r="K31" s="50"/>
      <c r="L31" s="59"/>
      <c r="M31" s="50"/>
      <c r="N31" s="75"/>
      <c r="O31" s="50"/>
      <c r="P31" s="50"/>
      <c r="Q31" s="50"/>
      <c r="R31" s="50"/>
      <c r="S31" s="59"/>
      <c r="T31" s="50"/>
      <c r="U31" s="75"/>
      <c r="V31" s="50"/>
      <c r="W31" s="50"/>
      <c r="X31" s="50"/>
      <c r="Y31" s="50"/>
      <c r="Z31" s="59"/>
      <c r="AA31" s="50"/>
      <c r="AB31" s="75"/>
      <c r="AC31" s="50"/>
      <c r="AD31" s="50"/>
      <c r="AE31" s="50"/>
      <c r="AF31" s="50"/>
      <c r="AG31" s="59"/>
      <c r="AH31" s="50"/>
      <c r="AI31" s="75"/>
      <c r="AJ31" s="61"/>
      <c r="AK31" s="50"/>
      <c r="AL31" s="50"/>
      <c r="AM31" s="50"/>
      <c r="AN31" s="59"/>
      <c r="AO31" s="50"/>
      <c r="AP31" s="75"/>
      <c r="AQ31" s="61"/>
      <c r="AR31" s="50"/>
      <c r="AS31" s="50"/>
      <c r="AT31" s="50"/>
      <c r="AU31" s="59"/>
      <c r="AV31" s="50"/>
      <c r="AW31" s="75"/>
      <c r="AX31" s="61"/>
      <c r="AY31" s="50"/>
      <c r="AZ31" s="50"/>
      <c r="BA31" s="50"/>
      <c r="BB31" s="59"/>
      <c r="BC31" s="50"/>
      <c r="BD31" s="75"/>
      <c r="BE31" s="61"/>
      <c r="BF31" s="50"/>
      <c r="BG31" s="50"/>
      <c r="BH31" s="50"/>
      <c r="BI31" s="59"/>
      <c r="BJ31" s="50"/>
      <c r="BK31" s="75"/>
      <c r="BL31" s="61"/>
      <c r="BM31" s="50"/>
      <c r="BN31" s="50"/>
      <c r="BO31" s="50"/>
      <c r="BP31" s="59"/>
      <c r="BQ31" s="50"/>
      <c r="BR31" s="75"/>
      <c r="BS31" s="61"/>
      <c r="BT31" s="50"/>
      <c r="BU31" s="50"/>
      <c r="BV31" s="50"/>
      <c r="BW31" s="59"/>
      <c r="BX31" s="50"/>
      <c r="BY31" s="75"/>
      <c r="BZ31" s="61"/>
      <c r="CA31" s="50"/>
      <c r="CB31" s="50"/>
      <c r="CC31" s="50"/>
      <c r="CD31" s="59"/>
      <c r="CE31" s="50"/>
      <c r="CF31" s="75"/>
      <c r="CG31" s="61"/>
      <c r="CH31" s="50"/>
      <c r="CI31" s="50"/>
      <c r="CJ31" s="50"/>
      <c r="CK31" s="59"/>
      <c r="CL31" s="50"/>
      <c r="CM31" s="75"/>
      <c r="CN31" s="61"/>
      <c r="CO31" s="50"/>
      <c r="CP31" s="50"/>
      <c r="CQ31" s="50"/>
      <c r="CR31" s="59"/>
      <c r="CS31" s="50"/>
      <c r="CT31" s="75"/>
      <c r="CU31" s="61"/>
      <c r="CV31" s="50"/>
      <c r="CW31" s="50"/>
      <c r="CX31" s="50"/>
      <c r="CY31" s="59"/>
      <c r="CZ31" s="50"/>
      <c r="DA31" s="75"/>
      <c r="DB31" s="61"/>
      <c r="DC31" s="50"/>
      <c r="DD31" s="50"/>
      <c r="DE31" s="50"/>
      <c r="DF31" s="59"/>
      <c r="DG31" s="50"/>
      <c r="DH31" s="75"/>
    </row>
    <row r="32" spans="1:112" ht="13" x14ac:dyDescent="0.3">
      <c r="A32" s="76" t="s">
        <v>39</v>
      </c>
      <c r="B32" s="77"/>
      <c r="C32" s="77"/>
      <c r="D32" s="77"/>
      <c r="E32" s="77"/>
      <c r="F32" s="77"/>
      <c r="G32" s="77"/>
      <c r="H32" s="78">
        <v>0</v>
      </c>
      <c r="I32" s="79"/>
      <c r="J32" s="79">
        <v>0</v>
      </c>
      <c r="K32" s="79"/>
      <c r="L32" s="80"/>
      <c r="M32" s="79">
        <v>0</v>
      </c>
      <c r="N32" s="81"/>
      <c r="O32" s="78">
        <v>0</v>
      </c>
      <c r="P32" s="79"/>
      <c r="Q32" s="79">
        <v>0</v>
      </c>
      <c r="R32" s="79"/>
      <c r="S32" s="80"/>
      <c r="T32" s="79">
        <v>0</v>
      </c>
      <c r="U32" s="81"/>
      <c r="V32" s="78">
        <v>0</v>
      </c>
      <c r="W32" s="79"/>
      <c r="X32" s="79">
        <v>0</v>
      </c>
      <c r="Y32" s="79"/>
      <c r="Z32" s="80"/>
      <c r="AA32" s="79">
        <v>0</v>
      </c>
      <c r="AB32" s="81"/>
      <c r="AC32" s="78">
        <v>0</v>
      </c>
      <c r="AD32" s="79"/>
      <c r="AE32" s="79">
        <v>0</v>
      </c>
      <c r="AF32" s="79"/>
      <c r="AG32" s="80"/>
      <c r="AH32" s="79">
        <v>0</v>
      </c>
      <c r="AI32" s="81"/>
      <c r="AJ32" s="78">
        <v>0</v>
      </c>
      <c r="AK32" s="79"/>
      <c r="AL32" s="79">
        <v>0</v>
      </c>
      <c r="AM32" s="79"/>
      <c r="AN32" s="80"/>
      <c r="AO32" s="79">
        <v>0</v>
      </c>
      <c r="AP32" s="81"/>
      <c r="AQ32" s="78">
        <v>0</v>
      </c>
      <c r="AR32" s="79"/>
      <c r="AS32" s="79">
        <v>0</v>
      </c>
      <c r="AT32" s="79"/>
      <c r="AU32" s="80"/>
      <c r="AV32" s="79">
        <v>0</v>
      </c>
      <c r="AW32" s="81"/>
      <c r="AX32" s="78">
        <v>0</v>
      </c>
      <c r="AY32" s="79"/>
      <c r="AZ32" s="79">
        <v>0</v>
      </c>
      <c r="BA32" s="79"/>
      <c r="BB32" s="80"/>
      <c r="BC32" s="79">
        <v>0</v>
      </c>
      <c r="BD32" s="81"/>
      <c r="BE32" s="78">
        <v>0</v>
      </c>
      <c r="BF32" s="79"/>
      <c r="BG32" s="79">
        <v>0</v>
      </c>
      <c r="BH32" s="79"/>
      <c r="BI32" s="80"/>
      <c r="BJ32" s="79">
        <v>0</v>
      </c>
      <c r="BK32" s="81"/>
      <c r="BL32" s="78">
        <v>0</v>
      </c>
      <c r="BM32" s="79"/>
      <c r="BN32" s="79">
        <v>0</v>
      </c>
      <c r="BO32" s="79"/>
      <c r="BP32" s="80"/>
      <c r="BQ32" s="79">
        <v>0</v>
      </c>
      <c r="BR32" s="81"/>
      <c r="BS32" s="78">
        <v>0</v>
      </c>
      <c r="BT32" s="79"/>
      <c r="BU32" s="79">
        <v>0</v>
      </c>
      <c r="BV32" s="79"/>
      <c r="BW32" s="80"/>
      <c r="BX32" s="79">
        <v>0</v>
      </c>
      <c r="BY32" s="81"/>
      <c r="BZ32" s="78">
        <v>0</v>
      </c>
      <c r="CA32" s="79"/>
      <c r="CB32" s="79">
        <v>0</v>
      </c>
      <c r="CC32" s="79"/>
      <c r="CD32" s="80"/>
      <c r="CE32" s="79">
        <v>0</v>
      </c>
      <c r="CF32" s="81"/>
      <c r="CG32" s="78">
        <v>0</v>
      </c>
      <c r="CH32" s="79"/>
      <c r="CI32" s="79">
        <v>0</v>
      </c>
      <c r="CJ32" s="79"/>
      <c r="CK32" s="80"/>
      <c r="CL32" s="79">
        <v>0</v>
      </c>
      <c r="CM32" s="81"/>
      <c r="CN32" s="78">
        <v>0</v>
      </c>
      <c r="CO32" s="79"/>
      <c r="CP32" s="79">
        <v>0</v>
      </c>
      <c r="CQ32" s="79"/>
      <c r="CR32" s="80"/>
      <c r="CS32" s="79">
        <v>0</v>
      </c>
      <c r="CT32" s="81"/>
      <c r="CU32" s="78">
        <v>0</v>
      </c>
      <c r="CV32" s="79"/>
      <c r="CW32" s="79">
        <v>0</v>
      </c>
      <c r="CX32" s="79"/>
      <c r="CY32" s="80"/>
      <c r="CZ32" s="79">
        <v>0</v>
      </c>
      <c r="DA32" s="81"/>
      <c r="DB32" s="78">
        <v>0</v>
      </c>
      <c r="DC32" s="79"/>
      <c r="DD32" s="79">
        <v>0</v>
      </c>
      <c r="DE32" s="79"/>
      <c r="DF32" s="80"/>
      <c r="DG32" s="79">
        <v>0</v>
      </c>
      <c r="DH32" s="81"/>
    </row>
    <row r="33" spans="1:1024" ht="13" x14ac:dyDescent="0.3">
      <c r="A33" s="35" t="s">
        <v>60</v>
      </c>
      <c r="B33" s="82">
        <f>B30+B32</f>
        <v>29215251</v>
      </c>
      <c r="C33" s="82"/>
      <c r="D33" s="82">
        <f>D30+D32</f>
        <v>29900558</v>
      </c>
      <c r="E33" s="82"/>
      <c r="F33" s="83">
        <f>F30+F32</f>
        <v>59115809</v>
      </c>
      <c r="G33" s="82"/>
      <c r="H33" s="84">
        <f>H30+H32</f>
        <v>24688</v>
      </c>
      <c r="I33" s="85"/>
      <c r="J33" s="85">
        <f>J30+J32</f>
        <v>19713</v>
      </c>
      <c r="K33" s="85"/>
      <c r="L33" s="86">
        <f>L30+L32</f>
        <v>0</v>
      </c>
      <c r="M33" s="86">
        <f>M30+M32</f>
        <v>44401</v>
      </c>
      <c r="N33" s="87"/>
      <c r="O33" s="84">
        <f>O30+O32</f>
        <v>23731</v>
      </c>
      <c r="P33" s="85"/>
      <c r="Q33" s="85">
        <f>Q30+Q32</f>
        <v>18687</v>
      </c>
      <c r="R33" s="85"/>
      <c r="S33" s="86">
        <f>S30+S32</f>
        <v>0</v>
      </c>
      <c r="T33" s="86">
        <f>T30+T32</f>
        <v>42418</v>
      </c>
      <c r="U33" s="87"/>
      <c r="V33" s="84">
        <f>V30+V32</f>
        <v>22350</v>
      </c>
      <c r="W33" s="85"/>
      <c r="X33" s="85">
        <f>X30+X32</f>
        <v>17302</v>
      </c>
      <c r="Y33" s="85"/>
      <c r="Z33" s="86">
        <f>Z30+Z32</f>
        <v>0</v>
      </c>
      <c r="AA33" s="86">
        <f>AA30+AA32</f>
        <v>39652</v>
      </c>
      <c r="AB33" s="87"/>
      <c r="AC33" s="84">
        <f>AC30+AC32</f>
        <v>20387</v>
      </c>
      <c r="AD33" s="85"/>
      <c r="AE33" s="85">
        <f>AE30+AE32</f>
        <v>15366</v>
      </c>
      <c r="AF33" s="85"/>
      <c r="AG33" s="86">
        <f>AG30+AG32</f>
        <v>0</v>
      </c>
      <c r="AH33" s="86">
        <f>AH30+AH32</f>
        <v>35753</v>
      </c>
      <c r="AI33" s="87"/>
      <c r="AJ33" s="84">
        <f>AJ30+AJ32</f>
        <v>17750</v>
      </c>
      <c r="AK33" s="85"/>
      <c r="AL33" s="85">
        <f>AL30+AL32</f>
        <v>12880</v>
      </c>
      <c r="AM33" s="85"/>
      <c r="AN33" s="86">
        <f>AN30+AN32</f>
        <v>0</v>
      </c>
      <c r="AO33" s="86">
        <f>AO30+AO32</f>
        <v>30630</v>
      </c>
      <c r="AP33" s="87"/>
      <c r="AQ33" s="84">
        <f>AQ30+AQ32</f>
        <v>14077</v>
      </c>
      <c r="AR33" s="85"/>
      <c r="AS33" s="85">
        <f>AS30+AS32</f>
        <v>9718</v>
      </c>
      <c r="AT33" s="85"/>
      <c r="AU33" s="86">
        <f>AU30+AU32</f>
        <v>0</v>
      </c>
      <c r="AV33" s="86">
        <f>AV30+AV32</f>
        <v>23795</v>
      </c>
      <c r="AW33" s="87"/>
      <c r="AX33" s="84">
        <f>AX30+AX32</f>
        <v>9467</v>
      </c>
      <c r="AY33" s="85"/>
      <c r="AZ33" s="85">
        <f>AZ30+AZ32</f>
        <v>6121</v>
      </c>
      <c r="BA33" s="85"/>
      <c r="BB33" s="86">
        <f>BB30+BB32</f>
        <v>0</v>
      </c>
      <c r="BC33" s="86">
        <f>BC30+BC32</f>
        <v>15588</v>
      </c>
      <c r="BD33" s="87"/>
      <c r="BE33" s="84">
        <f>BE30+BE32</f>
        <v>4591</v>
      </c>
      <c r="BF33" s="85"/>
      <c r="BG33" s="85">
        <f>BG30+BG32</f>
        <v>2846</v>
      </c>
      <c r="BH33" s="85"/>
      <c r="BI33" s="86">
        <f>BI30+BI32</f>
        <v>0</v>
      </c>
      <c r="BJ33" s="86">
        <f>BJ30+BJ32</f>
        <v>7437</v>
      </c>
      <c r="BK33" s="87"/>
      <c r="BL33" s="84">
        <f>BL30+BL32</f>
        <v>1401</v>
      </c>
      <c r="BM33" s="85"/>
      <c r="BN33" s="85">
        <f>BN30+BN32</f>
        <v>903</v>
      </c>
      <c r="BO33" s="85"/>
      <c r="BP33" s="86">
        <f>BP30+BP32</f>
        <v>0</v>
      </c>
      <c r="BQ33" s="86">
        <f>BQ30+BQ32</f>
        <v>2304</v>
      </c>
      <c r="BR33" s="87"/>
      <c r="BS33" s="84">
        <f>BS30+BS32</f>
        <v>253</v>
      </c>
      <c r="BT33" s="85"/>
      <c r="BU33" s="85">
        <f>BU30+BU32</f>
        <v>193</v>
      </c>
      <c r="BV33" s="85"/>
      <c r="BW33" s="86">
        <f>BW30+BW32</f>
        <v>0</v>
      </c>
      <c r="BX33" s="86">
        <f>BX30+BX32</f>
        <v>446</v>
      </c>
      <c r="BY33" s="87"/>
      <c r="BZ33" s="84">
        <f>BZ30+BZ32</f>
        <v>32</v>
      </c>
      <c r="CA33" s="85"/>
      <c r="CB33" s="85">
        <f>CB30+CB32</f>
        <v>15</v>
      </c>
      <c r="CC33" s="85"/>
      <c r="CD33" s="86">
        <f>CD30+CD32</f>
        <v>0</v>
      </c>
      <c r="CE33" s="86">
        <f>CE30+CE32</f>
        <v>47</v>
      </c>
      <c r="CF33" s="87"/>
      <c r="CG33" s="84">
        <f>CG30+CG32</f>
        <v>3</v>
      </c>
      <c r="CH33" s="85"/>
      <c r="CI33" s="85">
        <f>CI30+CI32</f>
        <v>3</v>
      </c>
      <c r="CJ33" s="85"/>
      <c r="CK33" s="86">
        <f>CK30+CK32</f>
        <v>0</v>
      </c>
      <c r="CL33" s="86">
        <f>CL30+CL32</f>
        <v>6</v>
      </c>
      <c r="CM33" s="87"/>
      <c r="CN33" s="84">
        <f>CN30+CN32</f>
        <v>1</v>
      </c>
      <c r="CO33" s="85"/>
      <c r="CP33" s="85">
        <f>CP30+CP32</f>
        <v>0</v>
      </c>
      <c r="CQ33" s="85"/>
      <c r="CR33" s="86">
        <f>CR30+CR32</f>
        <v>0</v>
      </c>
      <c r="CS33" s="86">
        <f>CS30+CS32</f>
        <v>1</v>
      </c>
      <c r="CT33" s="87"/>
      <c r="CU33" s="84">
        <f>CU30+CU32</f>
        <v>1</v>
      </c>
      <c r="CV33" s="85"/>
      <c r="CW33" s="85">
        <f>CW30+CW32</f>
        <v>0</v>
      </c>
      <c r="CX33" s="85"/>
      <c r="CY33" s="86">
        <f>CY30+CY32</f>
        <v>0</v>
      </c>
      <c r="CZ33" s="86">
        <f>CZ30+CZ32</f>
        <v>1</v>
      </c>
      <c r="DA33" s="87"/>
      <c r="DB33" s="84">
        <f>DB30+DB32</f>
        <v>1</v>
      </c>
      <c r="DC33" s="85"/>
      <c r="DD33" s="85">
        <f>DD30+DD32</f>
        <v>0</v>
      </c>
      <c r="DE33" s="85"/>
      <c r="DF33" s="86">
        <f>DF30+DF32</f>
        <v>0</v>
      </c>
      <c r="DG33" s="86">
        <f>DG30+DG32</f>
        <v>1</v>
      </c>
      <c r="DH33" s="87"/>
    </row>
    <row r="34" spans="1:1024" ht="13" x14ac:dyDescent="0.3">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2"/>
      <c r="AO34" s="22"/>
      <c r="AP34" s="22"/>
      <c r="AQ34" s="22"/>
      <c r="AR34" s="22"/>
      <c r="AS34" s="22"/>
      <c r="AT34" s="22"/>
      <c r="AU34" s="22"/>
      <c r="AV34" s="22"/>
      <c r="AW34" s="22"/>
      <c r="AX34" s="22"/>
      <c r="AY34" s="22"/>
      <c r="AZ34" s="22"/>
      <c r="BA34" s="22"/>
      <c r="BB34" s="22"/>
      <c r="BC34" s="22"/>
      <c r="BD34" s="22"/>
      <c r="BE34" s="22"/>
      <c r="BF34" s="22"/>
      <c r="BG34" s="22"/>
      <c r="BH34" s="22"/>
      <c r="BI34" s="22"/>
      <c r="BJ34" s="22"/>
      <c r="BK34" s="22"/>
      <c r="BL34" s="22"/>
      <c r="BM34" s="22"/>
      <c r="BN34" s="22"/>
      <c r="BO34" s="22"/>
      <c r="BP34" s="22"/>
      <c r="BQ34" s="22"/>
      <c r="BR34" s="22"/>
      <c r="BS34" s="22"/>
      <c r="BT34" s="22"/>
      <c r="BU34" s="22"/>
      <c r="BV34" s="22"/>
      <c r="BW34" s="22"/>
      <c r="BX34" s="22"/>
      <c r="BY34" s="22"/>
      <c r="BZ34" s="22"/>
      <c r="CA34" s="22"/>
      <c r="CB34" s="22"/>
      <c r="CC34" s="22"/>
      <c r="CD34" s="22"/>
      <c r="CE34" s="22"/>
      <c r="CF34" s="22"/>
      <c r="CG34" s="22"/>
      <c r="CH34" s="22"/>
      <c r="CI34" s="22"/>
      <c r="CJ34" s="22"/>
      <c r="CK34" s="22"/>
      <c r="CL34" s="22"/>
      <c r="CM34" s="22"/>
      <c r="CN34" s="22"/>
      <c r="CO34" s="22"/>
      <c r="CP34" s="22"/>
      <c r="CQ34" s="22"/>
    </row>
    <row r="35" spans="1:1024" ht="13" x14ac:dyDescent="0.3">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c r="AO35" s="22"/>
      <c r="AP35" s="22"/>
      <c r="AQ35" s="22"/>
      <c r="AR35" s="22"/>
      <c r="AS35" s="22"/>
      <c r="AT35" s="22"/>
      <c r="AU35" s="22"/>
      <c r="AV35" s="88"/>
      <c r="AW35" s="22"/>
      <c r="AX35" s="22"/>
      <c r="AY35" s="22"/>
      <c r="AZ35" s="22"/>
      <c r="BA35" s="22"/>
      <c r="BB35" s="22"/>
      <c r="BC35" s="22"/>
      <c r="BD35" s="22"/>
      <c r="BE35" s="22"/>
      <c r="BF35" s="22"/>
      <c r="BG35" s="22"/>
      <c r="BH35" s="22"/>
      <c r="BI35" s="22"/>
      <c r="BJ35" s="22"/>
      <c r="BK35" s="22"/>
      <c r="BL35" s="22"/>
      <c r="BM35" s="22"/>
      <c r="BN35" s="22"/>
      <c r="BO35" s="22"/>
      <c r="BP35" s="22"/>
      <c r="BQ35" s="22"/>
      <c r="BR35" s="22"/>
      <c r="BS35" s="22"/>
      <c r="BT35" s="22"/>
      <c r="BU35" s="22"/>
      <c r="BV35" s="22"/>
      <c r="BW35" s="22"/>
      <c r="BX35" s="22"/>
      <c r="BY35" s="22"/>
      <c r="BZ35" s="22"/>
      <c r="CA35" s="22"/>
      <c r="CB35" s="22"/>
      <c r="CC35" s="22"/>
      <c r="CD35" s="22"/>
      <c r="CE35" s="22"/>
      <c r="CF35" s="22"/>
      <c r="CG35" s="22"/>
      <c r="CH35" s="22"/>
      <c r="CI35" s="22"/>
      <c r="CJ35" s="22"/>
      <c r="CK35" s="22"/>
      <c r="CL35" s="22"/>
      <c r="CM35" s="22"/>
      <c r="CN35" s="22"/>
      <c r="CO35" s="22"/>
      <c r="CP35" s="22"/>
      <c r="CQ35" s="22"/>
    </row>
    <row r="36" spans="1:1024" s="22" customFormat="1" ht="15.5" x14ac:dyDescent="0.35">
      <c r="A36" s="17" t="s">
        <v>3</v>
      </c>
      <c r="B36" s="89"/>
      <c r="C36" s="89"/>
      <c r="D36" s="89"/>
      <c r="E36" s="89"/>
      <c r="F36" s="89"/>
      <c r="BG36" s="48"/>
      <c r="BH36" s="48"/>
      <c r="AIJ36" s="20"/>
      <c r="AIK36" s="20"/>
      <c r="AIL36" s="20"/>
      <c r="AIM36" s="20"/>
      <c r="AIN36" s="20"/>
      <c r="AIO36" s="20"/>
      <c r="AIP36" s="20"/>
      <c r="AIQ36" s="20"/>
      <c r="AIR36" s="20"/>
      <c r="AIS36" s="20"/>
      <c r="AIT36" s="20"/>
      <c r="AIU36" s="20"/>
      <c r="AIV36" s="20"/>
      <c r="AIW36" s="20"/>
      <c r="AIX36" s="20"/>
      <c r="AIY36" s="20"/>
      <c r="AIZ36" s="20"/>
      <c r="AJA36" s="20"/>
      <c r="AJB36" s="20"/>
      <c r="AJC36" s="20"/>
      <c r="AJD36" s="20"/>
      <c r="AJE36" s="20"/>
      <c r="AJF36" s="20"/>
      <c r="AJG36" s="20"/>
      <c r="AJH36" s="20"/>
      <c r="AJI36" s="20"/>
      <c r="AJJ36" s="20"/>
      <c r="AJK36" s="20"/>
      <c r="AJL36" s="20"/>
      <c r="AJM36" s="20"/>
      <c r="AJN36" s="20"/>
      <c r="AJO36" s="20"/>
      <c r="AJP36" s="20"/>
      <c r="AJQ36" s="20"/>
      <c r="AJR36" s="20"/>
      <c r="AJS36" s="20"/>
      <c r="AJT36" s="20"/>
      <c r="AJU36" s="20"/>
      <c r="AJV36" s="20"/>
      <c r="AJW36" s="20"/>
      <c r="AJX36" s="20"/>
      <c r="AJY36" s="20"/>
      <c r="AJZ36" s="20"/>
      <c r="AKA36" s="20"/>
      <c r="AKB36" s="20"/>
      <c r="AKC36" s="20"/>
      <c r="AKD36" s="20"/>
      <c r="AKE36" s="20"/>
      <c r="AKF36" s="20"/>
      <c r="AKG36" s="20"/>
      <c r="AKH36" s="20"/>
      <c r="AKI36" s="20"/>
      <c r="AKJ36" s="20"/>
      <c r="AKK36" s="20"/>
      <c r="AKL36" s="20"/>
      <c r="AKM36" s="20"/>
      <c r="AKN36" s="20"/>
      <c r="AKO36" s="20"/>
      <c r="AKP36" s="20"/>
      <c r="AKQ36" s="20"/>
      <c r="AKR36" s="20"/>
      <c r="AKS36" s="20"/>
      <c r="AKT36" s="20"/>
      <c r="AKU36" s="20"/>
      <c r="AKV36" s="20"/>
      <c r="AKW36" s="20"/>
      <c r="AKX36" s="20"/>
      <c r="AKY36" s="20"/>
      <c r="AKZ36" s="20"/>
      <c r="ALA36" s="20"/>
      <c r="ALB36" s="20"/>
      <c r="ALC36" s="20"/>
      <c r="ALD36" s="20"/>
      <c r="ALE36" s="20"/>
      <c r="ALF36" s="20"/>
      <c r="ALG36" s="20"/>
      <c r="ALH36" s="20"/>
      <c r="ALI36" s="20"/>
      <c r="ALJ36" s="20"/>
      <c r="ALK36" s="20"/>
      <c r="ALL36" s="20"/>
      <c r="ALM36" s="20"/>
      <c r="ALN36" s="20"/>
      <c r="ALO36" s="20"/>
      <c r="ALP36" s="20"/>
      <c r="ALQ36" s="20"/>
      <c r="ALR36" s="20"/>
      <c r="ALS36" s="20"/>
      <c r="ALT36" s="20"/>
      <c r="ALU36" s="20"/>
      <c r="ALV36" s="20"/>
      <c r="ALW36" s="20"/>
      <c r="ALX36" s="20"/>
      <c r="ALY36" s="20"/>
      <c r="ALZ36" s="20"/>
      <c r="AMA36" s="20"/>
      <c r="AMB36" s="20"/>
      <c r="AMC36" s="20"/>
      <c r="AMD36" s="20"/>
      <c r="AME36" s="20"/>
      <c r="AMF36" s="20"/>
      <c r="AMG36" s="20"/>
      <c r="AMH36" s="20"/>
      <c r="AMI36" s="20"/>
      <c r="AMJ36" s="20"/>
    </row>
    <row r="37" spans="1:1024" s="22" customFormat="1" ht="13" x14ac:dyDescent="0.3">
      <c r="A37" s="89" t="s">
        <v>61</v>
      </c>
      <c r="B37" s="20" t="s">
        <v>62</v>
      </c>
      <c r="C37" s="20"/>
      <c r="D37" s="20"/>
      <c r="E37" s="90"/>
      <c r="F37" s="90"/>
      <c r="AIJ37" s="20"/>
      <c r="AIK37" s="20"/>
      <c r="AIL37" s="20"/>
      <c r="AIM37" s="20"/>
      <c r="AIN37" s="20"/>
      <c r="AIO37" s="20"/>
      <c r="AIP37" s="20"/>
      <c r="AIQ37" s="20"/>
      <c r="AIR37" s="20"/>
      <c r="AIS37" s="20"/>
      <c r="AIT37" s="20"/>
      <c r="AIU37" s="20"/>
      <c r="AIV37" s="20"/>
      <c r="AIW37" s="20"/>
      <c r="AIX37" s="20"/>
      <c r="AIY37" s="20"/>
      <c r="AIZ37" s="20"/>
      <c r="AJA37" s="20"/>
      <c r="AJB37" s="20"/>
      <c r="AJC37" s="20"/>
      <c r="AJD37" s="20"/>
      <c r="AJE37" s="20"/>
      <c r="AJF37" s="20"/>
      <c r="AJG37" s="20"/>
      <c r="AJH37" s="20"/>
      <c r="AJI37" s="20"/>
      <c r="AJJ37" s="20"/>
      <c r="AJK37" s="20"/>
      <c r="AJL37" s="20"/>
      <c r="AJM37" s="20"/>
      <c r="AJN37" s="20"/>
      <c r="AJO37" s="20"/>
      <c r="AJP37" s="20"/>
      <c r="AJQ37" s="20"/>
      <c r="AJR37" s="20"/>
      <c r="AJS37" s="20"/>
      <c r="AJT37" s="20"/>
      <c r="AJU37" s="20"/>
      <c r="AJV37" s="20"/>
      <c r="AJW37" s="20"/>
      <c r="AJX37" s="20"/>
      <c r="AJY37" s="20"/>
      <c r="AJZ37" s="20"/>
      <c r="AKA37" s="20"/>
      <c r="AKB37" s="20"/>
      <c r="AKC37" s="20"/>
      <c r="AKD37" s="20"/>
      <c r="AKE37" s="20"/>
      <c r="AKF37" s="20"/>
      <c r="AKG37" s="20"/>
      <c r="AKH37" s="20"/>
      <c r="AKI37" s="20"/>
      <c r="AKJ37" s="20"/>
      <c r="AKK37" s="20"/>
      <c r="AKL37" s="20"/>
      <c r="AKM37" s="20"/>
      <c r="AKN37" s="20"/>
      <c r="AKO37" s="20"/>
      <c r="AKP37" s="20"/>
      <c r="AKQ37" s="20"/>
      <c r="AKR37" s="20"/>
      <c r="AKS37" s="20"/>
      <c r="AKT37" s="20"/>
      <c r="AKU37" s="20"/>
      <c r="AKV37" s="20"/>
      <c r="AKW37" s="20"/>
      <c r="AKX37" s="20"/>
      <c r="AKY37" s="20"/>
      <c r="AKZ37" s="20"/>
      <c r="ALA37" s="20"/>
      <c r="ALB37" s="20"/>
      <c r="ALC37" s="20"/>
      <c r="ALD37" s="20"/>
      <c r="ALE37" s="20"/>
      <c r="ALF37" s="20"/>
      <c r="ALG37" s="20"/>
      <c r="ALH37" s="20"/>
      <c r="ALI37" s="20"/>
      <c r="ALJ37" s="20"/>
      <c r="ALK37" s="20"/>
      <c r="ALL37" s="20"/>
      <c r="ALM37" s="20"/>
      <c r="ALN37" s="20"/>
      <c r="ALO37" s="20"/>
      <c r="ALP37" s="20"/>
      <c r="ALQ37" s="20"/>
      <c r="ALR37" s="20"/>
      <c r="ALS37" s="20"/>
      <c r="ALT37" s="20"/>
      <c r="ALU37" s="20"/>
      <c r="ALV37" s="20"/>
      <c r="ALW37" s="20"/>
      <c r="ALX37" s="20"/>
      <c r="ALY37" s="20"/>
      <c r="ALZ37" s="20"/>
      <c r="AMA37" s="20"/>
      <c r="AMB37" s="20"/>
      <c r="AMC37" s="20"/>
      <c r="AMD37" s="20"/>
      <c r="AME37" s="20"/>
      <c r="AMF37" s="20"/>
      <c r="AMG37" s="20"/>
      <c r="AMH37" s="20"/>
      <c r="AMI37" s="20"/>
      <c r="AMJ37" s="20"/>
    </row>
    <row r="38" spans="1:1024" s="22" customFormat="1" ht="13" x14ac:dyDescent="0.3">
      <c r="A38" s="89" t="s">
        <v>63</v>
      </c>
      <c r="B38" s="20"/>
      <c r="C38" s="20"/>
      <c r="D38" s="20"/>
      <c r="E38" s="20"/>
      <c r="F38" s="20"/>
      <c r="AIJ38" s="20"/>
      <c r="AIK38" s="20"/>
      <c r="AIL38" s="20"/>
      <c r="AIM38" s="20"/>
      <c r="AIN38" s="20"/>
      <c r="AIO38" s="20"/>
      <c r="AIP38" s="20"/>
      <c r="AIQ38" s="20"/>
      <c r="AIR38" s="20"/>
      <c r="AIS38" s="20"/>
      <c r="AIT38" s="20"/>
      <c r="AIU38" s="20"/>
      <c r="AIV38" s="20"/>
      <c r="AIW38" s="20"/>
      <c r="AIX38" s="20"/>
      <c r="AIY38" s="20"/>
      <c r="AIZ38" s="20"/>
      <c r="AJA38" s="20"/>
      <c r="AJB38" s="20"/>
      <c r="AJC38" s="20"/>
      <c r="AJD38" s="20"/>
      <c r="AJE38" s="20"/>
      <c r="AJF38" s="20"/>
      <c r="AJG38" s="20"/>
      <c r="AJH38" s="20"/>
      <c r="AJI38" s="20"/>
      <c r="AJJ38" s="20"/>
      <c r="AJK38" s="20"/>
      <c r="AJL38" s="20"/>
      <c r="AJM38" s="20"/>
      <c r="AJN38" s="20"/>
      <c r="AJO38" s="20"/>
      <c r="AJP38" s="20"/>
      <c r="AJQ38" s="20"/>
      <c r="AJR38" s="20"/>
      <c r="AJS38" s="20"/>
      <c r="AJT38" s="20"/>
      <c r="AJU38" s="20"/>
      <c r="AJV38" s="20"/>
      <c r="AJW38" s="20"/>
      <c r="AJX38" s="20"/>
      <c r="AJY38" s="20"/>
      <c r="AJZ38" s="20"/>
      <c r="AKA38" s="20"/>
      <c r="AKB38" s="20"/>
      <c r="AKC38" s="20"/>
      <c r="AKD38" s="20"/>
      <c r="AKE38" s="20"/>
      <c r="AKF38" s="20"/>
      <c r="AKG38" s="20"/>
      <c r="AKH38" s="20"/>
      <c r="AKI38" s="20"/>
      <c r="AKJ38" s="20"/>
      <c r="AKK38" s="20"/>
      <c r="AKL38" s="20"/>
      <c r="AKM38" s="20"/>
      <c r="AKN38" s="20"/>
      <c r="AKO38" s="20"/>
      <c r="AKP38" s="20"/>
      <c r="AKQ38" s="20"/>
      <c r="AKR38" s="20"/>
      <c r="AKS38" s="20"/>
      <c r="AKT38" s="20"/>
      <c r="AKU38" s="20"/>
      <c r="AKV38" s="20"/>
      <c r="AKW38" s="20"/>
      <c r="AKX38" s="20"/>
      <c r="AKY38" s="20"/>
      <c r="AKZ38" s="20"/>
      <c r="ALA38" s="20"/>
      <c r="ALB38" s="20"/>
      <c r="ALC38" s="20"/>
      <c r="ALD38" s="20"/>
      <c r="ALE38" s="20"/>
      <c r="ALF38" s="20"/>
      <c r="ALG38" s="20"/>
      <c r="ALH38" s="20"/>
      <c r="ALI38" s="20"/>
      <c r="ALJ38" s="20"/>
      <c r="ALK38" s="20"/>
      <c r="ALL38" s="20"/>
      <c r="ALM38" s="20"/>
      <c r="ALN38" s="20"/>
      <c r="ALO38" s="20"/>
      <c r="ALP38" s="20"/>
      <c r="ALQ38" s="20"/>
      <c r="ALR38" s="20"/>
      <c r="ALS38" s="20"/>
      <c r="ALT38" s="20"/>
      <c r="ALU38" s="20"/>
      <c r="ALV38" s="20"/>
      <c r="ALW38" s="20"/>
      <c r="ALX38" s="20"/>
      <c r="ALY38" s="20"/>
      <c r="ALZ38" s="20"/>
      <c r="AMA38" s="20"/>
      <c r="AMB38" s="20"/>
      <c r="AMC38" s="20"/>
      <c r="AMD38" s="20"/>
      <c r="AME38" s="20"/>
      <c r="AMF38" s="20"/>
      <c r="AMG38" s="20"/>
      <c r="AMH38" s="20"/>
      <c r="AMI38" s="20"/>
      <c r="AMJ38" s="20"/>
    </row>
    <row r="39" spans="1:1024" ht="13" x14ac:dyDescent="0.3">
      <c r="A39" s="22" t="s">
        <v>64</v>
      </c>
      <c r="B39" s="91" t="s">
        <v>5</v>
      </c>
    </row>
    <row r="40" spans="1:1024" ht="13" x14ac:dyDescent="0.3">
      <c r="A40" s="22" t="s">
        <v>65</v>
      </c>
      <c r="B40" s="20" t="s">
        <v>70</v>
      </c>
    </row>
  </sheetData>
  <mergeCells count="17">
    <mergeCell ref="DB8:DH8"/>
    <mergeCell ref="H7:DH7"/>
    <mergeCell ref="B8:G8"/>
    <mergeCell ref="H8:N8"/>
    <mergeCell ref="O8:U8"/>
    <mergeCell ref="V8:AB8"/>
    <mergeCell ref="AC8:AI8"/>
    <mergeCell ref="AJ8:AP8"/>
    <mergeCell ref="AQ8:AW8"/>
    <mergeCell ref="AX8:BD8"/>
    <mergeCell ref="BE8:BK8"/>
    <mergeCell ref="BL8:BR8"/>
    <mergeCell ref="BS8:BY8"/>
    <mergeCell ref="BZ8:CF8"/>
    <mergeCell ref="CG8:CM8"/>
    <mergeCell ref="CN8:CT8"/>
    <mergeCell ref="CU8:DA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3"/>
  <sheetViews>
    <sheetView tabSelected="1" zoomScaleNormal="100" workbookViewId="0">
      <pane xSplit="1" ySplit="7" topLeftCell="B21" activePane="bottomRight" state="frozen"/>
      <selection pane="topRight" activeCell="B1" sqref="B1"/>
      <selection pane="bottomLeft" activeCell="A8" sqref="A8"/>
      <selection pane="bottomRight" activeCell="C30" sqref="C30"/>
    </sheetView>
  </sheetViews>
  <sheetFormatPr baseColWidth="10" defaultColWidth="8.7265625" defaultRowHeight="13" x14ac:dyDescent="0.3"/>
  <cols>
    <col min="1" max="1" width="10.81640625" style="97" customWidth="1"/>
    <col min="2" max="2" width="24.453125" style="97" customWidth="1"/>
    <col min="3" max="3" width="10.81640625" style="22" customWidth="1"/>
    <col min="4" max="42" width="13.08984375" style="22" customWidth="1"/>
    <col min="43" max="999" width="10.81640625" style="22" customWidth="1"/>
    <col min="1000" max="1025" width="10.81640625" customWidth="1"/>
  </cols>
  <sheetData>
    <row r="1" spans="1:1024" ht="15.5" x14ac:dyDescent="0.35">
      <c r="A1" s="98" t="s">
        <v>71</v>
      </c>
      <c r="B1" s="98"/>
    </row>
    <row r="2" spans="1:1024" s="24" customFormat="1" ht="18.5" x14ac:dyDescent="0.45">
      <c r="A2" s="99" t="s">
        <v>20</v>
      </c>
      <c r="B2" s="24" t="s">
        <v>72</v>
      </c>
    </row>
    <row r="3" spans="1:1024" s="14" customFormat="1" ht="15.5" x14ac:dyDescent="0.35">
      <c r="A3" s="98" t="s">
        <v>22</v>
      </c>
      <c r="B3" s="98"/>
    </row>
    <row r="4" spans="1:1024" s="14" customFormat="1" ht="15.5" x14ac:dyDescent="0.35">
      <c r="A4" s="98" t="s">
        <v>73</v>
      </c>
      <c r="B4" s="98"/>
    </row>
    <row r="5" spans="1:1024" x14ac:dyDescent="0.3">
      <c r="A5" s="100"/>
      <c r="B5" s="4" t="s">
        <v>26</v>
      </c>
      <c r="C5" s="3" t="s">
        <v>74</v>
      </c>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row>
    <row r="6" spans="1:1024" s="33" customFormat="1" ht="26" x14ac:dyDescent="0.3">
      <c r="A6" s="101" t="s">
        <v>25</v>
      </c>
      <c r="B6" s="4"/>
      <c r="C6" s="102" t="s">
        <v>75</v>
      </c>
      <c r="D6" s="103" t="s">
        <v>76</v>
      </c>
      <c r="E6" s="104">
        <v>43987</v>
      </c>
      <c r="F6" s="104">
        <v>43986</v>
      </c>
      <c r="G6" s="104">
        <v>43985</v>
      </c>
      <c r="H6" s="104">
        <v>43984</v>
      </c>
      <c r="I6" s="104">
        <v>43983</v>
      </c>
      <c r="J6" s="104">
        <v>43982</v>
      </c>
      <c r="K6" s="104">
        <v>43981</v>
      </c>
      <c r="L6" s="105">
        <v>43980</v>
      </c>
      <c r="M6" s="105">
        <v>43979</v>
      </c>
      <c r="N6" s="105">
        <v>43978</v>
      </c>
      <c r="O6" s="105">
        <v>43977</v>
      </c>
      <c r="P6" s="105">
        <v>43976</v>
      </c>
      <c r="Q6" s="105">
        <v>43975</v>
      </c>
      <c r="R6" s="105">
        <v>43974</v>
      </c>
      <c r="S6" s="105">
        <v>43973</v>
      </c>
      <c r="T6" s="105">
        <v>43972</v>
      </c>
      <c r="U6" s="105">
        <v>43971</v>
      </c>
      <c r="V6" s="105">
        <v>43970</v>
      </c>
      <c r="W6" s="105">
        <v>43969</v>
      </c>
      <c r="X6" s="105">
        <v>43968</v>
      </c>
      <c r="Y6" s="105">
        <v>43967</v>
      </c>
      <c r="Z6" s="105">
        <v>43966</v>
      </c>
      <c r="AA6" s="105">
        <v>43965</v>
      </c>
      <c r="AB6" s="105">
        <v>43964</v>
      </c>
      <c r="AC6" s="105">
        <v>43963</v>
      </c>
      <c r="AD6" s="105">
        <v>43962</v>
      </c>
      <c r="AE6" s="105">
        <v>43961</v>
      </c>
      <c r="AF6" s="105">
        <v>43960</v>
      </c>
      <c r="AG6" s="105">
        <v>43959</v>
      </c>
      <c r="AH6" s="105">
        <v>43958</v>
      </c>
      <c r="AI6" s="105">
        <v>43957</v>
      </c>
      <c r="AJ6" s="105">
        <v>43956</v>
      </c>
      <c r="AK6" s="105">
        <v>43955</v>
      </c>
      <c r="AL6" s="105">
        <v>43954</v>
      </c>
      <c r="AM6" s="105">
        <v>43953</v>
      </c>
      <c r="AN6" s="105">
        <v>43952</v>
      </c>
      <c r="AO6" s="105">
        <v>43951</v>
      </c>
      <c r="AP6" s="105">
        <v>43950</v>
      </c>
      <c r="AQ6" s="105">
        <v>43949</v>
      </c>
      <c r="AR6" s="105">
        <v>43948</v>
      </c>
      <c r="AS6" s="105">
        <v>43947</v>
      </c>
      <c r="AT6" s="105">
        <v>43946</v>
      </c>
      <c r="AU6" s="105">
        <v>43945</v>
      </c>
      <c r="AV6" s="105">
        <v>43944</v>
      </c>
      <c r="AW6" s="105">
        <v>43943</v>
      </c>
      <c r="AX6" s="105">
        <v>43942</v>
      </c>
      <c r="AY6" s="105">
        <v>43941</v>
      </c>
      <c r="AZ6" s="105">
        <v>43940</v>
      </c>
      <c r="BA6" s="105">
        <v>43939</v>
      </c>
      <c r="BB6" s="105">
        <v>43938</v>
      </c>
      <c r="BC6" s="105">
        <v>43937</v>
      </c>
      <c r="BD6" s="105">
        <v>43936</v>
      </c>
      <c r="BE6" s="105">
        <v>43935</v>
      </c>
      <c r="BF6" s="105">
        <v>43934</v>
      </c>
      <c r="BG6" s="105">
        <v>43933</v>
      </c>
      <c r="BH6" s="105">
        <v>43932</v>
      </c>
      <c r="BI6" s="105">
        <v>43931</v>
      </c>
      <c r="BJ6" s="105">
        <v>43930</v>
      </c>
      <c r="BK6" s="105">
        <v>43929</v>
      </c>
      <c r="BL6" s="105">
        <v>43928</v>
      </c>
      <c r="BM6" s="105">
        <v>43927</v>
      </c>
      <c r="BN6" s="105">
        <v>43926</v>
      </c>
      <c r="BO6" s="105">
        <v>43925</v>
      </c>
      <c r="BP6" s="105">
        <v>43924</v>
      </c>
      <c r="BQ6" s="105">
        <v>43923</v>
      </c>
      <c r="BR6" s="105">
        <v>43922</v>
      </c>
      <c r="BS6" s="105">
        <v>43921</v>
      </c>
      <c r="BT6" s="105">
        <v>43920</v>
      </c>
      <c r="BU6" s="105">
        <v>43919</v>
      </c>
      <c r="BV6" s="105">
        <v>43918</v>
      </c>
      <c r="BW6" s="105">
        <v>43917</v>
      </c>
      <c r="BX6" s="105">
        <v>43916</v>
      </c>
      <c r="BY6" s="105">
        <v>43915</v>
      </c>
      <c r="BZ6" s="105">
        <v>43914</v>
      </c>
      <c r="CA6" s="105">
        <v>43913</v>
      </c>
      <c r="CB6" s="105">
        <v>43912</v>
      </c>
      <c r="CC6" s="105">
        <v>43911</v>
      </c>
      <c r="CD6" s="105">
        <v>43910</v>
      </c>
      <c r="CE6" s="105">
        <v>43909</v>
      </c>
      <c r="CF6" s="105">
        <v>43908</v>
      </c>
      <c r="CG6" s="105">
        <v>43907</v>
      </c>
      <c r="CH6" s="105">
        <v>43906</v>
      </c>
      <c r="CI6" s="105">
        <v>43905</v>
      </c>
      <c r="CJ6" s="105">
        <v>43904</v>
      </c>
      <c r="CK6" s="105">
        <v>43903</v>
      </c>
      <c r="CL6" s="105">
        <v>43902</v>
      </c>
      <c r="CM6" s="105">
        <v>43901</v>
      </c>
      <c r="CN6" s="105">
        <v>43900</v>
      </c>
      <c r="CO6" s="105">
        <v>43899</v>
      </c>
      <c r="CP6" s="105">
        <v>43898</v>
      </c>
      <c r="CQ6" s="105">
        <v>43897</v>
      </c>
      <c r="CR6" s="105">
        <v>43896</v>
      </c>
      <c r="CS6" s="105">
        <v>43895</v>
      </c>
      <c r="CT6" s="105">
        <v>43894</v>
      </c>
      <c r="CU6" s="105">
        <v>43893</v>
      </c>
      <c r="CV6" s="105">
        <v>43892</v>
      </c>
      <c r="CW6" s="105">
        <v>43891</v>
      </c>
      <c r="ALL6" s="106"/>
      <c r="ALM6" s="106"/>
      <c r="ALN6" s="106"/>
      <c r="ALO6" s="106"/>
      <c r="ALP6" s="106"/>
      <c r="ALQ6" s="106"/>
      <c r="ALR6" s="106"/>
      <c r="ALS6" s="106"/>
      <c r="ALT6" s="106"/>
      <c r="ALU6" s="106"/>
      <c r="ALV6" s="106"/>
      <c r="ALW6" s="106"/>
      <c r="ALX6" s="106"/>
      <c r="ALY6" s="106"/>
      <c r="ALZ6" s="106"/>
      <c r="AMA6" s="106"/>
      <c r="AMB6" s="106"/>
      <c r="AMC6" s="106"/>
      <c r="AMD6" s="106"/>
      <c r="AME6" s="106"/>
      <c r="AMF6" s="106"/>
      <c r="AMG6" s="106"/>
      <c r="AMH6" s="106"/>
      <c r="AMI6" s="106"/>
      <c r="AMJ6" s="106"/>
    </row>
    <row r="7" spans="1:1024" x14ac:dyDescent="0.3">
      <c r="A7" s="107"/>
      <c r="B7" s="4"/>
      <c r="C7" s="108"/>
      <c r="D7" s="109" t="s">
        <v>38</v>
      </c>
      <c r="E7" s="109" t="s">
        <v>38</v>
      </c>
      <c r="F7" s="109" t="s">
        <v>38</v>
      </c>
      <c r="G7" s="109" t="s">
        <v>38</v>
      </c>
      <c r="H7" s="109" t="s">
        <v>38</v>
      </c>
      <c r="I7" s="109" t="s">
        <v>38</v>
      </c>
      <c r="J7" s="109" t="s">
        <v>38</v>
      </c>
      <c r="K7" s="109" t="s">
        <v>38</v>
      </c>
      <c r="L7" s="110" t="s">
        <v>38</v>
      </c>
      <c r="M7" s="110" t="s">
        <v>38</v>
      </c>
      <c r="N7" s="110" t="s">
        <v>38</v>
      </c>
      <c r="O7" s="110" t="s">
        <v>38</v>
      </c>
      <c r="P7" s="110" t="s">
        <v>38</v>
      </c>
      <c r="Q7" s="110" t="s">
        <v>38</v>
      </c>
      <c r="R7" s="110" t="s">
        <v>38</v>
      </c>
      <c r="S7" s="110" t="s">
        <v>38</v>
      </c>
      <c r="T7" s="110" t="s">
        <v>38</v>
      </c>
      <c r="U7" s="110" t="s">
        <v>38</v>
      </c>
      <c r="V7" s="110" t="s">
        <v>38</v>
      </c>
      <c r="W7" s="110" t="s">
        <v>38</v>
      </c>
      <c r="X7" s="110" t="s">
        <v>38</v>
      </c>
      <c r="Y7" s="110" t="s">
        <v>38</v>
      </c>
      <c r="Z7" s="110" t="s">
        <v>38</v>
      </c>
      <c r="AA7" s="110" t="s">
        <v>38</v>
      </c>
      <c r="AB7" s="110" t="s">
        <v>38</v>
      </c>
      <c r="AC7" s="110" t="s">
        <v>38</v>
      </c>
      <c r="AD7" s="110" t="s">
        <v>38</v>
      </c>
      <c r="AE7" s="110" t="s">
        <v>38</v>
      </c>
      <c r="AF7" s="110" t="s">
        <v>38</v>
      </c>
      <c r="AG7" s="110" t="s">
        <v>38</v>
      </c>
      <c r="AH7" s="110" t="s">
        <v>38</v>
      </c>
      <c r="AI7" s="110" t="s">
        <v>38</v>
      </c>
      <c r="AJ7" s="110" t="s">
        <v>38</v>
      </c>
      <c r="AK7" s="110" t="s">
        <v>38</v>
      </c>
      <c r="AL7" s="110" t="s">
        <v>38</v>
      </c>
      <c r="AM7" s="110" t="s">
        <v>38</v>
      </c>
      <c r="AN7" s="110" t="s">
        <v>38</v>
      </c>
      <c r="AO7" s="110" t="s">
        <v>38</v>
      </c>
      <c r="AP7" s="110" t="s">
        <v>38</v>
      </c>
      <c r="AQ7" s="110" t="s">
        <v>38</v>
      </c>
      <c r="AR7" s="110" t="s">
        <v>38</v>
      </c>
      <c r="AS7" s="110" t="s">
        <v>38</v>
      </c>
      <c r="AT7" s="110" t="s">
        <v>38</v>
      </c>
      <c r="AU7" s="110" t="s">
        <v>38</v>
      </c>
      <c r="AV7" s="110" t="s">
        <v>38</v>
      </c>
      <c r="AW7" s="110" t="s">
        <v>38</v>
      </c>
      <c r="AX7" s="110" t="s">
        <v>38</v>
      </c>
      <c r="AY7" s="110" t="s">
        <v>38</v>
      </c>
      <c r="AZ7" s="110" t="s">
        <v>38</v>
      </c>
      <c r="BA7" s="110" t="s">
        <v>38</v>
      </c>
      <c r="BB7" s="110" t="s">
        <v>38</v>
      </c>
      <c r="BC7" s="110" t="s">
        <v>38</v>
      </c>
      <c r="BD7" s="110" t="s">
        <v>38</v>
      </c>
      <c r="BE7" s="110" t="s">
        <v>38</v>
      </c>
      <c r="BF7" s="110" t="s">
        <v>38</v>
      </c>
      <c r="BG7" s="110" t="s">
        <v>38</v>
      </c>
      <c r="BH7" s="110" t="s">
        <v>38</v>
      </c>
      <c r="BI7" s="110" t="s">
        <v>38</v>
      </c>
      <c r="BJ7" s="110" t="s">
        <v>38</v>
      </c>
      <c r="BK7" s="110" t="s">
        <v>38</v>
      </c>
      <c r="BL7" s="110" t="s">
        <v>38</v>
      </c>
      <c r="BM7" s="110" t="s">
        <v>38</v>
      </c>
      <c r="BN7" s="110" t="s">
        <v>38</v>
      </c>
      <c r="BO7" s="110" t="s">
        <v>38</v>
      </c>
      <c r="BP7" s="110" t="s">
        <v>38</v>
      </c>
      <c r="BQ7" s="110" t="s">
        <v>38</v>
      </c>
      <c r="BR7" s="110" t="s">
        <v>38</v>
      </c>
      <c r="BS7" s="110" t="s">
        <v>38</v>
      </c>
      <c r="BT7" s="110" t="s">
        <v>38</v>
      </c>
      <c r="BU7" s="110" t="s">
        <v>38</v>
      </c>
      <c r="BV7" s="110" t="s">
        <v>38</v>
      </c>
      <c r="BW7" s="110" t="s">
        <v>38</v>
      </c>
      <c r="BX7" s="110" t="s">
        <v>38</v>
      </c>
      <c r="BY7" s="110" t="s">
        <v>38</v>
      </c>
      <c r="BZ7" s="110" t="s">
        <v>38</v>
      </c>
      <c r="CA7" s="110" t="s">
        <v>38</v>
      </c>
      <c r="CB7" s="110" t="s">
        <v>38</v>
      </c>
      <c r="CC7" s="110" t="s">
        <v>38</v>
      </c>
      <c r="CD7" s="110" t="s">
        <v>38</v>
      </c>
      <c r="CE7" s="110" t="s">
        <v>38</v>
      </c>
      <c r="CF7" s="110" t="s">
        <v>38</v>
      </c>
      <c r="CG7" s="110" t="s">
        <v>38</v>
      </c>
      <c r="CH7" s="110" t="s">
        <v>38</v>
      </c>
      <c r="CI7" s="110" t="s">
        <v>38</v>
      </c>
      <c r="CJ7" s="110" t="s">
        <v>38</v>
      </c>
      <c r="CK7" s="110" t="s">
        <v>38</v>
      </c>
      <c r="CL7" s="110" t="s">
        <v>38</v>
      </c>
      <c r="CM7" s="110" t="s">
        <v>38</v>
      </c>
      <c r="CN7" s="110" t="s">
        <v>38</v>
      </c>
      <c r="CO7" s="110" t="s">
        <v>38</v>
      </c>
      <c r="CP7" s="110" t="s">
        <v>38</v>
      </c>
      <c r="CQ7" s="110" t="s">
        <v>38</v>
      </c>
      <c r="CR7" s="110" t="s">
        <v>38</v>
      </c>
      <c r="CS7" s="110" t="s">
        <v>38</v>
      </c>
      <c r="CT7" s="110" t="s">
        <v>38</v>
      </c>
      <c r="CU7" s="110" t="s">
        <v>38</v>
      </c>
      <c r="CV7" s="110" t="s">
        <v>38</v>
      </c>
      <c r="CW7" s="110" t="s">
        <v>38</v>
      </c>
    </row>
    <row r="8" spans="1:1024" x14ac:dyDescent="0.3">
      <c r="A8" s="111" t="s">
        <v>77</v>
      </c>
      <c r="B8" s="22">
        <v>13241287</v>
      </c>
      <c r="C8" s="112">
        <f t="shared" ref="C8:C14" si="0">SUM(D8:CW8)</f>
        <v>18</v>
      </c>
      <c r="D8" s="113">
        <v>0</v>
      </c>
      <c r="E8" s="113">
        <v>0</v>
      </c>
      <c r="F8" s="113">
        <v>0</v>
      </c>
      <c r="G8" s="113">
        <v>0</v>
      </c>
      <c r="H8" s="113">
        <v>0</v>
      </c>
      <c r="I8" s="113">
        <v>1</v>
      </c>
      <c r="J8" s="113">
        <v>0</v>
      </c>
      <c r="K8" s="113">
        <v>0</v>
      </c>
      <c r="L8" s="112">
        <v>0</v>
      </c>
      <c r="M8" s="112">
        <v>0</v>
      </c>
      <c r="N8" s="112">
        <v>0</v>
      </c>
      <c r="O8" s="112">
        <v>0</v>
      </c>
      <c r="P8" s="112">
        <v>0</v>
      </c>
      <c r="Q8" s="112">
        <v>0</v>
      </c>
      <c r="R8" s="112">
        <v>0</v>
      </c>
      <c r="S8" s="112">
        <v>0</v>
      </c>
      <c r="T8" s="112">
        <v>0</v>
      </c>
      <c r="U8" s="112">
        <v>0</v>
      </c>
      <c r="V8" s="112">
        <v>0</v>
      </c>
      <c r="W8" s="112">
        <v>1</v>
      </c>
      <c r="X8" s="114">
        <v>1</v>
      </c>
      <c r="Y8" s="114">
        <v>0</v>
      </c>
      <c r="Z8" s="114">
        <v>1</v>
      </c>
      <c r="AA8" s="114">
        <v>0</v>
      </c>
      <c r="AB8" s="114">
        <v>1</v>
      </c>
      <c r="AC8" s="114">
        <v>0</v>
      </c>
      <c r="AD8" s="114">
        <v>0</v>
      </c>
      <c r="AE8" s="114">
        <v>0</v>
      </c>
      <c r="AF8" s="114">
        <v>0</v>
      </c>
      <c r="AG8" s="114">
        <v>0</v>
      </c>
      <c r="AH8" s="114">
        <v>0</v>
      </c>
      <c r="AI8" s="114">
        <v>0</v>
      </c>
      <c r="AJ8" s="114">
        <v>0</v>
      </c>
      <c r="AK8" s="114">
        <v>0</v>
      </c>
      <c r="AL8" s="114">
        <v>1</v>
      </c>
      <c r="AM8" s="114">
        <v>0</v>
      </c>
      <c r="AN8" s="114">
        <v>0</v>
      </c>
      <c r="AO8" s="114">
        <v>0</v>
      </c>
      <c r="AP8" s="114">
        <v>0</v>
      </c>
      <c r="AQ8" s="114">
        <v>0</v>
      </c>
      <c r="AR8" s="114">
        <v>0</v>
      </c>
      <c r="AS8" s="114">
        <v>0</v>
      </c>
      <c r="AT8" s="114">
        <v>0</v>
      </c>
      <c r="AU8" s="114">
        <v>0</v>
      </c>
      <c r="AV8" s="114">
        <v>0</v>
      </c>
      <c r="AW8" s="114">
        <v>0</v>
      </c>
      <c r="AX8" s="114">
        <v>0</v>
      </c>
      <c r="AY8" s="114">
        <v>1</v>
      </c>
      <c r="AZ8" s="114">
        <v>0</v>
      </c>
      <c r="BA8" s="114">
        <v>0</v>
      </c>
      <c r="BB8" s="114">
        <v>0</v>
      </c>
      <c r="BC8" s="114">
        <v>0</v>
      </c>
      <c r="BD8" s="114">
        <v>0</v>
      </c>
      <c r="BE8" s="114">
        <v>0</v>
      </c>
      <c r="BF8" s="114">
        <v>0</v>
      </c>
      <c r="BG8" s="114">
        <v>1</v>
      </c>
      <c r="BH8" s="114">
        <v>1</v>
      </c>
      <c r="BI8" s="114">
        <v>0</v>
      </c>
      <c r="BJ8" s="114">
        <v>1</v>
      </c>
      <c r="BK8" s="114">
        <v>1</v>
      </c>
      <c r="BL8" s="114">
        <v>0</v>
      </c>
      <c r="BM8" s="114">
        <v>0</v>
      </c>
      <c r="BN8" s="114">
        <v>0</v>
      </c>
      <c r="BO8" s="114">
        <v>1</v>
      </c>
      <c r="BP8" s="114">
        <v>0</v>
      </c>
      <c r="BQ8" s="114">
        <v>1</v>
      </c>
      <c r="BR8" s="114">
        <v>0</v>
      </c>
      <c r="BS8" s="114">
        <v>1</v>
      </c>
      <c r="BT8" s="114">
        <v>0</v>
      </c>
      <c r="BU8" s="114">
        <v>1</v>
      </c>
      <c r="BV8" s="114">
        <v>0</v>
      </c>
      <c r="BW8" s="114">
        <v>0</v>
      </c>
      <c r="BX8" s="114">
        <v>1</v>
      </c>
      <c r="BY8" s="114">
        <v>0</v>
      </c>
      <c r="BZ8" s="114">
        <v>1</v>
      </c>
      <c r="CA8" s="114">
        <v>0</v>
      </c>
      <c r="CB8" s="114">
        <v>0</v>
      </c>
      <c r="CC8" s="114">
        <v>0</v>
      </c>
      <c r="CD8" s="114">
        <v>0</v>
      </c>
      <c r="CE8" s="114">
        <v>0</v>
      </c>
      <c r="CF8" s="114">
        <v>1</v>
      </c>
      <c r="CG8" s="114">
        <v>0</v>
      </c>
      <c r="CH8" s="114">
        <v>0</v>
      </c>
      <c r="CI8" s="114">
        <v>0</v>
      </c>
      <c r="CJ8" s="114">
        <v>0</v>
      </c>
      <c r="CK8" s="114">
        <v>0</v>
      </c>
      <c r="CL8" s="114">
        <v>0</v>
      </c>
      <c r="CM8" s="114">
        <v>0</v>
      </c>
      <c r="CN8" s="114">
        <v>0</v>
      </c>
      <c r="CO8" s="114">
        <v>0</v>
      </c>
      <c r="CP8" s="114">
        <v>0</v>
      </c>
      <c r="CQ8" s="114">
        <v>0</v>
      </c>
      <c r="CR8" s="114">
        <v>0</v>
      </c>
      <c r="CS8" s="114">
        <v>0</v>
      </c>
      <c r="CT8" s="114">
        <v>0</v>
      </c>
      <c r="CU8" s="114">
        <v>0</v>
      </c>
      <c r="CV8" s="114">
        <v>0</v>
      </c>
      <c r="CW8" s="114">
        <v>0</v>
      </c>
    </row>
    <row r="9" spans="1:1024" x14ac:dyDescent="0.3">
      <c r="A9" s="111" t="s">
        <v>78</v>
      </c>
      <c r="B9" s="22">
        <v>14833658</v>
      </c>
      <c r="C9" s="112">
        <f t="shared" si="0"/>
        <v>193</v>
      </c>
      <c r="D9" s="113">
        <v>0</v>
      </c>
      <c r="E9" s="113">
        <v>0</v>
      </c>
      <c r="F9" s="113">
        <v>0</v>
      </c>
      <c r="G9" s="113">
        <v>1</v>
      </c>
      <c r="H9" s="113">
        <v>0</v>
      </c>
      <c r="I9" s="113">
        <v>1</v>
      </c>
      <c r="J9" s="113">
        <v>0</v>
      </c>
      <c r="K9" s="113">
        <v>1</v>
      </c>
      <c r="L9" s="112">
        <v>1</v>
      </c>
      <c r="M9" s="112">
        <v>0</v>
      </c>
      <c r="N9" s="112">
        <v>1</v>
      </c>
      <c r="O9" s="112">
        <v>1</v>
      </c>
      <c r="P9" s="112">
        <v>0</v>
      </c>
      <c r="Q9" s="112">
        <v>0</v>
      </c>
      <c r="R9" s="112">
        <v>0</v>
      </c>
      <c r="S9" s="112">
        <v>0</v>
      </c>
      <c r="T9" s="112">
        <v>1</v>
      </c>
      <c r="U9" s="112">
        <v>0</v>
      </c>
      <c r="V9" s="112">
        <v>0</v>
      </c>
      <c r="W9" s="112">
        <v>1</v>
      </c>
      <c r="X9" s="114">
        <v>0</v>
      </c>
      <c r="Y9" s="114">
        <v>0</v>
      </c>
      <c r="Z9" s="114">
        <v>0</v>
      </c>
      <c r="AA9" s="114">
        <v>0</v>
      </c>
      <c r="AB9" s="114">
        <v>2</v>
      </c>
      <c r="AC9" s="114">
        <v>4</v>
      </c>
      <c r="AD9" s="114">
        <v>0</v>
      </c>
      <c r="AE9" s="114">
        <v>3</v>
      </c>
      <c r="AF9" s="114">
        <v>2</v>
      </c>
      <c r="AG9" s="114">
        <v>1</v>
      </c>
      <c r="AH9" s="114">
        <v>1</v>
      </c>
      <c r="AI9" s="114">
        <v>3</v>
      </c>
      <c r="AJ9" s="114">
        <v>0</v>
      </c>
      <c r="AK9" s="114">
        <v>3</v>
      </c>
      <c r="AL9" s="114">
        <v>1</v>
      </c>
      <c r="AM9" s="114">
        <v>3</v>
      </c>
      <c r="AN9" s="114">
        <v>2</v>
      </c>
      <c r="AO9" s="114">
        <v>2</v>
      </c>
      <c r="AP9" s="114">
        <v>2</v>
      </c>
      <c r="AQ9" s="114">
        <v>0</v>
      </c>
      <c r="AR9" s="114">
        <v>3</v>
      </c>
      <c r="AS9" s="114">
        <v>3</v>
      </c>
      <c r="AT9" s="114">
        <v>4</v>
      </c>
      <c r="AU9" s="114">
        <v>3</v>
      </c>
      <c r="AV9" s="114">
        <v>2</v>
      </c>
      <c r="AW9" s="114">
        <v>4</v>
      </c>
      <c r="AX9" s="114">
        <v>4</v>
      </c>
      <c r="AY9" s="114">
        <v>6</v>
      </c>
      <c r="AZ9" s="114">
        <v>3</v>
      </c>
      <c r="BA9" s="114">
        <v>5</v>
      </c>
      <c r="BB9" s="114">
        <v>2</v>
      </c>
      <c r="BC9" s="114">
        <v>4</v>
      </c>
      <c r="BD9" s="114">
        <v>2</v>
      </c>
      <c r="BE9" s="114">
        <v>3</v>
      </c>
      <c r="BF9" s="114">
        <v>2</v>
      </c>
      <c r="BG9" s="114">
        <v>9</v>
      </c>
      <c r="BH9" s="114">
        <v>9</v>
      </c>
      <c r="BI9" s="114">
        <v>3</v>
      </c>
      <c r="BJ9" s="114">
        <v>5</v>
      </c>
      <c r="BK9" s="114">
        <v>10</v>
      </c>
      <c r="BL9" s="114">
        <v>8</v>
      </c>
      <c r="BM9" s="114">
        <v>3</v>
      </c>
      <c r="BN9" s="114">
        <v>7</v>
      </c>
      <c r="BO9" s="114">
        <v>1</v>
      </c>
      <c r="BP9" s="114">
        <v>5</v>
      </c>
      <c r="BQ9" s="114">
        <v>5</v>
      </c>
      <c r="BR9" s="114">
        <v>5</v>
      </c>
      <c r="BS9" s="114">
        <v>5</v>
      </c>
      <c r="BT9" s="114">
        <v>3</v>
      </c>
      <c r="BU9" s="114">
        <v>2</v>
      </c>
      <c r="BV9" s="114">
        <v>3</v>
      </c>
      <c r="BW9" s="114">
        <v>2</v>
      </c>
      <c r="BX9" s="114">
        <v>4</v>
      </c>
      <c r="BY9" s="114">
        <v>5</v>
      </c>
      <c r="BZ9" s="114">
        <v>1</v>
      </c>
      <c r="CA9" s="114">
        <v>3</v>
      </c>
      <c r="CB9" s="114">
        <v>1</v>
      </c>
      <c r="CC9" s="114">
        <v>2</v>
      </c>
      <c r="CD9" s="114">
        <v>1</v>
      </c>
      <c r="CE9" s="114">
        <v>1</v>
      </c>
      <c r="CF9" s="114">
        <v>2</v>
      </c>
      <c r="CG9" s="114">
        <v>0</v>
      </c>
      <c r="CH9" s="114">
        <v>0</v>
      </c>
      <c r="CI9" s="114">
        <v>0</v>
      </c>
      <c r="CJ9" s="114">
        <v>1</v>
      </c>
      <c r="CK9" s="114">
        <v>0</v>
      </c>
      <c r="CL9" s="114">
        <v>0</v>
      </c>
      <c r="CM9" s="114">
        <v>0</v>
      </c>
      <c r="CN9" s="114">
        <v>0</v>
      </c>
      <c r="CO9" s="114">
        <v>0</v>
      </c>
      <c r="CP9" s="114">
        <v>0</v>
      </c>
      <c r="CQ9" s="114">
        <v>0</v>
      </c>
      <c r="CR9" s="114">
        <v>0</v>
      </c>
      <c r="CS9" s="114">
        <v>0</v>
      </c>
      <c r="CT9" s="114">
        <v>0</v>
      </c>
      <c r="CU9" s="114">
        <v>0</v>
      </c>
      <c r="CV9" s="114">
        <v>0</v>
      </c>
      <c r="CW9" s="114">
        <v>0</v>
      </c>
    </row>
    <row r="10" spans="1:1024" x14ac:dyDescent="0.3">
      <c r="A10" s="111" t="s">
        <v>79</v>
      </c>
      <c r="B10" s="22">
        <v>14678606</v>
      </c>
      <c r="C10" s="112">
        <f t="shared" si="0"/>
        <v>2150</v>
      </c>
      <c r="D10" s="113">
        <v>0</v>
      </c>
      <c r="E10" s="113">
        <v>0</v>
      </c>
      <c r="F10" s="113">
        <v>4</v>
      </c>
      <c r="G10" s="113">
        <v>2</v>
      </c>
      <c r="H10" s="113">
        <v>13</v>
      </c>
      <c r="I10" s="113">
        <v>6</v>
      </c>
      <c r="J10" s="113">
        <v>2</v>
      </c>
      <c r="K10" s="113">
        <v>4</v>
      </c>
      <c r="L10" s="112">
        <v>10</v>
      </c>
      <c r="M10" s="112">
        <v>8</v>
      </c>
      <c r="N10" s="112">
        <v>10</v>
      </c>
      <c r="O10" s="112">
        <v>9</v>
      </c>
      <c r="P10" s="112">
        <v>9</v>
      </c>
      <c r="Q10" s="112">
        <v>7</v>
      </c>
      <c r="R10" s="112">
        <v>12</v>
      </c>
      <c r="S10" s="112">
        <v>4</v>
      </c>
      <c r="T10" s="112">
        <v>8</v>
      </c>
      <c r="U10" s="112">
        <v>7</v>
      </c>
      <c r="V10" s="112">
        <v>7</v>
      </c>
      <c r="W10" s="112">
        <v>10</v>
      </c>
      <c r="X10" s="114">
        <v>14</v>
      </c>
      <c r="Y10" s="114">
        <v>18</v>
      </c>
      <c r="Z10" s="114">
        <v>6</v>
      </c>
      <c r="AA10" s="114">
        <v>18</v>
      </c>
      <c r="AB10" s="114">
        <v>11</v>
      </c>
      <c r="AC10" s="114">
        <v>16</v>
      </c>
      <c r="AD10" s="114">
        <v>13</v>
      </c>
      <c r="AE10" s="114">
        <v>10</v>
      </c>
      <c r="AF10" s="114">
        <v>12</v>
      </c>
      <c r="AG10" s="114">
        <v>12</v>
      </c>
      <c r="AH10" s="114">
        <v>12</v>
      </c>
      <c r="AI10" s="114">
        <v>17</v>
      </c>
      <c r="AJ10" s="114">
        <v>24</v>
      </c>
      <c r="AK10" s="114">
        <v>17</v>
      </c>
      <c r="AL10" s="114">
        <v>15</v>
      </c>
      <c r="AM10" s="114">
        <v>20</v>
      </c>
      <c r="AN10" s="114">
        <v>17</v>
      </c>
      <c r="AO10" s="114">
        <v>26</v>
      </c>
      <c r="AP10" s="114">
        <v>21</v>
      </c>
      <c r="AQ10" s="114">
        <v>29</v>
      </c>
      <c r="AR10" s="114">
        <v>31</v>
      </c>
      <c r="AS10" s="114">
        <v>27</v>
      </c>
      <c r="AT10" s="114">
        <v>33</v>
      </c>
      <c r="AU10" s="114">
        <v>33</v>
      </c>
      <c r="AV10" s="114">
        <v>47</v>
      </c>
      <c r="AW10" s="114">
        <v>50</v>
      </c>
      <c r="AX10" s="114">
        <v>48</v>
      </c>
      <c r="AY10" s="114">
        <v>50</v>
      </c>
      <c r="AZ10" s="114">
        <v>39</v>
      </c>
      <c r="BA10" s="114">
        <v>51</v>
      </c>
      <c r="BB10" s="114">
        <v>51</v>
      </c>
      <c r="BC10" s="114">
        <v>46</v>
      </c>
      <c r="BD10" s="114">
        <v>54</v>
      </c>
      <c r="BE10" s="114">
        <v>66</v>
      </c>
      <c r="BF10" s="114">
        <v>61</v>
      </c>
      <c r="BG10" s="114">
        <v>57</v>
      </c>
      <c r="BH10" s="114">
        <v>73</v>
      </c>
      <c r="BI10" s="114">
        <v>69</v>
      </c>
      <c r="BJ10" s="114">
        <v>71</v>
      </c>
      <c r="BK10" s="114">
        <v>69</v>
      </c>
      <c r="BL10" s="114">
        <v>64</v>
      </c>
      <c r="BM10" s="114">
        <v>56</v>
      </c>
      <c r="BN10" s="114">
        <v>50</v>
      </c>
      <c r="BO10" s="114">
        <v>59</v>
      </c>
      <c r="BP10" s="114">
        <v>51</v>
      </c>
      <c r="BQ10" s="114">
        <v>47</v>
      </c>
      <c r="BR10" s="114">
        <v>49</v>
      </c>
      <c r="BS10" s="114">
        <v>35</v>
      </c>
      <c r="BT10" s="114">
        <v>39</v>
      </c>
      <c r="BU10" s="114">
        <v>38</v>
      </c>
      <c r="BV10" s="114">
        <v>29</v>
      </c>
      <c r="BW10" s="114">
        <v>30</v>
      </c>
      <c r="BX10" s="114">
        <v>26</v>
      </c>
      <c r="BY10" s="114">
        <v>19</v>
      </c>
      <c r="BZ10" s="114">
        <v>11</v>
      </c>
      <c r="CA10" s="114">
        <v>10</v>
      </c>
      <c r="CB10" s="114">
        <v>11</v>
      </c>
      <c r="CC10" s="114">
        <v>8</v>
      </c>
      <c r="CD10" s="114">
        <v>13</v>
      </c>
      <c r="CE10" s="114">
        <v>5</v>
      </c>
      <c r="CF10" s="114">
        <v>4</v>
      </c>
      <c r="CG10" s="114">
        <v>1</v>
      </c>
      <c r="CH10" s="114">
        <v>3</v>
      </c>
      <c r="CI10" s="114">
        <v>1</v>
      </c>
      <c r="CJ10" s="114">
        <v>2</v>
      </c>
      <c r="CK10" s="114">
        <v>0</v>
      </c>
      <c r="CL10" s="114">
        <v>0</v>
      </c>
      <c r="CM10" s="114">
        <v>1</v>
      </c>
      <c r="CN10" s="114">
        <v>0</v>
      </c>
      <c r="CO10" s="114">
        <v>1</v>
      </c>
      <c r="CP10" s="114">
        <v>0</v>
      </c>
      <c r="CQ10" s="114">
        <v>0</v>
      </c>
      <c r="CR10" s="114">
        <v>0</v>
      </c>
      <c r="CS10" s="114">
        <v>1</v>
      </c>
      <c r="CT10" s="114">
        <v>0</v>
      </c>
      <c r="CU10" s="114">
        <v>0</v>
      </c>
      <c r="CV10" s="114">
        <v>0</v>
      </c>
      <c r="CW10" s="114">
        <v>0</v>
      </c>
    </row>
    <row r="11" spans="1:1024" x14ac:dyDescent="0.3">
      <c r="A11" s="111" t="s">
        <v>80</v>
      </c>
      <c r="B11" s="22">
        <v>10454893</v>
      </c>
      <c r="C11" s="112">
        <f t="shared" si="0"/>
        <v>10447</v>
      </c>
      <c r="D11" s="113">
        <v>0</v>
      </c>
      <c r="E11" s="113">
        <v>10</v>
      </c>
      <c r="F11" s="113">
        <v>16</v>
      </c>
      <c r="G11" s="113">
        <v>34</v>
      </c>
      <c r="H11" s="113">
        <v>35</v>
      </c>
      <c r="I11" s="113">
        <v>20</v>
      </c>
      <c r="J11" s="113">
        <v>24</v>
      </c>
      <c r="K11" s="113">
        <v>36</v>
      </c>
      <c r="L11" s="112">
        <v>35</v>
      </c>
      <c r="M11" s="112">
        <v>32</v>
      </c>
      <c r="N11" s="112">
        <v>47</v>
      </c>
      <c r="O11" s="112">
        <v>47</v>
      </c>
      <c r="P11" s="112">
        <v>49</v>
      </c>
      <c r="Q11" s="112">
        <v>36</v>
      </c>
      <c r="R11" s="112">
        <v>39</v>
      </c>
      <c r="S11" s="112">
        <v>29</v>
      </c>
      <c r="T11" s="112">
        <v>55</v>
      </c>
      <c r="U11" s="112">
        <v>48</v>
      </c>
      <c r="V11" s="112">
        <v>44</v>
      </c>
      <c r="W11" s="112">
        <v>64</v>
      </c>
      <c r="X11" s="114">
        <v>44</v>
      </c>
      <c r="Y11" s="114">
        <v>54</v>
      </c>
      <c r="Z11" s="114">
        <v>63</v>
      </c>
      <c r="AA11" s="114">
        <v>52</v>
      </c>
      <c r="AB11" s="114">
        <v>56</v>
      </c>
      <c r="AC11" s="114">
        <v>71</v>
      </c>
      <c r="AD11" s="114">
        <v>52</v>
      </c>
      <c r="AE11" s="114">
        <v>60</v>
      </c>
      <c r="AF11" s="114">
        <v>66</v>
      </c>
      <c r="AG11" s="114">
        <v>80</v>
      </c>
      <c r="AH11" s="114">
        <v>93</v>
      </c>
      <c r="AI11" s="114">
        <v>107</v>
      </c>
      <c r="AJ11" s="114">
        <v>94</v>
      </c>
      <c r="AK11" s="114">
        <v>90</v>
      </c>
      <c r="AL11" s="114">
        <v>90</v>
      </c>
      <c r="AM11" s="114">
        <v>99</v>
      </c>
      <c r="AN11" s="114">
        <v>122</v>
      </c>
      <c r="AO11" s="114">
        <v>104</v>
      </c>
      <c r="AP11" s="114">
        <v>113</v>
      </c>
      <c r="AQ11" s="114">
        <v>127</v>
      </c>
      <c r="AR11" s="114">
        <v>123</v>
      </c>
      <c r="AS11" s="114">
        <v>137</v>
      </c>
      <c r="AT11" s="114">
        <v>155</v>
      </c>
      <c r="AU11" s="114">
        <v>170</v>
      </c>
      <c r="AV11" s="114">
        <v>170</v>
      </c>
      <c r="AW11" s="114">
        <v>190</v>
      </c>
      <c r="AX11" s="114">
        <v>164</v>
      </c>
      <c r="AY11" s="114">
        <v>203</v>
      </c>
      <c r="AZ11" s="114">
        <v>182</v>
      </c>
      <c r="BA11" s="114">
        <v>191</v>
      </c>
      <c r="BB11" s="114">
        <v>241</v>
      </c>
      <c r="BC11" s="114">
        <v>252</v>
      </c>
      <c r="BD11" s="114">
        <v>257</v>
      </c>
      <c r="BE11" s="114">
        <v>242</v>
      </c>
      <c r="BF11" s="114">
        <v>271</v>
      </c>
      <c r="BG11" s="114">
        <v>276</v>
      </c>
      <c r="BH11" s="114">
        <v>319</v>
      </c>
      <c r="BI11" s="114">
        <v>296</v>
      </c>
      <c r="BJ11" s="114">
        <v>331</v>
      </c>
      <c r="BK11" s="114">
        <v>354</v>
      </c>
      <c r="BL11" s="114">
        <v>346</v>
      </c>
      <c r="BM11" s="114">
        <v>295</v>
      </c>
      <c r="BN11" s="114">
        <v>288</v>
      </c>
      <c r="BO11" s="114">
        <v>327</v>
      </c>
      <c r="BP11" s="114">
        <v>294</v>
      </c>
      <c r="BQ11" s="114">
        <v>247</v>
      </c>
      <c r="BR11" s="114">
        <v>261</v>
      </c>
      <c r="BS11" s="114">
        <v>258</v>
      </c>
      <c r="BT11" s="114">
        <v>179</v>
      </c>
      <c r="BU11" s="114">
        <v>177</v>
      </c>
      <c r="BV11" s="114">
        <v>146</v>
      </c>
      <c r="BW11" s="114">
        <v>140</v>
      </c>
      <c r="BX11" s="114">
        <v>132</v>
      </c>
      <c r="BY11" s="114">
        <v>110</v>
      </c>
      <c r="BZ11" s="114">
        <v>77</v>
      </c>
      <c r="CA11" s="114">
        <v>67</v>
      </c>
      <c r="CB11" s="114">
        <v>52</v>
      </c>
      <c r="CC11" s="114">
        <v>42</v>
      </c>
      <c r="CD11" s="114">
        <v>30</v>
      </c>
      <c r="CE11" s="114">
        <v>21</v>
      </c>
      <c r="CF11" s="114">
        <v>20</v>
      </c>
      <c r="CG11" s="114">
        <v>14</v>
      </c>
      <c r="CH11" s="114">
        <v>13</v>
      </c>
      <c r="CI11" s="114">
        <v>17</v>
      </c>
      <c r="CJ11" s="114">
        <v>11</v>
      </c>
      <c r="CK11" s="114">
        <v>6</v>
      </c>
      <c r="CL11" s="114">
        <v>3</v>
      </c>
      <c r="CM11" s="114">
        <v>4</v>
      </c>
      <c r="CN11" s="114">
        <v>0</v>
      </c>
      <c r="CO11" s="114">
        <v>2</v>
      </c>
      <c r="CP11" s="114">
        <v>4</v>
      </c>
      <c r="CQ11" s="114">
        <v>0</v>
      </c>
      <c r="CR11" s="114">
        <v>1</v>
      </c>
      <c r="CS11" s="114">
        <v>1</v>
      </c>
      <c r="CT11" s="114">
        <v>0</v>
      </c>
      <c r="CU11" s="114">
        <v>1</v>
      </c>
      <c r="CV11" s="114">
        <v>0</v>
      </c>
      <c r="CW11" s="114">
        <v>0</v>
      </c>
    </row>
    <row r="12" spans="1:1024" x14ac:dyDescent="0.3">
      <c r="A12" s="111" t="s">
        <v>81</v>
      </c>
      <c r="B12" s="22">
        <v>2768734</v>
      </c>
      <c r="C12" s="112">
        <f t="shared" si="0"/>
        <v>14550</v>
      </c>
      <c r="D12" s="113">
        <v>0</v>
      </c>
      <c r="E12" s="113">
        <v>7</v>
      </c>
      <c r="F12" s="113">
        <v>33</v>
      </c>
      <c r="G12" s="113">
        <v>48</v>
      </c>
      <c r="H12" s="113">
        <v>48</v>
      </c>
      <c r="I12" s="113">
        <v>57</v>
      </c>
      <c r="J12" s="113">
        <v>51</v>
      </c>
      <c r="K12" s="113">
        <v>46</v>
      </c>
      <c r="L12" s="112">
        <v>60</v>
      </c>
      <c r="M12" s="112">
        <v>76</v>
      </c>
      <c r="N12" s="112">
        <v>56</v>
      </c>
      <c r="O12" s="112">
        <v>76</v>
      </c>
      <c r="P12" s="112">
        <v>71</v>
      </c>
      <c r="Q12" s="112">
        <v>67</v>
      </c>
      <c r="R12" s="112">
        <v>71</v>
      </c>
      <c r="S12" s="112">
        <v>87</v>
      </c>
      <c r="T12" s="112">
        <v>82</v>
      </c>
      <c r="U12" s="112">
        <v>95</v>
      </c>
      <c r="V12" s="112">
        <v>90</v>
      </c>
      <c r="W12" s="112">
        <v>76</v>
      </c>
      <c r="X12" s="114">
        <v>77</v>
      </c>
      <c r="Y12" s="114">
        <v>95</v>
      </c>
      <c r="Z12" s="114">
        <v>100</v>
      </c>
      <c r="AA12" s="114">
        <v>106</v>
      </c>
      <c r="AB12" s="114">
        <v>89</v>
      </c>
      <c r="AC12" s="114">
        <v>92</v>
      </c>
      <c r="AD12" s="114">
        <v>100</v>
      </c>
      <c r="AE12" s="114">
        <v>121</v>
      </c>
      <c r="AF12" s="114">
        <v>122</v>
      </c>
      <c r="AG12" s="114">
        <v>119</v>
      </c>
      <c r="AH12" s="114">
        <v>149</v>
      </c>
      <c r="AI12" s="114">
        <v>135</v>
      </c>
      <c r="AJ12" s="114">
        <v>131</v>
      </c>
      <c r="AK12" s="114">
        <v>147</v>
      </c>
      <c r="AL12" s="114">
        <v>144</v>
      </c>
      <c r="AM12" s="114">
        <v>145</v>
      </c>
      <c r="AN12" s="114">
        <v>164</v>
      </c>
      <c r="AO12" s="114">
        <v>178</v>
      </c>
      <c r="AP12" s="114">
        <v>186</v>
      </c>
      <c r="AQ12" s="114">
        <v>184</v>
      </c>
      <c r="AR12" s="114">
        <v>186</v>
      </c>
      <c r="AS12" s="114">
        <v>213</v>
      </c>
      <c r="AT12" s="114">
        <v>191</v>
      </c>
      <c r="AU12" s="114">
        <v>231</v>
      </c>
      <c r="AV12" s="114">
        <v>231</v>
      </c>
      <c r="AW12" s="114">
        <v>255</v>
      </c>
      <c r="AX12" s="114">
        <v>268</v>
      </c>
      <c r="AY12" s="114">
        <v>303</v>
      </c>
      <c r="AZ12" s="114">
        <v>297</v>
      </c>
      <c r="BA12" s="114">
        <v>323</v>
      </c>
      <c r="BB12" s="114">
        <v>313</v>
      </c>
      <c r="BC12" s="114">
        <v>335</v>
      </c>
      <c r="BD12" s="114">
        <v>372</v>
      </c>
      <c r="BE12" s="114">
        <v>336</v>
      </c>
      <c r="BF12" s="114">
        <v>362</v>
      </c>
      <c r="BG12" s="114">
        <v>376</v>
      </c>
      <c r="BH12" s="114">
        <v>374</v>
      </c>
      <c r="BI12" s="114">
        <v>371</v>
      </c>
      <c r="BJ12" s="114">
        <v>381</v>
      </c>
      <c r="BK12" s="114">
        <v>465</v>
      </c>
      <c r="BL12" s="114">
        <v>391</v>
      </c>
      <c r="BM12" s="114">
        <v>373</v>
      </c>
      <c r="BN12" s="114">
        <v>398</v>
      </c>
      <c r="BO12" s="114">
        <v>389</v>
      </c>
      <c r="BP12" s="114">
        <v>347</v>
      </c>
      <c r="BQ12" s="114">
        <v>344</v>
      </c>
      <c r="BR12" s="114">
        <v>328</v>
      </c>
      <c r="BS12" s="114">
        <v>275</v>
      </c>
      <c r="BT12" s="114">
        <v>276</v>
      </c>
      <c r="BU12" s="114">
        <v>220</v>
      </c>
      <c r="BV12" s="114">
        <v>181</v>
      </c>
      <c r="BW12" s="114">
        <v>178</v>
      </c>
      <c r="BX12" s="114">
        <v>162</v>
      </c>
      <c r="BY12" s="114">
        <v>130</v>
      </c>
      <c r="BZ12" s="114">
        <v>115</v>
      </c>
      <c r="CA12" s="114">
        <v>82</v>
      </c>
      <c r="CB12" s="114">
        <v>87</v>
      </c>
      <c r="CC12" s="114">
        <v>52</v>
      </c>
      <c r="CD12" s="114">
        <v>63</v>
      </c>
      <c r="CE12" s="114">
        <v>37</v>
      </c>
      <c r="CF12" s="114">
        <v>42</v>
      </c>
      <c r="CG12" s="114">
        <v>33</v>
      </c>
      <c r="CH12" s="114">
        <v>26</v>
      </c>
      <c r="CI12" s="114">
        <v>10</v>
      </c>
      <c r="CJ12" s="114">
        <v>9</v>
      </c>
      <c r="CK12" s="114">
        <v>14</v>
      </c>
      <c r="CL12" s="114">
        <v>11</v>
      </c>
      <c r="CM12" s="114">
        <v>6</v>
      </c>
      <c r="CN12" s="114">
        <v>1</v>
      </c>
      <c r="CO12" s="114">
        <v>1</v>
      </c>
      <c r="CP12" s="114">
        <v>1</v>
      </c>
      <c r="CQ12" s="114">
        <v>1</v>
      </c>
      <c r="CR12" s="114">
        <v>1</v>
      </c>
      <c r="CS12" s="114">
        <v>0</v>
      </c>
      <c r="CT12" s="114">
        <v>0</v>
      </c>
      <c r="CU12" s="114">
        <v>1</v>
      </c>
      <c r="CV12" s="114">
        <v>1</v>
      </c>
      <c r="CW12" s="114">
        <v>0</v>
      </c>
    </row>
    <row r="13" spans="1:1024" x14ac:dyDescent="0.3">
      <c r="A13" s="111"/>
      <c r="B13" s="111"/>
      <c r="C13" s="112">
        <f t="shared" si="0"/>
        <v>0</v>
      </c>
      <c r="D13" s="113"/>
      <c r="E13" s="113"/>
      <c r="F13" s="113"/>
      <c r="G13" s="113"/>
      <c r="H13" s="113"/>
      <c r="I13" s="113"/>
      <c r="J13" s="113"/>
      <c r="K13" s="113"/>
      <c r="L13" s="112"/>
      <c r="M13" s="112"/>
      <c r="N13" s="112"/>
      <c r="O13" s="112"/>
      <c r="P13" s="112"/>
      <c r="Q13" s="112"/>
      <c r="R13" s="112"/>
      <c r="S13" s="112"/>
      <c r="T13" s="112"/>
      <c r="U13" s="112"/>
      <c r="V13" s="112"/>
      <c r="W13" s="112"/>
      <c r="X13" s="112"/>
      <c r="Y13" s="112"/>
      <c r="Z13" s="112"/>
      <c r="AA13" s="112"/>
      <c r="AB13" s="112"/>
      <c r="AC13" s="112"/>
      <c r="AD13" s="112"/>
      <c r="AE13" s="112"/>
      <c r="AF13" s="112"/>
      <c r="AG13" s="112"/>
      <c r="AH13" s="112"/>
      <c r="AI13" s="112"/>
      <c r="AJ13" s="112"/>
      <c r="AK13" s="112"/>
      <c r="AL13" s="112"/>
      <c r="AM13" s="112"/>
      <c r="AN13" s="112"/>
      <c r="AO13" s="112"/>
      <c r="AP13" s="112"/>
      <c r="AQ13" s="112"/>
      <c r="AR13" s="112"/>
      <c r="AS13" s="112"/>
      <c r="AT13" s="112"/>
      <c r="AU13" s="112"/>
      <c r="AV13" s="112"/>
      <c r="AW13" s="112"/>
      <c r="AX13" s="112"/>
      <c r="AY13" s="112"/>
      <c r="AZ13" s="112"/>
      <c r="BA13" s="112"/>
      <c r="BB13" s="112"/>
      <c r="BC13" s="112"/>
      <c r="BD13" s="112"/>
      <c r="BE13" s="112"/>
      <c r="BF13" s="112"/>
      <c r="BG13" s="112"/>
      <c r="BH13" s="112"/>
      <c r="BI13" s="112"/>
      <c r="BJ13" s="112"/>
      <c r="BK13" s="112"/>
      <c r="BL13" s="112"/>
      <c r="BM13" s="112"/>
      <c r="BN13" s="112"/>
      <c r="BO13" s="112"/>
      <c r="BP13" s="112"/>
      <c r="BQ13" s="112"/>
      <c r="BR13" s="112"/>
      <c r="BS13" s="112"/>
      <c r="BT13" s="112"/>
      <c r="BU13" s="112"/>
      <c r="BV13" s="112"/>
      <c r="BW13" s="112"/>
      <c r="BX13" s="112"/>
      <c r="BY13" s="112"/>
      <c r="BZ13" s="112"/>
      <c r="CA13" s="112"/>
      <c r="CB13" s="112"/>
      <c r="CC13" s="112"/>
      <c r="CD13" s="112"/>
      <c r="CE13" s="112"/>
      <c r="CF13" s="112"/>
      <c r="CG13" s="112"/>
      <c r="CH13" s="112"/>
      <c r="CI13" s="112"/>
      <c r="CJ13" s="112"/>
      <c r="CK13" s="112"/>
      <c r="CL13" s="112"/>
      <c r="CM13" s="112"/>
      <c r="CN13" s="112"/>
      <c r="CO13" s="112"/>
      <c r="CP13" s="112"/>
      <c r="CQ13" s="112"/>
      <c r="CR13" s="112"/>
      <c r="CS13" s="112"/>
      <c r="CT13" s="112"/>
      <c r="CU13" s="112"/>
      <c r="CV13" s="112"/>
      <c r="CW13" s="112"/>
    </row>
    <row r="14" spans="1:1024" x14ac:dyDescent="0.3">
      <c r="A14" s="62" t="s">
        <v>59</v>
      </c>
      <c r="B14" s="62">
        <v>55977178</v>
      </c>
      <c r="C14" s="112">
        <f t="shared" si="0"/>
        <v>27358</v>
      </c>
      <c r="D14" s="113">
        <v>0</v>
      </c>
      <c r="E14" s="113">
        <f t="shared" ref="E14:AJ14" si="1">SUM(E8:E13)</f>
        <v>17</v>
      </c>
      <c r="F14" s="113">
        <f t="shared" si="1"/>
        <v>53</v>
      </c>
      <c r="G14" s="113">
        <f t="shared" si="1"/>
        <v>85</v>
      </c>
      <c r="H14" s="113">
        <f t="shared" si="1"/>
        <v>96</v>
      </c>
      <c r="I14" s="113">
        <f t="shared" si="1"/>
        <v>85</v>
      </c>
      <c r="J14" s="113">
        <f t="shared" si="1"/>
        <v>77</v>
      </c>
      <c r="K14" s="113">
        <f t="shared" si="1"/>
        <v>87</v>
      </c>
      <c r="L14" s="112">
        <f t="shared" si="1"/>
        <v>106</v>
      </c>
      <c r="M14" s="112">
        <f t="shared" si="1"/>
        <v>116</v>
      </c>
      <c r="N14" s="112">
        <f t="shared" si="1"/>
        <v>114</v>
      </c>
      <c r="O14" s="112">
        <f t="shared" si="1"/>
        <v>133</v>
      </c>
      <c r="P14" s="112">
        <f t="shared" si="1"/>
        <v>129</v>
      </c>
      <c r="Q14" s="112">
        <f t="shared" si="1"/>
        <v>110</v>
      </c>
      <c r="R14" s="112">
        <f t="shared" si="1"/>
        <v>122</v>
      </c>
      <c r="S14" s="112">
        <f t="shared" si="1"/>
        <v>120</v>
      </c>
      <c r="T14" s="112">
        <f t="shared" si="1"/>
        <v>146</v>
      </c>
      <c r="U14" s="112">
        <f t="shared" si="1"/>
        <v>150</v>
      </c>
      <c r="V14" s="112">
        <f t="shared" si="1"/>
        <v>141</v>
      </c>
      <c r="W14" s="112">
        <f t="shared" si="1"/>
        <v>152</v>
      </c>
      <c r="X14" s="112">
        <f t="shared" si="1"/>
        <v>136</v>
      </c>
      <c r="Y14" s="112">
        <f t="shared" si="1"/>
        <v>167</v>
      </c>
      <c r="Z14" s="112">
        <f t="shared" si="1"/>
        <v>170</v>
      </c>
      <c r="AA14" s="112">
        <f t="shared" si="1"/>
        <v>176</v>
      </c>
      <c r="AB14" s="112">
        <f t="shared" si="1"/>
        <v>159</v>
      </c>
      <c r="AC14" s="112">
        <f t="shared" si="1"/>
        <v>183</v>
      </c>
      <c r="AD14" s="112">
        <f t="shared" si="1"/>
        <v>165</v>
      </c>
      <c r="AE14" s="112">
        <f t="shared" si="1"/>
        <v>194</v>
      </c>
      <c r="AF14" s="112">
        <f t="shared" si="1"/>
        <v>202</v>
      </c>
      <c r="AG14" s="112">
        <f t="shared" si="1"/>
        <v>212</v>
      </c>
      <c r="AH14" s="112">
        <f t="shared" si="1"/>
        <v>255</v>
      </c>
      <c r="AI14" s="112">
        <f t="shared" si="1"/>
        <v>262</v>
      </c>
      <c r="AJ14" s="112">
        <f t="shared" si="1"/>
        <v>249</v>
      </c>
      <c r="AK14" s="112">
        <f t="shared" ref="AK14:BP14" si="2">SUM(AK8:AK13)</f>
        <v>257</v>
      </c>
      <c r="AL14" s="112">
        <f t="shared" si="2"/>
        <v>251</v>
      </c>
      <c r="AM14" s="112">
        <f t="shared" si="2"/>
        <v>267</v>
      </c>
      <c r="AN14" s="112">
        <f t="shared" si="2"/>
        <v>305</v>
      </c>
      <c r="AO14" s="112">
        <f t="shared" si="2"/>
        <v>310</v>
      </c>
      <c r="AP14" s="112">
        <f t="shared" si="2"/>
        <v>322</v>
      </c>
      <c r="AQ14" s="112">
        <f t="shared" si="2"/>
        <v>340</v>
      </c>
      <c r="AR14" s="112">
        <f t="shared" si="2"/>
        <v>343</v>
      </c>
      <c r="AS14" s="112">
        <f t="shared" si="2"/>
        <v>380</v>
      </c>
      <c r="AT14" s="112">
        <f t="shared" si="2"/>
        <v>383</v>
      </c>
      <c r="AU14" s="112">
        <f t="shared" si="2"/>
        <v>437</v>
      </c>
      <c r="AV14" s="112">
        <f t="shared" si="2"/>
        <v>450</v>
      </c>
      <c r="AW14" s="112">
        <f t="shared" si="2"/>
        <v>499</v>
      </c>
      <c r="AX14" s="112">
        <f t="shared" si="2"/>
        <v>484</v>
      </c>
      <c r="AY14" s="112">
        <f t="shared" si="2"/>
        <v>563</v>
      </c>
      <c r="AZ14" s="112">
        <f t="shared" si="2"/>
        <v>521</v>
      </c>
      <c r="BA14" s="112">
        <f t="shared" si="2"/>
        <v>570</v>
      </c>
      <c r="BB14" s="112">
        <f t="shared" si="2"/>
        <v>607</v>
      </c>
      <c r="BC14" s="112">
        <f t="shared" si="2"/>
        <v>637</v>
      </c>
      <c r="BD14" s="112">
        <f t="shared" si="2"/>
        <v>685</v>
      </c>
      <c r="BE14" s="112">
        <f t="shared" si="2"/>
        <v>647</v>
      </c>
      <c r="BF14" s="112">
        <f t="shared" si="2"/>
        <v>696</v>
      </c>
      <c r="BG14" s="112">
        <f t="shared" si="2"/>
        <v>719</v>
      </c>
      <c r="BH14" s="112">
        <f t="shared" si="2"/>
        <v>776</v>
      </c>
      <c r="BI14" s="112">
        <f t="shared" si="2"/>
        <v>739</v>
      </c>
      <c r="BJ14" s="112">
        <f t="shared" si="2"/>
        <v>789</v>
      </c>
      <c r="BK14" s="112">
        <f t="shared" si="2"/>
        <v>899</v>
      </c>
      <c r="BL14" s="112">
        <f t="shared" si="2"/>
        <v>809</v>
      </c>
      <c r="BM14" s="112">
        <f t="shared" si="2"/>
        <v>727</v>
      </c>
      <c r="BN14" s="112">
        <f t="shared" si="2"/>
        <v>743</v>
      </c>
      <c r="BO14" s="112">
        <f t="shared" si="2"/>
        <v>777</v>
      </c>
      <c r="BP14" s="112">
        <f t="shared" si="2"/>
        <v>697</v>
      </c>
      <c r="BQ14" s="112">
        <f t="shared" ref="BQ14:CV14" si="3">SUM(BQ8:BQ13)</f>
        <v>644</v>
      </c>
      <c r="BR14" s="112">
        <f t="shared" si="3"/>
        <v>643</v>
      </c>
      <c r="BS14" s="112">
        <f t="shared" si="3"/>
        <v>574</v>
      </c>
      <c r="BT14" s="112">
        <f t="shared" si="3"/>
        <v>497</v>
      </c>
      <c r="BU14" s="112">
        <f t="shared" si="3"/>
        <v>438</v>
      </c>
      <c r="BV14" s="112">
        <f t="shared" si="3"/>
        <v>359</v>
      </c>
      <c r="BW14" s="112">
        <f t="shared" si="3"/>
        <v>350</v>
      </c>
      <c r="BX14" s="112">
        <f t="shared" si="3"/>
        <v>325</v>
      </c>
      <c r="BY14" s="112">
        <f t="shared" si="3"/>
        <v>264</v>
      </c>
      <c r="BZ14" s="112">
        <f t="shared" si="3"/>
        <v>205</v>
      </c>
      <c r="CA14" s="112">
        <f t="shared" si="3"/>
        <v>162</v>
      </c>
      <c r="CB14" s="112">
        <f t="shared" si="3"/>
        <v>151</v>
      </c>
      <c r="CC14" s="112">
        <f t="shared" si="3"/>
        <v>104</v>
      </c>
      <c r="CD14" s="112">
        <f t="shared" si="3"/>
        <v>107</v>
      </c>
      <c r="CE14" s="112">
        <f t="shared" si="3"/>
        <v>64</v>
      </c>
      <c r="CF14" s="112">
        <f t="shared" si="3"/>
        <v>69</v>
      </c>
      <c r="CG14" s="112">
        <f t="shared" si="3"/>
        <v>48</v>
      </c>
      <c r="CH14" s="112">
        <f t="shared" si="3"/>
        <v>42</v>
      </c>
      <c r="CI14" s="112">
        <f t="shared" si="3"/>
        <v>28</v>
      </c>
      <c r="CJ14" s="112">
        <f t="shared" si="3"/>
        <v>23</v>
      </c>
      <c r="CK14" s="112">
        <f t="shared" si="3"/>
        <v>20</v>
      </c>
      <c r="CL14" s="112">
        <f t="shared" si="3"/>
        <v>14</v>
      </c>
      <c r="CM14" s="112">
        <f t="shared" si="3"/>
        <v>11</v>
      </c>
      <c r="CN14" s="112">
        <f t="shared" si="3"/>
        <v>1</v>
      </c>
      <c r="CO14" s="112">
        <f t="shared" si="3"/>
        <v>4</v>
      </c>
      <c r="CP14" s="112">
        <f t="shared" si="3"/>
        <v>5</v>
      </c>
      <c r="CQ14" s="112">
        <f t="shared" si="3"/>
        <v>1</v>
      </c>
      <c r="CR14" s="112">
        <f t="shared" si="3"/>
        <v>2</v>
      </c>
      <c r="CS14" s="112">
        <f t="shared" si="3"/>
        <v>2</v>
      </c>
      <c r="CT14" s="112">
        <f t="shared" si="3"/>
        <v>0</v>
      </c>
      <c r="CU14" s="112">
        <f t="shared" si="3"/>
        <v>2</v>
      </c>
      <c r="CV14" s="112">
        <f t="shared" si="3"/>
        <v>1</v>
      </c>
      <c r="CW14" s="112">
        <f t="shared" ref="CW14:EB14" si="4">SUM(CW8:CW13)</f>
        <v>0</v>
      </c>
    </row>
    <row r="15" spans="1:1024" x14ac:dyDescent="0.3">
      <c r="A15" s="111"/>
      <c r="B15" s="111"/>
      <c r="C15" s="112"/>
      <c r="D15" s="113"/>
      <c r="E15" s="113"/>
      <c r="F15" s="113"/>
      <c r="G15" s="113"/>
      <c r="H15" s="113"/>
      <c r="I15" s="113"/>
      <c r="J15" s="113"/>
      <c r="K15" s="113"/>
      <c r="L15" s="112"/>
      <c r="M15" s="112"/>
      <c r="N15" s="112"/>
      <c r="O15" s="112"/>
      <c r="P15" s="112"/>
      <c r="Q15" s="112"/>
      <c r="R15" s="112"/>
      <c r="S15" s="112"/>
      <c r="T15" s="112"/>
      <c r="U15" s="112"/>
      <c r="V15" s="112"/>
      <c r="W15" s="112"/>
      <c r="X15" s="112"/>
      <c r="Y15" s="112"/>
      <c r="Z15" s="112"/>
      <c r="AA15" s="112"/>
      <c r="AB15" s="112"/>
      <c r="AC15" s="112"/>
      <c r="AD15" s="112"/>
      <c r="AE15" s="112"/>
      <c r="AF15" s="112"/>
      <c r="AG15" s="112"/>
      <c r="AH15" s="112"/>
      <c r="AI15" s="112"/>
      <c r="AJ15" s="112"/>
      <c r="AK15" s="112"/>
      <c r="AL15" s="112"/>
      <c r="AM15" s="112"/>
      <c r="AN15" s="112"/>
      <c r="AO15" s="112"/>
      <c r="AP15" s="112"/>
      <c r="AQ15" s="112"/>
      <c r="AR15" s="112"/>
      <c r="AS15" s="112"/>
      <c r="AT15" s="112"/>
      <c r="AU15" s="112"/>
      <c r="AV15" s="112"/>
      <c r="AW15" s="112"/>
      <c r="AX15" s="112"/>
      <c r="AY15" s="112"/>
      <c r="AZ15" s="112"/>
      <c r="BA15" s="112"/>
      <c r="BB15" s="112"/>
      <c r="BC15" s="112"/>
      <c r="BD15" s="112"/>
      <c r="BE15" s="112"/>
      <c r="BF15" s="112"/>
      <c r="BG15" s="112"/>
      <c r="BH15" s="112"/>
      <c r="BI15" s="112"/>
      <c r="BJ15" s="112"/>
      <c r="BK15" s="112"/>
      <c r="BL15" s="112"/>
      <c r="BM15" s="112"/>
      <c r="BN15" s="112"/>
      <c r="BO15" s="112"/>
      <c r="BP15" s="112"/>
      <c r="BQ15" s="112"/>
      <c r="BR15" s="112"/>
      <c r="BS15" s="112"/>
      <c r="BT15" s="112"/>
      <c r="BU15" s="112"/>
      <c r="BV15" s="112"/>
      <c r="BW15" s="112"/>
      <c r="BX15" s="112"/>
      <c r="BY15" s="112"/>
      <c r="BZ15" s="112"/>
      <c r="CA15" s="112"/>
      <c r="CB15" s="112"/>
      <c r="CC15" s="112"/>
      <c r="CD15" s="112"/>
      <c r="CE15" s="112"/>
      <c r="CF15" s="112"/>
      <c r="CG15" s="112"/>
      <c r="CH15" s="112"/>
      <c r="CI15" s="112"/>
      <c r="CJ15" s="112"/>
      <c r="CK15" s="112"/>
      <c r="CL15" s="112"/>
      <c r="CM15" s="112"/>
      <c r="CN15" s="112"/>
      <c r="CO15" s="112"/>
      <c r="CP15" s="112"/>
      <c r="CQ15" s="112"/>
      <c r="CR15" s="112"/>
      <c r="CS15" s="112"/>
      <c r="CT15" s="112"/>
      <c r="CU15" s="112"/>
      <c r="CV15" s="112"/>
      <c r="CW15" s="112"/>
    </row>
    <row r="16" spans="1:1024" x14ac:dyDescent="0.3">
      <c r="A16" s="76" t="s">
        <v>39</v>
      </c>
      <c r="B16" s="115">
        <v>0</v>
      </c>
      <c r="C16" s="116">
        <f>SUM(D16:CW16)</f>
        <v>0</v>
      </c>
      <c r="D16" s="117">
        <v>0</v>
      </c>
      <c r="E16" s="117">
        <v>0</v>
      </c>
      <c r="F16" s="117">
        <v>0</v>
      </c>
      <c r="G16" s="117">
        <v>0</v>
      </c>
      <c r="H16" s="117">
        <v>0</v>
      </c>
      <c r="I16" s="117">
        <v>0</v>
      </c>
      <c r="J16" s="117">
        <v>0</v>
      </c>
      <c r="K16" s="117">
        <v>0</v>
      </c>
      <c r="L16" s="118">
        <v>0</v>
      </c>
      <c r="M16" s="118">
        <v>0</v>
      </c>
      <c r="N16" s="118">
        <v>0</v>
      </c>
      <c r="O16" s="118">
        <v>0</v>
      </c>
      <c r="P16" s="118">
        <v>0</v>
      </c>
      <c r="Q16" s="118">
        <v>0</v>
      </c>
      <c r="R16" s="118">
        <v>0</v>
      </c>
      <c r="S16" s="118">
        <v>0</v>
      </c>
      <c r="T16" s="118">
        <v>0</v>
      </c>
      <c r="U16" s="118">
        <v>0</v>
      </c>
      <c r="V16" s="118">
        <v>0</v>
      </c>
      <c r="W16" s="118">
        <v>0</v>
      </c>
      <c r="X16" s="118">
        <v>0</v>
      </c>
      <c r="Y16" s="118">
        <v>0</v>
      </c>
      <c r="Z16" s="118">
        <v>0</v>
      </c>
      <c r="AA16" s="118">
        <v>0</v>
      </c>
      <c r="AB16" s="118">
        <v>0</v>
      </c>
      <c r="AC16" s="118">
        <v>0</v>
      </c>
      <c r="AD16" s="118">
        <v>0</v>
      </c>
      <c r="AE16" s="118">
        <v>0</v>
      </c>
      <c r="AF16" s="118">
        <v>0</v>
      </c>
      <c r="AG16" s="118">
        <v>0</v>
      </c>
      <c r="AH16" s="118">
        <v>0</v>
      </c>
      <c r="AI16" s="118">
        <v>0</v>
      </c>
      <c r="AJ16" s="118">
        <v>0</v>
      </c>
      <c r="AK16" s="118">
        <v>0</v>
      </c>
      <c r="AL16" s="118">
        <v>0</v>
      </c>
      <c r="AM16" s="118">
        <v>0</v>
      </c>
      <c r="AN16" s="118">
        <v>0</v>
      </c>
      <c r="AO16" s="118">
        <v>0</v>
      </c>
      <c r="AP16" s="118">
        <v>0</v>
      </c>
      <c r="AQ16" s="118">
        <v>0</v>
      </c>
      <c r="AR16" s="118">
        <v>0</v>
      </c>
      <c r="AS16" s="118">
        <v>0</v>
      </c>
      <c r="AT16" s="118">
        <v>0</v>
      </c>
      <c r="AU16" s="118">
        <v>0</v>
      </c>
      <c r="AV16" s="118">
        <v>0</v>
      </c>
      <c r="AW16" s="118">
        <v>0</v>
      </c>
      <c r="AX16" s="118">
        <v>0</v>
      </c>
      <c r="AY16" s="118">
        <v>0</v>
      </c>
      <c r="AZ16" s="118">
        <v>0</v>
      </c>
      <c r="BA16" s="118">
        <v>0</v>
      </c>
      <c r="BB16" s="118">
        <v>0</v>
      </c>
      <c r="BC16" s="118">
        <v>0</v>
      </c>
      <c r="BD16" s="118">
        <v>0</v>
      </c>
      <c r="BE16" s="118">
        <v>0</v>
      </c>
      <c r="BF16" s="118">
        <v>0</v>
      </c>
      <c r="BG16" s="118">
        <v>0</v>
      </c>
      <c r="BH16" s="118">
        <v>0</v>
      </c>
      <c r="BI16" s="118">
        <v>0</v>
      </c>
      <c r="BJ16" s="118">
        <v>0</v>
      </c>
      <c r="BK16" s="118">
        <v>0</v>
      </c>
      <c r="BL16" s="118">
        <v>0</v>
      </c>
      <c r="BM16" s="118">
        <v>0</v>
      </c>
      <c r="BN16" s="118">
        <v>0</v>
      </c>
      <c r="BO16" s="118">
        <v>0</v>
      </c>
      <c r="BP16" s="118">
        <v>0</v>
      </c>
      <c r="BQ16" s="118">
        <v>0</v>
      </c>
      <c r="BR16" s="118">
        <v>0</v>
      </c>
      <c r="BS16" s="118">
        <v>0</v>
      </c>
      <c r="BT16" s="118">
        <v>0</v>
      </c>
      <c r="BU16" s="118">
        <v>0</v>
      </c>
      <c r="BV16" s="118">
        <v>0</v>
      </c>
      <c r="BW16" s="118">
        <v>0</v>
      </c>
      <c r="BX16" s="118">
        <v>0</v>
      </c>
      <c r="BY16" s="118">
        <v>0</v>
      </c>
      <c r="BZ16" s="118">
        <v>0</v>
      </c>
      <c r="CA16" s="118">
        <v>0</v>
      </c>
      <c r="CB16" s="118">
        <v>0</v>
      </c>
      <c r="CC16" s="118">
        <v>0</v>
      </c>
      <c r="CD16" s="118">
        <v>0</v>
      </c>
      <c r="CE16" s="118">
        <v>0</v>
      </c>
      <c r="CF16" s="118">
        <v>0</v>
      </c>
      <c r="CG16" s="118">
        <v>0</v>
      </c>
      <c r="CH16" s="118">
        <v>0</v>
      </c>
      <c r="CI16" s="118">
        <v>0</v>
      </c>
      <c r="CJ16" s="118">
        <v>0</v>
      </c>
      <c r="CK16" s="118">
        <v>0</v>
      </c>
      <c r="CL16" s="118">
        <v>0</v>
      </c>
      <c r="CM16" s="118">
        <v>0</v>
      </c>
      <c r="CN16" s="118">
        <v>0</v>
      </c>
      <c r="CO16" s="118">
        <v>0</v>
      </c>
      <c r="CP16" s="118">
        <v>0</v>
      </c>
      <c r="CQ16" s="118">
        <v>0</v>
      </c>
      <c r="CR16" s="118">
        <v>0</v>
      </c>
      <c r="CS16" s="118">
        <v>0</v>
      </c>
      <c r="CT16" s="118">
        <v>0</v>
      </c>
      <c r="CU16" s="118">
        <v>0</v>
      </c>
      <c r="CV16" s="118">
        <v>0</v>
      </c>
      <c r="CW16" s="118">
        <v>0</v>
      </c>
    </row>
    <row r="17" spans="1:1024" ht="12.75" customHeight="1" x14ac:dyDescent="0.3">
      <c r="A17" s="119" t="s">
        <v>75</v>
      </c>
      <c r="B17" s="120">
        <v>55977178</v>
      </c>
      <c r="C17" s="121">
        <f>SUM(D17:CW17)</f>
        <v>27358</v>
      </c>
      <c r="D17" s="122">
        <f t="shared" ref="D17:AI17" si="5">SUM(D8:D12)</f>
        <v>0</v>
      </c>
      <c r="E17" s="122">
        <f t="shared" si="5"/>
        <v>17</v>
      </c>
      <c r="F17" s="122">
        <f t="shared" si="5"/>
        <v>53</v>
      </c>
      <c r="G17" s="122">
        <f t="shared" si="5"/>
        <v>85</v>
      </c>
      <c r="H17" s="122">
        <f t="shared" si="5"/>
        <v>96</v>
      </c>
      <c r="I17" s="122">
        <f t="shared" si="5"/>
        <v>85</v>
      </c>
      <c r="J17" s="122">
        <f t="shared" si="5"/>
        <v>77</v>
      </c>
      <c r="K17" s="122">
        <f t="shared" si="5"/>
        <v>87</v>
      </c>
      <c r="L17" s="123">
        <f t="shared" si="5"/>
        <v>106</v>
      </c>
      <c r="M17" s="123">
        <f t="shared" si="5"/>
        <v>116</v>
      </c>
      <c r="N17" s="123">
        <f t="shared" si="5"/>
        <v>114</v>
      </c>
      <c r="O17" s="123">
        <f t="shared" si="5"/>
        <v>133</v>
      </c>
      <c r="P17" s="123">
        <f t="shared" si="5"/>
        <v>129</v>
      </c>
      <c r="Q17" s="123">
        <f t="shared" si="5"/>
        <v>110</v>
      </c>
      <c r="R17" s="123">
        <f t="shared" si="5"/>
        <v>122</v>
      </c>
      <c r="S17" s="123">
        <f t="shared" si="5"/>
        <v>120</v>
      </c>
      <c r="T17" s="123">
        <f t="shared" si="5"/>
        <v>146</v>
      </c>
      <c r="U17" s="123">
        <f t="shared" si="5"/>
        <v>150</v>
      </c>
      <c r="V17" s="123">
        <f t="shared" si="5"/>
        <v>141</v>
      </c>
      <c r="W17" s="123">
        <f t="shared" si="5"/>
        <v>152</v>
      </c>
      <c r="X17" s="123">
        <f t="shared" si="5"/>
        <v>136</v>
      </c>
      <c r="Y17" s="123">
        <f t="shared" si="5"/>
        <v>167</v>
      </c>
      <c r="Z17" s="124">
        <f t="shared" si="5"/>
        <v>170</v>
      </c>
      <c r="AA17" s="124">
        <f t="shared" si="5"/>
        <v>176</v>
      </c>
      <c r="AB17" s="124">
        <f t="shared" si="5"/>
        <v>159</v>
      </c>
      <c r="AC17" s="124">
        <f t="shared" si="5"/>
        <v>183</v>
      </c>
      <c r="AD17" s="124">
        <f t="shared" si="5"/>
        <v>165</v>
      </c>
      <c r="AE17" s="124">
        <f t="shared" si="5"/>
        <v>194</v>
      </c>
      <c r="AF17" s="124">
        <f t="shared" si="5"/>
        <v>202</v>
      </c>
      <c r="AG17" s="124">
        <f t="shared" si="5"/>
        <v>212</v>
      </c>
      <c r="AH17" s="124">
        <f t="shared" si="5"/>
        <v>255</v>
      </c>
      <c r="AI17" s="124">
        <f t="shared" si="5"/>
        <v>262</v>
      </c>
      <c r="AJ17" s="124">
        <f t="shared" ref="AJ17:BO17" si="6">SUM(AJ8:AJ12)</f>
        <v>249</v>
      </c>
      <c r="AK17" s="124">
        <f t="shared" si="6"/>
        <v>257</v>
      </c>
      <c r="AL17" s="124">
        <f t="shared" si="6"/>
        <v>251</v>
      </c>
      <c r="AM17" s="124">
        <f t="shared" si="6"/>
        <v>267</v>
      </c>
      <c r="AN17" s="124">
        <f t="shared" si="6"/>
        <v>305</v>
      </c>
      <c r="AO17" s="124">
        <f t="shared" si="6"/>
        <v>310</v>
      </c>
      <c r="AP17" s="124">
        <f t="shared" si="6"/>
        <v>322</v>
      </c>
      <c r="AQ17" s="124">
        <f t="shared" si="6"/>
        <v>340</v>
      </c>
      <c r="AR17" s="124">
        <f t="shared" si="6"/>
        <v>343</v>
      </c>
      <c r="AS17" s="124">
        <f t="shared" si="6"/>
        <v>380</v>
      </c>
      <c r="AT17" s="124">
        <f t="shared" si="6"/>
        <v>383</v>
      </c>
      <c r="AU17" s="124">
        <f t="shared" si="6"/>
        <v>437</v>
      </c>
      <c r="AV17" s="124">
        <f t="shared" si="6"/>
        <v>450</v>
      </c>
      <c r="AW17" s="124">
        <f t="shared" si="6"/>
        <v>499</v>
      </c>
      <c r="AX17" s="124">
        <f t="shared" si="6"/>
        <v>484</v>
      </c>
      <c r="AY17" s="124">
        <f t="shared" si="6"/>
        <v>563</v>
      </c>
      <c r="AZ17" s="124">
        <f t="shared" si="6"/>
        <v>521</v>
      </c>
      <c r="BA17" s="124">
        <f t="shared" si="6"/>
        <v>570</v>
      </c>
      <c r="BB17" s="124">
        <f t="shared" si="6"/>
        <v>607</v>
      </c>
      <c r="BC17" s="124">
        <f t="shared" si="6"/>
        <v>637</v>
      </c>
      <c r="BD17" s="124">
        <f t="shared" si="6"/>
        <v>685</v>
      </c>
      <c r="BE17" s="124">
        <f t="shared" si="6"/>
        <v>647</v>
      </c>
      <c r="BF17" s="124">
        <f t="shared" si="6"/>
        <v>696</v>
      </c>
      <c r="BG17" s="124">
        <f t="shared" si="6"/>
        <v>719</v>
      </c>
      <c r="BH17" s="124">
        <f t="shared" si="6"/>
        <v>776</v>
      </c>
      <c r="BI17" s="124">
        <f t="shared" si="6"/>
        <v>739</v>
      </c>
      <c r="BJ17" s="124">
        <f t="shared" si="6"/>
        <v>789</v>
      </c>
      <c r="BK17" s="124">
        <f t="shared" si="6"/>
        <v>899</v>
      </c>
      <c r="BL17" s="124">
        <f t="shared" si="6"/>
        <v>809</v>
      </c>
      <c r="BM17" s="124">
        <f t="shared" si="6"/>
        <v>727</v>
      </c>
      <c r="BN17" s="124">
        <f t="shared" si="6"/>
        <v>743</v>
      </c>
      <c r="BO17" s="124">
        <f t="shared" si="6"/>
        <v>777</v>
      </c>
      <c r="BP17" s="124">
        <f t="shared" ref="BP17:CW17" si="7">SUM(BP8:BP12)</f>
        <v>697</v>
      </c>
      <c r="BQ17" s="124">
        <f t="shared" si="7"/>
        <v>644</v>
      </c>
      <c r="BR17" s="124">
        <f t="shared" si="7"/>
        <v>643</v>
      </c>
      <c r="BS17" s="124">
        <f t="shared" si="7"/>
        <v>574</v>
      </c>
      <c r="BT17" s="124">
        <f t="shared" si="7"/>
        <v>497</v>
      </c>
      <c r="BU17" s="124">
        <f t="shared" si="7"/>
        <v>438</v>
      </c>
      <c r="BV17" s="124">
        <f t="shared" si="7"/>
        <v>359</v>
      </c>
      <c r="BW17" s="124">
        <f t="shared" si="7"/>
        <v>350</v>
      </c>
      <c r="BX17" s="124">
        <f t="shared" si="7"/>
        <v>325</v>
      </c>
      <c r="BY17" s="124">
        <f t="shared" si="7"/>
        <v>264</v>
      </c>
      <c r="BZ17" s="124">
        <f t="shared" si="7"/>
        <v>205</v>
      </c>
      <c r="CA17" s="124">
        <f t="shared" si="7"/>
        <v>162</v>
      </c>
      <c r="CB17" s="124">
        <f t="shared" si="7"/>
        <v>151</v>
      </c>
      <c r="CC17" s="124">
        <f t="shared" si="7"/>
        <v>104</v>
      </c>
      <c r="CD17" s="124">
        <f t="shared" si="7"/>
        <v>107</v>
      </c>
      <c r="CE17" s="124">
        <f t="shared" si="7"/>
        <v>64</v>
      </c>
      <c r="CF17" s="124">
        <f t="shared" si="7"/>
        <v>69</v>
      </c>
      <c r="CG17" s="124">
        <f t="shared" si="7"/>
        <v>48</v>
      </c>
      <c r="CH17" s="124">
        <f t="shared" si="7"/>
        <v>42</v>
      </c>
      <c r="CI17" s="124">
        <f t="shared" si="7"/>
        <v>28</v>
      </c>
      <c r="CJ17" s="124">
        <f t="shared" si="7"/>
        <v>23</v>
      </c>
      <c r="CK17" s="124">
        <f t="shared" si="7"/>
        <v>20</v>
      </c>
      <c r="CL17" s="124">
        <f t="shared" si="7"/>
        <v>14</v>
      </c>
      <c r="CM17" s="124">
        <f t="shared" si="7"/>
        <v>11</v>
      </c>
      <c r="CN17" s="124">
        <f t="shared" si="7"/>
        <v>1</v>
      </c>
      <c r="CO17" s="124">
        <f t="shared" si="7"/>
        <v>4</v>
      </c>
      <c r="CP17" s="124">
        <f t="shared" si="7"/>
        <v>5</v>
      </c>
      <c r="CQ17" s="124">
        <f t="shared" si="7"/>
        <v>1</v>
      </c>
      <c r="CR17" s="124">
        <f t="shared" si="7"/>
        <v>2</v>
      </c>
      <c r="CS17" s="124">
        <f t="shared" si="7"/>
        <v>2</v>
      </c>
      <c r="CT17" s="124">
        <f t="shared" si="7"/>
        <v>0</v>
      </c>
      <c r="CU17" s="124">
        <f t="shared" si="7"/>
        <v>2</v>
      </c>
      <c r="CV17" s="124">
        <f t="shared" si="7"/>
        <v>1</v>
      </c>
      <c r="CW17" s="124">
        <f t="shared" si="7"/>
        <v>0</v>
      </c>
    </row>
    <row r="18" spans="1:1024" ht="13.5" x14ac:dyDescent="0.3">
      <c r="A18" s="125"/>
      <c r="B18" s="125"/>
      <c r="C18" s="126"/>
      <c r="D18" s="127"/>
      <c r="E18" s="127"/>
      <c r="F18" s="127"/>
      <c r="G18" s="127"/>
      <c r="H18" s="127"/>
      <c r="I18" s="127"/>
      <c r="J18" s="127"/>
      <c r="K18" s="127"/>
      <c r="L18" s="128"/>
      <c r="M18" s="128"/>
      <c r="N18" s="128"/>
      <c r="O18" s="128"/>
      <c r="P18" s="128"/>
      <c r="Q18" s="128"/>
      <c r="R18" s="128"/>
      <c r="S18" s="128"/>
      <c r="T18" s="128"/>
      <c r="U18" s="128"/>
      <c r="V18" s="128"/>
      <c r="W18" s="128"/>
      <c r="X18" s="128"/>
      <c r="Y18" s="126"/>
      <c r="Z18" s="44"/>
      <c r="AA18" s="44"/>
      <c r="AB18" s="44"/>
      <c r="AC18" s="44"/>
      <c r="AD18" s="44"/>
      <c r="AE18" s="44"/>
      <c r="AF18" s="44"/>
      <c r="AG18" s="44"/>
      <c r="AH18" s="44"/>
      <c r="AI18" s="44"/>
      <c r="AJ18" s="44"/>
      <c r="AK18" s="44"/>
      <c r="AL18" s="44"/>
      <c r="AM18" s="44"/>
      <c r="AN18" s="44"/>
      <c r="AO18" s="44"/>
      <c r="AP18" s="44"/>
      <c r="AQ18" s="44"/>
      <c r="AR18" s="44"/>
      <c r="AS18" s="44"/>
      <c r="AT18" s="44"/>
      <c r="AU18" s="44"/>
      <c r="AV18" s="44"/>
      <c r="AW18" s="44"/>
      <c r="AX18" s="44"/>
      <c r="AY18" s="44"/>
      <c r="AZ18" s="44"/>
      <c r="BA18" s="44"/>
      <c r="BB18" s="44"/>
      <c r="BC18" s="44"/>
      <c r="BD18" s="44"/>
      <c r="BE18" s="44"/>
      <c r="BF18" s="44"/>
      <c r="BG18" s="44"/>
      <c r="BH18" s="44"/>
      <c r="BI18" s="44"/>
      <c r="BJ18" s="44"/>
      <c r="BK18" s="44"/>
      <c r="BL18" s="44"/>
      <c r="BM18" s="44"/>
      <c r="BN18" s="44"/>
      <c r="BO18" s="44"/>
      <c r="BP18" s="44"/>
      <c r="BQ18" s="44"/>
      <c r="BR18" s="44"/>
      <c r="BS18" s="44"/>
      <c r="BT18" s="44"/>
      <c r="BU18" s="44"/>
      <c r="BV18" s="44"/>
      <c r="BW18" s="44"/>
      <c r="BX18" s="44"/>
      <c r="BY18" s="44"/>
      <c r="BZ18" s="44"/>
      <c r="CA18" s="44"/>
      <c r="CB18" s="44"/>
      <c r="CC18" s="44"/>
      <c r="CD18" s="44"/>
      <c r="CE18" s="44"/>
      <c r="CF18" s="44"/>
      <c r="CG18" s="44"/>
      <c r="CH18" s="44"/>
      <c r="CI18" s="44"/>
      <c r="CJ18" s="44"/>
      <c r="CK18" s="44"/>
      <c r="CL18" s="44"/>
      <c r="CM18" s="44"/>
      <c r="CN18" s="44"/>
      <c r="CO18" s="44"/>
      <c r="CP18" s="44"/>
      <c r="CQ18" s="44"/>
      <c r="CR18" s="44"/>
      <c r="CS18" s="44"/>
      <c r="CT18" s="44"/>
      <c r="CU18" s="44"/>
      <c r="CV18" s="44"/>
      <c r="CW18" s="44"/>
    </row>
    <row r="19" spans="1:1024" x14ac:dyDescent="0.3">
      <c r="A19" s="125"/>
      <c r="B19" s="125"/>
      <c r="C19" s="44"/>
      <c r="D19" s="44"/>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4"/>
      <c r="BA19" s="44"/>
      <c r="BB19" s="44"/>
      <c r="BC19" s="44"/>
      <c r="BD19" s="44"/>
      <c r="BE19" s="44"/>
      <c r="BF19" s="44"/>
      <c r="BG19" s="44"/>
      <c r="BH19" s="44"/>
      <c r="BI19" s="44"/>
      <c r="BJ19" s="44"/>
      <c r="BK19" s="44"/>
      <c r="BL19" s="44"/>
      <c r="BM19" s="44"/>
      <c r="BN19" s="44"/>
      <c r="BO19" s="44"/>
      <c r="BP19" s="44"/>
      <c r="BQ19" s="44"/>
      <c r="BR19" s="44"/>
      <c r="BS19" s="44"/>
      <c r="BT19" s="44"/>
      <c r="BU19" s="44"/>
      <c r="BV19" s="44"/>
      <c r="BW19" s="44"/>
      <c r="BX19" s="44"/>
      <c r="BY19" s="44"/>
      <c r="BZ19" s="44"/>
      <c r="CA19" s="44"/>
      <c r="CB19" s="44"/>
      <c r="CC19" s="44"/>
      <c r="CD19" s="44"/>
      <c r="CE19" s="44"/>
      <c r="CF19" s="44"/>
      <c r="CG19" s="44"/>
      <c r="CH19" s="44"/>
      <c r="CI19" s="44"/>
      <c r="CJ19" s="44"/>
      <c r="CK19" s="44"/>
      <c r="CL19" s="44"/>
      <c r="CM19" s="44"/>
      <c r="CN19" s="44"/>
      <c r="CO19" s="44"/>
      <c r="CP19" s="44"/>
      <c r="CQ19" s="44"/>
      <c r="CR19" s="44"/>
      <c r="CS19" s="44"/>
      <c r="CT19" s="44"/>
      <c r="CU19" s="44"/>
      <c r="CV19" s="44"/>
      <c r="CW19" s="44"/>
    </row>
    <row r="20" spans="1:1024" x14ac:dyDescent="0.3">
      <c r="A20" s="125"/>
      <c r="B20" s="125"/>
      <c r="C20" s="44"/>
      <c r="D20" s="44"/>
      <c r="E20" s="44"/>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44"/>
      <c r="AP20" s="44"/>
      <c r="AQ20" s="44"/>
      <c r="AR20" s="44"/>
      <c r="AS20" s="44"/>
      <c r="AT20" s="44"/>
      <c r="AU20" s="44"/>
      <c r="AV20" s="44"/>
      <c r="AW20" s="44"/>
      <c r="AX20" s="44"/>
      <c r="AY20" s="44"/>
      <c r="AZ20" s="44"/>
      <c r="BA20" s="44"/>
      <c r="BB20" s="44"/>
      <c r="BC20" s="44"/>
      <c r="BD20" s="44"/>
      <c r="BE20" s="44"/>
      <c r="BF20" s="44"/>
      <c r="BG20" s="44"/>
      <c r="BH20" s="44"/>
      <c r="BI20" s="44"/>
      <c r="BJ20" s="44"/>
      <c r="BK20" s="44"/>
      <c r="BL20" s="44"/>
      <c r="BM20" s="44"/>
      <c r="BN20" s="44"/>
      <c r="BO20" s="44"/>
      <c r="BP20" s="44"/>
      <c r="BQ20" s="44"/>
      <c r="BR20" s="44"/>
      <c r="BS20" s="44"/>
      <c r="BT20" s="44"/>
      <c r="BU20" s="44"/>
      <c r="BV20" s="44"/>
      <c r="BW20" s="44"/>
      <c r="BX20" s="44"/>
      <c r="BY20" s="44"/>
      <c r="BZ20" s="44"/>
      <c r="CA20" s="44"/>
      <c r="CB20" s="44"/>
      <c r="CC20" s="44"/>
      <c r="CD20" s="44"/>
      <c r="CE20" s="44"/>
      <c r="CF20" s="44"/>
      <c r="CG20" s="44"/>
      <c r="CH20" s="44"/>
      <c r="CI20" s="44"/>
      <c r="CJ20" s="44"/>
      <c r="CK20" s="44"/>
      <c r="CL20" s="44"/>
      <c r="CM20" s="44"/>
      <c r="CN20" s="44"/>
      <c r="CO20" s="44"/>
      <c r="CP20" s="44"/>
      <c r="CQ20" s="44"/>
      <c r="CR20" s="44"/>
      <c r="CS20" s="44"/>
      <c r="CT20" s="44"/>
      <c r="CU20" s="44"/>
      <c r="CV20" s="44"/>
      <c r="CW20" s="44"/>
    </row>
    <row r="21" spans="1:1024" x14ac:dyDescent="0.3">
      <c r="A21" s="100"/>
      <c r="B21" s="2" t="s">
        <v>26</v>
      </c>
      <c r="C21" s="3" t="s">
        <v>82</v>
      </c>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row>
    <row r="22" spans="1:1024" s="33" customFormat="1" ht="26" x14ac:dyDescent="0.3">
      <c r="A22" s="101" t="s">
        <v>25</v>
      </c>
      <c r="B22" s="2"/>
      <c r="C22" s="102" t="s">
        <v>75</v>
      </c>
      <c r="D22" s="129" t="s">
        <v>76</v>
      </c>
      <c r="E22" s="104">
        <v>43987</v>
      </c>
      <c r="F22" s="104">
        <v>43986</v>
      </c>
      <c r="G22" s="104">
        <v>43985</v>
      </c>
      <c r="H22" s="104">
        <v>43984</v>
      </c>
      <c r="I22" s="104">
        <v>43983</v>
      </c>
      <c r="J22" s="104">
        <v>43982</v>
      </c>
      <c r="K22" s="104">
        <v>43981</v>
      </c>
      <c r="L22" s="105">
        <v>43980</v>
      </c>
      <c r="M22" s="105">
        <v>43979</v>
      </c>
      <c r="N22" s="105">
        <v>43978</v>
      </c>
      <c r="O22" s="105">
        <v>43977</v>
      </c>
      <c r="P22" s="105">
        <v>43976</v>
      </c>
      <c r="Q22" s="105">
        <v>43975</v>
      </c>
      <c r="R22" s="105">
        <v>43974</v>
      </c>
      <c r="S22" s="105">
        <v>43973</v>
      </c>
      <c r="T22" s="105">
        <v>43972</v>
      </c>
      <c r="U22" s="105">
        <v>43971</v>
      </c>
      <c r="V22" s="105">
        <v>43970</v>
      </c>
      <c r="W22" s="105">
        <v>43969</v>
      </c>
      <c r="X22" s="105">
        <v>43968</v>
      </c>
      <c r="Y22" s="105">
        <v>43967</v>
      </c>
      <c r="Z22" s="105">
        <v>43966</v>
      </c>
      <c r="AA22" s="105">
        <v>43965</v>
      </c>
      <c r="AB22" s="105">
        <v>43964</v>
      </c>
      <c r="AC22" s="105">
        <v>43963</v>
      </c>
      <c r="AD22" s="105">
        <v>43962</v>
      </c>
      <c r="AE22" s="105">
        <v>43961</v>
      </c>
      <c r="AF22" s="105">
        <v>43960</v>
      </c>
      <c r="AG22" s="105">
        <v>43959</v>
      </c>
      <c r="AH22" s="105">
        <v>43958</v>
      </c>
      <c r="AI22" s="105">
        <v>43957</v>
      </c>
      <c r="AJ22" s="105">
        <v>43956</v>
      </c>
      <c r="AK22" s="105">
        <v>43955</v>
      </c>
      <c r="AL22" s="105">
        <v>43954</v>
      </c>
      <c r="AM22" s="105">
        <v>43953</v>
      </c>
      <c r="AN22" s="105">
        <v>43952</v>
      </c>
      <c r="AO22" s="105">
        <v>43951</v>
      </c>
      <c r="AP22" s="105">
        <v>43950</v>
      </c>
      <c r="AQ22" s="105">
        <v>43949</v>
      </c>
      <c r="AR22" s="105">
        <v>43948</v>
      </c>
      <c r="AS22" s="105">
        <v>43947</v>
      </c>
      <c r="AT22" s="105">
        <v>43946</v>
      </c>
      <c r="AU22" s="105">
        <v>43945</v>
      </c>
      <c r="AV22" s="105">
        <v>43944</v>
      </c>
      <c r="AW22" s="130">
        <v>43943</v>
      </c>
      <c r="AX22" s="130">
        <v>43942</v>
      </c>
      <c r="AY22" s="130">
        <v>43941</v>
      </c>
      <c r="AZ22" s="130">
        <v>43940</v>
      </c>
      <c r="BA22" s="130">
        <v>43939</v>
      </c>
      <c r="BB22" s="130">
        <v>43938</v>
      </c>
      <c r="BC22" s="130">
        <v>43937</v>
      </c>
      <c r="BD22" s="130">
        <v>43936</v>
      </c>
      <c r="BE22" s="130">
        <v>43935</v>
      </c>
      <c r="BF22" s="130">
        <v>43934</v>
      </c>
      <c r="BG22" s="130">
        <v>43933</v>
      </c>
      <c r="BH22" s="130">
        <v>43932</v>
      </c>
      <c r="BI22" s="130">
        <v>43931</v>
      </c>
      <c r="BJ22" s="130">
        <v>43930</v>
      </c>
      <c r="BK22" s="130">
        <v>43929</v>
      </c>
      <c r="BL22" s="130">
        <v>43928</v>
      </c>
      <c r="BM22" s="130">
        <v>43927</v>
      </c>
      <c r="BN22" s="130">
        <v>43926</v>
      </c>
      <c r="BO22" s="130">
        <v>43925</v>
      </c>
      <c r="BP22" s="130">
        <v>43924</v>
      </c>
      <c r="BQ22" s="130">
        <v>43923</v>
      </c>
      <c r="BR22" s="130">
        <v>43922</v>
      </c>
      <c r="BS22" s="130">
        <v>43921</v>
      </c>
      <c r="BT22" s="130">
        <v>43920</v>
      </c>
      <c r="BU22" s="130">
        <v>43919</v>
      </c>
      <c r="BV22" s="130">
        <v>43918</v>
      </c>
      <c r="BW22" s="130">
        <v>43917</v>
      </c>
      <c r="BX22" s="130">
        <v>43916</v>
      </c>
      <c r="BY22" s="130">
        <v>43915</v>
      </c>
      <c r="BZ22" s="130">
        <v>43914</v>
      </c>
      <c r="CA22" s="130">
        <v>43913</v>
      </c>
      <c r="CB22" s="130">
        <v>43912</v>
      </c>
      <c r="CC22" s="130">
        <v>43911</v>
      </c>
      <c r="CD22" s="130">
        <v>43910</v>
      </c>
      <c r="CE22" s="130">
        <v>43909</v>
      </c>
      <c r="CF22" s="130">
        <v>43908</v>
      </c>
      <c r="CG22" s="130">
        <v>43907</v>
      </c>
      <c r="CH22" s="130">
        <v>43906</v>
      </c>
      <c r="CI22" s="130">
        <v>43905</v>
      </c>
      <c r="CJ22" s="130">
        <v>43904</v>
      </c>
      <c r="CK22" s="130">
        <v>43903</v>
      </c>
      <c r="CL22" s="130">
        <v>43902</v>
      </c>
      <c r="CM22" s="130">
        <v>43901</v>
      </c>
      <c r="CN22" s="130">
        <v>43900</v>
      </c>
      <c r="CO22" s="130">
        <v>43899</v>
      </c>
      <c r="CP22" s="130">
        <v>43898</v>
      </c>
      <c r="CQ22" s="130">
        <v>43897</v>
      </c>
      <c r="CR22" s="130">
        <v>43896</v>
      </c>
      <c r="CS22" s="130">
        <v>43895</v>
      </c>
      <c r="CT22" s="130">
        <v>43894</v>
      </c>
      <c r="CU22" s="130">
        <v>43893</v>
      </c>
      <c r="CV22" s="130">
        <v>43892</v>
      </c>
      <c r="CW22" s="130">
        <v>43891</v>
      </c>
      <c r="ALL22" s="106"/>
      <c r="ALM22" s="106"/>
      <c r="ALN22" s="106"/>
      <c r="ALO22" s="106"/>
      <c r="ALP22" s="106"/>
      <c r="ALQ22" s="106"/>
      <c r="ALR22" s="106"/>
      <c r="ALS22" s="106"/>
      <c r="ALT22" s="106"/>
      <c r="ALU22" s="106"/>
      <c r="ALV22" s="106"/>
      <c r="ALW22" s="106"/>
      <c r="ALX22" s="106"/>
      <c r="ALY22" s="106"/>
      <c r="ALZ22" s="106"/>
      <c r="AMA22" s="106"/>
      <c r="AMB22" s="106"/>
      <c r="AMC22" s="106"/>
      <c r="AMD22" s="106"/>
      <c r="AME22" s="106"/>
      <c r="AMF22" s="106"/>
      <c r="AMG22" s="106"/>
      <c r="AMH22" s="106"/>
      <c r="AMI22" s="106"/>
      <c r="AMJ22" s="106"/>
    </row>
    <row r="23" spans="1:1024" x14ac:dyDescent="0.3">
      <c r="A23" s="107"/>
      <c r="B23" s="2"/>
      <c r="C23" s="108"/>
      <c r="D23" s="109" t="s">
        <v>38</v>
      </c>
      <c r="E23" s="109" t="s">
        <v>38</v>
      </c>
      <c r="F23" s="109" t="s">
        <v>38</v>
      </c>
      <c r="G23" s="109" t="s">
        <v>38</v>
      </c>
      <c r="H23" s="109" t="s">
        <v>38</v>
      </c>
      <c r="I23" s="109" t="s">
        <v>38</v>
      </c>
      <c r="J23" s="109" t="s">
        <v>38</v>
      </c>
      <c r="K23" s="109" t="s">
        <v>38</v>
      </c>
      <c r="L23" s="110" t="s">
        <v>38</v>
      </c>
      <c r="M23" s="110" t="s">
        <v>38</v>
      </c>
      <c r="N23" s="110" t="s">
        <v>38</v>
      </c>
      <c r="O23" s="110" t="s">
        <v>38</v>
      </c>
      <c r="P23" s="110" t="s">
        <v>38</v>
      </c>
      <c r="Q23" s="110" t="s">
        <v>38</v>
      </c>
      <c r="R23" s="110" t="s">
        <v>38</v>
      </c>
      <c r="S23" s="110" t="s">
        <v>38</v>
      </c>
      <c r="T23" s="110" t="s">
        <v>38</v>
      </c>
      <c r="U23" s="110" t="s">
        <v>38</v>
      </c>
      <c r="V23" s="110" t="s">
        <v>38</v>
      </c>
      <c r="W23" s="110" t="s">
        <v>38</v>
      </c>
      <c r="X23" s="110" t="s">
        <v>38</v>
      </c>
      <c r="Y23" s="110" t="s">
        <v>38</v>
      </c>
      <c r="Z23" s="110" t="s">
        <v>38</v>
      </c>
      <c r="AA23" s="110" t="s">
        <v>38</v>
      </c>
      <c r="AB23" s="110" t="s">
        <v>38</v>
      </c>
      <c r="AC23" s="110" t="s">
        <v>38</v>
      </c>
      <c r="AD23" s="110" t="s">
        <v>38</v>
      </c>
      <c r="AE23" s="110" t="s">
        <v>38</v>
      </c>
      <c r="AF23" s="110" t="s">
        <v>38</v>
      </c>
      <c r="AG23" s="110" t="s">
        <v>38</v>
      </c>
      <c r="AH23" s="110" t="s">
        <v>38</v>
      </c>
      <c r="AI23" s="110" t="s">
        <v>38</v>
      </c>
      <c r="AJ23" s="110" t="s">
        <v>38</v>
      </c>
      <c r="AK23" s="110" t="s">
        <v>38</v>
      </c>
      <c r="AL23" s="110" t="s">
        <v>38</v>
      </c>
      <c r="AM23" s="110" t="s">
        <v>38</v>
      </c>
      <c r="AN23" s="110" t="s">
        <v>38</v>
      </c>
      <c r="AO23" s="110" t="s">
        <v>38</v>
      </c>
      <c r="AP23" s="110" t="s">
        <v>38</v>
      </c>
      <c r="AQ23" s="110" t="s">
        <v>38</v>
      </c>
      <c r="AR23" s="110" t="s">
        <v>38</v>
      </c>
      <c r="AS23" s="110" t="s">
        <v>38</v>
      </c>
      <c r="AT23" s="110" t="s">
        <v>38</v>
      </c>
      <c r="AU23" s="110" t="s">
        <v>38</v>
      </c>
      <c r="AV23" s="110" t="s">
        <v>38</v>
      </c>
      <c r="AW23" s="110" t="s">
        <v>38</v>
      </c>
      <c r="AX23" s="110" t="s">
        <v>38</v>
      </c>
      <c r="AY23" s="110" t="s">
        <v>38</v>
      </c>
      <c r="AZ23" s="110" t="s">
        <v>38</v>
      </c>
      <c r="BA23" s="110" t="s">
        <v>38</v>
      </c>
      <c r="BB23" s="110" t="s">
        <v>38</v>
      </c>
      <c r="BC23" s="110" t="s">
        <v>38</v>
      </c>
      <c r="BD23" s="110" t="s">
        <v>38</v>
      </c>
      <c r="BE23" s="110" t="s">
        <v>38</v>
      </c>
      <c r="BF23" s="110" t="s">
        <v>38</v>
      </c>
      <c r="BG23" s="110" t="s">
        <v>38</v>
      </c>
      <c r="BH23" s="110" t="s">
        <v>38</v>
      </c>
      <c r="BI23" s="110" t="s">
        <v>38</v>
      </c>
      <c r="BJ23" s="110" t="s">
        <v>38</v>
      </c>
      <c r="BK23" s="110" t="s">
        <v>38</v>
      </c>
      <c r="BL23" s="110" t="s">
        <v>38</v>
      </c>
      <c r="BM23" s="110" t="s">
        <v>38</v>
      </c>
      <c r="BN23" s="110" t="s">
        <v>38</v>
      </c>
      <c r="BO23" s="110" t="s">
        <v>38</v>
      </c>
      <c r="BP23" s="110" t="s">
        <v>38</v>
      </c>
      <c r="BQ23" s="110" t="s">
        <v>38</v>
      </c>
      <c r="BR23" s="110" t="s">
        <v>38</v>
      </c>
      <c r="BS23" s="110" t="s">
        <v>38</v>
      </c>
      <c r="BT23" s="110" t="s">
        <v>38</v>
      </c>
      <c r="BU23" s="110" t="s">
        <v>38</v>
      </c>
      <c r="BV23" s="110" t="s">
        <v>38</v>
      </c>
      <c r="BW23" s="110" t="s">
        <v>38</v>
      </c>
      <c r="BX23" s="110" t="s">
        <v>38</v>
      </c>
      <c r="BY23" s="110" t="s">
        <v>38</v>
      </c>
      <c r="BZ23" s="110" t="s">
        <v>38</v>
      </c>
      <c r="CA23" s="110" t="s">
        <v>38</v>
      </c>
      <c r="CB23" s="110" t="s">
        <v>38</v>
      </c>
      <c r="CC23" s="110" t="s">
        <v>38</v>
      </c>
      <c r="CD23" s="110" t="s">
        <v>38</v>
      </c>
      <c r="CE23" s="110" t="s">
        <v>38</v>
      </c>
      <c r="CF23" s="110" t="s">
        <v>38</v>
      </c>
      <c r="CG23" s="110" t="s">
        <v>38</v>
      </c>
      <c r="CH23" s="110" t="s">
        <v>38</v>
      </c>
      <c r="CI23" s="110" t="s">
        <v>38</v>
      </c>
      <c r="CJ23" s="110" t="s">
        <v>38</v>
      </c>
      <c r="CK23" s="110" t="s">
        <v>38</v>
      </c>
      <c r="CL23" s="110" t="s">
        <v>38</v>
      </c>
      <c r="CM23" s="110" t="s">
        <v>38</v>
      </c>
      <c r="CN23" s="110" t="s">
        <v>38</v>
      </c>
      <c r="CO23" s="110" t="s">
        <v>38</v>
      </c>
      <c r="CP23" s="110" t="s">
        <v>38</v>
      </c>
      <c r="CQ23" s="110" t="s">
        <v>38</v>
      </c>
      <c r="CR23" s="110" t="s">
        <v>38</v>
      </c>
      <c r="CS23" s="110" t="s">
        <v>38</v>
      </c>
      <c r="CT23" s="110" t="s">
        <v>38</v>
      </c>
      <c r="CU23" s="110" t="s">
        <v>38</v>
      </c>
      <c r="CV23" s="110" t="s">
        <v>38</v>
      </c>
      <c r="CW23" s="110" t="s">
        <v>38</v>
      </c>
    </row>
    <row r="24" spans="1:1024" x14ac:dyDescent="0.3">
      <c r="A24" s="131" t="s">
        <v>77</v>
      </c>
      <c r="B24" s="22">
        <v>13241287</v>
      </c>
      <c r="C24" s="112">
        <f>D24+E24</f>
        <v>18</v>
      </c>
      <c r="D24" s="113">
        <v>0</v>
      </c>
      <c r="E24" s="113">
        <v>18</v>
      </c>
      <c r="F24" s="113">
        <v>18</v>
      </c>
      <c r="G24" s="113">
        <v>18</v>
      </c>
      <c r="H24" s="113">
        <v>18</v>
      </c>
      <c r="I24" s="113">
        <v>18</v>
      </c>
      <c r="J24" s="113">
        <v>17</v>
      </c>
      <c r="K24" s="113">
        <v>17</v>
      </c>
      <c r="L24" s="112">
        <v>17</v>
      </c>
      <c r="M24" s="112">
        <v>17</v>
      </c>
      <c r="N24" s="112">
        <v>17</v>
      </c>
      <c r="O24" s="112">
        <v>17</v>
      </c>
      <c r="P24" s="112">
        <v>17</v>
      </c>
      <c r="Q24" s="112">
        <v>17</v>
      </c>
      <c r="R24" s="112">
        <v>17</v>
      </c>
      <c r="S24" s="112">
        <v>17</v>
      </c>
      <c r="T24" s="112">
        <v>17</v>
      </c>
      <c r="U24" s="112">
        <v>17</v>
      </c>
      <c r="V24" s="112">
        <v>17</v>
      </c>
      <c r="W24" s="112">
        <v>17</v>
      </c>
      <c r="X24" s="132">
        <v>16</v>
      </c>
      <c r="Y24" s="132">
        <v>15</v>
      </c>
      <c r="Z24" s="132">
        <v>15</v>
      </c>
      <c r="AA24" s="132">
        <v>14</v>
      </c>
      <c r="AB24" s="132">
        <v>14</v>
      </c>
      <c r="AC24" s="132">
        <v>13</v>
      </c>
      <c r="AD24" s="132">
        <v>13</v>
      </c>
      <c r="AE24" s="132">
        <v>13</v>
      </c>
      <c r="AF24" s="132">
        <v>13</v>
      </c>
      <c r="AG24" s="132">
        <v>13</v>
      </c>
      <c r="AH24" s="132">
        <v>13</v>
      </c>
      <c r="AI24" s="132">
        <v>13</v>
      </c>
      <c r="AJ24" s="132">
        <v>13</v>
      </c>
      <c r="AK24" s="132">
        <v>13</v>
      </c>
      <c r="AL24" s="132">
        <v>13</v>
      </c>
      <c r="AM24" s="132">
        <v>12</v>
      </c>
      <c r="AN24" s="132">
        <v>12</v>
      </c>
      <c r="AO24" s="132">
        <v>12</v>
      </c>
      <c r="AP24" s="132">
        <v>12</v>
      </c>
      <c r="AQ24" s="132">
        <v>12</v>
      </c>
      <c r="AR24" s="132">
        <v>12</v>
      </c>
      <c r="AS24" s="132">
        <v>12</v>
      </c>
      <c r="AT24" s="132">
        <v>12</v>
      </c>
      <c r="AU24" s="132">
        <v>12</v>
      </c>
      <c r="AV24" s="132">
        <v>12</v>
      </c>
      <c r="AW24" s="132">
        <v>12</v>
      </c>
      <c r="AX24" s="132">
        <v>12</v>
      </c>
      <c r="AY24" s="132">
        <v>12</v>
      </c>
      <c r="AZ24" s="132">
        <v>11</v>
      </c>
      <c r="BA24" s="132">
        <v>11</v>
      </c>
      <c r="BB24" s="132">
        <v>11</v>
      </c>
      <c r="BC24" s="132">
        <v>11</v>
      </c>
      <c r="BD24" s="132">
        <v>11</v>
      </c>
      <c r="BE24" s="132">
        <v>11</v>
      </c>
      <c r="BF24" s="132">
        <v>11</v>
      </c>
      <c r="BG24" s="132">
        <v>11</v>
      </c>
      <c r="BH24" s="132">
        <v>10</v>
      </c>
      <c r="BI24" s="132">
        <v>9</v>
      </c>
      <c r="BJ24" s="132">
        <v>9</v>
      </c>
      <c r="BK24" s="132">
        <v>8</v>
      </c>
      <c r="BL24" s="132">
        <v>7</v>
      </c>
      <c r="BM24" s="132">
        <v>7</v>
      </c>
      <c r="BN24" s="132">
        <v>7</v>
      </c>
      <c r="BO24" s="132">
        <v>7</v>
      </c>
      <c r="BP24" s="132">
        <v>6</v>
      </c>
      <c r="BQ24" s="132">
        <v>6</v>
      </c>
      <c r="BR24" s="132">
        <v>5</v>
      </c>
      <c r="BS24" s="132">
        <v>5</v>
      </c>
      <c r="BT24" s="132">
        <v>4</v>
      </c>
      <c r="BU24" s="132">
        <v>4</v>
      </c>
      <c r="BV24" s="132">
        <v>3</v>
      </c>
      <c r="BW24" s="132">
        <v>3</v>
      </c>
      <c r="BX24" s="132">
        <v>3</v>
      </c>
      <c r="BY24" s="132">
        <v>2</v>
      </c>
      <c r="BZ24" s="132">
        <v>2</v>
      </c>
      <c r="CA24" s="132">
        <v>1</v>
      </c>
      <c r="CB24" s="132">
        <v>1</v>
      </c>
      <c r="CC24" s="132">
        <v>1</v>
      </c>
      <c r="CD24" s="132">
        <v>1</v>
      </c>
      <c r="CE24" s="132">
        <v>1</v>
      </c>
      <c r="CF24" s="132">
        <v>1</v>
      </c>
      <c r="CG24" s="132">
        <v>0</v>
      </c>
      <c r="CH24" s="132">
        <v>0</v>
      </c>
      <c r="CI24" s="132">
        <v>0</v>
      </c>
      <c r="CJ24" s="132">
        <v>0</v>
      </c>
      <c r="CK24" s="132">
        <v>0</v>
      </c>
      <c r="CL24" s="132">
        <v>0</v>
      </c>
      <c r="CM24" s="132">
        <v>0</v>
      </c>
      <c r="CN24" s="132">
        <v>0</v>
      </c>
      <c r="CO24" s="132">
        <v>0</v>
      </c>
      <c r="CP24" s="132">
        <v>0</v>
      </c>
      <c r="CQ24" s="132">
        <v>0</v>
      </c>
      <c r="CR24" s="132">
        <v>0</v>
      </c>
      <c r="CS24" s="132">
        <v>0</v>
      </c>
      <c r="CT24" s="132">
        <v>0</v>
      </c>
      <c r="CU24" s="132">
        <v>0</v>
      </c>
      <c r="CV24" s="132">
        <v>0</v>
      </c>
      <c r="CW24" s="132">
        <v>0</v>
      </c>
    </row>
    <row r="25" spans="1:1024" x14ac:dyDescent="0.3">
      <c r="A25" s="131" t="s">
        <v>78</v>
      </c>
      <c r="B25" s="22">
        <v>14833658</v>
      </c>
      <c r="C25" s="112">
        <f t="shared" ref="C25:C30" si="8">D25+E25</f>
        <v>193</v>
      </c>
      <c r="D25" s="113">
        <v>0</v>
      </c>
      <c r="E25" s="113">
        <v>193</v>
      </c>
      <c r="F25" s="113">
        <v>193</v>
      </c>
      <c r="G25" s="113">
        <v>193</v>
      </c>
      <c r="H25" s="113">
        <v>192</v>
      </c>
      <c r="I25" s="113">
        <v>192</v>
      </c>
      <c r="J25" s="113">
        <v>191</v>
      </c>
      <c r="K25" s="113">
        <v>191</v>
      </c>
      <c r="L25" s="112">
        <v>190</v>
      </c>
      <c r="M25" s="112">
        <v>189</v>
      </c>
      <c r="N25" s="112">
        <v>189</v>
      </c>
      <c r="O25" s="112">
        <v>188</v>
      </c>
      <c r="P25" s="112">
        <v>187</v>
      </c>
      <c r="Q25" s="112">
        <v>187</v>
      </c>
      <c r="R25" s="112">
        <v>187</v>
      </c>
      <c r="S25" s="112">
        <v>187</v>
      </c>
      <c r="T25" s="112">
        <v>187</v>
      </c>
      <c r="U25" s="112">
        <v>186</v>
      </c>
      <c r="V25" s="112">
        <v>186</v>
      </c>
      <c r="W25" s="112">
        <v>186</v>
      </c>
      <c r="X25" s="132">
        <v>185</v>
      </c>
      <c r="Y25" s="132">
        <v>185</v>
      </c>
      <c r="Z25" s="132">
        <v>185</v>
      </c>
      <c r="AA25" s="132">
        <v>185</v>
      </c>
      <c r="AB25" s="132">
        <v>185</v>
      </c>
      <c r="AC25" s="132">
        <v>183</v>
      </c>
      <c r="AD25" s="132">
        <v>179</v>
      </c>
      <c r="AE25" s="132">
        <v>179</v>
      </c>
      <c r="AF25" s="132">
        <v>176</v>
      </c>
      <c r="AG25" s="132">
        <v>174</v>
      </c>
      <c r="AH25" s="132">
        <v>173</v>
      </c>
      <c r="AI25" s="132">
        <v>172</v>
      </c>
      <c r="AJ25" s="132">
        <v>169</v>
      </c>
      <c r="AK25" s="132">
        <v>169</v>
      </c>
      <c r="AL25" s="132">
        <v>166</v>
      </c>
      <c r="AM25" s="132">
        <v>165</v>
      </c>
      <c r="AN25" s="132">
        <v>162</v>
      </c>
      <c r="AO25" s="132">
        <v>160</v>
      </c>
      <c r="AP25" s="132">
        <v>158</v>
      </c>
      <c r="AQ25" s="132">
        <v>156</v>
      </c>
      <c r="AR25" s="132">
        <v>156</v>
      </c>
      <c r="AS25" s="132">
        <v>153</v>
      </c>
      <c r="AT25" s="132">
        <v>150</v>
      </c>
      <c r="AU25" s="132">
        <v>146</v>
      </c>
      <c r="AV25" s="132">
        <v>143</v>
      </c>
      <c r="AW25" s="132">
        <v>141</v>
      </c>
      <c r="AX25" s="132">
        <v>137</v>
      </c>
      <c r="AY25" s="132">
        <v>133</v>
      </c>
      <c r="AZ25" s="132">
        <v>127</v>
      </c>
      <c r="BA25" s="132">
        <v>124</v>
      </c>
      <c r="BB25" s="132">
        <v>119</v>
      </c>
      <c r="BC25" s="132">
        <v>117</v>
      </c>
      <c r="BD25" s="132">
        <v>113</v>
      </c>
      <c r="BE25" s="132">
        <v>111</v>
      </c>
      <c r="BF25" s="132">
        <v>108</v>
      </c>
      <c r="BG25" s="132">
        <v>106</v>
      </c>
      <c r="BH25" s="132">
        <v>97</v>
      </c>
      <c r="BI25" s="132">
        <v>88</v>
      </c>
      <c r="BJ25" s="132">
        <v>85</v>
      </c>
      <c r="BK25" s="132">
        <v>80</v>
      </c>
      <c r="BL25" s="132">
        <v>70</v>
      </c>
      <c r="BM25" s="132">
        <v>62</v>
      </c>
      <c r="BN25" s="132">
        <v>59</v>
      </c>
      <c r="BO25" s="132">
        <v>52</v>
      </c>
      <c r="BP25" s="132">
        <v>51</v>
      </c>
      <c r="BQ25" s="132">
        <v>46</v>
      </c>
      <c r="BR25" s="132">
        <v>41</v>
      </c>
      <c r="BS25" s="132">
        <v>36</v>
      </c>
      <c r="BT25" s="132">
        <v>31</v>
      </c>
      <c r="BU25" s="132">
        <v>28</v>
      </c>
      <c r="BV25" s="132">
        <v>26</v>
      </c>
      <c r="BW25" s="132">
        <v>23</v>
      </c>
      <c r="BX25" s="132">
        <v>21</v>
      </c>
      <c r="BY25" s="132">
        <v>17</v>
      </c>
      <c r="BZ25" s="132">
        <v>12</v>
      </c>
      <c r="CA25" s="132">
        <v>11</v>
      </c>
      <c r="CB25" s="132">
        <v>8</v>
      </c>
      <c r="CC25" s="132">
        <v>7</v>
      </c>
      <c r="CD25" s="132">
        <v>5</v>
      </c>
      <c r="CE25" s="132">
        <v>4</v>
      </c>
      <c r="CF25" s="132">
        <v>3</v>
      </c>
      <c r="CG25" s="132">
        <v>1</v>
      </c>
      <c r="CH25" s="132">
        <v>1</v>
      </c>
      <c r="CI25" s="132">
        <v>1</v>
      </c>
      <c r="CJ25" s="132">
        <v>1</v>
      </c>
      <c r="CK25" s="132">
        <v>0</v>
      </c>
      <c r="CL25" s="132">
        <v>0</v>
      </c>
      <c r="CM25" s="132">
        <v>0</v>
      </c>
      <c r="CN25" s="132">
        <v>0</v>
      </c>
      <c r="CO25" s="132">
        <v>0</v>
      </c>
      <c r="CP25" s="132">
        <v>0</v>
      </c>
      <c r="CQ25" s="132">
        <v>0</v>
      </c>
      <c r="CR25" s="132">
        <v>0</v>
      </c>
      <c r="CS25" s="132">
        <v>0</v>
      </c>
      <c r="CT25" s="132">
        <v>0</v>
      </c>
      <c r="CU25" s="132">
        <v>0</v>
      </c>
      <c r="CV25" s="132">
        <v>0</v>
      </c>
      <c r="CW25" s="132">
        <v>0</v>
      </c>
    </row>
    <row r="26" spans="1:1024" x14ac:dyDescent="0.3">
      <c r="A26" s="131" t="s">
        <v>79</v>
      </c>
      <c r="B26" s="22">
        <v>14678606</v>
      </c>
      <c r="C26" s="112">
        <f t="shared" si="8"/>
        <v>2150</v>
      </c>
      <c r="D26" s="113">
        <v>0</v>
      </c>
      <c r="E26" s="113">
        <v>2150</v>
      </c>
      <c r="F26" s="113">
        <v>2150</v>
      </c>
      <c r="G26" s="113">
        <v>2146</v>
      </c>
      <c r="H26" s="113">
        <v>2144</v>
      </c>
      <c r="I26" s="113">
        <v>2131</v>
      </c>
      <c r="J26" s="113">
        <v>2125</v>
      </c>
      <c r="K26" s="113">
        <v>2123</v>
      </c>
      <c r="L26" s="112">
        <v>2119</v>
      </c>
      <c r="M26" s="112">
        <v>2109</v>
      </c>
      <c r="N26" s="112">
        <v>2101</v>
      </c>
      <c r="O26" s="112">
        <v>2091</v>
      </c>
      <c r="P26" s="112">
        <v>2082</v>
      </c>
      <c r="Q26" s="112">
        <v>2073</v>
      </c>
      <c r="R26" s="112">
        <v>2066</v>
      </c>
      <c r="S26" s="112">
        <v>2054</v>
      </c>
      <c r="T26" s="112">
        <v>2050</v>
      </c>
      <c r="U26" s="112">
        <v>2042</v>
      </c>
      <c r="V26" s="112">
        <v>2035</v>
      </c>
      <c r="W26" s="112">
        <v>2028</v>
      </c>
      <c r="X26" s="132">
        <v>2018</v>
      </c>
      <c r="Y26" s="132">
        <v>2004</v>
      </c>
      <c r="Z26" s="132">
        <v>1986</v>
      </c>
      <c r="AA26" s="132">
        <v>1980</v>
      </c>
      <c r="AB26" s="132">
        <v>1962</v>
      </c>
      <c r="AC26" s="132">
        <v>1951</v>
      </c>
      <c r="AD26" s="132">
        <v>1935</v>
      </c>
      <c r="AE26" s="132">
        <v>1922</v>
      </c>
      <c r="AF26" s="132">
        <v>1912</v>
      </c>
      <c r="AG26" s="132">
        <v>1900</v>
      </c>
      <c r="AH26" s="132">
        <v>1888</v>
      </c>
      <c r="AI26" s="132">
        <v>1876</v>
      </c>
      <c r="AJ26" s="132">
        <v>1859</v>
      </c>
      <c r="AK26" s="132">
        <v>1835</v>
      </c>
      <c r="AL26" s="132">
        <v>1818</v>
      </c>
      <c r="AM26" s="132">
        <v>1803</v>
      </c>
      <c r="AN26" s="132">
        <v>1783</v>
      </c>
      <c r="AO26" s="132">
        <v>1766</v>
      </c>
      <c r="AP26" s="132">
        <v>1740</v>
      </c>
      <c r="AQ26" s="132">
        <v>1719</v>
      </c>
      <c r="AR26" s="132">
        <v>1690</v>
      </c>
      <c r="AS26" s="132">
        <v>1659</v>
      </c>
      <c r="AT26" s="132">
        <v>1632</v>
      </c>
      <c r="AU26" s="132">
        <v>1599</v>
      </c>
      <c r="AV26" s="132">
        <v>1566</v>
      </c>
      <c r="AW26" s="132">
        <v>1519</v>
      </c>
      <c r="AX26" s="132">
        <v>1469</v>
      </c>
      <c r="AY26" s="132">
        <v>1421</v>
      </c>
      <c r="AZ26" s="132">
        <v>1371</v>
      </c>
      <c r="BA26" s="132">
        <v>1332</v>
      </c>
      <c r="BB26" s="132">
        <v>1281</v>
      </c>
      <c r="BC26" s="132">
        <v>1230</v>
      </c>
      <c r="BD26" s="132">
        <v>1184</v>
      </c>
      <c r="BE26" s="132">
        <v>1130</v>
      </c>
      <c r="BF26" s="132">
        <v>1064</v>
      </c>
      <c r="BG26" s="132">
        <v>1003</v>
      </c>
      <c r="BH26" s="132">
        <v>946</v>
      </c>
      <c r="BI26" s="132">
        <v>873</v>
      </c>
      <c r="BJ26" s="132">
        <v>804</v>
      </c>
      <c r="BK26" s="132">
        <v>733</v>
      </c>
      <c r="BL26" s="132">
        <v>664</v>
      </c>
      <c r="BM26" s="132">
        <v>600</v>
      </c>
      <c r="BN26" s="132">
        <v>544</v>
      </c>
      <c r="BO26" s="132">
        <v>494</v>
      </c>
      <c r="BP26" s="132">
        <v>435</v>
      </c>
      <c r="BQ26" s="132">
        <v>384</v>
      </c>
      <c r="BR26" s="132">
        <v>337</v>
      </c>
      <c r="BS26" s="132">
        <v>288</v>
      </c>
      <c r="BT26" s="132">
        <v>253</v>
      </c>
      <c r="BU26" s="132">
        <v>214</v>
      </c>
      <c r="BV26" s="132">
        <v>176</v>
      </c>
      <c r="BW26" s="132">
        <v>147</v>
      </c>
      <c r="BX26" s="132">
        <v>117</v>
      </c>
      <c r="BY26" s="132">
        <v>91</v>
      </c>
      <c r="BZ26" s="132">
        <v>72</v>
      </c>
      <c r="CA26" s="132">
        <v>61</v>
      </c>
      <c r="CB26" s="132">
        <v>51</v>
      </c>
      <c r="CC26" s="132">
        <v>40</v>
      </c>
      <c r="CD26" s="132">
        <v>32</v>
      </c>
      <c r="CE26" s="132">
        <v>19</v>
      </c>
      <c r="CF26" s="132">
        <v>14</v>
      </c>
      <c r="CG26" s="132">
        <v>10</v>
      </c>
      <c r="CH26" s="132">
        <v>9</v>
      </c>
      <c r="CI26" s="132">
        <v>6</v>
      </c>
      <c r="CJ26" s="132">
        <v>5</v>
      </c>
      <c r="CK26" s="132">
        <v>3</v>
      </c>
      <c r="CL26" s="132">
        <v>3</v>
      </c>
      <c r="CM26" s="132">
        <v>3</v>
      </c>
      <c r="CN26" s="132">
        <v>2</v>
      </c>
      <c r="CO26" s="132">
        <v>2</v>
      </c>
      <c r="CP26" s="132">
        <v>1</v>
      </c>
      <c r="CQ26" s="132">
        <v>1</v>
      </c>
      <c r="CR26" s="132">
        <v>1</v>
      </c>
      <c r="CS26" s="132">
        <v>1</v>
      </c>
      <c r="CT26" s="132">
        <v>0</v>
      </c>
      <c r="CU26" s="132">
        <v>0</v>
      </c>
      <c r="CV26" s="132">
        <v>0</v>
      </c>
      <c r="CW26" s="132">
        <v>0</v>
      </c>
    </row>
    <row r="27" spans="1:1024" x14ac:dyDescent="0.3">
      <c r="A27" s="131" t="s">
        <v>80</v>
      </c>
      <c r="B27" s="22">
        <v>10454893</v>
      </c>
      <c r="C27" s="112">
        <f t="shared" si="8"/>
        <v>10447</v>
      </c>
      <c r="D27" s="113">
        <v>0</v>
      </c>
      <c r="E27" s="113">
        <v>10447</v>
      </c>
      <c r="F27" s="113">
        <v>10437</v>
      </c>
      <c r="G27" s="113">
        <v>10421</v>
      </c>
      <c r="H27" s="113">
        <v>10387</v>
      </c>
      <c r="I27" s="113">
        <v>10352</v>
      </c>
      <c r="J27" s="113">
        <v>10332</v>
      </c>
      <c r="K27" s="113">
        <v>10308</v>
      </c>
      <c r="L27" s="112">
        <v>10272</v>
      </c>
      <c r="M27" s="112">
        <v>10237</v>
      </c>
      <c r="N27" s="112">
        <v>10205</v>
      </c>
      <c r="O27" s="112">
        <v>10158</v>
      </c>
      <c r="P27" s="112">
        <v>10111</v>
      </c>
      <c r="Q27" s="112">
        <v>10062</v>
      </c>
      <c r="R27" s="112">
        <v>10026</v>
      </c>
      <c r="S27" s="112">
        <v>9987</v>
      </c>
      <c r="T27" s="112">
        <v>9958</v>
      </c>
      <c r="U27" s="112">
        <v>9903</v>
      </c>
      <c r="V27" s="112">
        <v>9855</v>
      </c>
      <c r="W27" s="112">
        <v>9811</v>
      </c>
      <c r="X27" s="132">
        <v>9747</v>
      </c>
      <c r="Y27" s="132">
        <v>9703</v>
      </c>
      <c r="Z27" s="132">
        <v>9649</v>
      </c>
      <c r="AA27" s="132">
        <v>9586</v>
      </c>
      <c r="AB27" s="132">
        <v>9534</v>
      </c>
      <c r="AC27" s="132">
        <v>9478</v>
      </c>
      <c r="AD27" s="132">
        <v>9407</v>
      </c>
      <c r="AE27" s="132">
        <v>9355</v>
      </c>
      <c r="AF27" s="132">
        <v>9295</v>
      </c>
      <c r="AG27" s="132">
        <v>9229</v>
      </c>
      <c r="AH27" s="132">
        <v>9149</v>
      </c>
      <c r="AI27" s="132">
        <v>9056</v>
      </c>
      <c r="AJ27" s="132">
        <v>8949</v>
      </c>
      <c r="AK27" s="132">
        <v>8855</v>
      </c>
      <c r="AL27" s="132">
        <v>8765</v>
      </c>
      <c r="AM27" s="132">
        <v>8675</v>
      </c>
      <c r="AN27" s="132">
        <v>8576</v>
      </c>
      <c r="AO27" s="132">
        <v>8454</v>
      </c>
      <c r="AP27" s="132">
        <v>8350</v>
      </c>
      <c r="AQ27" s="132">
        <v>8237</v>
      </c>
      <c r="AR27" s="132">
        <v>8110</v>
      </c>
      <c r="AS27" s="132">
        <v>7987</v>
      </c>
      <c r="AT27" s="132">
        <v>7850</v>
      </c>
      <c r="AU27" s="132">
        <v>7695</v>
      </c>
      <c r="AV27" s="132">
        <v>7525</v>
      </c>
      <c r="AW27" s="132">
        <v>7355</v>
      </c>
      <c r="AX27" s="132">
        <v>7165</v>
      </c>
      <c r="AY27" s="132">
        <v>7001</v>
      </c>
      <c r="AZ27" s="132">
        <v>6798</v>
      </c>
      <c r="BA27" s="132">
        <v>6616</v>
      </c>
      <c r="BB27" s="132">
        <v>6425</v>
      </c>
      <c r="BC27" s="132">
        <v>6184</v>
      </c>
      <c r="BD27" s="132">
        <v>5932</v>
      </c>
      <c r="BE27" s="132">
        <v>5675</v>
      </c>
      <c r="BF27" s="132">
        <v>5433</v>
      </c>
      <c r="BG27" s="132">
        <v>5162</v>
      </c>
      <c r="BH27" s="132">
        <v>4886</v>
      </c>
      <c r="BI27" s="132">
        <v>4567</v>
      </c>
      <c r="BJ27" s="132">
        <v>4271</v>
      </c>
      <c r="BK27" s="132">
        <v>3940</v>
      </c>
      <c r="BL27" s="132">
        <v>3586</v>
      </c>
      <c r="BM27" s="132">
        <v>3240</v>
      </c>
      <c r="BN27" s="132">
        <v>2945</v>
      </c>
      <c r="BO27" s="132">
        <v>2657</v>
      </c>
      <c r="BP27" s="132">
        <v>2330</v>
      </c>
      <c r="BQ27" s="132">
        <v>2036</v>
      </c>
      <c r="BR27" s="132">
        <v>1789</v>
      </c>
      <c r="BS27" s="132">
        <v>1528</v>
      </c>
      <c r="BT27" s="132">
        <v>1270</v>
      </c>
      <c r="BU27" s="132">
        <v>1091</v>
      </c>
      <c r="BV27" s="132">
        <v>914</v>
      </c>
      <c r="BW27" s="132">
        <v>768</v>
      </c>
      <c r="BX27" s="132">
        <v>628</v>
      </c>
      <c r="BY27" s="132">
        <v>496</v>
      </c>
      <c r="BZ27" s="132">
        <v>386</v>
      </c>
      <c r="CA27" s="132">
        <v>309</v>
      </c>
      <c r="CB27" s="132">
        <v>242</v>
      </c>
      <c r="CC27" s="132">
        <v>190</v>
      </c>
      <c r="CD27" s="132">
        <v>148</v>
      </c>
      <c r="CE27" s="132">
        <v>118</v>
      </c>
      <c r="CF27" s="132">
        <v>97</v>
      </c>
      <c r="CG27" s="132">
        <v>77</v>
      </c>
      <c r="CH27" s="132">
        <v>63</v>
      </c>
      <c r="CI27" s="132">
        <v>50</v>
      </c>
      <c r="CJ27" s="132">
        <v>33</v>
      </c>
      <c r="CK27" s="132">
        <v>22</v>
      </c>
      <c r="CL27" s="132">
        <v>16</v>
      </c>
      <c r="CM27" s="132">
        <v>13</v>
      </c>
      <c r="CN27" s="132">
        <v>9</v>
      </c>
      <c r="CO27" s="132">
        <v>9</v>
      </c>
      <c r="CP27" s="132">
        <v>7</v>
      </c>
      <c r="CQ27" s="132">
        <v>3</v>
      </c>
      <c r="CR27" s="132">
        <v>3</v>
      </c>
      <c r="CS27" s="132">
        <v>2</v>
      </c>
      <c r="CT27" s="132">
        <v>1</v>
      </c>
      <c r="CU27" s="132">
        <v>1</v>
      </c>
      <c r="CV27" s="132">
        <v>0</v>
      </c>
      <c r="CW27" s="132">
        <v>0</v>
      </c>
    </row>
    <row r="28" spans="1:1024" x14ac:dyDescent="0.3">
      <c r="A28" s="131" t="s">
        <v>81</v>
      </c>
      <c r="B28" s="22">
        <v>2768734</v>
      </c>
      <c r="C28" s="112">
        <f t="shared" si="8"/>
        <v>14550</v>
      </c>
      <c r="D28" s="113">
        <v>0</v>
      </c>
      <c r="E28" s="113">
        <v>14550</v>
      </c>
      <c r="F28" s="113">
        <v>14543</v>
      </c>
      <c r="G28" s="113">
        <v>14510</v>
      </c>
      <c r="H28" s="113">
        <v>14462</v>
      </c>
      <c r="I28" s="113">
        <v>14414</v>
      </c>
      <c r="J28" s="113">
        <v>14357</v>
      </c>
      <c r="K28" s="113">
        <v>14306</v>
      </c>
      <c r="L28" s="112">
        <v>14260</v>
      </c>
      <c r="M28" s="112">
        <v>14200</v>
      </c>
      <c r="N28" s="112">
        <v>14124</v>
      </c>
      <c r="O28" s="112">
        <v>14068</v>
      </c>
      <c r="P28" s="112">
        <v>13992</v>
      </c>
      <c r="Q28" s="112">
        <v>13921</v>
      </c>
      <c r="R28" s="112">
        <v>13854</v>
      </c>
      <c r="S28" s="112">
        <v>13783</v>
      </c>
      <c r="T28" s="112">
        <v>13696</v>
      </c>
      <c r="U28" s="112">
        <v>13614</v>
      </c>
      <c r="V28" s="112">
        <v>13519</v>
      </c>
      <c r="W28" s="112">
        <v>13429</v>
      </c>
      <c r="X28" s="132">
        <v>13353</v>
      </c>
      <c r="Y28" s="132">
        <v>13276</v>
      </c>
      <c r="Z28" s="132">
        <v>13181</v>
      </c>
      <c r="AA28" s="132">
        <v>13081</v>
      </c>
      <c r="AB28" s="132">
        <v>12975</v>
      </c>
      <c r="AC28" s="132">
        <v>12886</v>
      </c>
      <c r="AD28" s="132">
        <v>12794</v>
      </c>
      <c r="AE28" s="132">
        <v>12694</v>
      </c>
      <c r="AF28" s="132">
        <v>12573</v>
      </c>
      <c r="AG28" s="132">
        <v>12451</v>
      </c>
      <c r="AH28" s="132">
        <v>12332</v>
      </c>
      <c r="AI28" s="132">
        <v>12183</v>
      </c>
      <c r="AJ28" s="132">
        <v>12048</v>
      </c>
      <c r="AK28" s="132">
        <v>11917</v>
      </c>
      <c r="AL28" s="132">
        <v>11770</v>
      </c>
      <c r="AM28" s="132">
        <v>11626</v>
      </c>
      <c r="AN28" s="132">
        <v>11481</v>
      </c>
      <c r="AO28" s="132">
        <v>11317</v>
      </c>
      <c r="AP28" s="132">
        <v>11139</v>
      </c>
      <c r="AQ28" s="132">
        <v>10953</v>
      </c>
      <c r="AR28" s="132">
        <v>10769</v>
      </c>
      <c r="AS28" s="132">
        <v>10583</v>
      </c>
      <c r="AT28" s="132">
        <v>10370</v>
      </c>
      <c r="AU28" s="132">
        <v>10179</v>
      </c>
      <c r="AV28" s="132">
        <v>9948</v>
      </c>
      <c r="AW28" s="132">
        <v>9717</v>
      </c>
      <c r="AX28" s="132">
        <v>9462</v>
      </c>
      <c r="AY28" s="132">
        <v>9194</v>
      </c>
      <c r="AZ28" s="132">
        <v>8891</v>
      </c>
      <c r="BA28" s="132">
        <v>8594</v>
      </c>
      <c r="BB28" s="132">
        <v>8271</v>
      </c>
      <c r="BC28" s="132">
        <v>7958</v>
      </c>
      <c r="BD28" s="132">
        <v>7623</v>
      </c>
      <c r="BE28" s="132">
        <v>7251</v>
      </c>
      <c r="BF28" s="132">
        <v>6915</v>
      </c>
      <c r="BG28" s="132">
        <v>6553</v>
      </c>
      <c r="BH28" s="132">
        <v>6177</v>
      </c>
      <c r="BI28" s="132">
        <v>5803</v>
      </c>
      <c r="BJ28" s="132">
        <v>5432</v>
      </c>
      <c r="BK28" s="132">
        <v>5051</v>
      </c>
      <c r="BL28" s="132">
        <v>4586</v>
      </c>
      <c r="BM28" s="132">
        <v>4195</v>
      </c>
      <c r="BN28" s="132">
        <v>3822</v>
      </c>
      <c r="BO28" s="132">
        <v>3424</v>
      </c>
      <c r="BP28" s="132">
        <v>3035</v>
      </c>
      <c r="BQ28" s="132">
        <v>2688</v>
      </c>
      <c r="BR28" s="132">
        <v>2344</v>
      </c>
      <c r="BS28" s="132">
        <v>2016</v>
      </c>
      <c r="BT28" s="132">
        <v>1741</v>
      </c>
      <c r="BU28" s="132">
        <v>1465</v>
      </c>
      <c r="BV28" s="132">
        <v>1245</v>
      </c>
      <c r="BW28" s="132">
        <v>1064</v>
      </c>
      <c r="BX28" s="132">
        <v>886</v>
      </c>
      <c r="BY28" s="132">
        <v>724</v>
      </c>
      <c r="BZ28" s="132">
        <v>594</v>
      </c>
      <c r="CA28" s="132">
        <v>479</v>
      </c>
      <c r="CB28" s="132">
        <v>397</v>
      </c>
      <c r="CC28" s="132">
        <v>310</v>
      </c>
      <c r="CD28" s="132">
        <v>258</v>
      </c>
      <c r="CE28" s="132">
        <v>195</v>
      </c>
      <c r="CF28" s="132">
        <v>158</v>
      </c>
      <c r="CG28" s="132">
        <v>116</v>
      </c>
      <c r="CH28" s="132">
        <v>83</v>
      </c>
      <c r="CI28" s="132">
        <v>57</v>
      </c>
      <c r="CJ28" s="132">
        <v>47</v>
      </c>
      <c r="CK28" s="132">
        <v>38</v>
      </c>
      <c r="CL28" s="132">
        <v>24</v>
      </c>
      <c r="CM28" s="132">
        <v>13</v>
      </c>
      <c r="CN28" s="132">
        <v>7</v>
      </c>
      <c r="CO28" s="132">
        <v>6</v>
      </c>
      <c r="CP28" s="132">
        <v>5</v>
      </c>
      <c r="CQ28" s="132">
        <v>4</v>
      </c>
      <c r="CR28" s="132">
        <v>3</v>
      </c>
      <c r="CS28" s="132">
        <v>2</v>
      </c>
      <c r="CT28" s="132">
        <v>2</v>
      </c>
      <c r="CU28" s="132">
        <v>2</v>
      </c>
      <c r="CV28" s="132">
        <v>1</v>
      </c>
      <c r="CW28" s="132">
        <v>0</v>
      </c>
    </row>
    <row r="29" spans="1:1024" x14ac:dyDescent="0.3">
      <c r="A29" s="111"/>
      <c r="B29" s="111"/>
      <c r="C29" s="112"/>
      <c r="D29" s="113"/>
      <c r="E29" s="113"/>
      <c r="F29" s="113"/>
      <c r="G29" s="113"/>
      <c r="H29" s="113"/>
      <c r="I29" s="113"/>
      <c r="J29" s="113"/>
      <c r="K29" s="113"/>
      <c r="L29" s="112"/>
      <c r="M29" s="112"/>
      <c r="N29" s="112"/>
      <c r="O29" s="112"/>
      <c r="P29" s="112"/>
      <c r="Q29" s="112"/>
      <c r="R29" s="112"/>
      <c r="S29" s="112"/>
      <c r="T29" s="112"/>
      <c r="U29" s="112"/>
      <c r="V29" s="112"/>
      <c r="W29" s="112"/>
      <c r="X29" s="112"/>
      <c r="Y29" s="112"/>
      <c r="Z29" s="112"/>
      <c r="AA29" s="112"/>
      <c r="AB29" s="112"/>
      <c r="AC29" s="112"/>
      <c r="AD29" s="112"/>
      <c r="AE29" s="112"/>
      <c r="AF29" s="112"/>
      <c r="AG29" s="112"/>
      <c r="AH29" s="112"/>
      <c r="AI29" s="112"/>
      <c r="AJ29" s="112"/>
      <c r="AK29" s="112"/>
      <c r="AL29" s="112"/>
      <c r="AM29" s="112"/>
      <c r="AN29" s="112"/>
      <c r="AO29" s="112"/>
      <c r="AP29" s="112"/>
      <c r="AQ29" s="112"/>
      <c r="AR29" s="112"/>
      <c r="AS29" s="112"/>
      <c r="AT29" s="112"/>
      <c r="AU29" s="112"/>
      <c r="AV29" s="112"/>
      <c r="AW29" s="112"/>
      <c r="AX29" s="112"/>
      <c r="AY29" s="112"/>
      <c r="AZ29" s="112"/>
      <c r="BA29" s="112"/>
      <c r="BB29" s="112"/>
      <c r="BC29" s="112"/>
      <c r="BD29" s="112"/>
      <c r="BE29" s="112"/>
      <c r="BF29" s="112"/>
      <c r="BG29" s="112"/>
      <c r="BH29" s="112"/>
      <c r="BI29" s="112"/>
      <c r="BJ29" s="112"/>
      <c r="BK29" s="112"/>
      <c r="BL29" s="112"/>
      <c r="BM29" s="112"/>
      <c r="BN29" s="112"/>
      <c r="BO29" s="112"/>
      <c r="BP29" s="112"/>
      <c r="BQ29" s="112"/>
      <c r="BR29" s="112"/>
      <c r="BS29" s="112"/>
      <c r="BT29" s="112"/>
      <c r="BU29" s="112"/>
      <c r="BV29" s="112"/>
      <c r="BW29" s="112"/>
      <c r="BX29" s="112"/>
      <c r="BY29" s="112"/>
      <c r="BZ29" s="112"/>
      <c r="CA29" s="112"/>
      <c r="CB29" s="112"/>
      <c r="CC29" s="112"/>
      <c r="CD29" s="112"/>
      <c r="CE29" s="112"/>
      <c r="CF29" s="112"/>
      <c r="CG29" s="112"/>
      <c r="CH29" s="112"/>
      <c r="CI29" s="112"/>
      <c r="CJ29" s="112"/>
      <c r="CK29" s="112"/>
      <c r="CL29" s="112"/>
      <c r="CM29" s="112"/>
      <c r="CN29" s="112"/>
      <c r="CO29" s="112"/>
      <c r="CP29" s="112"/>
      <c r="CQ29" s="112"/>
      <c r="CR29" s="112"/>
      <c r="CS29" s="112"/>
      <c r="CT29" s="112"/>
      <c r="CU29" s="112"/>
      <c r="CV29" s="112"/>
      <c r="CW29" s="112"/>
    </row>
    <row r="30" spans="1:1024" x14ac:dyDescent="0.3">
      <c r="A30" s="62" t="s">
        <v>59</v>
      </c>
      <c r="B30" s="62">
        <f>SUM(B24:B28)</f>
        <v>55977178</v>
      </c>
      <c r="C30" s="112">
        <f t="shared" si="8"/>
        <v>27358</v>
      </c>
      <c r="D30" s="113">
        <v>0</v>
      </c>
      <c r="E30" s="113">
        <f t="shared" ref="E30:AJ30" si="9">SUM(E24:E29)</f>
        <v>27358</v>
      </c>
      <c r="F30" s="113">
        <f t="shared" si="9"/>
        <v>27341</v>
      </c>
      <c r="G30" s="113">
        <f t="shared" si="9"/>
        <v>27288</v>
      </c>
      <c r="H30" s="113">
        <f t="shared" si="9"/>
        <v>27203</v>
      </c>
      <c r="I30" s="113">
        <f t="shared" si="9"/>
        <v>27107</v>
      </c>
      <c r="J30" s="113">
        <f t="shared" si="9"/>
        <v>27022</v>
      </c>
      <c r="K30" s="113">
        <f t="shared" si="9"/>
        <v>26945</v>
      </c>
      <c r="L30" s="112">
        <f t="shared" si="9"/>
        <v>26858</v>
      </c>
      <c r="M30" s="112">
        <f t="shared" si="9"/>
        <v>26752</v>
      </c>
      <c r="N30" s="112">
        <f t="shared" si="9"/>
        <v>26636</v>
      </c>
      <c r="O30" s="112">
        <f t="shared" si="9"/>
        <v>26522</v>
      </c>
      <c r="P30" s="112">
        <f t="shared" si="9"/>
        <v>26389</v>
      </c>
      <c r="Q30" s="112">
        <f t="shared" si="9"/>
        <v>26260</v>
      </c>
      <c r="R30" s="112">
        <f t="shared" si="9"/>
        <v>26150</v>
      </c>
      <c r="S30" s="112">
        <f t="shared" si="9"/>
        <v>26028</v>
      </c>
      <c r="T30" s="112">
        <f t="shared" si="9"/>
        <v>25908</v>
      </c>
      <c r="U30" s="112">
        <f t="shared" si="9"/>
        <v>25762</v>
      </c>
      <c r="V30" s="112">
        <f t="shared" si="9"/>
        <v>25612</v>
      </c>
      <c r="W30" s="112">
        <f t="shared" si="9"/>
        <v>25471</v>
      </c>
      <c r="X30" s="112">
        <f t="shared" si="9"/>
        <v>25319</v>
      </c>
      <c r="Y30" s="112">
        <f t="shared" si="9"/>
        <v>25183</v>
      </c>
      <c r="Z30" s="112">
        <f t="shared" si="9"/>
        <v>25016</v>
      </c>
      <c r="AA30" s="112">
        <f t="shared" si="9"/>
        <v>24846</v>
      </c>
      <c r="AB30" s="112">
        <f t="shared" si="9"/>
        <v>24670</v>
      </c>
      <c r="AC30" s="112">
        <f t="shared" si="9"/>
        <v>24511</v>
      </c>
      <c r="AD30" s="112">
        <f t="shared" si="9"/>
        <v>24328</v>
      </c>
      <c r="AE30" s="112">
        <f t="shared" si="9"/>
        <v>24163</v>
      </c>
      <c r="AF30" s="112">
        <f t="shared" si="9"/>
        <v>23969</v>
      </c>
      <c r="AG30" s="112">
        <f t="shared" si="9"/>
        <v>23767</v>
      </c>
      <c r="AH30" s="112">
        <f t="shared" si="9"/>
        <v>23555</v>
      </c>
      <c r="AI30" s="112">
        <f t="shared" si="9"/>
        <v>23300</v>
      </c>
      <c r="AJ30" s="112">
        <f t="shared" si="9"/>
        <v>23038</v>
      </c>
      <c r="AK30" s="112">
        <f t="shared" ref="AK30:BP30" si="10">SUM(AK24:AK29)</f>
        <v>22789</v>
      </c>
      <c r="AL30" s="112">
        <f t="shared" si="10"/>
        <v>22532</v>
      </c>
      <c r="AM30" s="112">
        <f t="shared" si="10"/>
        <v>22281</v>
      </c>
      <c r="AN30" s="112">
        <f t="shared" si="10"/>
        <v>22014</v>
      </c>
      <c r="AO30" s="112">
        <f t="shared" si="10"/>
        <v>21709</v>
      </c>
      <c r="AP30" s="112">
        <f t="shared" si="10"/>
        <v>21399</v>
      </c>
      <c r="AQ30" s="112">
        <f t="shared" si="10"/>
        <v>21077</v>
      </c>
      <c r="AR30" s="112">
        <f t="shared" si="10"/>
        <v>20737</v>
      </c>
      <c r="AS30" s="112">
        <f t="shared" si="10"/>
        <v>20394</v>
      </c>
      <c r="AT30" s="112">
        <f t="shared" si="10"/>
        <v>20014</v>
      </c>
      <c r="AU30" s="112">
        <f t="shared" si="10"/>
        <v>19631</v>
      </c>
      <c r="AV30" s="112">
        <f t="shared" si="10"/>
        <v>19194</v>
      </c>
      <c r="AW30" s="112">
        <f t="shared" si="10"/>
        <v>18744</v>
      </c>
      <c r="AX30" s="112">
        <f t="shared" si="10"/>
        <v>18245</v>
      </c>
      <c r="AY30" s="112">
        <f t="shared" si="10"/>
        <v>17761</v>
      </c>
      <c r="AZ30" s="112">
        <f t="shared" si="10"/>
        <v>17198</v>
      </c>
      <c r="BA30" s="112">
        <f t="shared" si="10"/>
        <v>16677</v>
      </c>
      <c r="BB30" s="112">
        <f t="shared" si="10"/>
        <v>16107</v>
      </c>
      <c r="BC30" s="112">
        <f t="shared" si="10"/>
        <v>15500</v>
      </c>
      <c r="BD30" s="112">
        <f t="shared" si="10"/>
        <v>14863</v>
      </c>
      <c r="BE30" s="112">
        <f t="shared" si="10"/>
        <v>14178</v>
      </c>
      <c r="BF30" s="112">
        <f t="shared" si="10"/>
        <v>13531</v>
      </c>
      <c r="BG30" s="112">
        <f t="shared" si="10"/>
        <v>12835</v>
      </c>
      <c r="BH30" s="112">
        <f t="shared" si="10"/>
        <v>12116</v>
      </c>
      <c r="BI30" s="112">
        <f t="shared" si="10"/>
        <v>11340</v>
      </c>
      <c r="BJ30" s="112">
        <f t="shared" si="10"/>
        <v>10601</v>
      </c>
      <c r="BK30" s="112">
        <f t="shared" si="10"/>
        <v>9812</v>
      </c>
      <c r="BL30" s="112">
        <f t="shared" si="10"/>
        <v>8913</v>
      </c>
      <c r="BM30" s="112">
        <f t="shared" si="10"/>
        <v>8104</v>
      </c>
      <c r="BN30" s="112">
        <f t="shared" si="10"/>
        <v>7377</v>
      </c>
      <c r="BO30" s="112">
        <f t="shared" si="10"/>
        <v>6634</v>
      </c>
      <c r="BP30" s="112">
        <f t="shared" si="10"/>
        <v>5857</v>
      </c>
      <c r="BQ30" s="112">
        <f t="shared" ref="BQ30:CV30" si="11">SUM(BQ24:BQ29)</f>
        <v>5160</v>
      </c>
      <c r="BR30" s="112">
        <f t="shared" si="11"/>
        <v>4516</v>
      </c>
      <c r="BS30" s="112">
        <f t="shared" si="11"/>
        <v>3873</v>
      </c>
      <c r="BT30" s="112">
        <f t="shared" si="11"/>
        <v>3299</v>
      </c>
      <c r="BU30" s="112">
        <f t="shared" si="11"/>
        <v>2802</v>
      </c>
      <c r="BV30" s="112">
        <f t="shared" si="11"/>
        <v>2364</v>
      </c>
      <c r="BW30" s="112">
        <f t="shared" si="11"/>
        <v>2005</v>
      </c>
      <c r="BX30" s="112">
        <f t="shared" si="11"/>
        <v>1655</v>
      </c>
      <c r="BY30" s="112">
        <f t="shared" si="11"/>
        <v>1330</v>
      </c>
      <c r="BZ30" s="112">
        <f t="shared" si="11"/>
        <v>1066</v>
      </c>
      <c r="CA30" s="112">
        <f t="shared" si="11"/>
        <v>861</v>
      </c>
      <c r="CB30" s="112">
        <f t="shared" si="11"/>
        <v>699</v>
      </c>
      <c r="CC30" s="112">
        <f t="shared" si="11"/>
        <v>548</v>
      </c>
      <c r="CD30" s="112">
        <f t="shared" si="11"/>
        <v>444</v>
      </c>
      <c r="CE30" s="112">
        <f t="shared" si="11"/>
        <v>337</v>
      </c>
      <c r="CF30" s="112">
        <f t="shared" si="11"/>
        <v>273</v>
      </c>
      <c r="CG30" s="112">
        <f t="shared" si="11"/>
        <v>204</v>
      </c>
      <c r="CH30" s="112">
        <f t="shared" si="11"/>
        <v>156</v>
      </c>
      <c r="CI30" s="112">
        <f t="shared" si="11"/>
        <v>114</v>
      </c>
      <c r="CJ30" s="112">
        <f t="shared" si="11"/>
        <v>86</v>
      </c>
      <c r="CK30" s="112">
        <f t="shared" si="11"/>
        <v>63</v>
      </c>
      <c r="CL30" s="112">
        <f t="shared" si="11"/>
        <v>43</v>
      </c>
      <c r="CM30" s="112">
        <f t="shared" si="11"/>
        <v>29</v>
      </c>
      <c r="CN30" s="112">
        <f t="shared" si="11"/>
        <v>18</v>
      </c>
      <c r="CO30" s="112">
        <f t="shared" si="11"/>
        <v>17</v>
      </c>
      <c r="CP30" s="112">
        <f t="shared" si="11"/>
        <v>13</v>
      </c>
      <c r="CQ30" s="112">
        <f t="shared" si="11"/>
        <v>8</v>
      </c>
      <c r="CR30" s="112">
        <f t="shared" si="11"/>
        <v>7</v>
      </c>
      <c r="CS30" s="112">
        <f t="shared" si="11"/>
        <v>5</v>
      </c>
      <c r="CT30" s="112">
        <f t="shared" si="11"/>
        <v>3</v>
      </c>
      <c r="CU30" s="112">
        <f t="shared" si="11"/>
        <v>3</v>
      </c>
      <c r="CV30" s="112">
        <f t="shared" si="11"/>
        <v>1</v>
      </c>
      <c r="CW30" s="112">
        <f t="shared" ref="CW30:EB30" si="12">SUM(CW24:CW29)</f>
        <v>0</v>
      </c>
    </row>
    <row r="31" spans="1:1024" x14ac:dyDescent="0.3">
      <c r="A31" s="111"/>
      <c r="B31" s="111"/>
      <c r="C31" s="112"/>
      <c r="D31" s="113"/>
      <c r="E31" s="113"/>
      <c r="F31" s="113"/>
      <c r="G31" s="113"/>
      <c r="H31" s="113"/>
      <c r="I31" s="113"/>
      <c r="J31" s="113"/>
      <c r="K31" s="113"/>
      <c r="L31" s="112"/>
      <c r="M31" s="112"/>
      <c r="N31" s="112"/>
      <c r="O31" s="112"/>
      <c r="P31" s="112"/>
      <c r="Q31" s="112"/>
      <c r="R31" s="112"/>
      <c r="S31" s="112"/>
      <c r="T31" s="112"/>
      <c r="U31" s="112"/>
      <c r="V31" s="112"/>
      <c r="W31" s="112"/>
      <c r="X31" s="112"/>
      <c r="Y31" s="112"/>
      <c r="Z31" s="112"/>
      <c r="AA31" s="112"/>
      <c r="AB31" s="112"/>
      <c r="AC31" s="112"/>
      <c r="AD31" s="112"/>
      <c r="AE31" s="112"/>
      <c r="AF31" s="112"/>
      <c r="AG31" s="112"/>
      <c r="AH31" s="112"/>
      <c r="AI31" s="112"/>
      <c r="AJ31" s="112"/>
      <c r="AK31" s="112"/>
      <c r="AL31" s="112"/>
      <c r="AM31" s="112"/>
      <c r="AN31" s="112"/>
      <c r="AO31" s="112"/>
      <c r="AP31" s="112"/>
      <c r="AQ31" s="112"/>
      <c r="AR31" s="112"/>
      <c r="AS31" s="112"/>
      <c r="AT31" s="112"/>
      <c r="AU31" s="112"/>
      <c r="AV31" s="112"/>
      <c r="AW31" s="112"/>
      <c r="AX31" s="112"/>
      <c r="AY31" s="112"/>
      <c r="AZ31" s="112"/>
      <c r="BA31" s="112"/>
      <c r="BB31" s="112"/>
      <c r="BC31" s="112"/>
      <c r="BD31" s="112"/>
      <c r="BE31" s="112"/>
      <c r="BF31" s="112"/>
      <c r="BG31" s="112"/>
      <c r="BH31" s="112"/>
      <c r="BI31" s="112"/>
      <c r="BJ31" s="112"/>
      <c r="BK31" s="112"/>
      <c r="BL31" s="112"/>
      <c r="BM31" s="112"/>
      <c r="BN31" s="112"/>
      <c r="BO31" s="112"/>
      <c r="BP31" s="112"/>
      <c r="BQ31" s="112"/>
      <c r="BR31" s="112"/>
      <c r="BS31" s="112"/>
      <c r="BT31" s="112"/>
      <c r="BU31" s="112"/>
      <c r="BV31" s="112"/>
      <c r="BW31" s="112"/>
      <c r="BX31" s="112"/>
      <c r="BY31" s="112"/>
      <c r="BZ31" s="112"/>
      <c r="CA31" s="112"/>
      <c r="CB31" s="112"/>
      <c r="CC31" s="112"/>
      <c r="CD31" s="112"/>
      <c r="CE31" s="112"/>
      <c r="CF31" s="112"/>
      <c r="CG31" s="112"/>
      <c r="CH31" s="112"/>
      <c r="CI31" s="112"/>
      <c r="CJ31" s="112"/>
      <c r="CK31" s="112"/>
      <c r="CL31" s="112"/>
      <c r="CM31" s="112"/>
      <c r="CN31" s="112"/>
      <c r="CO31" s="112"/>
      <c r="CP31" s="112"/>
      <c r="CQ31" s="112"/>
      <c r="CR31" s="112"/>
      <c r="CS31" s="112"/>
      <c r="CT31" s="112"/>
      <c r="CU31" s="112"/>
      <c r="CV31" s="112"/>
      <c r="CW31" s="112"/>
    </row>
    <row r="32" spans="1:1024" x14ac:dyDescent="0.3">
      <c r="A32" s="76" t="s">
        <v>39</v>
      </c>
      <c r="B32" s="115">
        <v>0</v>
      </c>
      <c r="C32" s="116">
        <f>D32+AL32</f>
        <v>0</v>
      </c>
      <c r="D32" s="117">
        <v>0</v>
      </c>
      <c r="E32" s="117">
        <v>0</v>
      </c>
      <c r="F32" s="117">
        <v>0</v>
      </c>
      <c r="G32" s="117">
        <v>0</v>
      </c>
      <c r="H32" s="117">
        <v>0</v>
      </c>
      <c r="I32" s="117">
        <v>0</v>
      </c>
      <c r="J32" s="117">
        <v>0</v>
      </c>
      <c r="K32" s="117">
        <v>0</v>
      </c>
      <c r="L32" s="118">
        <v>0</v>
      </c>
      <c r="M32" s="118">
        <v>0</v>
      </c>
      <c r="N32" s="118">
        <v>0</v>
      </c>
      <c r="O32" s="118">
        <v>0</v>
      </c>
      <c r="P32" s="118">
        <v>0</v>
      </c>
      <c r="Q32" s="118">
        <v>0</v>
      </c>
      <c r="R32" s="118">
        <v>0</v>
      </c>
      <c r="S32" s="118">
        <v>0</v>
      </c>
      <c r="T32" s="118">
        <v>0</v>
      </c>
      <c r="U32" s="118">
        <v>0</v>
      </c>
      <c r="V32" s="118">
        <v>0</v>
      </c>
      <c r="W32" s="118">
        <v>0</v>
      </c>
      <c r="X32" s="118">
        <v>0</v>
      </c>
      <c r="Y32" s="118">
        <v>0</v>
      </c>
      <c r="Z32" s="118">
        <v>0</v>
      </c>
      <c r="AA32" s="118">
        <v>0</v>
      </c>
      <c r="AB32" s="118">
        <v>0</v>
      </c>
      <c r="AC32" s="118">
        <v>0</v>
      </c>
      <c r="AD32" s="118">
        <v>0</v>
      </c>
      <c r="AE32" s="118">
        <v>0</v>
      </c>
      <c r="AF32" s="118">
        <v>0</v>
      </c>
      <c r="AG32" s="118">
        <v>0</v>
      </c>
      <c r="AH32" s="118">
        <v>0</v>
      </c>
      <c r="AI32" s="118">
        <v>0</v>
      </c>
      <c r="AJ32" s="118">
        <v>0</v>
      </c>
      <c r="AK32" s="118">
        <v>0</v>
      </c>
      <c r="AL32" s="118">
        <v>0</v>
      </c>
      <c r="AM32" s="118">
        <v>0</v>
      </c>
      <c r="AN32" s="118">
        <v>0</v>
      </c>
      <c r="AO32" s="118">
        <v>0</v>
      </c>
      <c r="AP32" s="118">
        <v>0</v>
      </c>
      <c r="AQ32" s="118">
        <v>0</v>
      </c>
      <c r="AR32" s="118">
        <v>0</v>
      </c>
      <c r="AS32" s="118">
        <v>0</v>
      </c>
      <c r="AT32" s="118">
        <v>0</v>
      </c>
      <c r="AU32" s="118">
        <v>0</v>
      </c>
      <c r="AV32" s="118">
        <v>0</v>
      </c>
      <c r="AW32" s="118">
        <v>0</v>
      </c>
      <c r="AX32" s="118">
        <v>0</v>
      </c>
      <c r="AY32" s="118">
        <v>0</v>
      </c>
      <c r="AZ32" s="118">
        <v>0</v>
      </c>
      <c r="BA32" s="118">
        <v>0</v>
      </c>
      <c r="BB32" s="118">
        <v>0</v>
      </c>
      <c r="BC32" s="118">
        <v>0</v>
      </c>
      <c r="BD32" s="118">
        <v>0</v>
      </c>
      <c r="BE32" s="118">
        <v>0</v>
      </c>
      <c r="BF32" s="118">
        <v>0</v>
      </c>
      <c r="BG32" s="118">
        <v>0</v>
      </c>
      <c r="BH32" s="118">
        <v>0</v>
      </c>
      <c r="BI32" s="118">
        <v>0</v>
      </c>
      <c r="BJ32" s="118">
        <v>0</v>
      </c>
      <c r="BK32" s="118">
        <v>0</v>
      </c>
      <c r="BL32" s="118">
        <v>0</v>
      </c>
      <c r="BM32" s="118">
        <v>0</v>
      </c>
      <c r="BN32" s="118">
        <v>0</v>
      </c>
      <c r="BO32" s="118">
        <v>0</v>
      </c>
      <c r="BP32" s="118">
        <v>0</v>
      </c>
      <c r="BQ32" s="118">
        <v>0</v>
      </c>
      <c r="BR32" s="118">
        <v>0</v>
      </c>
      <c r="BS32" s="118">
        <v>0</v>
      </c>
      <c r="BT32" s="118">
        <v>0</v>
      </c>
      <c r="BU32" s="118">
        <v>0</v>
      </c>
      <c r="BV32" s="118">
        <v>0</v>
      </c>
      <c r="BW32" s="118">
        <v>0</v>
      </c>
      <c r="BX32" s="118">
        <v>0</v>
      </c>
      <c r="BY32" s="118">
        <v>0</v>
      </c>
      <c r="BZ32" s="118">
        <v>0</v>
      </c>
      <c r="CA32" s="118">
        <v>0</v>
      </c>
      <c r="CB32" s="118">
        <v>0</v>
      </c>
      <c r="CC32" s="118">
        <v>0</v>
      </c>
      <c r="CD32" s="118">
        <v>0</v>
      </c>
      <c r="CE32" s="118">
        <v>0</v>
      </c>
      <c r="CF32" s="118">
        <v>0</v>
      </c>
      <c r="CG32" s="118">
        <v>0</v>
      </c>
      <c r="CH32" s="118">
        <v>0</v>
      </c>
      <c r="CI32" s="118">
        <v>0</v>
      </c>
      <c r="CJ32" s="118">
        <v>0</v>
      </c>
      <c r="CK32" s="118">
        <v>0</v>
      </c>
      <c r="CL32" s="118">
        <v>0</v>
      </c>
      <c r="CM32" s="118">
        <v>0</v>
      </c>
      <c r="CN32" s="118">
        <v>0</v>
      </c>
      <c r="CO32" s="118">
        <v>0</v>
      </c>
      <c r="CP32" s="118">
        <v>0</v>
      </c>
      <c r="CQ32" s="118">
        <v>0</v>
      </c>
      <c r="CR32" s="118">
        <v>0</v>
      </c>
      <c r="CS32" s="118">
        <v>0</v>
      </c>
      <c r="CT32" s="118">
        <v>0</v>
      </c>
      <c r="CU32" s="118">
        <v>0</v>
      </c>
      <c r="CV32" s="118">
        <v>0</v>
      </c>
      <c r="CW32" s="118">
        <v>0</v>
      </c>
    </row>
    <row r="33" spans="1:102" x14ac:dyDescent="0.3">
      <c r="A33" s="133" t="s">
        <v>75</v>
      </c>
      <c r="B33" s="120">
        <f>B30+B32</f>
        <v>55977178</v>
      </c>
      <c r="C33" s="134">
        <f>D33+E33</f>
        <v>27358</v>
      </c>
      <c r="D33" s="135">
        <f>SUM(D24:D28)</f>
        <v>0</v>
      </c>
      <c r="E33" s="135">
        <f t="shared" ref="E33:AJ33" si="13">E30+E32</f>
        <v>27358</v>
      </c>
      <c r="F33" s="135">
        <f t="shared" si="13"/>
        <v>27341</v>
      </c>
      <c r="G33" s="135">
        <f t="shared" si="13"/>
        <v>27288</v>
      </c>
      <c r="H33" s="135">
        <f t="shared" si="13"/>
        <v>27203</v>
      </c>
      <c r="I33" s="135">
        <f t="shared" si="13"/>
        <v>27107</v>
      </c>
      <c r="J33" s="135">
        <f t="shared" si="13"/>
        <v>27022</v>
      </c>
      <c r="K33" s="135">
        <f t="shared" si="13"/>
        <v>26945</v>
      </c>
      <c r="L33" s="124">
        <f t="shared" si="13"/>
        <v>26858</v>
      </c>
      <c r="M33" s="124">
        <f t="shared" si="13"/>
        <v>26752</v>
      </c>
      <c r="N33" s="124">
        <f t="shared" si="13"/>
        <v>26636</v>
      </c>
      <c r="O33" s="124">
        <f t="shared" si="13"/>
        <v>26522</v>
      </c>
      <c r="P33" s="124">
        <f t="shared" si="13"/>
        <v>26389</v>
      </c>
      <c r="Q33" s="124">
        <f t="shared" si="13"/>
        <v>26260</v>
      </c>
      <c r="R33" s="124">
        <f t="shared" si="13"/>
        <v>26150</v>
      </c>
      <c r="S33" s="124">
        <f t="shared" si="13"/>
        <v>26028</v>
      </c>
      <c r="T33" s="124">
        <f t="shared" si="13"/>
        <v>25908</v>
      </c>
      <c r="U33" s="124">
        <f t="shared" si="13"/>
        <v>25762</v>
      </c>
      <c r="V33" s="124">
        <f t="shared" si="13"/>
        <v>25612</v>
      </c>
      <c r="W33" s="124">
        <f t="shared" si="13"/>
        <v>25471</v>
      </c>
      <c r="X33" s="124">
        <f t="shared" si="13"/>
        <v>25319</v>
      </c>
      <c r="Y33" s="124">
        <f t="shared" si="13"/>
        <v>25183</v>
      </c>
      <c r="Z33" s="124">
        <f t="shared" si="13"/>
        <v>25016</v>
      </c>
      <c r="AA33" s="124">
        <f t="shared" si="13"/>
        <v>24846</v>
      </c>
      <c r="AB33" s="124">
        <f t="shared" si="13"/>
        <v>24670</v>
      </c>
      <c r="AC33" s="124">
        <f t="shared" si="13"/>
        <v>24511</v>
      </c>
      <c r="AD33" s="124">
        <f t="shared" si="13"/>
        <v>24328</v>
      </c>
      <c r="AE33" s="124">
        <f t="shared" si="13"/>
        <v>24163</v>
      </c>
      <c r="AF33" s="124">
        <f t="shared" si="13"/>
        <v>23969</v>
      </c>
      <c r="AG33" s="124">
        <f t="shared" si="13"/>
        <v>23767</v>
      </c>
      <c r="AH33" s="124">
        <f t="shared" si="13"/>
        <v>23555</v>
      </c>
      <c r="AI33" s="124">
        <f t="shared" si="13"/>
        <v>23300</v>
      </c>
      <c r="AJ33" s="124">
        <f t="shared" si="13"/>
        <v>23038</v>
      </c>
      <c r="AK33" s="124">
        <f t="shared" ref="AK33:BP33" si="14">AK30+AK32</f>
        <v>22789</v>
      </c>
      <c r="AL33" s="124">
        <f t="shared" si="14"/>
        <v>22532</v>
      </c>
      <c r="AM33" s="124">
        <f t="shared" si="14"/>
        <v>22281</v>
      </c>
      <c r="AN33" s="124">
        <f t="shared" si="14"/>
        <v>22014</v>
      </c>
      <c r="AO33" s="124">
        <f t="shared" si="14"/>
        <v>21709</v>
      </c>
      <c r="AP33" s="124">
        <f t="shared" si="14"/>
        <v>21399</v>
      </c>
      <c r="AQ33" s="124">
        <f t="shared" si="14"/>
        <v>21077</v>
      </c>
      <c r="AR33" s="124">
        <f t="shared" si="14"/>
        <v>20737</v>
      </c>
      <c r="AS33" s="124">
        <f t="shared" si="14"/>
        <v>20394</v>
      </c>
      <c r="AT33" s="124">
        <f t="shared" si="14"/>
        <v>20014</v>
      </c>
      <c r="AU33" s="124">
        <f t="shared" si="14"/>
        <v>19631</v>
      </c>
      <c r="AV33" s="124">
        <f t="shared" si="14"/>
        <v>19194</v>
      </c>
      <c r="AW33" s="124">
        <f t="shared" si="14"/>
        <v>18744</v>
      </c>
      <c r="AX33" s="124">
        <f t="shared" si="14"/>
        <v>18245</v>
      </c>
      <c r="AY33" s="124">
        <f t="shared" si="14"/>
        <v>17761</v>
      </c>
      <c r="AZ33" s="124">
        <f t="shared" si="14"/>
        <v>17198</v>
      </c>
      <c r="BA33" s="124">
        <f t="shared" si="14"/>
        <v>16677</v>
      </c>
      <c r="BB33" s="124">
        <f t="shared" si="14"/>
        <v>16107</v>
      </c>
      <c r="BC33" s="124">
        <f t="shared" si="14"/>
        <v>15500</v>
      </c>
      <c r="BD33" s="124">
        <f t="shared" si="14"/>
        <v>14863</v>
      </c>
      <c r="BE33" s="124">
        <f t="shared" si="14"/>
        <v>14178</v>
      </c>
      <c r="BF33" s="124">
        <f t="shared" si="14"/>
        <v>13531</v>
      </c>
      <c r="BG33" s="124">
        <f t="shared" si="14"/>
        <v>12835</v>
      </c>
      <c r="BH33" s="124">
        <f t="shared" si="14"/>
        <v>12116</v>
      </c>
      <c r="BI33" s="124">
        <f t="shared" si="14"/>
        <v>11340</v>
      </c>
      <c r="BJ33" s="124">
        <f t="shared" si="14"/>
        <v>10601</v>
      </c>
      <c r="BK33" s="124">
        <f t="shared" si="14"/>
        <v>9812</v>
      </c>
      <c r="BL33" s="124">
        <f t="shared" si="14"/>
        <v>8913</v>
      </c>
      <c r="BM33" s="124">
        <f t="shared" si="14"/>
        <v>8104</v>
      </c>
      <c r="BN33" s="124">
        <f t="shared" si="14"/>
        <v>7377</v>
      </c>
      <c r="BO33" s="124">
        <f t="shared" si="14"/>
        <v>6634</v>
      </c>
      <c r="BP33" s="124">
        <f t="shared" si="14"/>
        <v>5857</v>
      </c>
      <c r="BQ33" s="124">
        <f t="shared" ref="BQ33:CV33" si="15">BQ30+BQ32</f>
        <v>5160</v>
      </c>
      <c r="BR33" s="124">
        <f t="shared" si="15"/>
        <v>4516</v>
      </c>
      <c r="BS33" s="124">
        <f t="shared" si="15"/>
        <v>3873</v>
      </c>
      <c r="BT33" s="124">
        <f t="shared" si="15"/>
        <v>3299</v>
      </c>
      <c r="BU33" s="124">
        <f t="shared" si="15"/>
        <v>2802</v>
      </c>
      <c r="BV33" s="124">
        <f t="shared" si="15"/>
        <v>2364</v>
      </c>
      <c r="BW33" s="124">
        <f t="shared" si="15"/>
        <v>2005</v>
      </c>
      <c r="BX33" s="124">
        <f t="shared" si="15"/>
        <v>1655</v>
      </c>
      <c r="BY33" s="124">
        <f t="shared" si="15"/>
        <v>1330</v>
      </c>
      <c r="BZ33" s="124">
        <f t="shared" si="15"/>
        <v>1066</v>
      </c>
      <c r="CA33" s="124">
        <f t="shared" si="15"/>
        <v>861</v>
      </c>
      <c r="CB33" s="124">
        <f t="shared" si="15"/>
        <v>699</v>
      </c>
      <c r="CC33" s="124">
        <f t="shared" si="15"/>
        <v>548</v>
      </c>
      <c r="CD33" s="124">
        <f t="shared" si="15"/>
        <v>444</v>
      </c>
      <c r="CE33" s="124">
        <f t="shared" si="15"/>
        <v>337</v>
      </c>
      <c r="CF33" s="124">
        <f t="shared" si="15"/>
        <v>273</v>
      </c>
      <c r="CG33" s="124">
        <f t="shared" si="15"/>
        <v>204</v>
      </c>
      <c r="CH33" s="124">
        <f t="shared" si="15"/>
        <v>156</v>
      </c>
      <c r="CI33" s="124">
        <f t="shared" si="15"/>
        <v>114</v>
      </c>
      <c r="CJ33" s="124">
        <f t="shared" si="15"/>
        <v>86</v>
      </c>
      <c r="CK33" s="124">
        <f t="shared" si="15"/>
        <v>63</v>
      </c>
      <c r="CL33" s="124">
        <f t="shared" si="15"/>
        <v>43</v>
      </c>
      <c r="CM33" s="124">
        <f t="shared" si="15"/>
        <v>29</v>
      </c>
      <c r="CN33" s="124">
        <f t="shared" si="15"/>
        <v>18</v>
      </c>
      <c r="CO33" s="124">
        <f t="shared" si="15"/>
        <v>17</v>
      </c>
      <c r="CP33" s="124">
        <f t="shared" si="15"/>
        <v>13</v>
      </c>
      <c r="CQ33" s="124">
        <f t="shared" si="15"/>
        <v>8</v>
      </c>
      <c r="CR33" s="124">
        <f t="shared" si="15"/>
        <v>7</v>
      </c>
      <c r="CS33" s="124">
        <f t="shared" si="15"/>
        <v>5</v>
      </c>
      <c r="CT33" s="124">
        <f t="shared" si="15"/>
        <v>3</v>
      </c>
      <c r="CU33" s="124">
        <f t="shared" si="15"/>
        <v>3</v>
      </c>
      <c r="CV33" s="124">
        <f t="shared" si="15"/>
        <v>1</v>
      </c>
      <c r="CW33" s="124">
        <f t="shared" ref="CW33:EB33" si="16">CW30+CW32</f>
        <v>0</v>
      </c>
    </row>
    <row r="35" spans="1:102" s="20" customFormat="1" x14ac:dyDescent="0.3">
      <c r="A35" s="136"/>
      <c r="B35" s="136"/>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c r="AO35" s="22"/>
      <c r="AP35" s="22"/>
      <c r="AQ35" s="22"/>
      <c r="AR35" s="22"/>
      <c r="AS35" s="22"/>
      <c r="AT35" s="22"/>
      <c r="AU35" s="22"/>
      <c r="AV35" s="22"/>
      <c r="AW35" s="22"/>
      <c r="AX35" s="22"/>
      <c r="AY35" s="22"/>
      <c r="AZ35" s="22"/>
      <c r="BA35" s="22"/>
      <c r="BB35" s="22"/>
      <c r="BC35" s="22"/>
      <c r="BD35" s="22"/>
      <c r="BE35" s="22"/>
      <c r="BF35" s="22"/>
      <c r="BG35" s="22"/>
      <c r="BH35" s="22"/>
      <c r="BI35" s="22"/>
      <c r="BJ35" s="22"/>
      <c r="BK35" s="22"/>
      <c r="BL35" s="22"/>
      <c r="BM35" s="22"/>
      <c r="BN35" s="22"/>
      <c r="BO35" s="22"/>
      <c r="BP35" s="22"/>
      <c r="BQ35" s="22"/>
      <c r="BR35" s="22"/>
      <c r="BS35" s="22"/>
      <c r="BT35" s="22"/>
      <c r="BU35" s="22"/>
      <c r="BV35" s="22"/>
      <c r="BW35" s="22"/>
      <c r="BX35" s="22"/>
      <c r="BY35" s="22"/>
      <c r="BZ35" s="22"/>
      <c r="CA35" s="22"/>
      <c r="CB35" s="22"/>
      <c r="CC35" s="22"/>
      <c r="CD35" s="22"/>
      <c r="CE35" s="22"/>
      <c r="CF35" s="22"/>
      <c r="CG35" s="22"/>
      <c r="CH35" s="22"/>
      <c r="CI35" s="22"/>
      <c r="CJ35" s="22"/>
      <c r="CK35" s="22"/>
      <c r="CL35" s="22"/>
      <c r="CM35" s="22"/>
      <c r="CN35" s="22"/>
      <c r="CO35" s="22"/>
      <c r="CP35" s="22"/>
      <c r="CQ35" s="22"/>
      <c r="CR35" s="22"/>
      <c r="CS35" s="22"/>
      <c r="CT35" s="22"/>
      <c r="CU35" s="22"/>
      <c r="CV35" s="22"/>
      <c r="CW35" s="22"/>
      <c r="CX35" s="22"/>
    </row>
    <row r="36" spans="1:102" s="26" customFormat="1" ht="15.5" x14ac:dyDescent="0.35">
      <c r="A36" s="27" t="s">
        <v>3</v>
      </c>
      <c r="B36" s="27"/>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7"/>
      <c r="AR36" s="17"/>
      <c r="AS36" s="17"/>
      <c r="AT36" s="17"/>
      <c r="AU36" s="17"/>
      <c r="AV36" s="14"/>
      <c r="AW36" s="14"/>
      <c r="AX36" s="14"/>
      <c r="AY36" s="14"/>
      <c r="AZ36" s="14"/>
      <c r="BA36" s="14"/>
      <c r="BB36" s="14"/>
      <c r="BC36" s="14"/>
      <c r="BD36" s="14"/>
      <c r="BE36" s="14"/>
      <c r="BF36" s="14"/>
      <c r="BG36" s="14"/>
      <c r="BH36" s="14"/>
      <c r="BI36" s="14"/>
      <c r="BJ36" s="14"/>
      <c r="BK36" s="14"/>
      <c r="BL36" s="14"/>
      <c r="BM36" s="14"/>
      <c r="BN36" s="14"/>
      <c r="BO36" s="14"/>
      <c r="BP36" s="14"/>
      <c r="BQ36" s="14"/>
      <c r="BR36" s="14"/>
      <c r="BS36" s="14"/>
      <c r="BT36" s="14"/>
      <c r="BU36" s="14"/>
      <c r="BV36" s="14"/>
      <c r="BW36" s="14"/>
      <c r="BX36" s="14"/>
      <c r="BY36" s="14"/>
      <c r="BZ36" s="14"/>
      <c r="CA36" s="14"/>
      <c r="CB36" s="14"/>
      <c r="CC36" s="14"/>
      <c r="CD36" s="14"/>
      <c r="CE36" s="14"/>
      <c r="CF36" s="14"/>
      <c r="CG36" s="14"/>
      <c r="CH36" s="14"/>
      <c r="CI36" s="14"/>
      <c r="CJ36" s="14"/>
      <c r="CK36" s="14"/>
      <c r="CL36" s="14"/>
      <c r="CM36" s="14"/>
      <c r="CN36" s="14"/>
      <c r="CO36" s="14"/>
      <c r="CP36" s="14"/>
      <c r="CQ36" s="14"/>
      <c r="CR36" s="14"/>
      <c r="CS36" s="14"/>
      <c r="CT36" s="14"/>
      <c r="CU36" s="14"/>
      <c r="CV36" s="14"/>
      <c r="CW36" s="14"/>
      <c r="CX36" s="14"/>
    </row>
    <row r="37" spans="1:102" s="26" customFormat="1" ht="15.5" x14ac:dyDescent="0.35">
      <c r="A37" s="137" t="s">
        <v>83</v>
      </c>
      <c r="B37" s="137"/>
      <c r="C37" s="14"/>
      <c r="D37" s="14"/>
      <c r="E37" s="14"/>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c r="AS37" s="14"/>
      <c r="AT37" s="14"/>
      <c r="AU37" s="14"/>
      <c r="AV37" s="14"/>
      <c r="AW37" s="14"/>
      <c r="AX37" s="14"/>
      <c r="AY37" s="14"/>
      <c r="AZ37" s="14"/>
      <c r="BA37" s="14"/>
      <c r="BB37" s="14"/>
      <c r="BC37" s="14"/>
      <c r="BD37" s="14"/>
      <c r="BE37" s="14"/>
      <c r="BF37" s="14"/>
      <c r="BG37" s="14"/>
      <c r="BH37" s="14"/>
      <c r="BI37" s="14"/>
      <c r="BJ37" s="14"/>
      <c r="BK37" s="14"/>
      <c r="BL37" s="14"/>
      <c r="BM37" s="14"/>
      <c r="BN37" s="14"/>
      <c r="BO37" s="14"/>
      <c r="BP37" s="14"/>
      <c r="BQ37" s="14"/>
      <c r="BR37" s="14"/>
      <c r="BS37" s="14"/>
      <c r="BT37" s="14"/>
      <c r="BU37" s="14"/>
      <c r="BV37" s="14"/>
      <c r="BW37" s="14"/>
      <c r="BX37" s="14"/>
      <c r="BY37" s="14"/>
      <c r="BZ37" s="14"/>
      <c r="CA37" s="14"/>
      <c r="CB37" s="14"/>
      <c r="CC37" s="14"/>
      <c r="CD37" s="14"/>
      <c r="CE37" s="14"/>
      <c r="CF37" s="14"/>
      <c r="CG37" s="14"/>
      <c r="CH37" s="14"/>
      <c r="CI37" s="14"/>
      <c r="CJ37" s="14"/>
      <c r="CK37" s="14"/>
      <c r="CL37" s="14"/>
      <c r="CM37" s="14"/>
      <c r="CN37" s="14"/>
      <c r="CO37" s="14"/>
      <c r="CP37" s="14"/>
      <c r="CQ37" s="14"/>
      <c r="CR37" s="14"/>
      <c r="CS37" s="14"/>
      <c r="CT37" s="14"/>
      <c r="CU37" s="14"/>
      <c r="CV37" s="14"/>
      <c r="CW37" s="14"/>
      <c r="CX37" s="14"/>
    </row>
    <row r="38" spans="1:102" s="14" customFormat="1" ht="15.5" x14ac:dyDescent="0.35">
      <c r="A38" s="14" t="s">
        <v>64</v>
      </c>
      <c r="B38" s="138" t="s">
        <v>11</v>
      </c>
      <c r="D38" s="138"/>
      <c r="E38" s="138"/>
      <c r="F38" s="138"/>
      <c r="G38" s="138"/>
      <c r="H38" s="138"/>
      <c r="I38" s="138"/>
      <c r="J38" s="138"/>
      <c r="K38" s="138"/>
      <c r="L38" s="138"/>
      <c r="M38" s="138"/>
      <c r="N38" s="138"/>
      <c r="O38" s="138"/>
      <c r="P38" s="138"/>
      <c r="Q38" s="138"/>
      <c r="R38" s="138"/>
      <c r="S38" s="138"/>
      <c r="T38" s="138"/>
      <c r="U38" s="138"/>
      <c r="V38" s="138"/>
      <c r="W38" s="138"/>
      <c r="X38" s="138"/>
      <c r="Y38" s="138"/>
      <c r="Z38" s="138"/>
      <c r="AA38" s="138"/>
      <c r="AB38" s="138"/>
      <c r="AC38" s="138"/>
      <c r="AD38" s="138"/>
      <c r="AE38" s="138"/>
      <c r="AF38" s="138"/>
      <c r="AG38" s="138"/>
      <c r="AH38" s="138"/>
      <c r="AI38" s="138"/>
      <c r="AJ38" s="138"/>
      <c r="AK38" s="138"/>
      <c r="AL38" s="138"/>
      <c r="AM38" s="138"/>
      <c r="AN38" s="138"/>
      <c r="AO38" s="138"/>
      <c r="AP38" s="138"/>
    </row>
    <row r="39" spans="1:102" s="26" customFormat="1" ht="15.5" x14ac:dyDescent="0.35">
      <c r="A39" s="14" t="s">
        <v>65</v>
      </c>
      <c r="B39" s="26" t="s">
        <v>84</v>
      </c>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BW39" s="14"/>
      <c r="BX39" s="14"/>
      <c r="BY39" s="14"/>
      <c r="BZ39" s="14"/>
      <c r="CA39" s="14"/>
      <c r="CB39" s="14"/>
      <c r="CC39" s="14"/>
      <c r="CD39" s="14"/>
      <c r="CE39" s="14"/>
      <c r="CF39" s="14"/>
      <c r="CG39" s="14"/>
      <c r="CH39" s="14"/>
      <c r="CI39" s="14"/>
      <c r="CJ39" s="14"/>
      <c r="CK39" s="14"/>
      <c r="CL39" s="14"/>
      <c r="CM39" s="14"/>
      <c r="CN39" s="14"/>
      <c r="CO39" s="14"/>
      <c r="CP39" s="14"/>
      <c r="CQ39" s="14"/>
      <c r="CR39" s="14"/>
      <c r="CS39" s="14"/>
      <c r="CT39" s="14"/>
      <c r="CU39" s="14"/>
      <c r="CV39" s="14"/>
      <c r="CW39" s="14"/>
      <c r="CX39" s="14"/>
    </row>
    <row r="40" spans="1:102" x14ac:dyDescent="0.3">
      <c r="A40" s="89" t="s">
        <v>61</v>
      </c>
      <c r="B40" s="20" t="s">
        <v>85</v>
      </c>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90"/>
      <c r="AM40" s="90"/>
    </row>
    <row r="41" spans="1:102" x14ac:dyDescent="0.3">
      <c r="A41" s="89"/>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90"/>
      <c r="AM41" s="90"/>
    </row>
    <row r="42" spans="1:102" s="20" customFormat="1" ht="13.5" customHeight="1" x14ac:dyDescent="0.35">
      <c r="A42" s="139" t="s">
        <v>86</v>
      </c>
      <c r="B42" s="139"/>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2"/>
      <c r="AS42" s="22"/>
      <c r="AT42" s="22"/>
      <c r="AU42" s="22"/>
      <c r="AV42" s="22"/>
      <c r="AW42" s="22"/>
      <c r="AX42" s="22"/>
      <c r="AY42" s="22"/>
      <c r="AZ42" s="22"/>
      <c r="BA42" s="22"/>
      <c r="BB42" s="22"/>
      <c r="BC42" s="22"/>
      <c r="BD42" s="22"/>
      <c r="BE42" s="22"/>
      <c r="BF42" s="22"/>
      <c r="BG42" s="22"/>
      <c r="BH42" s="22"/>
      <c r="BI42" s="22"/>
      <c r="BJ42" s="22"/>
      <c r="BK42" s="22"/>
      <c r="BL42" s="22"/>
      <c r="BM42" s="22"/>
      <c r="BN42" s="22"/>
      <c r="BO42" s="22"/>
      <c r="BP42" s="22"/>
      <c r="BQ42" s="22"/>
      <c r="BR42" s="22"/>
      <c r="BS42" s="22"/>
      <c r="BT42" s="22"/>
      <c r="BU42" s="22"/>
      <c r="BV42" s="22"/>
      <c r="BW42" s="22"/>
      <c r="BX42" s="22"/>
      <c r="BY42" s="22"/>
      <c r="BZ42" s="22"/>
      <c r="CA42" s="22"/>
      <c r="CB42" s="22"/>
      <c r="CC42" s="22"/>
      <c r="CD42" s="22"/>
      <c r="CE42" s="22"/>
      <c r="CF42" s="22"/>
      <c r="CG42" s="22"/>
      <c r="CH42" s="22"/>
      <c r="CI42" s="22"/>
      <c r="CJ42" s="22"/>
      <c r="CK42" s="22"/>
      <c r="CL42" s="22"/>
      <c r="CM42" s="22"/>
      <c r="CN42" s="22"/>
      <c r="CO42" s="22"/>
      <c r="CP42" s="22"/>
      <c r="CQ42" s="22"/>
      <c r="CR42" s="22"/>
      <c r="CS42" s="22"/>
      <c r="CT42" s="22"/>
      <c r="CU42" s="22"/>
      <c r="CV42" s="22"/>
      <c r="CW42" s="22"/>
      <c r="CX42" s="22"/>
    </row>
    <row r="43" spans="1:102" s="20" customFormat="1" ht="14.15" customHeight="1" x14ac:dyDescent="0.35">
      <c r="A43" s="1" t="s">
        <v>87</v>
      </c>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22"/>
      <c r="BH43" s="22"/>
      <c r="BI43" s="22"/>
      <c r="BJ43" s="22"/>
      <c r="BK43" s="22"/>
      <c r="BL43" s="22"/>
      <c r="BM43" s="22"/>
      <c r="BN43" s="22"/>
      <c r="BO43" s="22"/>
      <c r="BP43" s="22"/>
      <c r="BQ43" s="22"/>
      <c r="BR43" s="22"/>
      <c r="BS43" s="22"/>
      <c r="BT43" s="22"/>
      <c r="BU43" s="22"/>
      <c r="BV43" s="22"/>
      <c r="BW43" s="22"/>
      <c r="BX43" s="22"/>
      <c r="BY43" s="22"/>
      <c r="BZ43" s="22"/>
      <c r="CA43" s="22"/>
      <c r="CB43" s="22"/>
      <c r="CC43" s="22"/>
      <c r="CD43" s="22"/>
      <c r="CE43" s="22"/>
      <c r="CF43" s="22"/>
      <c r="CG43" s="22"/>
      <c r="CH43" s="22"/>
      <c r="CI43" s="22"/>
      <c r="CJ43" s="22"/>
      <c r="CK43" s="22"/>
      <c r="CL43" s="22"/>
      <c r="CM43" s="22"/>
      <c r="CN43" s="22"/>
      <c r="CO43" s="22"/>
      <c r="CP43" s="22"/>
      <c r="CQ43" s="22"/>
      <c r="CR43" s="22"/>
      <c r="CS43" s="22"/>
      <c r="CT43" s="22"/>
      <c r="CU43" s="22"/>
      <c r="CV43" s="22"/>
      <c r="CW43" s="22"/>
      <c r="CX43" s="22"/>
    </row>
  </sheetData>
  <mergeCells count="5">
    <mergeCell ref="B5:B7"/>
    <mergeCell ref="C5:CW5"/>
    <mergeCell ref="B21:B23"/>
    <mergeCell ref="C21:CW21"/>
    <mergeCell ref="A43:BF43"/>
  </mergeCells>
  <conditionalFormatting sqref="D18:X18">
    <cfRule type="expression" dxfId="0" priority="2">
      <formula>TODAY()-D$14&lt;6</formula>
    </cfRule>
  </conditionalFormatting>
  <pageMargins left="0.7" right="0.7" top="0.75" bottom="0.75"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20"/>
  <sheetViews>
    <sheetView topLeftCell="A75" zoomScaleNormal="100" workbookViewId="0">
      <pane xSplit="2" topLeftCell="C1" activePane="topRight" state="frozen"/>
      <selection activeCell="A75" sqref="A75"/>
      <selection pane="topRight" activeCell="A14" sqref="A14"/>
    </sheetView>
  </sheetViews>
  <sheetFormatPr baseColWidth="10" defaultColWidth="8.7265625" defaultRowHeight="13" x14ac:dyDescent="0.3"/>
  <cols>
    <col min="1" max="1" width="9.54296875" style="22" customWidth="1"/>
    <col min="2" max="2" width="9" style="22" customWidth="1"/>
    <col min="3" max="7" width="8.54296875" style="22" customWidth="1"/>
    <col min="8" max="12" width="10.453125" style="22" customWidth="1"/>
    <col min="13" max="17" width="8.54296875" style="22" customWidth="1"/>
    <col min="18" max="21" width="10.453125" style="22" customWidth="1"/>
    <col min="22" max="22" width="8.81640625" style="22" customWidth="1"/>
    <col min="23" max="308" width="8.81640625" style="20" customWidth="1"/>
    <col min="309" max="715" width="11.54296875" style="20"/>
  </cols>
  <sheetData>
    <row r="1" spans="1:1024" s="14" customFormat="1" ht="15.5" x14ac:dyDescent="0.35">
      <c r="A1" s="17" t="s">
        <v>88</v>
      </c>
      <c r="DJ1" s="20"/>
      <c r="DK1" s="20"/>
      <c r="DL1" s="20"/>
      <c r="DM1" s="20"/>
      <c r="DN1" s="20"/>
      <c r="DO1" s="20"/>
      <c r="DP1" s="20"/>
      <c r="DQ1" s="20"/>
      <c r="DR1" s="20"/>
      <c r="DS1" s="20"/>
      <c r="DT1" s="20"/>
      <c r="DU1" s="20"/>
      <c r="DV1" s="20"/>
      <c r="DW1" s="20"/>
      <c r="DX1" s="20"/>
      <c r="DY1" s="20"/>
      <c r="DZ1" s="20"/>
      <c r="EA1" s="20"/>
      <c r="EB1" s="20"/>
      <c r="EC1" s="20"/>
      <c r="ED1" s="20"/>
      <c r="EE1" s="20"/>
      <c r="EF1" s="20"/>
      <c r="EG1" s="20"/>
      <c r="EH1" s="20"/>
      <c r="EI1" s="20"/>
      <c r="EJ1" s="20"/>
      <c r="EK1" s="20"/>
      <c r="EL1" s="20"/>
      <c r="EM1" s="20"/>
      <c r="EN1" s="20"/>
      <c r="EO1" s="20"/>
      <c r="EP1" s="20"/>
      <c r="EQ1" s="20"/>
      <c r="ER1" s="20"/>
      <c r="ES1" s="20"/>
      <c r="ET1" s="20"/>
      <c r="EU1" s="20"/>
      <c r="EV1" s="20"/>
      <c r="EW1" s="20"/>
      <c r="EX1" s="20"/>
      <c r="EY1" s="20"/>
      <c r="EZ1" s="20"/>
      <c r="FA1" s="20"/>
      <c r="FB1" s="20"/>
      <c r="FC1" s="20"/>
      <c r="FD1" s="20"/>
      <c r="FE1" s="20"/>
      <c r="FF1" s="20"/>
      <c r="FG1" s="20"/>
      <c r="FH1" s="20"/>
      <c r="FI1" s="20"/>
      <c r="FJ1" s="20"/>
      <c r="FK1" s="20"/>
      <c r="FL1" s="20"/>
      <c r="FM1" s="20"/>
      <c r="FN1" s="20"/>
      <c r="FO1" s="20"/>
      <c r="FP1" s="20"/>
      <c r="FQ1" s="20"/>
      <c r="FR1" s="20"/>
      <c r="FS1" s="20"/>
      <c r="FT1" s="20"/>
      <c r="FU1" s="20"/>
      <c r="FV1" s="20"/>
      <c r="FW1" s="20"/>
      <c r="FX1" s="20"/>
      <c r="FY1" s="20"/>
      <c r="FZ1" s="20"/>
      <c r="GA1" s="20"/>
      <c r="GB1" s="20"/>
      <c r="GC1" s="20"/>
      <c r="GD1" s="20"/>
      <c r="GE1" s="20"/>
      <c r="GF1" s="20"/>
      <c r="GG1" s="20"/>
      <c r="GH1" s="20"/>
      <c r="GI1" s="20"/>
      <c r="GJ1" s="20"/>
      <c r="GK1" s="20"/>
      <c r="GL1" s="20"/>
      <c r="GM1" s="20"/>
      <c r="GN1" s="20"/>
      <c r="GO1" s="20"/>
      <c r="GP1" s="20"/>
      <c r="GQ1" s="20"/>
      <c r="GR1" s="20"/>
      <c r="GS1" s="20"/>
      <c r="GT1" s="20"/>
      <c r="GU1" s="20"/>
      <c r="GV1" s="20"/>
      <c r="GW1" s="20"/>
      <c r="GX1" s="20"/>
      <c r="GY1" s="20"/>
      <c r="GZ1" s="20"/>
      <c r="HA1" s="20"/>
      <c r="HB1" s="20"/>
      <c r="ST1" s="20"/>
      <c r="SU1" s="20"/>
      <c r="SV1" s="20"/>
      <c r="SW1" s="20"/>
      <c r="SX1" s="20"/>
      <c r="SY1" s="20"/>
      <c r="SZ1" s="20"/>
      <c r="TA1" s="20"/>
      <c r="TB1" s="20"/>
      <c r="TC1" s="20"/>
      <c r="TD1" s="20"/>
      <c r="TE1" s="20"/>
      <c r="TF1" s="20"/>
      <c r="TG1" s="20"/>
      <c r="TH1" s="20"/>
      <c r="TI1" s="20"/>
      <c r="TJ1" s="20"/>
      <c r="TK1" s="20"/>
      <c r="TL1" s="20"/>
      <c r="TM1" s="20"/>
      <c r="TN1" s="20"/>
      <c r="TO1" s="20"/>
      <c r="TP1" s="20"/>
      <c r="TQ1" s="20"/>
      <c r="TR1" s="20"/>
      <c r="TS1" s="20"/>
      <c r="TT1" s="20"/>
      <c r="TU1" s="20"/>
      <c r="TV1" s="20"/>
      <c r="TW1" s="20"/>
      <c r="TX1" s="20"/>
      <c r="TY1" s="20"/>
      <c r="TZ1" s="20"/>
      <c r="UA1" s="20"/>
      <c r="UB1" s="20"/>
      <c r="UC1" s="20"/>
      <c r="UD1" s="20"/>
      <c r="UE1" s="20"/>
      <c r="UF1" s="20"/>
      <c r="UG1" s="20"/>
      <c r="UH1" s="20"/>
      <c r="UI1" s="20"/>
      <c r="UJ1" s="20"/>
      <c r="UK1" s="20"/>
      <c r="UL1" s="20"/>
      <c r="UM1" s="20"/>
      <c r="UN1" s="20"/>
      <c r="UO1" s="20"/>
      <c r="UP1" s="20"/>
      <c r="UQ1" s="20"/>
      <c r="UR1" s="20"/>
      <c r="US1" s="20"/>
      <c r="UT1" s="20"/>
      <c r="UU1" s="20"/>
      <c r="UV1" s="20"/>
      <c r="UW1" s="20"/>
      <c r="UX1" s="20"/>
      <c r="UY1" s="20"/>
      <c r="UZ1" s="20"/>
      <c r="VA1" s="20"/>
      <c r="VB1" s="20"/>
      <c r="VC1" s="20"/>
      <c r="VD1" s="20"/>
      <c r="VE1" s="20"/>
      <c r="VF1" s="20"/>
      <c r="VG1" s="20"/>
      <c r="VH1" s="20"/>
      <c r="VI1" s="20"/>
      <c r="VJ1" s="20"/>
      <c r="VK1" s="20"/>
      <c r="VL1" s="20"/>
      <c r="VM1" s="20"/>
      <c r="VN1" s="20"/>
      <c r="VO1" s="20"/>
      <c r="VP1" s="20"/>
      <c r="VQ1" s="20"/>
      <c r="VR1" s="20"/>
      <c r="VS1" s="20"/>
      <c r="VT1" s="20"/>
      <c r="VU1" s="20"/>
      <c r="VV1" s="20"/>
      <c r="VW1" s="20"/>
      <c r="VX1" s="20"/>
      <c r="VY1" s="20"/>
      <c r="VZ1" s="20"/>
      <c r="WA1" s="20"/>
      <c r="WB1" s="20"/>
      <c r="WC1" s="20"/>
      <c r="WD1" s="20"/>
      <c r="WE1" s="20"/>
      <c r="WF1" s="20"/>
      <c r="WG1" s="20"/>
      <c r="WH1" s="20"/>
      <c r="WI1" s="20"/>
      <c r="WJ1" s="20"/>
      <c r="WK1" s="20"/>
      <c r="WL1" s="20"/>
      <c r="WM1" s="20"/>
      <c r="WN1" s="20"/>
      <c r="WO1" s="20"/>
      <c r="WP1" s="20"/>
      <c r="WQ1" s="20"/>
      <c r="WR1" s="20"/>
      <c r="WS1" s="20"/>
      <c r="WT1" s="20"/>
      <c r="WU1" s="20"/>
      <c r="WV1" s="20"/>
      <c r="WW1" s="20"/>
      <c r="WX1" s="20"/>
      <c r="WY1" s="20"/>
      <c r="WZ1" s="20"/>
      <c r="XA1" s="20"/>
      <c r="XB1" s="20"/>
      <c r="XC1" s="20"/>
      <c r="XD1" s="20"/>
      <c r="XE1" s="20"/>
      <c r="XF1" s="20"/>
      <c r="XG1" s="20"/>
      <c r="XH1" s="20"/>
      <c r="XI1" s="20"/>
      <c r="XJ1" s="20"/>
      <c r="XK1" s="20"/>
      <c r="XL1" s="20"/>
      <c r="XM1" s="20"/>
      <c r="XN1" s="20"/>
      <c r="XO1" s="20"/>
      <c r="XP1" s="20"/>
      <c r="XQ1" s="20"/>
      <c r="XR1" s="20"/>
      <c r="XS1" s="20"/>
      <c r="XT1" s="20"/>
      <c r="XU1" s="20"/>
      <c r="XV1" s="20"/>
      <c r="XW1" s="20"/>
      <c r="XX1" s="20"/>
      <c r="XY1" s="20"/>
      <c r="XZ1" s="20"/>
      <c r="YA1" s="20"/>
      <c r="YB1" s="20"/>
      <c r="YC1" s="20"/>
      <c r="YD1" s="20"/>
      <c r="YE1" s="20"/>
      <c r="YF1" s="20"/>
      <c r="YG1" s="20"/>
      <c r="YH1" s="20"/>
      <c r="YI1" s="20"/>
      <c r="YJ1" s="20"/>
      <c r="YK1" s="20"/>
      <c r="YL1" s="20"/>
      <c r="YM1" s="20"/>
      <c r="YN1" s="20"/>
      <c r="YO1" s="20"/>
      <c r="YP1" s="20"/>
      <c r="YQ1" s="20"/>
      <c r="YR1" s="20"/>
      <c r="YS1" s="20"/>
      <c r="YT1" s="20"/>
      <c r="YU1" s="20"/>
      <c r="YV1" s="20"/>
      <c r="YW1" s="20"/>
      <c r="YX1" s="20"/>
      <c r="YY1" s="20"/>
      <c r="YZ1" s="20"/>
      <c r="ZA1" s="20"/>
      <c r="ZB1" s="20"/>
      <c r="ZC1" s="20"/>
      <c r="ZD1" s="20"/>
      <c r="ZE1" s="20"/>
      <c r="ZF1" s="20"/>
      <c r="ZG1" s="20"/>
      <c r="ZH1" s="20"/>
      <c r="ZI1" s="20"/>
      <c r="ZJ1" s="20"/>
      <c r="ZK1" s="20"/>
      <c r="ZL1" s="20"/>
      <c r="ZM1" s="20"/>
      <c r="ZN1" s="20"/>
      <c r="ZO1" s="20"/>
      <c r="ZP1" s="20"/>
      <c r="ZQ1" s="20"/>
      <c r="ZR1" s="20"/>
      <c r="ZS1" s="20"/>
      <c r="ZT1" s="20"/>
      <c r="ZU1" s="20"/>
      <c r="ZV1" s="20"/>
      <c r="ZW1" s="20"/>
      <c r="ZX1" s="20"/>
      <c r="ZY1" s="20"/>
      <c r="ZZ1" s="20"/>
      <c r="AAA1" s="20"/>
      <c r="AAB1" s="20"/>
      <c r="AAC1" s="20"/>
      <c r="AAD1" s="20"/>
      <c r="AAE1" s="20"/>
      <c r="AAF1" s="20"/>
      <c r="AAG1" s="20"/>
      <c r="AAH1" s="20"/>
      <c r="AAI1" s="20"/>
      <c r="AAJ1" s="20"/>
      <c r="AAK1" s="20"/>
      <c r="AAL1" s="20"/>
      <c r="AAM1" s="20"/>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ht="99.75" customHeight="1" x14ac:dyDescent="0.45">
      <c r="A2" s="140" t="s">
        <v>89</v>
      </c>
      <c r="B2" s="228" t="s">
        <v>90</v>
      </c>
      <c r="C2" s="228"/>
      <c r="D2" s="228"/>
      <c r="E2" s="228"/>
      <c r="F2" s="228"/>
      <c r="G2" s="228"/>
      <c r="H2" s="228"/>
      <c r="I2" s="228"/>
      <c r="J2" s="228"/>
      <c r="K2" s="228"/>
      <c r="L2" s="228"/>
      <c r="M2" s="228"/>
      <c r="N2" s="228"/>
      <c r="O2" s="228"/>
      <c r="P2" s="228"/>
      <c r="Q2" s="228"/>
      <c r="R2" s="228"/>
      <c r="S2" s="228"/>
      <c r="T2" s="228"/>
      <c r="U2" s="228"/>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c r="AW2" s="24"/>
      <c r="AX2" s="24"/>
      <c r="AY2" s="24"/>
      <c r="AZ2" s="24"/>
      <c r="BA2" s="24"/>
      <c r="BB2" s="24"/>
      <c r="BC2" s="24"/>
      <c r="BD2" s="24"/>
      <c r="BE2" s="24"/>
      <c r="BF2" s="24"/>
      <c r="BG2" s="24"/>
      <c r="BH2" s="24"/>
      <c r="BI2" s="24"/>
      <c r="BJ2" s="24"/>
      <c r="BK2" s="24"/>
      <c r="BL2" s="24"/>
      <c r="BM2" s="24"/>
      <c r="BN2" s="24"/>
      <c r="BO2" s="24"/>
      <c r="BP2" s="24"/>
      <c r="BQ2" s="24"/>
      <c r="BR2" s="24"/>
      <c r="BS2" s="24"/>
      <c r="BT2" s="24"/>
      <c r="BU2" s="24"/>
      <c r="BV2" s="24"/>
      <c r="BW2" s="24"/>
      <c r="BX2" s="24"/>
      <c r="BY2" s="24"/>
      <c r="BZ2" s="24"/>
      <c r="CA2" s="24"/>
      <c r="CB2" s="24"/>
      <c r="CC2" s="24"/>
      <c r="CD2" s="24"/>
      <c r="CE2" s="24"/>
      <c r="CF2" s="24"/>
      <c r="CG2" s="24"/>
      <c r="CH2" s="24"/>
      <c r="CI2" s="24"/>
      <c r="CJ2" s="24"/>
      <c r="CK2" s="24"/>
      <c r="CL2" s="24"/>
      <c r="CM2" s="24"/>
      <c r="CN2" s="24"/>
      <c r="CO2" s="24"/>
      <c r="CP2" s="24"/>
      <c r="CQ2" s="24"/>
      <c r="CR2" s="24"/>
      <c r="CS2" s="24"/>
      <c r="CT2" s="24"/>
      <c r="CU2" s="24"/>
      <c r="CV2" s="24"/>
      <c r="CW2" s="24"/>
      <c r="CX2" s="24"/>
      <c r="CY2" s="24"/>
      <c r="CZ2" s="24"/>
      <c r="DA2" s="24"/>
      <c r="DB2" s="24"/>
      <c r="DC2" s="24"/>
      <c r="DD2" s="24"/>
      <c r="DE2" s="24"/>
      <c r="DF2" s="24"/>
      <c r="DG2" s="24"/>
      <c r="DH2" s="24"/>
      <c r="DI2" s="24"/>
      <c r="HC2" s="24"/>
      <c r="HD2" s="24"/>
      <c r="HE2" s="24"/>
      <c r="HF2" s="24"/>
      <c r="HG2" s="24"/>
      <c r="HH2" s="24"/>
      <c r="HI2" s="24"/>
      <c r="HJ2" s="24"/>
      <c r="HK2" s="24"/>
      <c r="HL2" s="24"/>
      <c r="HM2" s="24"/>
      <c r="HN2" s="24"/>
      <c r="HO2" s="24"/>
      <c r="HP2" s="24"/>
      <c r="HQ2" s="24"/>
      <c r="HR2" s="24"/>
      <c r="HS2" s="24"/>
      <c r="HT2" s="24"/>
      <c r="HU2" s="24"/>
      <c r="HV2" s="24"/>
      <c r="HW2" s="24"/>
      <c r="HX2" s="24"/>
      <c r="HY2" s="24"/>
      <c r="HZ2" s="24"/>
      <c r="IA2" s="24"/>
      <c r="IB2" s="24"/>
      <c r="IC2" s="24"/>
      <c r="ID2" s="24"/>
      <c r="IE2" s="24"/>
      <c r="IF2" s="24"/>
      <c r="IG2" s="24"/>
      <c r="IH2" s="24"/>
      <c r="II2" s="24"/>
      <c r="IJ2" s="24"/>
      <c r="IK2" s="24"/>
      <c r="IL2" s="24"/>
      <c r="IM2" s="24"/>
      <c r="IN2" s="24"/>
      <c r="IO2" s="24"/>
      <c r="IP2" s="24"/>
      <c r="IQ2" s="24"/>
      <c r="IR2" s="24"/>
      <c r="IS2" s="24"/>
      <c r="IT2" s="24"/>
      <c r="IU2" s="24"/>
      <c r="IV2" s="24"/>
      <c r="IW2" s="24"/>
      <c r="IX2" s="24"/>
      <c r="IY2" s="24"/>
      <c r="IZ2" s="24"/>
      <c r="JA2" s="24"/>
      <c r="JB2" s="24"/>
      <c r="JC2" s="24"/>
      <c r="JD2" s="24"/>
      <c r="JE2" s="24"/>
      <c r="JF2" s="24"/>
      <c r="JG2" s="24"/>
      <c r="JH2" s="24"/>
      <c r="JI2" s="24"/>
      <c r="JJ2" s="24"/>
      <c r="JK2" s="24"/>
      <c r="JL2" s="24"/>
      <c r="JM2" s="24"/>
      <c r="JN2" s="24"/>
      <c r="JO2" s="24"/>
      <c r="JP2" s="24"/>
      <c r="JQ2" s="24"/>
      <c r="JR2" s="24"/>
      <c r="JS2" s="24"/>
      <c r="JT2" s="24"/>
      <c r="JU2" s="24"/>
      <c r="JV2" s="24"/>
      <c r="JW2" s="24"/>
      <c r="JX2" s="24"/>
      <c r="JY2" s="24"/>
      <c r="JZ2" s="24"/>
      <c r="KA2" s="24"/>
      <c r="KB2" s="24"/>
      <c r="KC2" s="24"/>
      <c r="KD2" s="24"/>
      <c r="KE2" s="24"/>
      <c r="KF2" s="24"/>
      <c r="KG2" s="24"/>
      <c r="KH2" s="24"/>
      <c r="KI2" s="24"/>
      <c r="KJ2" s="24"/>
      <c r="KK2" s="24"/>
      <c r="KL2" s="24"/>
      <c r="KM2" s="24"/>
      <c r="KN2" s="24"/>
      <c r="KO2" s="24"/>
      <c r="KP2" s="24"/>
      <c r="KQ2" s="24"/>
      <c r="KR2" s="24"/>
      <c r="KS2" s="24"/>
      <c r="KT2" s="24"/>
      <c r="KU2" s="24"/>
      <c r="KV2" s="24"/>
      <c r="KW2" s="24"/>
      <c r="KX2" s="24"/>
      <c r="KY2" s="24"/>
      <c r="KZ2" s="24"/>
      <c r="LA2" s="24"/>
      <c r="LB2" s="24"/>
      <c r="LC2" s="24"/>
      <c r="LD2" s="24"/>
      <c r="LE2" s="24"/>
      <c r="LF2" s="24"/>
      <c r="LG2" s="24"/>
      <c r="LH2" s="24"/>
      <c r="LI2" s="24"/>
      <c r="LJ2" s="24"/>
      <c r="LK2" s="24"/>
      <c r="LL2" s="24"/>
      <c r="LM2" s="24"/>
      <c r="LN2" s="24"/>
      <c r="LO2" s="24"/>
      <c r="LP2" s="24"/>
      <c r="LQ2" s="24"/>
      <c r="LR2" s="24"/>
      <c r="LS2" s="24"/>
      <c r="LT2" s="24"/>
      <c r="LU2" s="24"/>
      <c r="LV2" s="24"/>
      <c r="LW2" s="24"/>
      <c r="LX2" s="24"/>
      <c r="LY2" s="24"/>
      <c r="LZ2" s="24"/>
      <c r="MA2" s="24"/>
      <c r="MB2" s="24"/>
      <c r="MC2" s="24"/>
      <c r="MD2" s="24"/>
      <c r="ME2" s="24"/>
      <c r="MF2" s="24"/>
      <c r="MG2" s="24"/>
      <c r="MH2" s="24"/>
      <c r="MI2" s="24"/>
      <c r="MJ2" s="24"/>
      <c r="MK2" s="24"/>
      <c r="ML2" s="24"/>
      <c r="MM2" s="24"/>
      <c r="MN2" s="24"/>
      <c r="MO2" s="24"/>
      <c r="MP2" s="24"/>
      <c r="MQ2" s="24"/>
      <c r="MR2" s="24"/>
      <c r="MS2" s="24"/>
      <c r="MT2" s="24"/>
      <c r="MU2" s="24"/>
      <c r="MV2" s="24"/>
      <c r="MW2" s="24"/>
      <c r="MX2" s="24"/>
      <c r="MY2" s="24"/>
      <c r="MZ2" s="24"/>
      <c r="NA2" s="24"/>
      <c r="NB2" s="24"/>
      <c r="NC2" s="24"/>
      <c r="ND2" s="24"/>
      <c r="NE2" s="24"/>
      <c r="NF2" s="24"/>
      <c r="NG2" s="24"/>
      <c r="NH2" s="24"/>
      <c r="NI2" s="24"/>
      <c r="NJ2" s="24"/>
      <c r="NK2" s="24"/>
      <c r="NL2" s="24"/>
      <c r="NM2" s="24"/>
      <c r="NN2" s="24"/>
      <c r="NO2" s="24"/>
      <c r="NP2" s="24"/>
      <c r="NQ2" s="24"/>
      <c r="NR2" s="24"/>
      <c r="NS2" s="24"/>
      <c r="NT2" s="24"/>
      <c r="NU2" s="24"/>
      <c r="NV2" s="24"/>
      <c r="NW2" s="24"/>
      <c r="NX2" s="24"/>
      <c r="NY2" s="24"/>
      <c r="NZ2" s="24"/>
      <c r="OA2" s="24"/>
      <c r="OB2" s="24"/>
      <c r="OC2" s="24"/>
      <c r="OD2" s="24"/>
      <c r="OE2" s="24"/>
      <c r="OF2" s="24"/>
      <c r="OG2" s="24"/>
      <c r="OH2" s="24"/>
      <c r="OI2" s="24"/>
      <c r="OJ2" s="24"/>
      <c r="OK2" s="24"/>
      <c r="OL2" s="24"/>
      <c r="OM2" s="24"/>
      <c r="ON2" s="24"/>
      <c r="OO2" s="24"/>
      <c r="OP2" s="24"/>
      <c r="OQ2" s="24"/>
      <c r="OR2" s="24"/>
      <c r="OS2" s="24"/>
      <c r="OT2" s="24"/>
      <c r="OU2" s="24"/>
      <c r="OV2" s="24"/>
      <c r="OW2" s="24"/>
      <c r="OX2" s="24"/>
      <c r="OY2" s="24"/>
      <c r="OZ2" s="24"/>
      <c r="PA2" s="24"/>
      <c r="PB2" s="24"/>
      <c r="PC2" s="24"/>
      <c r="PD2" s="24"/>
      <c r="PE2" s="24"/>
      <c r="PF2" s="24"/>
      <c r="PG2" s="24"/>
      <c r="PH2" s="24"/>
      <c r="PI2" s="24"/>
      <c r="PJ2" s="24"/>
      <c r="PK2" s="24"/>
      <c r="PL2" s="24"/>
      <c r="PM2" s="24"/>
      <c r="PN2" s="24"/>
      <c r="PO2" s="24"/>
      <c r="PP2" s="24"/>
      <c r="PQ2" s="24"/>
      <c r="PR2" s="24"/>
      <c r="PS2" s="24"/>
      <c r="PT2" s="24"/>
      <c r="PU2" s="24"/>
      <c r="PV2" s="24"/>
      <c r="PW2" s="24"/>
      <c r="PX2" s="24"/>
      <c r="PY2" s="24"/>
      <c r="PZ2" s="24"/>
      <c r="QA2" s="24"/>
      <c r="QB2" s="24"/>
      <c r="QC2" s="24"/>
      <c r="QD2" s="24"/>
      <c r="QE2" s="24"/>
      <c r="QF2" s="24"/>
      <c r="QG2" s="24"/>
      <c r="QH2" s="24"/>
      <c r="QI2" s="24"/>
      <c r="QJ2" s="24"/>
      <c r="QK2" s="24"/>
      <c r="QL2" s="24"/>
      <c r="QM2" s="24"/>
      <c r="QN2" s="24"/>
      <c r="QO2" s="24"/>
      <c r="QP2" s="24"/>
      <c r="QQ2" s="24"/>
      <c r="QR2" s="24"/>
      <c r="QS2" s="24"/>
      <c r="QT2" s="24"/>
      <c r="QU2" s="24"/>
      <c r="QV2" s="24"/>
      <c r="QW2" s="24"/>
      <c r="QX2" s="24"/>
      <c r="QY2" s="24"/>
      <c r="QZ2" s="24"/>
      <c r="RA2" s="24"/>
      <c r="RB2" s="24"/>
      <c r="RC2" s="24"/>
      <c r="RD2" s="24"/>
      <c r="RE2" s="24"/>
      <c r="RF2" s="24"/>
      <c r="RG2" s="24"/>
      <c r="RH2" s="24"/>
      <c r="RI2" s="24"/>
      <c r="RJ2" s="24"/>
      <c r="RK2" s="24"/>
      <c r="RL2" s="24"/>
      <c r="RM2" s="24"/>
      <c r="RN2" s="24"/>
      <c r="RO2" s="24"/>
      <c r="RP2" s="24"/>
      <c r="RQ2" s="24"/>
      <c r="RR2" s="24"/>
      <c r="RS2" s="24"/>
      <c r="RT2" s="24"/>
      <c r="RU2" s="24"/>
      <c r="RV2" s="24"/>
      <c r="RW2" s="24"/>
      <c r="RX2" s="24"/>
      <c r="RY2" s="24"/>
      <c r="RZ2" s="24"/>
      <c r="SA2" s="24"/>
      <c r="SB2" s="24"/>
      <c r="SC2" s="24"/>
      <c r="SD2" s="24"/>
      <c r="SE2" s="24"/>
      <c r="SF2" s="24"/>
      <c r="SG2" s="24"/>
      <c r="SH2" s="24"/>
      <c r="SI2" s="24"/>
      <c r="SJ2" s="24"/>
      <c r="SK2" s="24"/>
      <c r="SL2" s="24"/>
      <c r="SM2" s="24"/>
      <c r="SN2" s="24"/>
      <c r="SO2" s="24"/>
      <c r="SP2" s="24"/>
      <c r="SQ2" s="24"/>
      <c r="SR2" s="24"/>
      <c r="SS2" s="24"/>
      <c r="AAN2" s="24"/>
      <c r="AAO2" s="24"/>
      <c r="AAP2" s="24"/>
      <c r="AAQ2" s="24"/>
      <c r="AAR2" s="24"/>
      <c r="AAS2" s="24"/>
      <c r="AAT2" s="24"/>
      <c r="AAU2" s="24"/>
      <c r="AAV2" s="24"/>
      <c r="AAW2" s="24"/>
      <c r="AAX2" s="24"/>
      <c r="AAY2" s="24"/>
      <c r="AAZ2" s="24"/>
      <c r="ABA2" s="24"/>
      <c r="ABB2" s="24"/>
      <c r="ABC2" s="24"/>
      <c r="ABD2" s="24"/>
      <c r="ABE2" s="24"/>
      <c r="ABF2" s="24"/>
      <c r="ABG2" s="24"/>
      <c r="ABH2" s="24"/>
      <c r="ABI2" s="24"/>
      <c r="ABJ2" s="24"/>
      <c r="ABK2" s="24"/>
      <c r="ABL2" s="24"/>
      <c r="ABM2" s="24"/>
      <c r="ABN2" s="24"/>
      <c r="ABO2" s="24"/>
      <c r="ABP2" s="24"/>
      <c r="ABQ2" s="24"/>
      <c r="ABR2" s="24"/>
      <c r="ABS2" s="24"/>
      <c r="ABT2" s="24"/>
      <c r="ABU2" s="24"/>
      <c r="ABV2" s="24"/>
      <c r="ABW2" s="24"/>
      <c r="ABX2" s="24"/>
      <c r="ABY2" s="24"/>
      <c r="ABZ2" s="24"/>
      <c r="ACA2" s="24"/>
      <c r="ACB2" s="24"/>
      <c r="ACC2" s="24"/>
      <c r="ACD2" s="24"/>
      <c r="ACE2" s="24"/>
      <c r="ACF2" s="24"/>
      <c r="ACG2" s="24"/>
      <c r="ACH2" s="24"/>
      <c r="ACI2" s="24"/>
      <c r="ACJ2" s="24"/>
      <c r="ACK2" s="24"/>
      <c r="ACL2" s="24"/>
      <c r="ACM2" s="24"/>
      <c r="ACN2" s="24"/>
      <c r="ACO2" s="24"/>
      <c r="ACP2" s="24"/>
      <c r="ACQ2" s="24"/>
      <c r="ACR2" s="24"/>
      <c r="ACS2" s="24"/>
      <c r="ACT2" s="24"/>
      <c r="ACU2" s="24"/>
      <c r="ACV2" s="24"/>
      <c r="ACW2" s="24"/>
      <c r="ACX2" s="24"/>
      <c r="ACY2" s="24"/>
      <c r="ACZ2" s="24"/>
      <c r="ADA2" s="24"/>
      <c r="ADB2" s="24"/>
      <c r="ADC2" s="24"/>
      <c r="ADD2" s="24"/>
      <c r="ADE2" s="24"/>
      <c r="ADF2" s="24"/>
      <c r="ADG2" s="24"/>
      <c r="ADH2" s="24"/>
      <c r="ADI2" s="24"/>
      <c r="ADJ2" s="24"/>
      <c r="ADK2" s="24"/>
      <c r="ADL2" s="24"/>
      <c r="ADM2" s="24"/>
      <c r="ADN2" s="24"/>
      <c r="ADO2" s="24"/>
      <c r="ADP2" s="24"/>
      <c r="ADQ2" s="24"/>
      <c r="ADR2" s="24"/>
      <c r="ADS2" s="24"/>
      <c r="ADT2" s="24"/>
      <c r="ADU2" s="24"/>
      <c r="ADV2" s="24"/>
      <c r="ADW2" s="24"/>
      <c r="ADX2" s="24"/>
      <c r="ADY2" s="24"/>
      <c r="ADZ2" s="24"/>
      <c r="AEA2" s="24"/>
      <c r="AEB2" s="24"/>
      <c r="AEC2" s="24"/>
      <c r="AED2" s="24"/>
      <c r="AEE2" s="24"/>
      <c r="AEF2" s="24"/>
      <c r="AEG2" s="24"/>
      <c r="AEH2" s="24"/>
      <c r="AEI2" s="24"/>
      <c r="AEJ2" s="24"/>
      <c r="AEK2" s="24"/>
    </row>
    <row r="3" spans="1:1024" s="14" customFormat="1" ht="15.5" x14ac:dyDescent="0.35">
      <c r="A3" s="17" t="s">
        <v>22</v>
      </c>
      <c r="DJ3" s="20"/>
      <c r="DK3" s="20"/>
      <c r="DL3" s="20"/>
      <c r="DM3" s="20"/>
      <c r="DN3" s="20"/>
      <c r="DO3" s="20"/>
      <c r="DP3" s="20"/>
      <c r="DQ3" s="20"/>
      <c r="DR3" s="20"/>
      <c r="DS3" s="20"/>
      <c r="DT3" s="20"/>
      <c r="DU3" s="20"/>
      <c r="DV3" s="20"/>
      <c r="DW3" s="20"/>
      <c r="DX3" s="20"/>
      <c r="DY3" s="20"/>
      <c r="DZ3" s="20"/>
      <c r="EA3" s="20"/>
      <c r="EB3" s="20"/>
      <c r="EC3" s="20"/>
      <c r="ED3" s="20"/>
      <c r="EE3" s="20"/>
      <c r="EF3" s="20"/>
      <c r="EG3" s="20"/>
      <c r="EH3" s="20"/>
      <c r="EI3" s="20"/>
      <c r="EJ3" s="20"/>
      <c r="EK3" s="20"/>
      <c r="EL3" s="20"/>
      <c r="EM3" s="20"/>
      <c r="EN3" s="20"/>
      <c r="EO3" s="20"/>
      <c r="EP3" s="20"/>
      <c r="EQ3" s="20"/>
      <c r="ER3" s="20"/>
      <c r="ES3" s="20"/>
      <c r="ET3" s="20"/>
      <c r="EU3" s="20"/>
      <c r="EV3" s="20"/>
      <c r="EW3" s="20"/>
      <c r="EX3" s="20"/>
      <c r="EY3" s="20"/>
      <c r="EZ3" s="20"/>
      <c r="FA3" s="20"/>
      <c r="FB3" s="20"/>
      <c r="FC3" s="20"/>
      <c r="FD3" s="20"/>
      <c r="FE3" s="20"/>
      <c r="FF3" s="20"/>
      <c r="FG3" s="20"/>
      <c r="FH3" s="20"/>
      <c r="FI3" s="20"/>
      <c r="FJ3" s="20"/>
      <c r="FK3" s="20"/>
      <c r="FL3" s="20"/>
      <c r="FM3" s="20"/>
      <c r="FN3" s="20"/>
      <c r="FO3" s="20"/>
      <c r="FP3" s="20"/>
      <c r="FQ3" s="20"/>
      <c r="FR3" s="20"/>
      <c r="FS3" s="20"/>
      <c r="FT3" s="20"/>
      <c r="FU3" s="20"/>
      <c r="FV3" s="20"/>
      <c r="FW3" s="20"/>
      <c r="FX3" s="20"/>
      <c r="FY3" s="20"/>
      <c r="FZ3" s="20"/>
      <c r="GA3" s="20"/>
      <c r="GB3" s="20"/>
      <c r="GC3" s="20"/>
      <c r="GD3" s="20"/>
      <c r="GE3" s="20"/>
      <c r="GF3" s="20"/>
      <c r="GG3" s="20"/>
      <c r="GH3" s="20"/>
      <c r="GI3" s="20"/>
      <c r="GJ3" s="20"/>
      <c r="GK3" s="20"/>
      <c r="GL3" s="20"/>
      <c r="GM3" s="20"/>
      <c r="GN3" s="20"/>
      <c r="GO3" s="20"/>
      <c r="GP3" s="20"/>
      <c r="GQ3" s="20"/>
      <c r="GR3" s="20"/>
      <c r="GS3" s="20"/>
      <c r="GT3" s="20"/>
      <c r="GU3" s="20"/>
      <c r="GV3" s="20"/>
      <c r="GW3" s="20"/>
      <c r="GX3" s="20"/>
      <c r="GY3" s="20"/>
      <c r="GZ3" s="20"/>
      <c r="HA3" s="20"/>
      <c r="HB3" s="20"/>
      <c r="ST3" s="20"/>
      <c r="SU3" s="20"/>
      <c r="SV3" s="20"/>
      <c r="SW3" s="20"/>
      <c r="SX3" s="20"/>
      <c r="SY3" s="20"/>
      <c r="SZ3" s="20"/>
      <c r="TA3" s="20"/>
      <c r="TB3" s="20"/>
      <c r="TC3" s="20"/>
      <c r="TD3" s="20"/>
      <c r="TE3" s="20"/>
      <c r="TF3" s="20"/>
      <c r="TG3" s="20"/>
      <c r="TH3" s="20"/>
      <c r="TI3" s="20"/>
      <c r="TJ3" s="20"/>
      <c r="TK3" s="20"/>
      <c r="TL3" s="20"/>
      <c r="TM3" s="20"/>
      <c r="TN3" s="20"/>
      <c r="TO3" s="20"/>
      <c r="TP3" s="20"/>
      <c r="TQ3" s="20"/>
      <c r="TR3" s="20"/>
      <c r="TS3" s="20"/>
      <c r="TT3" s="20"/>
      <c r="TU3" s="20"/>
      <c r="TV3" s="20"/>
      <c r="TW3" s="20"/>
      <c r="TX3" s="20"/>
      <c r="TY3" s="20"/>
      <c r="TZ3" s="20"/>
      <c r="UA3" s="20"/>
      <c r="UB3" s="20"/>
      <c r="UC3" s="20"/>
      <c r="UD3" s="20"/>
      <c r="UE3" s="20"/>
      <c r="UF3" s="20"/>
      <c r="UG3" s="20"/>
      <c r="UH3" s="20"/>
      <c r="UI3" s="20"/>
      <c r="UJ3" s="20"/>
      <c r="UK3" s="20"/>
      <c r="UL3" s="20"/>
      <c r="UM3" s="20"/>
      <c r="UN3" s="20"/>
      <c r="UO3" s="20"/>
      <c r="UP3" s="20"/>
      <c r="UQ3" s="20"/>
      <c r="UR3" s="20"/>
      <c r="US3" s="20"/>
      <c r="UT3" s="20"/>
      <c r="UU3" s="20"/>
      <c r="UV3" s="20"/>
      <c r="UW3" s="20"/>
      <c r="UX3" s="20"/>
      <c r="UY3" s="20"/>
      <c r="UZ3" s="20"/>
      <c r="VA3" s="20"/>
      <c r="VB3" s="20"/>
      <c r="VC3" s="20"/>
      <c r="VD3" s="20"/>
      <c r="VE3" s="20"/>
      <c r="VF3" s="20"/>
      <c r="VG3" s="20"/>
      <c r="VH3" s="20"/>
      <c r="VI3" s="20"/>
      <c r="VJ3" s="20"/>
      <c r="VK3" s="20"/>
      <c r="VL3" s="20"/>
      <c r="VM3" s="20"/>
      <c r="VN3" s="20"/>
      <c r="VO3" s="20"/>
      <c r="VP3" s="20"/>
      <c r="VQ3" s="20"/>
      <c r="VR3" s="20"/>
      <c r="VS3" s="20"/>
      <c r="VT3" s="20"/>
      <c r="VU3" s="20"/>
      <c r="VV3" s="20"/>
      <c r="VW3" s="20"/>
      <c r="VX3" s="20"/>
      <c r="VY3" s="20"/>
      <c r="VZ3" s="20"/>
      <c r="WA3" s="20"/>
      <c r="WB3" s="20"/>
      <c r="WC3" s="20"/>
      <c r="WD3" s="20"/>
      <c r="WE3" s="20"/>
      <c r="WF3" s="20"/>
      <c r="WG3" s="20"/>
      <c r="WH3" s="20"/>
      <c r="WI3" s="20"/>
      <c r="WJ3" s="20"/>
      <c r="WK3" s="20"/>
      <c r="WL3" s="20"/>
      <c r="WM3" s="20"/>
      <c r="WN3" s="20"/>
      <c r="WO3" s="20"/>
      <c r="WP3" s="20"/>
      <c r="WQ3" s="20"/>
      <c r="WR3" s="20"/>
      <c r="WS3" s="20"/>
      <c r="WT3" s="20"/>
      <c r="WU3" s="20"/>
      <c r="WV3" s="20"/>
      <c r="WW3" s="20"/>
      <c r="WX3" s="20"/>
      <c r="WY3" s="20"/>
      <c r="WZ3" s="20"/>
      <c r="XA3" s="20"/>
      <c r="XB3" s="20"/>
      <c r="XC3" s="20"/>
      <c r="XD3" s="20"/>
      <c r="XE3" s="20"/>
      <c r="XF3" s="20"/>
      <c r="XG3" s="20"/>
      <c r="XH3" s="20"/>
      <c r="XI3" s="20"/>
      <c r="XJ3" s="20"/>
      <c r="XK3" s="20"/>
      <c r="XL3" s="20"/>
      <c r="XM3" s="20"/>
      <c r="XN3" s="20"/>
      <c r="XO3" s="20"/>
      <c r="XP3" s="20"/>
      <c r="XQ3" s="20"/>
      <c r="XR3" s="20"/>
      <c r="XS3" s="20"/>
      <c r="XT3" s="20"/>
      <c r="XU3" s="20"/>
      <c r="XV3" s="20"/>
      <c r="XW3" s="20"/>
      <c r="XX3" s="20"/>
      <c r="XY3" s="20"/>
      <c r="XZ3" s="20"/>
      <c r="YA3" s="20"/>
      <c r="YB3" s="20"/>
      <c r="YC3" s="20"/>
      <c r="YD3" s="20"/>
      <c r="YE3" s="20"/>
      <c r="YF3" s="20"/>
      <c r="YG3" s="20"/>
      <c r="YH3" s="20"/>
      <c r="YI3" s="20"/>
      <c r="YJ3" s="20"/>
      <c r="YK3" s="20"/>
      <c r="YL3" s="20"/>
      <c r="YM3" s="20"/>
      <c r="YN3" s="20"/>
      <c r="YO3" s="20"/>
      <c r="YP3" s="20"/>
      <c r="YQ3" s="20"/>
      <c r="YR3" s="20"/>
      <c r="YS3" s="20"/>
      <c r="YT3" s="20"/>
      <c r="YU3" s="20"/>
      <c r="YV3" s="20"/>
      <c r="YW3" s="20"/>
      <c r="YX3" s="20"/>
      <c r="YY3" s="20"/>
      <c r="YZ3" s="20"/>
      <c r="ZA3" s="20"/>
      <c r="ZB3" s="20"/>
      <c r="ZC3" s="20"/>
      <c r="ZD3" s="20"/>
      <c r="ZE3" s="20"/>
      <c r="ZF3" s="20"/>
      <c r="ZG3" s="20"/>
      <c r="ZH3" s="20"/>
      <c r="ZI3" s="20"/>
      <c r="ZJ3" s="20"/>
      <c r="ZK3" s="20"/>
      <c r="ZL3" s="20"/>
      <c r="ZM3" s="20"/>
      <c r="ZN3" s="20"/>
      <c r="ZO3" s="20"/>
      <c r="ZP3" s="20"/>
      <c r="ZQ3" s="20"/>
      <c r="ZR3" s="20"/>
      <c r="ZS3" s="20"/>
      <c r="ZT3" s="20"/>
      <c r="ZU3" s="20"/>
      <c r="ZV3" s="20"/>
      <c r="ZW3" s="20"/>
      <c r="ZX3" s="20"/>
      <c r="ZY3" s="20"/>
      <c r="ZZ3" s="20"/>
      <c r="AAA3" s="20"/>
      <c r="AAB3" s="20"/>
      <c r="AAC3" s="20"/>
      <c r="AAD3" s="20"/>
      <c r="AAE3" s="20"/>
      <c r="AAF3" s="20"/>
      <c r="AAG3" s="20"/>
      <c r="AAH3" s="20"/>
      <c r="AAI3" s="20"/>
      <c r="AAJ3" s="20"/>
      <c r="AAK3" s="20"/>
      <c r="AAL3" s="20"/>
      <c r="AAM3" s="20"/>
      <c r="AEL3"/>
      <c r="AEM3"/>
      <c r="AEN3"/>
      <c r="AEO3"/>
      <c r="AEP3"/>
      <c r="AEQ3"/>
      <c r="AER3"/>
      <c r="AES3"/>
      <c r="AET3"/>
      <c r="AEU3"/>
      <c r="AEV3"/>
      <c r="AEW3"/>
      <c r="AEX3"/>
      <c r="AEY3"/>
      <c r="AEZ3"/>
      <c r="AFA3"/>
      <c r="AFB3"/>
      <c r="AFC3"/>
      <c r="AFD3"/>
      <c r="AFE3"/>
      <c r="AFF3"/>
      <c r="AFG3"/>
      <c r="AFH3"/>
      <c r="AFI3"/>
      <c r="AFJ3"/>
      <c r="AFK3"/>
      <c r="AFL3"/>
      <c r="AFM3"/>
      <c r="AFN3"/>
      <c r="AFO3"/>
      <c r="AFP3"/>
      <c r="AFQ3"/>
      <c r="AFR3"/>
      <c r="AFS3"/>
      <c r="AFT3"/>
      <c r="AFU3"/>
      <c r="AFV3"/>
      <c r="AFW3"/>
      <c r="AFX3"/>
      <c r="AFY3"/>
      <c r="AFZ3"/>
      <c r="AGA3"/>
      <c r="AGB3"/>
      <c r="AGC3"/>
      <c r="AGD3"/>
      <c r="AGE3"/>
      <c r="AGF3"/>
      <c r="AGG3"/>
      <c r="AGH3"/>
      <c r="AGI3"/>
      <c r="AGJ3"/>
      <c r="AGK3"/>
      <c r="AGL3"/>
      <c r="AGM3"/>
      <c r="AGN3"/>
      <c r="AGO3"/>
      <c r="AGP3"/>
      <c r="AGQ3"/>
      <c r="AGR3"/>
      <c r="AGS3"/>
      <c r="AGT3"/>
      <c r="AGU3"/>
      <c r="AGV3"/>
      <c r="AGW3"/>
      <c r="AGX3"/>
      <c r="AGY3"/>
      <c r="AGZ3"/>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row>
    <row r="4" spans="1:1024" s="14" customFormat="1" ht="15.5" x14ac:dyDescent="0.35">
      <c r="A4" s="27" t="s">
        <v>91</v>
      </c>
      <c r="DJ4" s="20"/>
      <c r="DK4" s="20"/>
      <c r="DL4" s="20"/>
      <c r="DM4" s="20"/>
      <c r="DN4" s="20"/>
      <c r="DO4" s="20"/>
      <c r="DP4" s="20"/>
      <c r="DQ4" s="20"/>
      <c r="DR4" s="20"/>
      <c r="DS4" s="20"/>
      <c r="DT4" s="20"/>
      <c r="DU4" s="20"/>
      <c r="DV4" s="20"/>
      <c r="DW4" s="20"/>
      <c r="DX4" s="20"/>
      <c r="DY4" s="20"/>
      <c r="DZ4" s="20"/>
      <c r="EA4" s="20"/>
      <c r="EB4" s="20"/>
      <c r="EC4" s="20"/>
      <c r="ED4" s="20"/>
      <c r="EE4" s="20"/>
      <c r="EF4" s="20"/>
      <c r="EG4" s="20"/>
      <c r="EH4" s="20"/>
      <c r="EI4" s="20"/>
      <c r="EJ4" s="20"/>
      <c r="EK4" s="20"/>
      <c r="EL4" s="20"/>
      <c r="EM4" s="20"/>
      <c r="EN4" s="20"/>
      <c r="EO4" s="20"/>
      <c r="EP4" s="20"/>
      <c r="EQ4" s="20"/>
      <c r="ER4" s="20"/>
      <c r="ES4" s="20"/>
      <c r="ET4" s="20"/>
      <c r="EU4" s="20"/>
      <c r="EV4" s="20"/>
      <c r="EW4" s="20"/>
      <c r="EX4" s="20"/>
      <c r="EY4" s="20"/>
      <c r="EZ4" s="20"/>
      <c r="FA4" s="20"/>
      <c r="FB4" s="20"/>
      <c r="FC4" s="20"/>
      <c r="FD4" s="20"/>
      <c r="FE4" s="20"/>
      <c r="FF4" s="20"/>
      <c r="FG4" s="20"/>
      <c r="FH4" s="20"/>
      <c r="FI4" s="20"/>
      <c r="FJ4" s="20"/>
      <c r="FK4" s="20"/>
      <c r="FL4" s="20"/>
      <c r="FM4" s="20"/>
      <c r="FN4" s="20"/>
      <c r="FO4" s="20"/>
      <c r="FP4" s="20"/>
      <c r="FQ4" s="20"/>
      <c r="FR4" s="20"/>
      <c r="FS4" s="20"/>
      <c r="FT4" s="20"/>
      <c r="FU4" s="20"/>
      <c r="FV4" s="20"/>
      <c r="FW4" s="20"/>
      <c r="FX4" s="20"/>
      <c r="FY4" s="20"/>
      <c r="FZ4" s="20"/>
      <c r="GA4" s="20"/>
      <c r="GB4" s="20"/>
      <c r="GC4" s="20"/>
      <c r="GD4" s="20"/>
      <c r="GE4" s="20"/>
      <c r="GF4" s="20"/>
      <c r="GG4" s="20"/>
      <c r="GH4" s="20"/>
      <c r="GI4" s="20"/>
      <c r="GJ4" s="20"/>
      <c r="GK4" s="20"/>
      <c r="GL4" s="20"/>
      <c r="GM4" s="20"/>
      <c r="GN4" s="20"/>
      <c r="GO4" s="20"/>
      <c r="GP4" s="20"/>
      <c r="GQ4" s="20"/>
      <c r="GR4" s="20"/>
      <c r="GS4" s="20"/>
      <c r="GT4" s="20"/>
      <c r="GU4" s="20"/>
      <c r="GV4" s="20"/>
      <c r="GW4" s="20"/>
      <c r="GX4" s="20"/>
      <c r="GY4" s="20"/>
      <c r="GZ4" s="20"/>
      <c r="HA4" s="20"/>
      <c r="HB4" s="20"/>
      <c r="ST4" s="20"/>
      <c r="SU4" s="20"/>
      <c r="SV4" s="20"/>
      <c r="SW4" s="20"/>
      <c r="SX4" s="20"/>
      <c r="SY4" s="20"/>
      <c r="SZ4" s="20"/>
      <c r="TA4" s="20"/>
      <c r="TB4" s="20"/>
      <c r="TC4" s="20"/>
      <c r="TD4" s="20"/>
      <c r="TE4" s="20"/>
      <c r="TF4" s="20"/>
      <c r="TG4" s="20"/>
      <c r="TH4" s="20"/>
      <c r="TI4" s="20"/>
      <c r="TJ4" s="20"/>
      <c r="TK4" s="20"/>
      <c r="TL4" s="20"/>
      <c r="TM4" s="20"/>
      <c r="TN4" s="20"/>
      <c r="TO4" s="20"/>
      <c r="TP4" s="20"/>
      <c r="TQ4" s="20"/>
      <c r="TR4" s="20"/>
      <c r="TS4" s="20"/>
      <c r="TT4" s="20"/>
      <c r="TU4" s="20"/>
      <c r="TV4" s="20"/>
      <c r="TW4" s="20"/>
      <c r="TX4" s="20"/>
      <c r="TY4" s="20"/>
      <c r="TZ4" s="20"/>
      <c r="UA4" s="20"/>
      <c r="UB4" s="20"/>
      <c r="UC4" s="20"/>
      <c r="UD4" s="20"/>
      <c r="UE4" s="20"/>
      <c r="UF4" s="20"/>
      <c r="UG4" s="20"/>
      <c r="UH4" s="20"/>
      <c r="UI4" s="20"/>
      <c r="UJ4" s="20"/>
      <c r="UK4" s="20"/>
      <c r="UL4" s="20"/>
      <c r="UM4" s="20"/>
      <c r="UN4" s="20"/>
      <c r="UO4" s="20"/>
      <c r="UP4" s="20"/>
      <c r="UQ4" s="20"/>
      <c r="UR4" s="20"/>
      <c r="US4" s="20"/>
      <c r="UT4" s="20"/>
      <c r="UU4" s="20"/>
      <c r="UV4" s="20"/>
      <c r="UW4" s="20"/>
      <c r="UX4" s="20"/>
      <c r="UY4" s="20"/>
      <c r="UZ4" s="20"/>
      <c r="VA4" s="20"/>
      <c r="VB4" s="20"/>
      <c r="VC4" s="20"/>
      <c r="VD4" s="20"/>
      <c r="VE4" s="20"/>
      <c r="VF4" s="20"/>
      <c r="VG4" s="20"/>
      <c r="VH4" s="20"/>
      <c r="VI4" s="20"/>
      <c r="VJ4" s="20"/>
      <c r="VK4" s="20"/>
      <c r="VL4" s="20"/>
      <c r="VM4" s="20"/>
      <c r="VN4" s="20"/>
      <c r="VO4" s="20"/>
      <c r="VP4" s="20"/>
      <c r="VQ4" s="20"/>
      <c r="VR4" s="20"/>
      <c r="VS4" s="20"/>
      <c r="VT4" s="20"/>
      <c r="VU4" s="20"/>
      <c r="VV4" s="20"/>
      <c r="VW4" s="20"/>
      <c r="VX4" s="20"/>
      <c r="VY4" s="20"/>
      <c r="VZ4" s="20"/>
      <c r="WA4" s="20"/>
      <c r="WB4" s="20"/>
      <c r="WC4" s="20"/>
      <c r="WD4" s="20"/>
      <c r="WE4" s="20"/>
      <c r="WF4" s="20"/>
      <c r="WG4" s="20"/>
      <c r="WH4" s="20"/>
      <c r="WI4" s="20"/>
      <c r="WJ4" s="20"/>
      <c r="WK4" s="20"/>
      <c r="WL4" s="20"/>
      <c r="WM4" s="20"/>
      <c r="WN4" s="20"/>
      <c r="WO4" s="20"/>
      <c r="WP4" s="20"/>
      <c r="WQ4" s="20"/>
      <c r="WR4" s="20"/>
      <c r="WS4" s="20"/>
      <c r="WT4" s="20"/>
      <c r="WU4" s="20"/>
      <c r="WV4" s="20"/>
      <c r="WW4" s="20"/>
      <c r="WX4" s="20"/>
      <c r="WY4" s="20"/>
      <c r="WZ4" s="20"/>
      <c r="XA4" s="20"/>
      <c r="XB4" s="20"/>
      <c r="XC4" s="20"/>
      <c r="XD4" s="20"/>
      <c r="XE4" s="20"/>
      <c r="XF4" s="20"/>
      <c r="XG4" s="20"/>
      <c r="XH4" s="20"/>
      <c r="XI4" s="20"/>
      <c r="XJ4" s="20"/>
      <c r="XK4" s="20"/>
      <c r="XL4" s="20"/>
      <c r="XM4" s="20"/>
      <c r="XN4" s="20"/>
      <c r="XO4" s="20"/>
      <c r="XP4" s="20"/>
      <c r="XQ4" s="20"/>
      <c r="XR4" s="20"/>
      <c r="XS4" s="20"/>
      <c r="XT4" s="20"/>
      <c r="XU4" s="20"/>
      <c r="XV4" s="20"/>
      <c r="XW4" s="20"/>
      <c r="XX4" s="20"/>
      <c r="XY4" s="20"/>
      <c r="XZ4" s="20"/>
      <c r="YA4" s="20"/>
      <c r="YB4" s="20"/>
      <c r="YC4" s="20"/>
      <c r="YD4" s="20"/>
      <c r="YE4" s="20"/>
      <c r="YF4" s="20"/>
      <c r="YG4" s="20"/>
      <c r="YH4" s="20"/>
      <c r="YI4" s="20"/>
      <c r="YJ4" s="20"/>
      <c r="YK4" s="20"/>
      <c r="YL4" s="20"/>
      <c r="YM4" s="20"/>
      <c r="YN4" s="20"/>
      <c r="YO4" s="20"/>
      <c r="YP4" s="20"/>
      <c r="YQ4" s="20"/>
      <c r="YR4" s="20"/>
      <c r="YS4" s="20"/>
      <c r="YT4" s="20"/>
      <c r="YU4" s="20"/>
      <c r="YV4" s="20"/>
      <c r="YW4" s="20"/>
      <c r="YX4" s="20"/>
      <c r="YY4" s="20"/>
      <c r="YZ4" s="20"/>
      <c r="ZA4" s="20"/>
      <c r="ZB4" s="20"/>
      <c r="ZC4" s="20"/>
      <c r="ZD4" s="20"/>
      <c r="ZE4" s="20"/>
      <c r="ZF4" s="20"/>
      <c r="ZG4" s="20"/>
      <c r="ZH4" s="20"/>
      <c r="ZI4" s="20"/>
      <c r="ZJ4" s="20"/>
      <c r="ZK4" s="20"/>
      <c r="ZL4" s="20"/>
      <c r="ZM4" s="20"/>
      <c r="ZN4" s="20"/>
      <c r="ZO4" s="20"/>
      <c r="ZP4" s="20"/>
      <c r="ZQ4" s="20"/>
      <c r="ZR4" s="20"/>
      <c r="ZS4" s="20"/>
      <c r="ZT4" s="20"/>
      <c r="ZU4" s="20"/>
      <c r="ZV4" s="20"/>
      <c r="ZW4" s="20"/>
      <c r="ZX4" s="20"/>
      <c r="ZY4" s="20"/>
      <c r="ZZ4" s="20"/>
      <c r="AAA4" s="20"/>
      <c r="AAB4" s="20"/>
      <c r="AAC4" s="20"/>
      <c r="AAD4" s="20"/>
      <c r="AAE4" s="20"/>
      <c r="AAF4" s="20"/>
      <c r="AAG4" s="20"/>
      <c r="AAH4" s="20"/>
      <c r="AAI4" s="20"/>
      <c r="AAJ4" s="20"/>
      <c r="AAK4" s="20"/>
      <c r="AAL4" s="20"/>
      <c r="AAM4" s="20"/>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row>
    <row r="5" spans="1:1024" x14ac:dyDescent="0.3">
      <c r="A5" s="141"/>
    </row>
    <row r="6" spans="1:1024" x14ac:dyDescent="0.3">
      <c r="A6" s="142"/>
      <c r="B6" s="126"/>
      <c r="C6" s="229" t="s">
        <v>92</v>
      </c>
      <c r="D6" s="229"/>
      <c r="E6" s="229"/>
      <c r="F6" s="229"/>
      <c r="G6" s="229"/>
      <c r="H6" s="229"/>
      <c r="I6" s="229"/>
      <c r="J6" s="229"/>
      <c r="K6" s="229"/>
      <c r="L6" s="229"/>
      <c r="M6" s="230" t="s">
        <v>93</v>
      </c>
      <c r="N6" s="230"/>
      <c r="O6" s="230"/>
      <c r="P6" s="230"/>
      <c r="Q6" s="230"/>
      <c r="R6" s="230"/>
      <c r="S6" s="230"/>
      <c r="T6" s="230"/>
      <c r="U6" s="230"/>
    </row>
    <row r="7" spans="1:1024" x14ac:dyDescent="0.3">
      <c r="A7" s="42"/>
      <c r="B7" s="44"/>
      <c r="C7" s="231" t="s">
        <v>94</v>
      </c>
      <c r="D7" s="231"/>
      <c r="E7" s="231"/>
      <c r="F7" s="231"/>
      <c r="G7" s="231"/>
      <c r="H7" s="231"/>
      <c r="I7" s="232"/>
      <c r="J7" s="232"/>
      <c r="K7" s="232"/>
      <c r="L7" s="143"/>
      <c r="M7" s="231" t="s">
        <v>94</v>
      </c>
      <c r="N7" s="231"/>
      <c r="O7" s="231"/>
      <c r="P7" s="231"/>
      <c r="Q7" s="231"/>
      <c r="R7" s="231"/>
      <c r="S7" s="233"/>
      <c r="T7" s="233"/>
      <c r="U7" s="233"/>
    </row>
    <row r="8" spans="1:1024" ht="40" customHeight="1" x14ac:dyDescent="0.25">
      <c r="A8" s="234" t="s">
        <v>95</v>
      </c>
      <c r="B8" s="235" t="s">
        <v>96</v>
      </c>
      <c r="C8" s="236" t="s">
        <v>97</v>
      </c>
      <c r="D8" s="236"/>
      <c r="E8" s="236"/>
      <c r="F8" s="236"/>
      <c r="G8" s="236"/>
      <c r="H8" s="237" t="s">
        <v>98</v>
      </c>
      <c r="I8" s="238" t="s">
        <v>99</v>
      </c>
      <c r="J8" s="238" t="s">
        <v>100</v>
      </c>
      <c r="K8" s="239" t="s">
        <v>101</v>
      </c>
      <c r="L8" s="240" t="s">
        <v>102</v>
      </c>
      <c r="M8" s="236" t="s">
        <v>97</v>
      </c>
      <c r="N8" s="236"/>
      <c r="O8" s="236"/>
      <c r="P8" s="236"/>
      <c r="Q8" s="236"/>
      <c r="R8" s="237" t="s">
        <v>98</v>
      </c>
      <c r="S8" s="241" t="s">
        <v>99</v>
      </c>
      <c r="T8" s="242" t="s">
        <v>100</v>
      </c>
      <c r="U8" s="243" t="s">
        <v>101</v>
      </c>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4"/>
      <c r="AU8" s="144"/>
      <c r="AV8" s="144"/>
      <c r="AW8" s="144"/>
      <c r="AX8" s="144"/>
      <c r="AY8" s="144"/>
      <c r="AZ8" s="144"/>
      <c r="BA8" s="144"/>
      <c r="BB8" s="144"/>
      <c r="BC8" s="144"/>
      <c r="BD8" s="144"/>
      <c r="BE8" s="144"/>
      <c r="BF8" s="144"/>
      <c r="BG8" s="144"/>
      <c r="BH8" s="144"/>
      <c r="BI8" s="144"/>
      <c r="BJ8" s="144"/>
      <c r="BK8" s="144"/>
      <c r="BL8" s="144"/>
      <c r="BM8" s="144"/>
      <c r="BN8" s="144"/>
      <c r="BO8" s="144"/>
      <c r="BP8" s="144"/>
      <c r="BQ8" s="144"/>
      <c r="BR8" s="144"/>
      <c r="BS8" s="144"/>
      <c r="BT8" s="144"/>
      <c r="BU8" s="144"/>
      <c r="BV8" s="144"/>
      <c r="BW8" s="144"/>
      <c r="BX8" s="144"/>
      <c r="BY8" s="144"/>
      <c r="BZ8" s="144"/>
      <c r="CA8" s="144"/>
      <c r="CB8" s="144"/>
      <c r="CC8" s="144"/>
      <c r="CD8" s="144"/>
      <c r="CE8" s="144"/>
      <c r="CF8" s="144"/>
      <c r="CG8" s="144"/>
      <c r="CH8" s="144"/>
      <c r="CI8" s="144"/>
      <c r="CJ8" s="144"/>
      <c r="CK8" s="144"/>
      <c r="CL8" s="144"/>
      <c r="CM8" s="144"/>
      <c r="CN8" s="144"/>
      <c r="CO8" s="144"/>
      <c r="CP8" s="144"/>
      <c r="CQ8" s="144"/>
      <c r="CR8" s="144"/>
      <c r="CS8" s="144"/>
      <c r="CT8" s="144"/>
      <c r="CU8" s="144"/>
      <c r="CV8" s="144"/>
      <c r="CW8" s="144"/>
      <c r="CX8" s="144"/>
      <c r="CY8" s="144"/>
      <c r="CZ8" s="144"/>
      <c r="DA8" s="144"/>
      <c r="DB8" s="144"/>
      <c r="DC8" s="144"/>
      <c r="DD8" s="144"/>
      <c r="DE8" s="144"/>
      <c r="DF8" s="144"/>
      <c r="DG8" s="144"/>
      <c r="DH8" s="144"/>
      <c r="DI8" s="144"/>
      <c r="HC8" s="144"/>
      <c r="HD8" s="144"/>
      <c r="HE8" s="144"/>
      <c r="HF8" s="144"/>
      <c r="HG8" s="144"/>
      <c r="HH8" s="144"/>
      <c r="HI8" s="144"/>
      <c r="HJ8" s="144"/>
      <c r="HK8" s="144"/>
      <c r="HL8" s="144"/>
      <c r="HM8" s="144"/>
      <c r="HN8" s="144"/>
      <c r="HO8" s="144"/>
      <c r="HP8" s="144"/>
      <c r="HQ8" s="144"/>
      <c r="HR8" s="144"/>
      <c r="HS8" s="144"/>
      <c r="HT8" s="144"/>
      <c r="HU8" s="144"/>
      <c r="HV8" s="144"/>
      <c r="HW8" s="144"/>
      <c r="HX8" s="144"/>
      <c r="HY8" s="144"/>
      <c r="HZ8" s="144"/>
      <c r="IA8" s="144"/>
      <c r="IB8" s="144"/>
      <c r="IC8" s="144"/>
      <c r="ID8" s="144"/>
      <c r="IE8" s="144"/>
      <c r="IF8" s="144"/>
      <c r="IG8" s="144"/>
      <c r="IH8" s="144"/>
      <c r="II8" s="144"/>
      <c r="IJ8" s="144"/>
      <c r="IK8" s="144"/>
      <c r="IL8" s="144"/>
      <c r="IM8" s="144"/>
      <c r="IN8" s="144"/>
      <c r="IO8" s="144"/>
      <c r="IP8" s="144"/>
      <c r="IQ8" s="144"/>
      <c r="IR8" s="144"/>
      <c r="IS8" s="144"/>
      <c r="IT8" s="144"/>
      <c r="IU8" s="144"/>
      <c r="IV8" s="144"/>
      <c r="IW8" s="144"/>
      <c r="IX8" s="144"/>
      <c r="IY8" s="144"/>
      <c r="IZ8" s="144"/>
      <c r="JA8" s="144"/>
      <c r="JB8" s="144"/>
      <c r="JC8" s="144"/>
      <c r="JD8" s="144"/>
      <c r="JE8" s="144"/>
      <c r="JF8" s="144"/>
      <c r="JG8" s="144"/>
      <c r="JH8" s="144"/>
      <c r="JI8" s="144"/>
      <c r="JJ8" s="144"/>
      <c r="JK8" s="144"/>
      <c r="JL8" s="144"/>
      <c r="JM8" s="144"/>
      <c r="JN8" s="144"/>
      <c r="JO8" s="144"/>
      <c r="JP8" s="144"/>
      <c r="JQ8" s="144"/>
      <c r="JR8" s="144"/>
      <c r="JS8" s="144"/>
      <c r="JT8" s="144"/>
      <c r="JU8" s="144"/>
      <c r="JV8" s="144"/>
      <c r="JW8" s="144"/>
      <c r="JX8" s="144"/>
      <c r="JY8" s="144"/>
      <c r="JZ8" s="144"/>
      <c r="KA8" s="144"/>
      <c r="KB8" s="144"/>
      <c r="KC8" s="144"/>
      <c r="KD8" s="144"/>
      <c r="KE8" s="144"/>
      <c r="KF8" s="144"/>
      <c r="KG8" s="144"/>
      <c r="KH8" s="144"/>
      <c r="KI8" s="144"/>
      <c r="KJ8" s="144"/>
      <c r="KK8" s="144"/>
      <c r="KL8" s="144"/>
      <c r="KM8" s="144"/>
      <c r="KN8" s="144"/>
      <c r="KO8" s="144"/>
      <c r="KP8" s="144"/>
      <c r="KQ8" s="144"/>
      <c r="KR8" s="144"/>
      <c r="KS8" s="144"/>
      <c r="KT8" s="144"/>
      <c r="KU8" s="144"/>
      <c r="KV8" s="144"/>
      <c r="KW8" s="144"/>
      <c r="KX8" s="144"/>
      <c r="KY8" s="144"/>
      <c r="KZ8" s="144"/>
      <c r="LA8" s="144"/>
      <c r="LB8" s="144"/>
      <c r="LC8" s="144"/>
      <c r="LD8" s="144"/>
      <c r="LE8" s="144"/>
      <c r="LF8" s="144"/>
      <c r="LG8" s="144"/>
      <c r="LH8" s="144"/>
      <c r="LI8" s="144"/>
      <c r="LJ8" s="144"/>
      <c r="LK8" s="144"/>
      <c r="LL8" s="144"/>
      <c r="LM8" s="144"/>
      <c r="LN8" s="144"/>
      <c r="LO8" s="144"/>
      <c r="LP8" s="144"/>
      <c r="LQ8" s="144"/>
      <c r="LR8" s="144"/>
      <c r="LS8" s="144"/>
      <c r="LT8" s="144"/>
      <c r="LU8" s="144"/>
      <c r="LV8" s="144"/>
      <c r="LW8" s="144"/>
      <c r="LX8" s="144"/>
      <c r="LY8" s="144"/>
      <c r="LZ8" s="144"/>
      <c r="MA8" s="144"/>
      <c r="MB8" s="144"/>
      <c r="MC8" s="144"/>
      <c r="MD8" s="144"/>
      <c r="ME8" s="144"/>
      <c r="MF8" s="144"/>
      <c r="MG8" s="144"/>
      <c r="MH8" s="144"/>
      <c r="MI8" s="144"/>
      <c r="MJ8" s="144"/>
      <c r="MK8" s="144"/>
      <c r="ML8" s="144"/>
      <c r="MM8" s="144"/>
      <c r="MN8" s="144"/>
      <c r="MO8" s="144"/>
      <c r="MP8" s="144"/>
      <c r="MQ8" s="144"/>
      <c r="MR8" s="144"/>
      <c r="MS8" s="144"/>
      <c r="MT8" s="144"/>
      <c r="MU8" s="144"/>
      <c r="MV8" s="144"/>
      <c r="MW8" s="144"/>
      <c r="MX8" s="144"/>
      <c r="MY8" s="144"/>
      <c r="MZ8" s="144"/>
      <c r="NA8" s="144"/>
      <c r="NB8" s="144"/>
      <c r="NC8" s="144"/>
      <c r="ND8" s="144"/>
      <c r="NE8" s="144"/>
      <c r="NF8" s="144"/>
      <c r="NG8" s="144"/>
      <c r="NH8" s="144"/>
      <c r="NI8" s="144"/>
      <c r="NJ8" s="144"/>
      <c r="NK8" s="144"/>
      <c r="NL8" s="144"/>
      <c r="NM8" s="144"/>
      <c r="NN8" s="144"/>
      <c r="NO8" s="144"/>
      <c r="NP8" s="144"/>
      <c r="NQ8" s="144"/>
      <c r="NR8" s="144"/>
      <c r="NS8" s="144"/>
      <c r="NT8" s="144"/>
      <c r="NU8" s="144"/>
      <c r="NV8" s="144"/>
      <c r="NW8" s="144"/>
      <c r="NX8" s="144"/>
      <c r="NY8" s="144"/>
      <c r="NZ8" s="144"/>
      <c r="OA8" s="144"/>
      <c r="OB8" s="144"/>
      <c r="OC8" s="144"/>
      <c r="OD8" s="144"/>
      <c r="OE8" s="144"/>
      <c r="OF8" s="144"/>
      <c r="OG8" s="144"/>
      <c r="OH8" s="144"/>
      <c r="OI8" s="144"/>
      <c r="OJ8" s="144"/>
      <c r="OK8" s="144"/>
      <c r="OL8" s="144"/>
      <c r="OM8" s="144"/>
      <c r="ON8" s="144"/>
      <c r="OO8" s="144"/>
      <c r="OP8" s="144"/>
      <c r="OQ8" s="144"/>
      <c r="OR8" s="144"/>
      <c r="OS8" s="144"/>
      <c r="OT8" s="144"/>
      <c r="OU8" s="144"/>
      <c r="OV8" s="144"/>
      <c r="OW8" s="144"/>
      <c r="OX8" s="144"/>
      <c r="OY8" s="144"/>
      <c r="OZ8" s="144"/>
      <c r="PA8" s="144"/>
      <c r="PB8" s="144"/>
      <c r="PC8" s="144"/>
      <c r="PD8" s="144"/>
      <c r="PE8" s="144"/>
      <c r="PF8" s="144"/>
      <c r="PG8" s="144"/>
      <c r="PH8" s="144"/>
      <c r="PI8" s="144"/>
      <c r="PJ8" s="144"/>
      <c r="PK8" s="144"/>
      <c r="PL8" s="144"/>
      <c r="PM8" s="144"/>
      <c r="PN8" s="144"/>
      <c r="PO8" s="144"/>
      <c r="PP8" s="144"/>
      <c r="PQ8" s="144"/>
      <c r="PR8" s="144"/>
      <c r="PS8" s="144"/>
      <c r="PT8" s="144"/>
      <c r="PU8" s="144"/>
      <c r="PV8" s="144"/>
      <c r="PW8" s="144"/>
      <c r="PX8" s="144"/>
      <c r="PY8" s="144"/>
      <c r="PZ8" s="144"/>
      <c r="QA8" s="144"/>
      <c r="QB8" s="144"/>
      <c r="QC8" s="144"/>
      <c r="QD8" s="144"/>
      <c r="QE8" s="144"/>
      <c r="QF8" s="144"/>
      <c r="QG8" s="144"/>
      <c r="QH8" s="144"/>
      <c r="QI8" s="144"/>
      <c r="QJ8" s="144"/>
      <c r="QK8" s="144"/>
      <c r="QL8" s="144"/>
      <c r="QM8" s="144"/>
      <c r="QN8" s="144"/>
      <c r="QO8" s="144"/>
      <c r="QP8" s="144"/>
      <c r="QQ8" s="144"/>
      <c r="QR8" s="144"/>
      <c r="QS8" s="144"/>
      <c r="QT8" s="144"/>
      <c r="QU8" s="144"/>
      <c r="QV8" s="144"/>
      <c r="QW8" s="144"/>
      <c r="QX8" s="144"/>
      <c r="QY8" s="144"/>
      <c r="QZ8" s="144"/>
      <c r="RA8" s="144"/>
      <c r="RB8" s="144"/>
      <c r="RC8" s="144"/>
      <c r="RD8" s="144"/>
      <c r="RE8" s="144"/>
      <c r="RF8" s="144"/>
      <c r="RG8" s="144"/>
      <c r="RH8" s="144"/>
      <c r="RI8" s="144"/>
      <c r="RJ8" s="144"/>
      <c r="RK8" s="144"/>
      <c r="RL8" s="144"/>
      <c r="RM8" s="144"/>
      <c r="RN8" s="144"/>
      <c r="RO8" s="144"/>
      <c r="RP8" s="144"/>
      <c r="RQ8" s="144"/>
      <c r="RR8" s="144"/>
      <c r="RS8" s="144"/>
      <c r="RT8" s="144"/>
      <c r="RU8" s="144"/>
      <c r="RV8" s="144"/>
      <c r="RW8" s="144"/>
      <c r="RX8" s="144"/>
      <c r="RY8" s="144"/>
      <c r="RZ8" s="144"/>
      <c r="SA8" s="144"/>
      <c r="SB8" s="144"/>
      <c r="SC8" s="144"/>
      <c r="SD8" s="144"/>
      <c r="SE8" s="144"/>
      <c r="SF8" s="144"/>
      <c r="SG8" s="144"/>
      <c r="SH8" s="144"/>
      <c r="SI8" s="144"/>
      <c r="SJ8" s="144"/>
      <c r="SK8" s="144"/>
      <c r="SL8" s="144"/>
      <c r="SM8" s="144"/>
      <c r="SN8" s="144"/>
      <c r="SO8" s="144"/>
      <c r="SP8" s="144"/>
      <c r="SQ8" s="144"/>
      <c r="SR8" s="144"/>
      <c r="SS8" s="144"/>
      <c r="AAN8" s="144"/>
      <c r="AAO8" s="144"/>
      <c r="AAP8" s="144"/>
      <c r="AAQ8" s="144"/>
      <c r="AAR8" s="144"/>
      <c r="AAS8" s="144"/>
      <c r="AAT8" s="144"/>
      <c r="AAU8" s="144"/>
      <c r="AAV8" s="144"/>
      <c r="AAW8" s="144"/>
      <c r="AAX8" s="144"/>
      <c r="AAY8" s="144"/>
      <c r="AAZ8" s="144"/>
      <c r="ABA8" s="144"/>
      <c r="ABB8" s="144"/>
      <c r="ABC8" s="144"/>
      <c r="ABD8" s="144"/>
      <c r="ABE8" s="144"/>
      <c r="ABF8" s="144"/>
      <c r="ABG8" s="144"/>
      <c r="ABH8" s="144"/>
      <c r="ABI8" s="144"/>
      <c r="ABJ8" s="144"/>
      <c r="ABK8" s="144"/>
      <c r="ABL8" s="144"/>
      <c r="ABM8" s="144"/>
      <c r="ABN8" s="144"/>
      <c r="ABO8" s="144"/>
      <c r="ABP8" s="144"/>
      <c r="ABQ8" s="144"/>
      <c r="ABR8" s="144"/>
      <c r="ABS8" s="144"/>
      <c r="ABT8" s="144"/>
      <c r="ABU8" s="144"/>
      <c r="ABV8" s="144"/>
      <c r="ABW8" s="144"/>
      <c r="ABX8" s="144"/>
      <c r="ABY8" s="144"/>
      <c r="ABZ8" s="144"/>
      <c r="ACA8" s="144"/>
      <c r="ACB8" s="144"/>
      <c r="ACC8" s="144"/>
      <c r="ACD8" s="144"/>
      <c r="ACE8" s="144"/>
      <c r="ACF8" s="144"/>
      <c r="ACG8" s="144"/>
      <c r="ACH8" s="144"/>
      <c r="ACI8" s="144"/>
      <c r="ACJ8" s="144"/>
      <c r="ACK8" s="144"/>
      <c r="ACL8" s="144"/>
      <c r="ACM8" s="144"/>
      <c r="ACN8" s="144"/>
      <c r="ACO8" s="144"/>
      <c r="ACP8" s="144"/>
      <c r="ACQ8" s="144"/>
      <c r="ACR8" s="144"/>
      <c r="ACS8" s="144"/>
      <c r="ACT8" s="144"/>
      <c r="ACU8" s="144"/>
      <c r="ACV8" s="144"/>
      <c r="ACW8" s="144"/>
      <c r="ACX8" s="144"/>
      <c r="ACY8" s="144"/>
      <c r="ACZ8" s="144"/>
      <c r="ADA8" s="144"/>
      <c r="ADB8" s="144"/>
      <c r="ADC8" s="144"/>
      <c r="ADD8" s="144"/>
      <c r="ADE8" s="144"/>
      <c r="ADF8" s="144"/>
      <c r="ADG8" s="144"/>
      <c r="ADH8" s="144"/>
      <c r="ADI8" s="144"/>
      <c r="ADJ8" s="144"/>
      <c r="ADK8" s="144"/>
      <c r="ADL8" s="144"/>
      <c r="ADM8" s="144"/>
      <c r="ADN8" s="144"/>
      <c r="ADO8" s="144"/>
      <c r="ADP8" s="144"/>
      <c r="ADQ8" s="144"/>
      <c r="ADR8" s="144"/>
      <c r="ADS8" s="144"/>
      <c r="ADT8" s="144"/>
      <c r="ADU8" s="144"/>
      <c r="ADV8" s="144"/>
      <c r="ADW8" s="144"/>
      <c r="ADX8" s="144"/>
      <c r="ADY8" s="144"/>
      <c r="ADZ8" s="144"/>
      <c r="AEA8" s="144"/>
      <c r="AEB8" s="144"/>
      <c r="AEC8" s="144"/>
      <c r="AED8" s="144"/>
      <c r="AEE8" s="144"/>
      <c r="AEF8" s="144"/>
      <c r="AEG8" s="144"/>
      <c r="AEH8" s="144"/>
      <c r="AEI8" s="144"/>
      <c r="AEJ8" s="144"/>
      <c r="AEK8" s="144"/>
    </row>
    <row r="9" spans="1:1024" ht="13.4" customHeight="1" x14ac:dyDescent="0.3">
      <c r="A9" s="234"/>
      <c r="B9" s="235"/>
      <c r="C9" s="145" t="s">
        <v>103</v>
      </c>
      <c r="D9" s="146" t="s">
        <v>104</v>
      </c>
      <c r="E9" s="146" t="s">
        <v>105</v>
      </c>
      <c r="F9" s="146" t="s">
        <v>106</v>
      </c>
      <c r="G9" s="147" t="s">
        <v>75</v>
      </c>
      <c r="H9" s="237"/>
      <c r="I9" s="237"/>
      <c r="J9" s="237"/>
      <c r="K9" s="239"/>
      <c r="L9" s="240"/>
      <c r="M9" s="145" t="s">
        <v>103</v>
      </c>
      <c r="N9" s="146" t="s">
        <v>104</v>
      </c>
      <c r="O9" s="146" t="s">
        <v>105</v>
      </c>
      <c r="P9" s="146" t="s">
        <v>106</v>
      </c>
      <c r="Q9" s="147" t="s">
        <v>75</v>
      </c>
      <c r="R9" s="237"/>
      <c r="S9" s="241"/>
      <c r="T9" s="242"/>
      <c r="U9" s="243"/>
      <c r="V9" s="144"/>
      <c r="W9" s="144"/>
      <c r="X9" s="144"/>
      <c r="Y9" s="144"/>
      <c r="Z9" s="144"/>
      <c r="AA9" s="144"/>
      <c r="AB9" s="144"/>
      <c r="AC9" s="144"/>
      <c r="AD9" s="144"/>
      <c r="AE9" s="144"/>
      <c r="AF9" s="144"/>
      <c r="AG9" s="144"/>
      <c r="AH9" s="144"/>
      <c r="AI9" s="144"/>
      <c r="AJ9" s="144"/>
      <c r="AK9" s="144"/>
      <c r="AL9" s="144"/>
      <c r="AM9" s="144"/>
      <c r="AN9" s="144"/>
      <c r="AO9" s="144"/>
      <c r="AP9" s="144"/>
      <c r="AQ9" s="144"/>
      <c r="AR9" s="144"/>
      <c r="AS9" s="144"/>
      <c r="AT9" s="144"/>
      <c r="AU9" s="144"/>
      <c r="AV9" s="144"/>
      <c r="AW9" s="144"/>
      <c r="AX9" s="144"/>
      <c r="AY9" s="144"/>
      <c r="AZ9" s="144"/>
      <c r="BA9" s="144"/>
      <c r="BB9" s="144"/>
      <c r="BC9" s="144"/>
      <c r="BD9" s="144"/>
      <c r="BE9" s="144"/>
      <c r="BF9" s="144"/>
      <c r="BG9" s="144"/>
      <c r="BH9" s="144"/>
      <c r="BI9" s="144"/>
      <c r="BJ9" s="144"/>
      <c r="BK9" s="144"/>
      <c r="BL9" s="144"/>
      <c r="BM9" s="144"/>
      <c r="BN9" s="144"/>
      <c r="BO9" s="144"/>
      <c r="BP9" s="144"/>
      <c r="BQ9" s="144"/>
      <c r="BR9" s="144"/>
      <c r="BS9" s="144"/>
      <c r="BT9" s="144"/>
      <c r="BU9" s="144"/>
      <c r="BV9" s="144"/>
      <c r="BW9" s="144"/>
      <c r="BX9" s="144"/>
      <c r="BY9" s="144"/>
      <c r="BZ9" s="144"/>
      <c r="CA9" s="144"/>
      <c r="CB9" s="144"/>
      <c r="CC9" s="144"/>
      <c r="CD9" s="144"/>
      <c r="CE9" s="144"/>
      <c r="CF9" s="144"/>
      <c r="CG9" s="144"/>
      <c r="CH9" s="144"/>
      <c r="CI9" s="144"/>
      <c r="CJ9" s="144"/>
      <c r="CK9" s="144"/>
      <c r="CL9" s="144"/>
      <c r="CM9" s="144"/>
      <c r="CN9" s="144"/>
      <c r="CO9" s="144"/>
      <c r="CP9" s="144"/>
      <c r="CQ9" s="144"/>
      <c r="CR9" s="144"/>
      <c r="CS9" s="144"/>
      <c r="CT9" s="144"/>
      <c r="CU9" s="144"/>
      <c r="CV9" s="144"/>
      <c r="CW9" s="144"/>
      <c r="CX9" s="144"/>
      <c r="CY9" s="144"/>
      <c r="CZ9" s="144"/>
      <c r="DA9" s="144"/>
      <c r="DB9" s="144"/>
      <c r="DC9" s="144"/>
      <c r="DD9" s="144"/>
      <c r="DE9" s="144"/>
      <c r="DF9" s="144"/>
      <c r="DG9" s="144"/>
      <c r="DH9" s="144"/>
      <c r="DI9" s="144"/>
      <c r="HC9" s="144"/>
      <c r="HD9" s="144"/>
      <c r="HE9" s="144"/>
      <c r="HF9" s="144"/>
      <c r="HG9" s="144"/>
      <c r="HH9" s="144"/>
      <c r="HI9" s="144"/>
      <c r="HJ9" s="144"/>
      <c r="HK9" s="144"/>
      <c r="HL9" s="144"/>
      <c r="HM9" s="144"/>
      <c r="HN9" s="144"/>
      <c r="HO9" s="144"/>
      <c r="HP9" s="144"/>
      <c r="HQ9" s="144"/>
      <c r="HR9" s="144"/>
      <c r="HS9" s="144"/>
      <c r="HT9" s="144"/>
      <c r="HU9" s="144"/>
      <c r="HV9" s="144"/>
      <c r="HW9" s="144"/>
      <c r="HX9" s="144"/>
      <c r="HY9" s="144"/>
      <c r="HZ9" s="144"/>
      <c r="IA9" s="144"/>
      <c r="IB9" s="144"/>
      <c r="IC9" s="144"/>
      <c r="ID9" s="144"/>
      <c r="IE9" s="144"/>
      <c r="IF9" s="144"/>
      <c r="IG9" s="144"/>
      <c r="IH9" s="144"/>
      <c r="II9" s="144"/>
      <c r="IJ9" s="144"/>
      <c r="IK9" s="144"/>
      <c r="IL9" s="144"/>
      <c r="IM9" s="144"/>
      <c r="IN9" s="144"/>
      <c r="IO9" s="144"/>
      <c r="IP9" s="144"/>
      <c r="IQ9" s="144"/>
      <c r="IR9" s="144"/>
      <c r="IS9" s="144"/>
      <c r="IT9" s="144"/>
      <c r="IU9" s="144"/>
      <c r="IV9" s="144"/>
      <c r="IW9" s="144"/>
      <c r="IX9" s="144"/>
      <c r="IY9" s="144"/>
      <c r="IZ9" s="144"/>
      <c r="JA9" s="144"/>
      <c r="JB9" s="144"/>
      <c r="JC9" s="144"/>
      <c r="JD9" s="144"/>
      <c r="JE9" s="144"/>
      <c r="JF9" s="144"/>
      <c r="JG9" s="144"/>
      <c r="JH9" s="144"/>
      <c r="JI9" s="144"/>
      <c r="JJ9" s="144"/>
      <c r="JK9" s="144"/>
      <c r="JL9" s="144"/>
      <c r="JM9" s="144"/>
      <c r="JN9" s="144"/>
      <c r="JO9" s="144"/>
      <c r="JP9" s="144"/>
      <c r="JQ9" s="144"/>
      <c r="JR9" s="144"/>
      <c r="JS9" s="144"/>
      <c r="JT9" s="144"/>
      <c r="JU9" s="144"/>
      <c r="JV9" s="144"/>
      <c r="JW9" s="144"/>
      <c r="JX9" s="144"/>
      <c r="JY9" s="144"/>
      <c r="JZ9" s="144"/>
      <c r="KA9" s="144"/>
      <c r="KB9" s="144"/>
      <c r="KC9" s="144"/>
      <c r="KD9" s="144"/>
      <c r="KE9" s="144"/>
      <c r="KF9" s="144"/>
      <c r="KG9" s="144"/>
      <c r="KH9" s="144"/>
      <c r="KI9" s="144"/>
      <c r="KJ9" s="144"/>
      <c r="KK9" s="144"/>
      <c r="KL9" s="144"/>
      <c r="KM9" s="144"/>
      <c r="KN9" s="144"/>
      <c r="KO9" s="144"/>
      <c r="KP9" s="144"/>
      <c r="KQ9" s="144"/>
      <c r="KR9" s="144"/>
      <c r="KS9" s="144"/>
      <c r="KT9" s="144"/>
      <c r="KU9" s="144"/>
      <c r="KV9" s="144"/>
      <c r="KW9" s="144"/>
      <c r="KX9" s="144"/>
      <c r="KY9" s="144"/>
      <c r="KZ9" s="144"/>
      <c r="LA9" s="144"/>
      <c r="LB9" s="144"/>
      <c r="LC9" s="144"/>
      <c r="LD9" s="144"/>
      <c r="LE9" s="144"/>
      <c r="LF9" s="144"/>
      <c r="LG9" s="144"/>
      <c r="LH9" s="144"/>
      <c r="LI9" s="144"/>
      <c r="LJ9" s="144"/>
      <c r="LK9" s="144"/>
      <c r="LL9" s="144"/>
      <c r="LM9" s="144"/>
      <c r="LN9" s="144"/>
      <c r="LO9" s="144"/>
      <c r="LP9" s="144"/>
      <c r="LQ9" s="144"/>
      <c r="LR9" s="144"/>
      <c r="LS9" s="144"/>
      <c r="LT9" s="144"/>
      <c r="LU9" s="144"/>
      <c r="LV9" s="144"/>
      <c r="LW9" s="144"/>
      <c r="LX9" s="144"/>
      <c r="LY9" s="144"/>
      <c r="LZ9" s="144"/>
      <c r="MA9" s="144"/>
      <c r="MB9" s="144"/>
      <c r="MC9" s="144"/>
      <c r="MD9" s="144"/>
      <c r="ME9" s="144"/>
      <c r="MF9" s="144"/>
      <c r="MG9" s="144"/>
      <c r="MH9" s="144"/>
      <c r="MI9" s="144"/>
      <c r="MJ9" s="144"/>
      <c r="MK9" s="144"/>
      <c r="ML9" s="144"/>
      <c r="MM9" s="144"/>
      <c r="MN9" s="144"/>
      <c r="MO9" s="144"/>
      <c r="MP9" s="144"/>
      <c r="MQ9" s="144"/>
      <c r="MR9" s="144"/>
      <c r="MS9" s="144"/>
      <c r="MT9" s="144"/>
      <c r="MU9" s="144"/>
      <c r="MV9" s="144"/>
      <c r="MW9" s="144"/>
      <c r="MX9" s="144"/>
      <c r="MY9" s="144"/>
      <c r="MZ9" s="144"/>
      <c r="NA9" s="144"/>
      <c r="NB9" s="144"/>
      <c r="NC9" s="144"/>
      <c r="ND9" s="144"/>
      <c r="NE9" s="144"/>
      <c r="NF9" s="144"/>
      <c r="NG9" s="144"/>
      <c r="NH9" s="144"/>
      <c r="NI9" s="144"/>
      <c r="NJ9" s="144"/>
      <c r="NK9" s="144"/>
      <c r="NL9" s="144"/>
      <c r="NM9" s="144"/>
      <c r="NN9" s="144"/>
      <c r="NO9" s="144"/>
      <c r="NP9" s="144"/>
      <c r="NQ9" s="144"/>
      <c r="NR9" s="144"/>
      <c r="NS9" s="144"/>
      <c r="NT9" s="144"/>
      <c r="NU9" s="144"/>
      <c r="NV9" s="144"/>
      <c r="NW9" s="144"/>
      <c r="NX9" s="144"/>
      <c r="NY9" s="144"/>
      <c r="NZ9" s="144"/>
      <c r="OA9" s="144"/>
      <c r="OB9" s="144"/>
      <c r="OC9" s="144"/>
      <c r="OD9" s="144"/>
      <c r="OE9" s="144"/>
      <c r="OF9" s="144"/>
      <c r="OG9" s="144"/>
      <c r="OH9" s="144"/>
      <c r="OI9" s="144"/>
      <c r="OJ9" s="144"/>
      <c r="OK9" s="144"/>
      <c r="OL9" s="144"/>
      <c r="OM9" s="144"/>
      <c r="ON9" s="144"/>
      <c r="OO9" s="144"/>
      <c r="OP9" s="144"/>
      <c r="OQ9" s="144"/>
      <c r="OR9" s="144"/>
      <c r="OS9" s="144"/>
      <c r="OT9" s="144"/>
      <c r="OU9" s="144"/>
      <c r="OV9" s="144"/>
      <c r="OW9" s="144"/>
      <c r="OX9" s="144"/>
      <c r="OY9" s="144"/>
      <c r="OZ9" s="144"/>
      <c r="PA9" s="144"/>
      <c r="PB9" s="144"/>
      <c r="PC9" s="144"/>
      <c r="PD9" s="144"/>
      <c r="PE9" s="144"/>
      <c r="PF9" s="144"/>
      <c r="PG9" s="144"/>
      <c r="PH9" s="144"/>
      <c r="PI9" s="144"/>
      <c r="PJ9" s="144"/>
      <c r="PK9" s="144"/>
      <c r="PL9" s="144"/>
      <c r="PM9" s="144"/>
      <c r="PN9" s="144"/>
      <c r="PO9" s="144"/>
      <c r="PP9" s="144"/>
      <c r="PQ9" s="144"/>
      <c r="PR9" s="144"/>
      <c r="PS9" s="144"/>
      <c r="PT9" s="144"/>
      <c r="PU9" s="144"/>
      <c r="PV9" s="144"/>
      <c r="PW9" s="144"/>
      <c r="PX9" s="144"/>
      <c r="PY9" s="144"/>
      <c r="PZ9" s="144"/>
      <c r="QA9" s="144"/>
      <c r="QB9" s="144"/>
      <c r="QC9" s="144"/>
      <c r="QD9" s="144"/>
      <c r="QE9" s="144"/>
      <c r="QF9" s="144"/>
      <c r="QG9" s="144"/>
      <c r="QH9" s="144"/>
      <c r="QI9" s="144"/>
      <c r="QJ9" s="144"/>
      <c r="QK9" s="144"/>
      <c r="QL9" s="144"/>
      <c r="QM9" s="144"/>
      <c r="QN9" s="144"/>
      <c r="QO9" s="144"/>
      <c r="QP9" s="144"/>
      <c r="QQ9" s="144"/>
      <c r="QR9" s="144"/>
      <c r="QS9" s="144"/>
      <c r="QT9" s="144"/>
      <c r="QU9" s="144"/>
      <c r="QV9" s="144"/>
      <c r="QW9" s="144"/>
      <c r="QX9" s="144"/>
      <c r="QY9" s="144"/>
      <c r="QZ9" s="144"/>
      <c r="RA9" s="144"/>
      <c r="RB9" s="144"/>
      <c r="RC9" s="144"/>
      <c r="RD9" s="144"/>
      <c r="RE9" s="144"/>
      <c r="RF9" s="144"/>
      <c r="RG9" s="144"/>
      <c r="RH9" s="144"/>
      <c r="RI9" s="144"/>
      <c r="RJ9" s="144"/>
      <c r="RK9" s="144"/>
      <c r="RL9" s="144"/>
      <c r="RM9" s="144"/>
      <c r="RN9" s="144"/>
      <c r="RO9" s="144"/>
      <c r="RP9" s="144"/>
      <c r="RQ9" s="144"/>
      <c r="RR9" s="144"/>
      <c r="RS9" s="144"/>
      <c r="RT9" s="144"/>
      <c r="RU9" s="144"/>
      <c r="RV9" s="144"/>
      <c r="RW9" s="144"/>
      <c r="RX9" s="144"/>
      <c r="RY9" s="144"/>
      <c r="RZ9" s="144"/>
      <c r="SA9" s="144"/>
      <c r="SB9" s="144"/>
      <c r="SC9" s="144"/>
      <c r="SD9" s="144"/>
      <c r="SE9" s="144"/>
      <c r="SF9" s="144"/>
      <c r="SG9" s="144"/>
      <c r="SH9" s="144"/>
      <c r="SI9" s="144"/>
      <c r="SJ9" s="144"/>
      <c r="SK9" s="144"/>
      <c r="SL9" s="144"/>
      <c r="SM9" s="144"/>
      <c r="SN9" s="144"/>
      <c r="SO9" s="144"/>
      <c r="SP9" s="144"/>
      <c r="SQ9" s="144"/>
      <c r="SR9" s="144"/>
      <c r="SS9" s="144"/>
      <c r="AAN9" s="144"/>
      <c r="AAO9" s="144"/>
      <c r="AAP9" s="144"/>
      <c r="AAQ9" s="144"/>
      <c r="AAR9" s="144"/>
      <c r="AAS9" s="144"/>
      <c r="AAT9" s="144"/>
      <c r="AAU9" s="144"/>
      <c r="AAV9" s="144"/>
      <c r="AAW9" s="144"/>
      <c r="AAX9" s="144"/>
      <c r="AAY9" s="144"/>
      <c r="AAZ9" s="144"/>
      <c r="ABA9" s="144"/>
      <c r="ABB9" s="144"/>
      <c r="ABC9" s="144"/>
      <c r="ABD9" s="144"/>
      <c r="ABE9" s="144"/>
      <c r="ABF9" s="144"/>
      <c r="ABG9" s="144"/>
      <c r="ABH9" s="144"/>
      <c r="ABI9" s="144"/>
      <c r="ABJ9" s="144"/>
      <c r="ABK9" s="144"/>
      <c r="ABL9" s="144"/>
      <c r="ABM9" s="144"/>
      <c r="ABN9" s="144"/>
      <c r="ABO9" s="144"/>
      <c r="ABP9" s="144"/>
      <c r="ABQ9" s="144"/>
      <c r="ABR9" s="144"/>
      <c r="ABS9" s="144"/>
      <c r="ABT9" s="144"/>
      <c r="ABU9" s="144"/>
      <c r="ABV9" s="144"/>
      <c r="ABW9" s="144"/>
      <c r="ABX9" s="144"/>
      <c r="ABY9" s="144"/>
      <c r="ABZ9" s="144"/>
      <c r="ACA9" s="144"/>
      <c r="ACB9" s="144"/>
      <c r="ACC9" s="144"/>
      <c r="ACD9" s="144"/>
      <c r="ACE9" s="144"/>
      <c r="ACF9" s="144"/>
      <c r="ACG9" s="144"/>
      <c r="ACH9" s="144"/>
      <c r="ACI9" s="144"/>
      <c r="ACJ9" s="144"/>
      <c r="ACK9" s="144"/>
      <c r="ACL9" s="144"/>
      <c r="ACM9" s="144"/>
      <c r="ACN9" s="144"/>
      <c r="ACO9" s="144"/>
      <c r="ACP9" s="144"/>
      <c r="ACQ9" s="144"/>
      <c r="ACR9" s="144"/>
      <c r="ACS9" s="144"/>
      <c r="ACT9" s="144"/>
      <c r="ACU9" s="144"/>
      <c r="ACV9" s="144"/>
      <c r="ACW9" s="144"/>
      <c r="ACX9" s="144"/>
      <c r="ACY9" s="144"/>
      <c r="ACZ9" s="144"/>
      <c r="ADA9" s="144"/>
      <c r="ADB9" s="144"/>
      <c r="ADC9" s="144"/>
      <c r="ADD9" s="144"/>
      <c r="ADE9" s="144"/>
      <c r="ADF9" s="144"/>
      <c r="ADG9" s="144"/>
      <c r="ADH9" s="144"/>
      <c r="ADI9" s="144"/>
      <c r="ADJ9" s="144"/>
      <c r="ADK9" s="144"/>
      <c r="ADL9" s="144"/>
      <c r="ADM9" s="144"/>
      <c r="ADN9" s="144"/>
      <c r="ADO9" s="144"/>
      <c r="ADP9" s="144"/>
      <c r="ADQ9" s="144"/>
      <c r="ADR9" s="144"/>
      <c r="ADS9" s="144"/>
      <c r="ADT9" s="144"/>
      <c r="ADU9" s="144"/>
      <c r="ADV9" s="144"/>
      <c r="ADW9" s="144"/>
      <c r="ADX9" s="144"/>
      <c r="ADY9" s="144"/>
      <c r="ADZ9" s="144"/>
      <c r="AEA9" s="144"/>
      <c r="AEB9" s="144"/>
      <c r="AEC9" s="144"/>
      <c r="AED9" s="144"/>
      <c r="AEE9" s="144"/>
      <c r="AEF9" s="144"/>
      <c r="AEG9" s="144"/>
      <c r="AEH9" s="144"/>
      <c r="AEI9" s="144"/>
      <c r="AEJ9" s="144"/>
      <c r="AEK9" s="144"/>
    </row>
    <row r="10" spans="1:1024" s="160" customFormat="1" ht="13" customHeight="1" x14ac:dyDescent="0.3">
      <c r="A10" s="148" t="s">
        <v>107</v>
      </c>
      <c r="B10" s="149"/>
      <c r="C10" s="150"/>
      <c r="D10" s="151"/>
      <c r="E10" s="151"/>
      <c r="F10" s="151"/>
      <c r="G10" s="152"/>
      <c r="H10" s="153"/>
      <c r="I10" s="154">
        <v>0</v>
      </c>
      <c r="J10" s="154"/>
      <c r="K10" s="155">
        <f t="shared" ref="K10:K41" si="0">I10+J10</f>
        <v>0</v>
      </c>
      <c r="L10" s="156"/>
      <c r="M10" s="150"/>
      <c r="N10" s="151"/>
      <c r="O10" s="151"/>
      <c r="P10" s="151"/>
      <c r="Q10" s="152"/>
      <c r="R10" s="153"/>
      <c r="S10" s="157">
        <f>I10</f>
        <v>0</v>
      </c>
      <c r="T10" s="158"/>
      <c r="U10" s="159">
        <f>S10+T10</f>
        <v>0</v>
      </c>
      <c r="DJ10" s="161"/>
      <c r="DK10" s="161"/>
      <c r="DL10" s="161"/>
      <c r="DM10" s="161"/>
      <c r="DN10" s="161"/>
      <c r="DO10" s="161"/>
      <c r="DP10" s="161"/>
      <c r="DQ10" s="161"/>
      <c r="DR10" s="161"/>
      <c r="DS10" s="161"/>
      <c r="DT10" s="161"/>
      <c r="DU10" s="161"/>
      <c r="DV10" s="161"/>
      <c r="DW10" s="161"/>
      <c r="DX10" s="161"/>
      <c r="DY10" s="161"/>
      <c r="DZ10" s="161"/>
      <c r="EA10" s="161"/>
      <c r="EB10" s="161"/>
      <c r="EC10" s="161"/>
      <c r="ED10" s="161"/>
      <c r="EE10" s="161"/>
      <c r="EF10" s="161"/>
      <c r="EG10" s="161"/>
      <c r="EH10" s="161"/>
      <c r="EI10" s="161"/>
      <c r="EJ10" s="161"/>
      <c r="EK10" s="161"/>
      <c r="EL10" s="161"/>
      <c r="EM10" s="161"/>
      <c r="EN10" s="161"/>
      <c r="EO10" s="161"/>
      <c r="EP10" s="161"/>
      <c r="EQ10" s="161"/>
      <c r="ER10" s="161"/>
      <c r="ES10" s="161"/>
      <c r="ET10" s="161"/>
      <c r="EU10" s="161"/>
      <c r="EV10" s="161"/>
      <c r="EW10" s="161"/>
      <c r="EX10" s="161"/>
      <c r="EY10" s="161"/>
      <c r="EZ10" s="161"/>
      <c r="FA10" s="161"/>
      <c r="FB10" s="161"/>
      <c r="FC10" s="161"/>
      <c r="FD10" s="161"/>
      <c r="FE10" s="161"/>
      <c r="FF10" s="161"/>
      <c r="FG10" s="161"/>
      <c r="FH10" s="161"/>
      <c r="FI10" s="161"/>
      <c r="FJ10" s="161"/>
      <c r="FK10" s="161"/>
      <c r="FL10" s="161"/>
      <c r="FM10" s="161"/>
      <c r="FN10" s="161"/>
      <c r="FO10" s="161"/>
      <c r="FP10" s="161"/>
      <c r="FQ10" s="161"/>
      <c r="FR10" s="161"/>
      <c r="FS10" s="161"/>
      <c r="FT10" s="161"/>
      <c r="FU10" s="161"/>
      <c r="FV10" s="161"/>
      <c r="FW10" s="161"/>
      <c r="FX10" s="161"/>
      <c r="FY10" s="161"/>
      <c r="FZ10" s="161"/>
      <c r="GA10" s="161"/>
      <c r="GB10" s="161"/>
      <c r="GC10" s="161"/>
      <c r="GD10" s="161"/>
      <c r="GE10" s="161"/>
      <c r="GF10" s="161"/>
      <c r="GG10" s="161"/>
      <c r="GH10" s="161"/>
      <c r="GI10" s="161"/>
      <c r="GJ10" s="161"/>
      <c r="GK10" s="161"/>
      <c r="GL10" s="161"/>
      <c r="GM10" s="161"/>
      <c r="GN10" s="161"/>
      <c r="GO10" s="161"/>
      <c r="GP10" s="161"/>
      <c r="GQ10" s="161"/>
      <c r="GR10" s="161"/>
      <c r="GS10" s="161"/>
      <c r="GT10" s="161"/>
      <c r="GU10" s="161"/>
      <c r="GV10" s="161"/>
      <c r="GW10" s="161"/>
      <c r="GX10" s="161"/>
      <c r="GY10" s="161"/>
      <c r="GZ10" s="161"/>
      <c r="HA10" s="161"/>
      <c r="HB10" s="161"/>
      <c r="ST10" s="20"/>
      <c r="SU10" s="20"/>
      <c r="SV10" s="20"/>
      <c r="SW10" s="20"/>
      <c r="SX10" s="20"/>
      <c r="SY10" s="20"/>
      <c r="SZ10" s="20"/>
      <c r="TA10" s="20"/>
      <c r="TB10" s="20"/>
      <c r="TC10" s="20"/>
      <c r="TD10" s="20"/>
      <c r="TE10" s="20"/>
      <c r="TF10" s="20"/>
      <c r="TG10" s="20"/>
      <c r="TH10" s="20"/>
      <c r="TI10" s="20"/>
      <c r="TJ10" s="20"/>
      <c r="TK10" s="20"/>
      <c r="TL10" s="20"/>
      <c r="TM10" s="20"/>
      <c r="TN10" s="20"/>
      <c r="TO10" s="20"/>
      <c r="TP10" s="20"/>
      <c r="TQ10" s="20"/>
      <c r="TR10" s="20"/>
      <c r="TS10" s="20"/>
      <c r="TT10" s="20"/>
      <c r="TU10" s="20"/>
      <c r="TV10" s="20"/>
      <c r="TW10" s="20"/>
      <c r="TX10" s="20"/>
      <c r="TY10" s="20"/>
      <c r="TZ10" s="20"/>
      <c r="UA10" s="20"/>
      <c r="UB10" s="20"/>
      <c r="UC10" s="20"/>
      <c r="UD10" s="20"/>
      <c r="UE10" s="20"/>
      <c r="UF10" s="20"/>
      <c r="UG10" s="20"/>
      <c r="UH10" s="20"/>
      <c r="UI10" s="20"/>
      <c r="UJ10" s="20"/>
      <c r="UK10" s="20"/>
      <c r="UL10" s="20"/>
      <c r="UM10" s="20"/>
      <c r="UN10" s="20"/>
      <c r="UO10" s="20"/>
      <c r="UP10" s="20"/>
      <c r="UQ10" s="20"/>
      <c r="UR10" s="20"/>
      <c r="US10" s="20"/>
      <c r="UT10" s="20"/>
      <c r="UU10" s="20"/>
      <c r="UV10" s="20"/>
      <c r="UW10" s="20"/>
      <c r="UX10" s="20"/>
      <c r="UY10" s="20"/>
      <c r="UZ10" s="20"/>
      <c r="VA10" s="20"/>
      <c r="VB10" s="20"/>
      <c r="VC10" s="20"/>
      <c r="VD10" s="20"/>
      <c r="VE10" s="20"/>
      <c r="VF10" s="20"/>
      <c r="VG10" s="20"/>
      <c r="VH10" s="20"/>
      <c r="VI10" s="20"/>
      <c r="VJ10" s="20"/>
      <c r="VK10" s="20"/>
      <c r="VL10" s="20"/>
      <c r="VM10" s="20"/>
      <c r="VN10" s="20"/>
      <c r="VO10" s="20"/>
      <c r="VP10" s="20"/>
      <c r="VQ10" s="20"/>
      <c r="VR10" s="20"/>
      <c r="VS10" s="20"/>
      <c r="VT10" s="20"/>
      <c r="VU10" s="20"/>
      <c r="VV10" s="20"/>
      <c r="VW10" s="20"/>
      <c r="VX10" s="20"/>
      <c r="VY10" s="20"/>
      <c r="VZ10" s="20"/>
      <c r="WA10" s="20"/>
      <c r="WB10" s="20"/>
      <c r="WC10" s="20"/>
      <c r="WD10" s="20"/>
      <c r="WE10" s="20"/>
      <c r="WF10" s="20"/>
      <c r="WG10" s="20"/>
      <c r="WH10" s="20"/>
      <c r="WI10" s="20"/>
      <c r="WJ10" s="20"/>
      <c r="WK10" s="20"/>
      <c r="WL10" s="20"/>
      <c r="WM10" s="20"/>
      <c r="WN10" s="20"/>
      <c r="WO10" s="20"/>
      <c r="WP10" s="20"/>
      <c r="WQ10" s="20"/>
      <c r="WR10" s="20"/>
      <c r="WS10" s="20"/>
      <c r="WT10" s="20"/>
      <c r="WU10" s="20"/>
      <c r="WV10" s="20"/>
      <c r="WW10" s="20"/>
      <c r="WX10" s="20"/>
      <c r="WY10" s="20"/>
      <c r="WZ10" s="20"/>
      <c r="XA10" s="20"/>
      <c r="XB10" s="20"/>
      <c r="XC10" s="20"/>
      <c r="XD10" s="20"/>
      <c r="XE10" s="20"/>
      <c r="XF10" s="20"/>
      <c r="XG10" s="20"/>
      <c r="XH10" s="20"/>
      <c r="XI10" s="20"/>
      <c r="XJ10" s="20"/>
      <c r="XK10" s="20"/>
      <c r="XL10" s="20"/>
      <c r="XM10" s="20"/>
      <c r="XN10" s="20"/>
      <c r="XO10" s="20"/>
      <c r="XP10" s="20"/>
      <c r="XQ10" s="20"/>
      <c r="XR10" s="20"/>
      <c r="XS10" s="20"/>
      <c r="XT10" s="20"/>
      <c r="XU10" s="20"/>
      <c r="XV10" s="20"/>
      <c r="XW10" s="20"/>
      <c r="XX10" s="20"/>
      <c r="XY10" s="20"/>
      <c r="XZ10" s="20"/>
      <c r="YA10" s="20"/>
      <c r="YB10" s="20"/>
      <c r="YC10" s="20"/>
      <c r="YD10" s="20"/>
      <c r="YE10" s="20"/>
      <c r="YF10" s="20"/>
      <c r="YG10" s="20"/>
      <c r="YH10" s="20"/>
      <c r="YI10" s="20"/>
      <c r="YJ10" s="20"/>
      <c r="YK10" s="20"/>
      <c r="YL10" s="20"/>
      <c r="YM10" s="20"/>
      <c r="YN10" s="20"/>
      <c r="YO10" s="20"/>
      <c r="YP10" s="20"/>
      <c r="YQ10" s="20"/>
      <c r="YR10" s="20"/>
      <c r="YS10" s="20"/>
      <c r="YT10" s="20"/>
      <c r="YU10" s="20"/>
      <c r="YV10" s="20"/>
      <c r="YW10" s="20"/>
      <c r="YX10" s="20"/>
      <c r="YY10" s="20"/>
      <c r="YZ10" s="20"/>
      <c r="ZA10" s="20"/>
      <c r="ZB10" s="20"/>
      <c r="ZC10" s="20"/>
      <c r="ZD10" s="20"/>
      <c r="ZE10" s="20"/>
      <c r="ZF10" s="20"/>
      <c r="ZG10" s="20"/>
      <c r="ZH10" s="20"/>
      <c r="ZI10" s="20"/>
      <c r="ZJ10" s="20"/>
      <c r="ZK10" s="20"/>
      <c r="ZL10" s="20"/>
      <c r="ZM10" s="20"/>
      <c r="ZN10" s="20"/>
      <c r="ZO10" s="20"/>
      <c r="ZP10" s="20"/>
      <c r="ZQ10" s="20"/>
      <c r="ZR10" s="20"/>
      <c r="ZS10" s="20"/>
      <c r="ZT10" s="20"/>
      <c r="ZU10" s="20"/>
      <c r="ZV10" s="20"/>
      <c r="ZW10" s="20"/>
      <c r="ZX10" s="20"/>
      <c r="ZY10" s="20"/>
      <c r="ZZ10" s="20"/>
      <c r="AAA10" s="20"/>
      <c r="AAB10" s="20"/>
      <c r="AAC10" s="20"/>
      <c r="AAD10" s="20"/>
      <c r="AAE10" s="20"/>
      <c r="AAF10" s="20"/>
      <c r="AAG10" s="20"/>
      <c r="AAH10" s="20"/>
      <c r="AAI10" s="20"/>
      <c r="AAJ10" s="20"/>
      <c r="AAK10" s="20"/>
      <c r="AAL10" s="20"/>
      <c r="AAM10" s="2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row>
    <row r="11" spans="1:1024" s="160" customFormat="1" ht="13" customHeight="1" x14ac:dyDescent="0.3">
      <c r="A11" s="162">
        <v>43987</v>
      </c>
      <c r="B11" s="163" t="s">
        <v>108</v>
      </c>
      <c r="C11" s="150"/>
      <c r="D11" s="151"/>
      <c r="E11" s="151"/>
      <c r="F11" s="151"/>
      <c r="G11" s="152"/>
      <c r="H11" s="153"/>
      <c r="I11" s="154">
        <v>17</v>
      </c>
      <c r="J11" s="154">
        <v>3</v>
      </c>
      <c r="K11" s="56">
        <f t="shared" si="0"/>
        <v>20</v>
      </c>
      <c r="L11" s="156"/>
      <c r="M11" s="150"/>
      <c r="N11" s="151"/>
      <c r="O11" s="151"/>
      <c r="P11" s="151"/>
      <c r="Q11" s="152"/>
      <c r="R11" s="153"/>
      <c r="S11" s="164">
        <f t="shared" ref="S11:S42" si="1">S12+I11</f>
        <v>27358</v>
      </c>
      <c r="T11" s="165">
        <f t="shared" ref="T11:T42" si="2">T12+J11</f>
        <v>1393</v>
      </c>
      <c r="U11" s="166">
        <f t="shared" ref="U11:U42" si="3">U12+K11</f>
        <v>28751</v>
      </c>
      <c r="DJ11" s="161"/>
      <c r="DK11" s="161"/>
      <c r="DL11" s="161"/>
      <c r="DM11" s="161"/>
      <c r="DN11" s="161"/>
      <c r="DO11" s="161"/>
      <c r="DP11" s="161"/>
      <c r="DQ11" s="161"/>
      <c r="DR11" s="161"/>
      <c r="DS11" s="161"/>
      <c r="DT11" s="161"/>
      <c r="DU11" s="161"/>
      <c r="DV11" s="161"/>
      <c r="DW11" s="161"/>
      <c r="DX11" s="161"/>
      <c r="DY11" s="161"/>
      <c r="DZ11" s="161"/>
      <c r="EA11" s="161"/>
      <c r="EB11" s="161"/>
      <c r="EC11" s="161"/>
      <c r="ED11" s="161"/>
      <c r="EE11" s="161"/>
      <c r="EF11" s="161"/>
      <c r="EG11" s="161"/>
      <c r="EH11" s="161"/>
      <c r="EI11" s="161"/>
      <c r="EJ11" s="161"/>
      <c r="EK11" s="161"/>
      <c r="EL11" s="161"/>
      <c r="EM11" s="161"/>
      <c r="EN11" s="161"/>
      <c r="EO11" s="161"/>
      <c r="EP11" s="161"/>
      <c r="EQ11" s="161"/>
      <c r="ER11" s="161"/>
      <c r="ES11" s="161"/>
      <c r="ET11" s="161"/>
      <c r="EU11" s="161"/>
      <c r="EV11" s="161"/>
      <c r="EW11" s="161"/>
      <c r="EX11" s="161"/>
      <c r="EY11" s="161"/>
      <c r="EZ11" s="161"/>
      <c r="FA11" s="161"/>
      <c r="FB11" s="161"/>
      <c r="FC11" s="161"/>
      <c r="FD11" s="161"/>
      <c r="FE11" s="161"/>
      <c r="FF11" s="161"/>
      <c r="FG11" s="161"/>
      <c r="FH11" s="161"/>
      <c r="FI11" s="161"/>
      <c r="FJ11" s="161"/>
      <c r="FK11" s="161"/>
      <c r="FL11" s="161"/>
      <c r="FM11" s="161"/>
      <c r="FN11" s="161"/>
      <c r="FO11" s="161"/>
      <c r="FP11" s="161"/>
      <c r="FQ11" s="161"/>
      <c r="FR11" s="161"/>
      <c r="FS11" s="161"/>
      <c r="FT11" s="161"/>
      <c r="FU11" s="161"/>
      <c r="FV11" s="161"/>
      <c r="FW11" s="161"/>
      <c r="FX11" s="161"/>
      <c r="FY11" s="161"/>
      <c r="FZ11" s="161"/>
      <c r="GA11" s="161"/>
      <c r="GB11" s="161"/>
      <c r="GC11" s="161"/>
      <c r="GD11" s="161"/>
      <c r="GE11" s="161"/>
      <c r="GF11" s="161"/>
      <c r="GG11" s="161"/>
      <c r="GH11" s="161"/>
      <c r="GI11" s="161"/>
      <c r="GJ11" s="161"/>
      <c r="GK11" s="161"/>
      <c r="GL11" s="161"/>
      <c r="GM11" s="161"/>
      <c r="GN11" s="161"/>
      <c r="GO11" s="161"/>
      <c r="GP11" s="161"/>
      <c r="GQ11" s="161"/>
      <c r="GR11" s="161"/>
      <c r="GS11" s="161"/>
      <c r="GT11" s="161"/>
      <c r="GU11" s="161"/>
      <c r="GV11" s="161"/>
      <c r="GW11" s="161"/>
      <c r="GX11" s="161"/>
      <c r="GY11" s="161"/>
      <c r="GZ11" s="161"/>
      <c r="HA11" s="161"/>
      <c r="HB11" s="161"/>
      <c r="ST11" s="20"/>
      <c r="SU11" s="20"/>
      <c r="SV11" s="20"/>
      <c r="SW11" s="20"/>
      <c r="SX11" s="20"/>
      <c r="SY11" s="20"/>
      <c r="SZ11" s="20"/>
      <c r="TA11" s="20"/>
      <c r="TB11" s="20"/>
      <c r="TC11" s="20"/>
      <c r="TD11" s="20"/>
      <c r="TE11" s="20"/>
      <c r="TF11" s="20"/>
      <c r="TG11" s="20"/>
      <c r="TH11" s="20"/>
      <c r="TI11" s="20"/>
      <c r="TJ11" s="20"/>
      <c r="TK11" s="20"/>
      <c r="TL11" s="20"/>
      <c r="TM11" s="20"/>
      <c r="TN11" s="20"/>
      <c r="TO11" s="20"/>
      <c r="TP11" s="20"/>
      <c r="TQ11" s="20"/>
      <c r="TR11" s="20"/>
      <c r="TS11" s="20"/>
      <c r="TT11" s="20"/>
      <c r="TU11" s="20"/>
      <c r="TV11" s="20"/>
      <c r="TW11" s="20"/>
      <c r="TX11" s="20"/>
      <c r="TY11" s="20"/>
      <c r="TZ11" s="20"/>
      <c r="UA11" s="20"/>
      <c r="UB11" s="20"/>
      <c r="UC11" s="20"/>
      <c r="UD11" s="20"/>
      <c r="UE11" s="20"/>
      <c r="UF11" s="20"/>
      <c r="UG11" s="20"/>
      <c r="UH11" s="20"/>
      <c r="UI11" s="20"/>
      <c r="UJ11" s="20"/>
      <c r="UK11" s="20"/>
      <c r="UL11" s="20"/>
      <c r="UM11" s="20"/>
      <c r="UN11" s="20"/>
      <c r="UO11" s="20"/>
      <c r="UP11" s="20"/>
      <c r="UQ11" s="20"/>
      <c r="UR11" s="20"/>
      <c r="US11" s="20"/>
      <c r="UT11" s="20"/>
      <c r="UU11" s="20"/>
      <c r="UV11" s="20"/>
      <c r="UW11" s="20"/>
      <c r="UX11" s="20"/>
      <c r="UY11" s="20"/>
      <c r="UZ11" s="20"/>
      <c r="VA11" s="20"/>
      <c r="VB11" s="20"/>
      <c r="VC11" s="20"/>
      <c r="VD11" s="20"/>
      <c r="VE11" s="20"/>
      <c r="VF11" s="20"/>
      <c r="VG11" s="20"/>
      <c r="VH11" s="20"/>
      <c r="VI11" s="20"/>
      <c r="VJ11" s="20"/>
      <c r="VK11" s="20"/>
      <c r="VL11" s="20"/>
      <c r="VM11" s="20"/>
      <c r="VN11" s="20"/>
      <c r="VO11" s="20"/>
      <c r="VP11" s="20"/>
      <c r="VQ11" s="20"/>
      <c r="VR11" s="20"/>
      <c r="VS11" s="20"/>
      <c r="VT11" s="20"/>
      <c r="VU11" s="20"/>
      <c r="VV11" s="20"/>
      <c r="VW11" s="20"/>
      <c r="VX11" s="20"/>
      <c r="VY11" s="20"/>
      <c r="VZ11" s="20"/>
      <c r="WA11" s="20"/>
      <c r="WB11" s="20"/>
      <c r="WC11" s="20"/>
      <c r="WD11" s="20"/>
      <c r="WE11" s="20"/>
      <c r="WF11" s="20"/>
      <c r="WG11" s="20"/>
      <c r="WH11" s="20"/>
      <c r="WI11" s="20"/>
      <c r="WJ11" s="20"/>
      <c r="WK11" s="20"/>
      <c r="WL11" s="20"/>
      <c r="WM11" s="20"/>
      <c r="WN11" s="20"/>
      <c r="WO11" s="20"/>
      <c r="WP11" s="20"/>
      <c r="WQ11" s="20"/>
      <c r="WR11" s="20"/>
      <c r="WS11" s="20"/>
      <c r="WT11" s="20"/>
      <c r="WU11" s="20"/>
      <c r="WV11" s="20"/>
      <c r="WW11" s="20"/>
      <c r="WX11" s="20"/>
      <c r="WY11" s="20"/>
      <c r="WZ11" s="20"/>
      <c r="XA11" s="20"/>
      <c r="XB11" s="20"/>
      <c r="XC11" s="20"/>
      <c r="XD11" s="20"/>
      <c r="XE11" s="20"/>
      <c r="XF11" s="20"/>
      <c r="XG11" s="20"/>
      <c r="XH11" s="20"/>
      <c r="XI11" s="20"/>
      <c r="XJ11" s="20"/>
      <c r="XK11" s="20"/>
      <c r="XL11" s="20"/>
      <c r="XM11" s="20"/>
      <c r="XN11" s="20"/>
      <c r="XO11" s="20"/>
      <c r="XP11" s="20"/>
      <c r="XQ11" s="20"/>
      <c r="XR11" s="20"/>
      <c r="XS11" s="20"/>
      <c r="XT11" s="20"/>
      <c r="XU11" s="20"/>
      <c r="XV11" s="20"/>
      <c r="XW11" s="20"/>
      <c r="XX11" s="20"/>
      <c r="XY11" s="20"/>
      <c r="XZ11" s="20"/>
      <c r="YA11" s="20"/>
      <c r="YB11" s="20"/>
      <c r="YC11" s="20"/>
      <c r="YD11" s="20"/>
      <c r="YE11" s="20"/>
      <c r="YF11" s="20"/>
      <c r="YG11" s="20"/>
      <c r="YH11" s="20"/>
      <c r="YI11" s="20"/>
      <c r="YJ11" s="20"/>
      <c r="YK11" s="20"/>
      <c r="YL11" s="20"/>
      <c r="YM11" s="20"/>
      <c r="YN11" s="20"/>
      <c r="YO11" s="20"/>
      <c r="YP11" s="20"/>
      <c r="YQ11" s="20"/>
      <c r="YR11" s="20"/>
      <c r="YS11" s="20"/>
      <c r="YT11" s="20"/>
      <c r="YU11" s="20"/>
      <c r="YV11" s="20"/>
      <c r="YW11" s="20"/>
      <c r="YX11" s="20"/>
      <c r="YY11" s="20"/>
      <c r="YZ11" s="20"/>
      <c r="ZA11" s="20"/>
      <c r="ZB11" s="20"/>
      <c r="ZC11" s="20"/>
      <c r="ZD11" s="20"/>
      <c r="ZE11" s="20"/>
      <c r="ZF11" s="20"/>
      <c r="ZG11" s="20"/>
      <c r="ZH11" s="20"/>
      <c r="ZI11" s="20"/>
      <c r="ZJ11" s="20"/>
      <c r="ZK11" s="20"/>
      <c r="ZL11" s="20"/>
      <c r="ZM11" s="20"/>
      <c r="ZN11" s="20"/>
      <c r="ZO11" s="20"/>
      <c r="ZP11" s="20"/>
      <c r="ZQ11" s="20"/>
      <c r="ZR11" s="20"/>
      <c r="ZS11" s="20"/>
      <c r="ZT11" s="20"/>
      <c r="ZU11" s="20"/>
      <c r="ZV11" s="20"/>
      <c r="ZW11" s="20"/>
      <c r="ZX11" s="20"/>
      <c r="ZY11" s="20"/>
      <c r="ZZ11" s="20"/>
      <c r="AAA11" s="20"/>
      <c r="AAB11" s="20"/>
      <c r="AAC11" s="20"/>
      <c r="AAD11" s="20"/>
      <c r="AAE11" s="20"/>
      <c r="AAF11" s="20"/>
      <c r="AAG11" s="20"/>
      <c r="AAH11" s="20"/>
      <c r="AAI11" s="20"/>
      <c r="AAJ11" s="20"/>
      <c r="AAK11" s="20"/>
      <c r="AAL11" s="20"/>
      <c r="AAM11" s="20"/>
      <c r="AEL11"/>
      <c r="AEM11"/>
      <c r="AEN11"/>
      <c r="AEO11"/>
      <c r="AEP11"/>
      <c r="AEQ11"/>
      <c r="AER11"/>
      <c r="AES11"/>
      <c r="AET11"/>
      <c r="AEU11"/>
      <c r="AEV11"/>
      <c r="AEW11"/>
      <c r="AEX11"/>
      <c r="AEY11"/>
      <c r="AEZ11"/>
      <c r="AFA11"/>
      <c r="AFB11"/>
      <c r="AFC11"/>
      <c r="AFD11"/>
      <c r="AFE11"/>
      <c r="AFF11"/>
      <c r="AFG11"/>
      <c r="AFH11"/>
      <c r="AFI11"/>
      <c r="AFJ11"/>
      <c r="AFK11"/>
      <c r="AFL11"/>
      <c r="AFM11"/>
      <c r="AFN11"/>
      <c r="AFO11"/>
      <c r="AFP11"/>
      <c r="AFQ11"/>
      <c r="AFR11"/>
      <c r="AFS11"/>
      <c r="AFT11"/>
      <c r="AFU11"/>
      <c r="AFV11"/>
      <c r="AFW11"/>
      <c r="AFX11"/>
      <c r="AFY11"/>
      <c r="AFZ11"/>
      <c r="AGA11"/>
      <c r="AGB11"/>
      <c r="AGC11"/>
      <c r="AGD11"/>
      <c r="AGE11"/>
      <c r="AGF11"/>
      <c r="AGG11"/>
      <c r="AGH11"/>
      <c r="AGI11"/>
      <c r="AGJ11"/>
      <c r="AGK11"/>
      <c r="AGL11"/>
      <c r="AGM11"/>
      <c r="AGN11"/>
      <c r="AGO11"/>
      <c r="AGP11"/>
      <c r="AGQ11"/>
      <c r="AGR11"/>
      <c r="AGS11"/>
      <c r="AGT11"/>
      <c r="AGU11"/>
      <c r="AGV11"/>
      <c r="AGW11"/>
      <c r="AGX11"/>
      <c r="AGY11"/>
      <c r="AGZ11"/>
      <c r="AHA11"/>
      <c r="AHB11"/>
      <c r="AHC11"/>
      <c r="AHD11"/>
      <c r="AHE11"/>
      <c r="AHF11"/>
      <c r="AHG11"/>
      <c r="AHH11"/>
      <c r="AHI11"/>
      <c r="AHJ11"/>
      <c r="AHK11"/>
      <c r="AHL11"/>
      <c r="AHM11"/>
      <c r="AHN11"/>
      <c r="AHO11"/>
      <c r="AHP11"/>
      <c r="AHQ11"/>
      <c r="AHR11"/>
      <c r="AHS11"/>
      <c r="AHT11"/>
      <c r="AHU11"/>
      <c r="AHV11"/>
      <c r="AHW11"/>
      <c r="AHX11"/>
      <c r="AHY11"/>
      <c r="AHZ11"/>
      <c r="AIA11"/>
      <c r="AIB11"/>
      <c r="AIC11"/>
      <c r="AID11"/>
      <c r="AIE11"/>
      <c r="AIF11"/>
      <c r="AIG11"/>
      <c r="AIH11"/>
      <c r="AII11"/>
      <c r="AIJ11"/>
      <c r="AIK11"/>
      <c r="AIL11"/>
      <c r="AIM11"/>
      <c r="AIN11"/>
      <c r="AIO11"/>
      <c r="AIP11"/>
      <c r="AIQ11"/>
      <c r="AIR11"/>
      <c r="AIS11"/>
      <c r="AIT11"/>
      <c r="AIU11"/>
      <c r="AIV11"/>
      <c r="AIW11"/>
      <c r="AIX11"/>
      <c r="AIY11"/>
      <c r="AIZ11"/>
      <c r="AJA11"/>
      <c r="AJB11"/>
      <c r="AJC11"/>
      <c r="AJD11"/>
      <c r="AJE11"/>
      <c r="AJF11"/>
      <c r="AJG11"/>
      <c r="AJH11"/>
      <c r="AJI11"/>
      <c r="AJJ11"/>
      <c r="AJK11"/>
      <c r="AJL11"/>
      <c r="AJM11"/>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c r="AMA11"/>
      <c r="AMB11"/>
      <c r="AMC11"/>
      <c r="AMD11"/>
      <c r="AME11"/>
      <c r="AMF11"/>
      <c r="AMG11"/>
      <c r="AMH11"/>
      <c r="AMI11"/>
      <c r="AMJ11"/>
    </row>
    <row r="12" spans="1:1024" s="160" customFormat="1" ht="13" customHeight="1" x14ac:dyDescent="0.3">
      <c r="A12" s="162">
        <v>43986</v>
      </c>
      <c r="B12" s="163" t="s">
        <v>108</v>
      </c>
      <c r="C12" s="150"/>
      <c r="D12" s="151"/>
      <c r="E12" s="151"/>
      <c r="F12" s="151"/>
      <c r="G12" s="152"/>
      <c r="H12" s="153"/>
      <c r="I12" s="154">
        <v>53</v>
      </c>
      <c r="J12" s="154">
        <v>7</v>
      </c>
      <c r="K12" s="56">
        <f t="shared" si="0"/>
        <v>60</v>
      </c>
      <c r="L12" s="156"/>
      <c r="M12" s="150"/>
      <c r="N12" s="151"/>
      <c r="O12" s="151"/>
      <c r="P12" s="151"/>
      <c r="Q12" s="152"/>
      <c r="R12" s="153"/>
      <c r="S12" s="164">
        <f t="shared" si="1"/>
        <v>27341</v>
      </c>
      <c r="T12" s="165">
        <f t="shared" si="2"/>
        <v>1390</v>
      </c>
      <c r="U12" s="166">
        <f t="shared" si="3"/>
        <v>28731</v>
      </c>
      <c r="DJ12" s="161"/>
      <c r="DK12" s="161"/>
      <c r="DL12" s="161"/>
      <c r="DM12" s="161"/>
      <c r="DN12" s="161"/>
      <c r="DO12" s="161"/>
      <c r="DP12" s="161"/>
      <c r="DQ12" s="161"/>
      <c r="DR12" s="161"/>
      <c r="DS12" s="161"/>
      <c r="DT12" s="161"/>
      <c r="DU12" s="161"/>
      <c r="DV12" s="161"/>
      <c r="DW12" s="161"/>
      <c r="DX12" s="161"/>
      <c r="DY12" s="161"/>
      <c r="DZ12" s="161"/>
      <c r="EA12" s="161"/>
      <c r="EB12" s="161"/>
      <c r="EC12" s="161"/>
      <c r="ED12" s="161"/>
      <c r="EE12" s="161"/>
      <c r="EF12" s="161"/>
      <c r="EG12" s="161"/>
      <c r="EH12" s="161"/>
      <c r="EI12" s="161"/>
      <c r="EJ12" s="161"/>
      <c r="EK12" s="161"/>
      <c r="EL12" s="161"/>
      <c r="EM12" s="161"/>
      <c r="EN12" s="161"/>
      <c r="EO12" s="161"/>
      <c r="EP12" s="161"/>
      <c r="EQ12" s="161"/>
      <c r="ER12" s="161"/>
      <c r="ES12" s="161"/>
      <c r="ET12" s="161"/>
      <c r="EU12" s="161"/>
      <c r="EV12" s="161"/>
      <c r="EW12" s="161"/>
      <c r="EX12" s="161"/>
      <c r="EY12" s="161"/>
      <c r="EZ12" s="161"/>
      <c r="FA12" s="161"/>
      <c r="FB12" s="161"/>
      <c r="FC12" s="161"/>
      <c r="FD12" s="161"/>
      <c r="FE12" s="161"/>
      <c r="FF12" s="161"/>
      <c r="FG12" s="161"/>
      <c r="FH12" s="161"/>
      <c r="FI12" s="161"/>
      <c r="FJ12" s="161"/>
      <c r="FK12" s="161"/>
      <c r="FL12" s="161"/>
      <c r="FM12" s="161"/>
      <c r="FN12" s="161"/>
      <c r="FO12" s="161"/>
      <c r="FP12" s="161"/>
      <c r="FQ12" s="161"/>
      <c r="FR12" s="161"/>
      <c r="FS12" s="161"/>
      <c r="FT12" s="161"/>
      <c r="FU12" s="161"/>
      <c r="FV12" s="161"/>
      <c r="FW12" s="161"/>
      <c r="FX12" s="161"/>
      <c r="FY12" s="161"/>
      <c r="FZ12" s="161"/>
      <c r="GA12" s="161"/>
      <c r="GB12" s="161"/>
      <c r="GC12" s="161"/>
      <c r="GD12" s="161"/>
      <c r="GE12" s="161"/>
      <c r="GF12" s="161"/>
      <c r="GG12" s="161"/>
      <c r="GH12" s="161"/>
      <c r="GI12" s="161"/>
      <c r="GJ12" s="161"/>
      <c r="GK12" s="161"/>
      <c r="GL12" s="161"/>
      <c r="GM12" s="161"/>
      <c r="GN12" s="161"/>
      <c r="GO12" s="161"/>
      <c r="GP12" s="161"/>
      <c r="GQ12" s="161"/>
      <c r="GR12" s="161"/>
      <c r="GS12" s="161"/>
      <c r="GT12" s="161"/>
      <c r="GU12" s="161"/>
      <c r="GV12" s="161"/>
      <c r="GW12" s="161"/>
      <c r="GX12" s="161"/>
      <c r="GY12" s="161"/>
      <c r="GZ12" s="161"/>
      <c r="HA12" s="161"/>
      <c r="HB12" s="161"/>
      <c r="ST12" s="20"/>
      <c r="SU12" s="20"/>
      <c r="SV12" s="20"/>
      <c r="SW12" s="20"/>
      <c r="SX12" s="20"/>
      <c r="SY12" s="20"/>
      <c r="SZ12" s="20"/>
      <c r="TA12" s="20"/>
      <c r="TB12" s="20"/>
      <c r="TC12" s="20"/>
      <c r="TD12" s="20"/>
      <c r="TE12" s="20"/>
      <c r="TF12" s="20"/>
      <c r="TG12" s="20"/>
      <c r="TH12" s="20"/>
      <c r="TI12" s="20"/>
      <c r="TJ12" s="20"/>
      <c r="TK12" s="20"/>
      <c r="TL12" s="20"/>
      <c r="TM12" s="20"/>
      <c r="TN12" s="20"/>
      <c r="TO12" s="20"/>
      <c r="TP12" s="20"/>
      <c r="TQ12" s="20"/>
      <c r="TR12" s="20"/>
      <c r="TS12" s="20"/>
      <c r="TT12" s="20"/>
      <c r="TU12" s="20"/>
      <c r="TV12" s="20"/>
      <c r="TW12" s="20"/>
      <c r="TX12" s="20"/>
      <c r="TY12" s="20"/>
      <c r="TZ12" s="20"/>
      <c r="UA12" s="20"/>
      <c r="UB12" s="20"/>
      <c r="UC12" s="20"/>
      <c r="UD12" s="20"/>
      <c r="UE12" s="20"/>
      <c r="UF12" s="20"/>
      <c r="UG12" s="20"/>
      <c r="UH12" s="20"/>
      <c r="UI12" s="20"/>
      <c r="UJ12" s="20"/>
      <c r="UK12" s="20"/>
      <c r="UL12" s="20"/>
      <c r="UM12" s="20"/>
      <c r="UN12" s="20"/>
      <c r="UO12" s="20"/>
      <c r="UP12" s="20"/>
      <c r="UQ12" s="20"/>
      <c r="UR12" s="20"/>
      <c r="US12" s="20"/>
      <c r="UT12" s="20"/>
      <c r="UU12" s="20"/>
      <c r="UV12" s="20"/>
      <c r="UW12" s="20"/>
      <c r="UX12" s="20"/>
      <c r="UY12" s="20"/>
      <c r="UZ12" s="20"/>
      <c r="VA12" s="20"/>
      <c r="VB12" s="20"/>
      <c r="VC12" s="20"/>
      <c r="VD12" s="20"/>
      <c r="VE12" s="20"/>
      <c r="VF12" s="20"/>
      <c r="VG12" s="20"/>
      <c r="VH12" s="20"/>
      <c r="VI12" s="20"/>
      <c r="VJ12" s="20"/>
      <c r="VK12" s="20"/>
      <c r="VL12" s="20"/>
      <c r="VM12" s="20"/>
      <c r="VN12" s="20"/>
      <c r="VO12" s="20"/>
      <c r="VP12" s="20"/>
      <c r="VQ12" s="20"/>
      <c r="VR12" s="20"/>
      <c r="VS12" s="20"/>
      <c r="VT12" s="20"/>
      <c r="VU12" s="20"/>
      <c r="VV12" s="20"/>
      <c r="VW12" s="20"/>
      <c r="VX12" s="20"/>
      <c r="VY12" s="20"/>
      <c r="VZ12" s="20"/>
      <c r="WA12" s="20"/>
      <c r="WB12" s="20"/>
      <c r="WC12" s="20"/>
      <c r="WD12" s="20"/>
      <c r="WE12" s="20"/>
      <c r="WF12" s="20"/>
      <c r="WG12" s="20"/>
      <c r="WH12" s="20"/>
      <c r="WI12" s="20"/>
      <c r="WJ12" s="20"/>
      <c r="WK12" s="20"/>
      <c r="WL12" s="20"/>
      <c r="WM12" s="20"/>
      <c r="WN12" s="20"/>
      <c r="WO12" s="20"/>
      <c r="WP12" s="20"/>
      <c r="WQ12" s="20"/>
      <c r="WR12" s="20"/>
      <c r="WS12" s="20"/>
      <c r="WT12" s="20"/>
      <c r="WU12" s="20"/>
      <c r="WV12" s="20"/>
      <c r="WW12" s="20"/>
      <c r="WX12" s="20"/>
      <c r="WY12" s="20"/>
      <c r="WZ12" s="20"/>
      <c r="XA12" s="20"/>
      <c r="XB12" s="20"/>
      <c r="XC12" s="20"/>
      <c r="XD12" s="20"/>
      <c r="XE12" s="20"/>
      <c r="XF12" s="20"/>
      <c r="XG12" s="20"/>
      <c r="XH12" s="20"/>
      <c r="XI12" s="20"/>
      <c r="XJ12" s="20"/>
      <c r="XK12" s="20"/>
      <c r="XL12" s="20"/>
      <c r="XM12" s="20"/>
      <c r="XN12" s="20"/>
      <c r="XO12" s="20"/>
      <c r="XP12" s="20"/>
      <c r="XQ12" s="20"/>
      <c r="XR12" s="20"/>
      <c r="XS12" s="20"/>
      <c r="XT12" s="20"/>
      <c r="XU12" s="20"/>
      <c r="XV12" s="20"/>
      <c r="XW12" s="20"/>
      <c r="XX12" s="20"/>
      <c r="XY12" s="20"/>
      <c r="XZ12" s="20"/>
      <c r="YA12" s="20"/>
      <c r="YB12" s="20"/>
      <c r="YC12" s="20"/>
      <c r="YD12" s="20"/>
      <c r="YE12" s="20"/>
      <c r="YF12" s="20"/>
      <c r="YG12" s="20"/>
      <c r="YH12" s="20"/>
      <c r="YI12" s="20"/>
      <c r="YJ12" s="20"/>
      <c r="YK12" s="20"/>
      <c r="YL12" s="20"/>
      <c r="YM12" s="20"/>
      <c r="YN12" s="20"/>
      <c r="YO12" s="20"/>
      <c r="YP12" s="20"/>
      <c r="YQ12" s="20"/>
      <c r="YR12" s="20"/>
      <c r="YS12" s="20"/>
      <c r="YT12" s="20"/>
      <c r="YU12" s="20"/>
      <c r="YV12" s="20"/>
      <c r="YW12" s="20"/>
      <c r="YX12" s="20"/>
      <c r="YY12" s="20"/>
      <c r="YZ12" s="20"/>
      <c r="ZA12" s="20"/>
      <c r="ZB12" s="20"/>
      <c r="ZC12" s="20"/>
      <c r="ZD12" s="20"/>
      <c r="ZE12" s="20"/>
      <c r="ZF12" s="20"/>
      <c r="ZG12" s="20"/>
      <c r="ZH12" s="20"/>
      <c r="ZI12" s="20"/>
      <c r="ZJ12" s="20"/>
      <c r="ZK12" s="20"/>
      <c r="ZL12" s="20"/>
      <c r="ZM12" s="20"/>
      <c r="ZN12" s="20"/>
      <c r="ZO12" s="20"/>
      <c r="ZP12" s="20"/>
      <c r="ZQ12" s="20"/>
      <c r="ZR12" s="20"/>
      <c r="ZS12" s="20"/>
      <c r="ZT12" s="20"/>
      <c r="ZU12" s="20"/>
      <c r="ZV12" s="20"/>
      <c r="ZW12" s="20"/>
      <c r="ZX12" s="20"/>
      <c r="ZY12" s="20"/>
      <c r="ZZ12" s="20"/>
      <c r="AAA12" s="20"/>
      <c r="AAB12" s="20"/>
      <c r="AAC12" s="20"/>
      <c r="AAD12" s="20"/>
      <c r="AAE12" s="20"/>
      <c r="AAF12" s="20"/>
      <c r="AAG12" s="20"/>
      <c r="AAH12" s="20"/>
      <c r="AAI12" s="20"/>
      <c r="AAJ12" s="20"/>
      <c r="AAK12" s="20"/>
      <c r="AAL12" s="20"/>
      <c r="AAM12" s="20"/>
      <c r="AEL12"/>
      <c r="AEM12"/>
      <c r="AEN12"/>
      <c r="AEO12"/>
      <c r="AEP12"/>
      <c r="AEQ12"/>
      <c r="AER12"/>
      <c r="AES12"/>
      <c r="AET12"/>
      <c r="AEU12"/>
      <c r="AEV12"/>
      <c r="AEW12"/>
      <c r="AEX12"/>
      <c r="AEY12"/>
      <c r="AEZ12"/>
      <c r="AFA12"/>
      <c r="AFB12"/>
      <c r="AFC12"/>
      <c r="AFD12"/>
      <c r="AFE12"/>
      <c r="AFF12"/>
      <c r="AFG12"/>
      <c r="AFH12"/>
      <c r="AFI12"/>
      <c r="AFJ12"/>
      <c r="AFK12"/>
      <c r="AFL12"/>
      <c r="AFM12"/>
      <c r="AFN12"/>
      <c r="AFO12"/>
      <c r="AFP12"/>
      <c r="AFQ12"/>
      <c r="AFR12"/>
      <c r="AFS12"/>
      <c r="AFT12"/>
      <c r="AFU12"/>
      <c r="AFV12"/>
      <c r="AFW12"/>
      <c r="AFX12"/>
      <c r="AFY12"/>
      <c r="AFZ12"/>
      <c r="AGA12"/>
      <c r="AGB12"/>
      <c r="AGC12"/>
      <c r="AGD12"/>
      <c r="AGE12"/>
      <c r="AGF12"/>
      <c r="AGG12"/>
      <c r="AGH12"/>
      <c r="AGI12"/>
      <c r="AGJ12"/>
      <c r="AGK12"/>
      <c r="AGL12"/>
      <c r="AGM12"/>
      <c r="AGN12"/>
      <c r="AGO12"/>
      <c r="AGP12"/>
      <c r="AGQ12"/>
      <c r="AGR12"/>
      <c r="AGS12"/>
      <c r="AGT12"/>
      <c r="AGU12"/>
      <c r="AGV12"/>
      <c r="AGW12"/>
      <c r="AGX12"/>
      <c r="AGY12"/>
      <c r="AGZ12"/>
      <c r="AHA12"/>
      <c r="AHB12"/>
      <c r="AHC12"/>
      <c r="AHD12"/>
      <c r="AHE12"/>
      <c r="AHF12"/>
      <c r="AHG12"/>
      <c r="AHH12"/>
      <c r="AHI12"/>
      <c r="AHJ12"/>
      <c r="AHK12"/>
      <c r="AHL12"/>
      <c r="AHM12"/>
      <c r="AHN12"/>
      <c r="AHO12"/>
      <c r="AHP12"/>
      <c r="AHQ12"/>
      <c r="AHR12"/>
      <c r="AHS12"/>
      <c r="AHT12"/>
      <c r="AHU12"/>
      <c r="AHV12"/>
      <c r="AHW12"/>
      <c r="AHX12"/>
      <c r="AHY12"/>
      <c r="AHZ12"/>
      <c r="AIA12"/>
      <c r="AIB12"/>
      <c r="AIC12"/>
      <c r="AID12"/>
      <c r="AIE12"/>
      <c r="AIF12"/>
      <c r="AIG12"/>
      <c r="AIH12"/>
      <c r="AII12"/>
      <c r="AIJ12"/>
      <c r="AIK12"/>
      <c r="AIL12"/>
      <c r="AIM12"/>
      <c r="AIN12"/>
      <c r="AIO12"/>
      <c r="AIP12"/>
      <c r="AIQ12"/>
      <c r="AIR12"/>
      <c r="AIS12"/>
      <c r="AIT12"/>
      <c r="AIU12"/>
      <c r="AIV12"/>
      <c r="AIW12"/>
      <c r="AIX12"/>
      <c r="AIY12"/>
      <c r="AIZ12"/>
      <c r="AJA12"/>
      <c r="AJB12"/>
      <c r="AJC12"/>
      <c r="AJD12"/>
      <c r="AJE12"/>
      <c r="AJF12"/>
      <c r="AJG12"/>
      <c r="AJH12"/>
      <c r="AJI12"/>
      <c r="AJJ12"/>
      <c r="AJK12"/>
      <c r="AJL12"/>
      <c r="AJM12"/>
      <c r="AJN12"/>
      <c r="AJO12"/>
      <c r="AJP12"/>
      <c r="AJQ12"/>
      <c r="AJR12"/>
      <c r="AJS12"/>
      <c r="AJT12"/>
      <c r="AJU12"/>
      <c r="AJV12"/>
      <c r="AJW12"/>
      <c r="AJX12"/>
      <c r="AJY12"/>
      <c r="AJZ12"/>
      <c r="AKA12"/>
      <c r="AKB12"/>
      <c r="AKC12"/>
      <c r="AKD12"/>
      <c r="AKE12"/>
      <c r="AKF12"/>
      <c r="AKG12"/>
      <c r="AKH12"/>
      <c r="AKI12"/>
      <c r="AKJ12"/>
      <c r="AKK12"/>
      <c r="AKL12"/>
      <c r="AKM12"/>
      <c r="AKN12"/>
      <c r="AKO12"/>
      <c r="AKP12"/>
      <c r="AKQ12"/>
      <c r="AKR12"/>
      <c r="AKS12"/>
      <c r="AKT12"/>
      <c r="AKU12"/>
      <c r="AKV12"/>
      <c r="AKW12"/>
      <c r="AKX12"/>
      <c r="AKY12"/>
      <c r="AKZ12"/>
      <c r="ALA12"/>
      <c r="ALB12"/>
      <c r="ALC12"/>
      <c r="ALD12"/>
      <c r="ALE12"/>
      <c r="ALF12"/>
      <c r="ALG12"/>
      <c r="ALH12"/>
      <c r="ALI12"/>
      <c r="ALJ12"/>
      <c r="ALK12"/>
      <c r="ALL12"/>
      <c r="ALM12"/>
      <c r="ALN12"/>
      <c r="ALO12"/>
      <c r="ALP12"/>
      <c r="ALQ12"/>
      <c r="ALR12"/>
      <c r="ALS12"/>
      <c r="ALT12"/>
      <c r="ALU12"/>
      <c r="ALV12"/>
      <c r="ALW12"/>
      <c r="ALX12"/>
      <c r="ALY12"/>
      <c r="ALZ12"/>
      <c r="AMA12"/>
      <c r="AMB12"/>
      <c r="AMC12"/>
      <c r="AMD12"/>
      <c r="AME12"/>
      <c r="AMF12"/>
      <c r="AMG12"/>
      <c r="AMH12"/>
      <c r="AMI12"/>
      <c r="AMJ12"/>
    </row>
    <row r="13" spans="1:1024" s="160" customFormat="1" ht="13" customHeight="1" x14ac:dyDescent="0.3">
      <c r="A13" s="162">
        <v>43985</v>
      </c>
      <c r="B13" s="163" t="s">
        <v>108</v>
      </c>
      <c r="C13" s="167"/>
      <c r="D13" s="168"/>
      <c r="E13" s="168"/>
      <c r="F13" s="168"/>
      <c r="G13" s="169"/>
      <c r="H13" s="170"/>
      <c r="I13" s="171">
        <v>85</v>
      </c>
      <c r="J13" s="171">
        <v>7</v>
      </c>
      <c r="K13" s="56">
        <f t="shared" si="0"/>
        <v>92</v>
      </c>
      <c r="L13" s="172"/>
      <c r="M13" s="167"/>
      <c r="N13" s="168"/>
      <c r="O13" s="168"/>
      <c r="P13" s="168"/>
      <c r="Q13" s="169"/>
      <c r="R13" s="170"/>
      <c r="S13" s="173">
        <f t="shared" si="1"/>
        <v>27288</v>
      </c>
      <c r="T13" s="174">
        <f t="shared" si="2"/>
        <v>1383</v>
      </c>
      <c r="U13" s="175">
        <f t="shared" si="3"/>
        <v>28671</v>
      </c>
      <c r="DJ13" s="161"/>
      <c r="DK13" s="161"/>
      <c r="DL13" s="161"/>
      <c r="DM13" s="161"/>
      <c r="DN13" s="161"/>
      <c r="DO13" s="161"/>
      <c r="DP13" s="161"/>
      <c r="DQ13" s="161"/>
      <c r="DR13" s="161"/>
      <c r="DS13" s="161"/>
      <c r="DT13" s="161"/>
      <c r="DU13" s="161"/>
      <c r="DV13" s="161"/>
      <c r="DW13" s="161"/>
      <c r="DX13" s="161"/>
      <c r="DY13" s="161"/>
      <c r="DZ13" s="161"/>
      <c r="EA13" s="161"/>
      <c r="EB13" s="161"/>
      <c r="EC13" s="161"/>
      <c r="ED13" s="161"/>
      <c r="EE13" s="161"/>
      <c r="EF13" s="161"/>
      <c r="EG13" s="161"/>
      <c r="EH13" s="161"/>
      <c r="EI13" s="161"/>
      <c r="EJ13" s="161"/>
      <c r="EK13" s="161"/>
      <c r="EL13" s="161"/>
      <c r="EM13" s="161"/>
      <c r="EN13" s="161"/>
      <c r="EO13" s="161"/>
      <c r="EP13" s="161"/>
      <c r="EQ13" s="161"/>
      <c r="ER13" s="161"/>
      <c r="ES13" s="161"/>
      <c r="ET13" s="161"/>
      <c r="EU13" s="161"/>
      <c r="EV13" s="161"/>
      <c r="EW13" s="161"/>
      <c r="EX13" s="161"/>
      <c r="EY13" s="161"/>
      <c r="EZ13" s="161"/>
      <c r="FA13" s="161"/>
      <c r="FB13" s="161"/>
      <c r="FC13" s="161"/>
      <c r="FD13" s="161"/>
      <c r="FE13" s="161"/>
      <c r="FF13" s="161"/>
      <c r="FG13" s="161"/>
      <c r="FH13" s="161"/>
      <c r="FI13" s="161"/>
      <c r="FJ13" s="161"/>
      <c r="FK13" s="161"/>
      <c r="FL13" s="161"/>
      <c r="FM13" s="161"/>
      <c r="FN13" s="161"/>
      <c r="FO13" s="161"/>
      <c r="FP13" s="161"/>
      <c r="FQ13" s="161"/>
      <c r="FR13" s="161"/>
      <c r="FS13" s="161"/>
      <c r="FT13" s="161"/>
      <c r="FU13" s="161"/>
      <c r="FV13" s="161"/>
      <c r="FW13" s="161"/>
      <c r="FX13" s="161"/>
      <c r="FY13" s="161"/>
      <c r="FZ13" s="161"/>
      <c r="GA13" s="161"/>
      <c r="GB13" s="161"/>
      <c r="GC13" s="161"/>
      <c r="GD13" s="161"/>
      <c r="GE13" s="161"/>
      <c r="GF13" s="161"/>
      <c r="GG13" s="161"/>
      <c r="GH13" s="161"/>
      <c r="GI13" s="161"/>
      <c r="GJ13" s="161"/>
      <c r="GK13" s="161"/>
      <c r="GL13" s="161"/>
      <c r="GM13" s="161"/>
      <c r="GN13" s="161"/>
      <c r="GO13" s="161"/>
      <c r="GP13" s="161"/>
      <c r="GQ13" s="161"/>
      <c r="GR13" s="161"/>
      <c r="GS13" s="161"/>
      <c r="GT13" s="161"/>
      <c r="GU13" s="161"/>
      <c r="GV13" s="161"/>
      <c r="GW13" s="161"/>
      <c r="GX13" s="161"/>
      <c r="GY13" s="161"/>
      <c r="GZ13" s="161"/>
      <c r="HA13" s="161"/>
      <c r="HB13" s="161"/>
      <c r="ST13" s="20"/>
      <c r="SU13" s="20"/>
      <c r="SV13" s="20"/>
      <c r="SW13" s="20"/>
      <c r="SX13" s="20"/>
      <c r="SY13" s="20"/>
      <c r="SZ13" s="20"/>
      <c r="TA13" s="20"/>
      <c r="TB13" s="20"/>
      <c r="TC13" s="20"/>
      <c r="TD13" s="20"/>
      <c r="TE13" s="20"/>
      <c r="TF13" s="20"/>
      <c r="TG13" s="20"/>
      <c r="TH13" s="20"/>
      <c r="TI13" s="20"/>
      <c r="TJ13" s="20"/>
      <c r="TK13" s="20"/>
      <c r="TL13" s="20"/>
      <c r="TM13" s="20"/>
      <c r="TN13" s="20"/>
      <c r="TO13" s="20"/>
      <c r="TP13" s="20"/>
      <c r="TQ13" s="20"/>
      <c r="TR13" s="20"/>
      <c r="TS13" s="20"/>
      <c r="TT13" s="20"/>
      <c r="TU13" s="20"/>
      <c r="TV13" s="20"/>
      <c r="TW13" s="20"/>
      <c r="TX13" s="20"/>
      <c r="TY13" s="20"/>
      <c r="TZ13" s="20"/>
      <c r="UA13" s="20"/>
      <c r="UB13" s="20"/>
      <c r="UC13" s="20"/>
      <c r="UD13" s="20"/>
      <c r="UE13" s="20"/>
      <c r="UF13" s="20"/>
      <c r="UG13" s="20"/>
      <c r="UH13" s="20"/>
      <c r="UI13" s="20"/>
      <c r="UJ13" s="20"/>
      <c r="UK13" s="20"/>
      <c r="UL13" s="20"/>
      <c r="UM13" s="20"/>
      <c r="UN13" s="20"/>
      <c r="UO13" s="20"/>
      <c r="UP13" s="20"/>
      <c r="UQ13" s="20"/>
      <c r="UR13" s="20"/>
      <c r="US13" s="20"/>
      <c r="UT13" s="20"/>
      <c r="UU13" s="20"/>
      <c r="UV13" s="20"/>
      <c r="UW13" s="20"/>
      <c r="UX13" s="20"/>
      <c r="UY13" s="20"/>
      <c r="UZ13" s="20"/>
      <c r="VA13" s="20"/>
      <c r="VB13" s="20"/>
      <c r="VC13" s="20"/>
      <c r="VD13" s="20"/>
      <c r="VE13" s="20"/>
      <c r="VF13" s="20"/>
      <c r="VG13" s="20"/>
      <c r="VH13" s="20"/>
      <c r="VI13" s="20"/>
      <c r="VJ13" s="20"/>
      <c r="VK13" s="20"/>
      <c r="VL13" s="20"/>
      <c r="VM13" s="20"/>
      <c r="VN13" s="20"/>
      <c r="VO13" s="20"/>
      <c r="VP13" s="20"/>
      <c r="VQ13" s="20"/>
      <c r="VR13" s="20"/>
      <c r="VS13" s="20"/>
      <c r="VT13" s="20"/>
      <c r="VU13" s="20"/>
      <c r="VV13" s="20"/>
      <c r="VW13" s="20"/>
      <c r="VX13" s="20"/>
      <c r="VY13" s="20"/>
      <c r="VZ13" s="20"/>
      <c r="WA13" s="20"/>
      <c r="WB13" s="20"/>
      <c r="WC13" s="20"/>
      <c r="WD13" s="20"/>
      <c r="WE13" s="20"/>
      <c r="WF13" s="20"/>
      <c r="WG13" s="20"/>
      <c r="WH13" s="20"/>
      <c r="WI13" s="20"/>
      <c r="WJ13" s="20"/>
      <c r="WK13" s="20"/>
      <c r="WL13" s="20"/>
      <c r="WM13" s="20"/>
      <c r="WN13" s="20"/>
      <c r="WO13" s="20"/>
      <c r="WP13" s="20"/>
      <c r="WQ13" s="20"/>
      <c r="WR13" s="20"/>
      <c r="WS13" s="20"/>
      <c r="WT13" s="20"/>
      <c r="WU13" s="20"/>
      <c r="WV13" s="20"/>
      <c r="WW13" s="20"/>
      <c r="WX13" s="20"/>
      <c r="WY13" s="20"/>
      <c r="WZ13" s="20"/>
      <c r="XA13" s="20"/>
      <c r="XB13" s="20"/>
      <c r="XC13" s="20"/>
      <c r="XD13" s="20"/>
      <c r="XE13" s="20"/>
      <c r="XF13" s="20"/>
      <c r="XG13" s="20"/>
      <c r="XH13" s="20"/>
      <c r="XI13" s="20"/>
      <c r="XJ13" s="20"/>
      <c r="XK13" s="20"/>
      <c r="XL13" s="20"/>
      <c r="XM13" s="20"/>
      <c r="XN13" s="20"/>
      <c r="XO13" s="20"/>
      <c r="XP13" s="20"/>
      <c r="XQ13" s="20"/>
      <c r="XR13" s="20"/>
      <c r="XS13" s="20"/>
      <c r="XT13" s="20"/>
      <c r="XU13" s="20"/>
      <c r="XV13" s="20"/>
      <c r="XW13" s="20"/>
      <c r="XX13" s="20"/>
      <c r="XY13" s="20"/>
      <c r="XZ13" s="20"/>
      <c r="YA13" s="20"/>
      <c r="YB13" s="20"/>
      <c r="YC13" s="20"/>
      <c r="YD13" s="20"/>
      <c r="YE13" s="20"/>
      <c r="YF13" s="20"/>
      <c r="YG13" s="20"/>
      <c r="YH13" s="20"/>
      <c r="YI13" s="20"/>
      <c r="YJ13" s="20"/>
      <c r="YK13" s="20"/>
      <c r="YL13" s="20"/>
      <c r="YM13" s="20"/>
      <c r="YN13" s="20"/>
      <c r="YO13" s="20"/>
      <c r="YP13" s="20"/>
      <c r="YQ13" s="20"/>
      <c r="YR13" s="20"/>
      <c r="YS13" s="20"/>
      <c r="YT13" s="20"/>
      <c r="YU13" s="20"/>
      <c r="YV13" s="20"/>
      <c r="YW13" s="20"/>
      <c r="YX13" s="20"/>
      <c r="YY13" s="20"/>
      <c r="YZ13" s="20"/>
      <c r="ZA13" s="20"/>
      <c r="ZB13" s="20"/>
      <c r="ZC13" s="20"/>
      <c r="ZD13" s="20"/>
      <c r="ZE13" s="20"/>
      <c r="ZF13" s="20"/>
      <c r="ZG13" s="20"/>
      <c r="ZH13" s="20"/>
      <c r="ZI13" s="20"/>
      <c r="ZJ13" s="20"/>
      <c r="ZK13" s="20"/>
      <c r="ZL13" s="20"/>
      <c r="ZM13" s="20"/>
      <c r="ZN13" s="20"/>
      <c r="ZO13" s="20"/>
      <c r="ZP13" s="20"/>
      <c r="ZQ13" s="20"/>
      <c r="ZR13" s="20"/>
      <c r="ZS13" s="20"/>
      <c r="ZT13" s="20"/>
      <c r="ZU13" s="20"/>
      <c r="ZV13" s="20"/>
      <c r="ZW13" s="20"/>
      <c r="ZX13" s="20"/>
      <c r="ZY13" s="20"/>
      <c r="ZZ13" s="20"/>
      <c r="AAA13" s="20"/>
      <c r="AAB13" s="20"/>
      <c r="AAC13" s="20"/>
      <c r="AAD13" s="20"/>
      <c r="AAE13" s="20"/>
      <c r="AAF13" s="20"/>
      <c r="AAG13" s="20"/>
      <c r="AAH13" s="20"/>
      <c r="AAI13" s="20"/>
      <c r="AAJ13" s="20"/>
      <c r="AAK13" s="20"/>
      <c r="AAL13" s="20"/>
      <c r="AAM13" s="20"/>
      <c r="AEL13"/>
      <c r="AEM13"/>
      <c r="AEN13"/>
      <c r="AEO13"/>
      <c r="AEP13"/>
      <c r="AEQ13"/>
      <c r="AER13"/>
      <c r="AES13"/>
      <c r="AET13"/>
      <c r="AEU13"/>
      <c r="AEV13"/>
      <c r="AEW13"/>
      <c r="AEX13"/>
      <c r="AEY13"/>
      <c r="AEZ13"/>
      <c r="AFA13"/>
      <c r="AFB13"/>
      <c r="AFC13"/>
      <c r="AFD13"/>
      <c r="AFE13"/>
      <c r="AFF13"/>
      <c r="AFG13"/>
      <c r="AFH13"/>
      <c r="AFI13"/>
      <c r="AFJ13"/>
      <c r="AFK13"/>
      <c r="AFL13"/>
      <c r="AFM13"/>
      <c r="AFN13"/>
      <c r="AFO13"/>
      <c r="AFP13"/>
      <c r="AFQ13"/>
      <c r="AFR13"/>
      <c r="AFS13"/>
      <c r="AFT13"/>
      <c r="AFU13"/>
      <c r="AFV13"/>
      <c r="AFW13"/>
      <c r="AFX13"/>
      <c r="AFY13"/>
      <c r="AFZ13"/>
      <c r="AGA13"/>
      <c r="AGB13"/>
      <c r="AGC13"/>
      <c r="AGD13"/>
      <c r="AGE13"/>
      <c r="AGF13"/>
      <c r="AGG13"/>
      <c r="AGH13"/>
      <c r="AGI13"/>
      <c r="AGJ13"/>
      <c r="AGK13"/>
      <c r="AGL13"/>
      <c r="AGM13"/>
      <c r="AGN13"/>
      <c r="AGO13"/>
      <c r="AGP13"/>
      <c r="AGQ13"/>
      <c r="AGR13"/>
      <c r="AGS13"/>
      <c r="AGT13"/>
      <c r="AGU13"/>
      <c r="AGV13"/>
      <c r="AGW13"/>
      <c r="AGX13"/>
      <c r="AGY13"/>
      <c r="AGZ13"/>
      <c r="AHA13"/>
      <c r="AHB13"/>
      <c r="AHC13"/>
      <c r="AHD13"/>
      <c r="AHE13"/>
      <c r="AHF13"/>
      <c r="AHG13"/>
      <c r="AHH13"/>
      <c r="AHI13"/>
      <c r="AHJ13"/>
      <c r="AHK13"/>
      <c r="AHL13"/>
      <c r="AHM13"/>
      <c r="AHN13"/>
      <c r="AHO13"/>
      <c r="AHP13"/>
      <c r="AHQ13"/>
      <c r="AHR13"/>
      <c r="AHS13"/>
      <c r="AHT13"/>
      <c r="AHU13"/>
      <c r="AHV13"/>
      <c r="AHW13"/>
      <c r="AHX13"/>
      <c r="AHY13"/>
      <c r="AHZ13"/>
      <c r="AIA13"/>
      <c r="AIB13"/>
      <c r="AIC13"/>
      <c r="AID13"/>
      <c r="AIE13"/>
      <c r="AIF13"/>
      <c r="AIG13"/>
      <c r="AIH13"/>
      <c r="AII13"/>
      <c r="AIJ13"/>
      <c r="AIK13"/>
      <c r="AIL13"/>
      <c r="AIM13"/>
      <c r="AIN13"/>
      <c r="AIO13"/>
      <c r="AIP13"/>
      <c r="AIQ13"/>
      <c r="AIR13"/>
      <c r="AIS13"/>
      <c r="AIT13"/>
      <c r="AIU13"/>
      <c r="AIV13"/>
      <c r="AIW13"/>
      <c r="AIX13"/>
      <c r="AIY13"/>
      <c r="AIZ13"/>
      <c r="AJA13"/>
      <c r="AJB13"/>
      <c r="AJC13"/>
      <c r="AJD13"/>
      <c r="AJE13"/>
      <c r="AJF13"/>
      <c r="AJG13"/>
      <c r="AJH13"/>
      <c r="AJI13"/>
      <c r="AJJ13"/>
      <c r="AJK13"/>
      <c r="AJL13"/>
      <c r="AJM13"/>
      <c r="AJN13"/>
      <c r="AJO13"/>
      <c r="AJP13"/>
      <c r="AJQ13"/>
      <c r="AJR13"/>
      <c r="AJS13"/>
      <c r="AJT13"/>
      <c r="AJU13"/>
      <c r="AJV13"/>
      <c r="AJW13"/>
      <c r="AJX13"/>
      <c r="AJY13"/>
      <c r="AJZ13"/>
      <c r="AKA13"/>
      <c r="AKB13"/>
      <c r="AKC13"/>
      <c r="AKD13"/>
      <c r="AKE13"/>
      <c r="AKF13"/>
      <c r="AKG13"/>
      <c r="AKH13"/>
      <c r="AKI13"/>
      <c r="AKJ13"/>
      <c r="AKK13"/>
      <c r="AKL13"/>
      <c r="AKM13"/>
      <c r="AKN13"/>
      <c r="AKO13"/>
      <c r="AKP13"/>
      <c r="AKQ13"/>
      <c r="AKR13"/>
      <c r="AKS13"/>
      <c r="AKT13"/>
      <c r="AKU13"/>
      <c r="AKV13"/>
      <c r="AKW13"/>
      <c r="AKX13"/>
      <c r="AKY13"/>
      <c r="AKZ13"/>
      <c r="ALA13"/>
      <c r="ALB13"/>
      <c r="ALC13"/>
      <c r="ALD13"/>
      <c r="ALE13"/>
      <c r="ALF13"/>
      <c r="ALG13"/>
      <c r="ALH13"/>
      <c r="ALI13"/>
      <c r="ALJ13"/>
      <c r="ALK13"/>
      <c r="ALL13"/>
      <c r="ALM13"/>
      <c r="ALN13"/>
      <c r="ALO13"/>
      <c r="ALP13"/>
      <c r="ALQ13"/>
      <c r="ALR13"/>
      <c r="ALS13"/>
      <c r="ALT13"/>
      <c r="ALU13"/>
      <c r="ALV13"/>
      <c r="ALW13"/>
      <c r="ALX13"/>
      <c r="ALY13"/>
      <c r="ALZ13"/>
      <c r="AMA13"/>
      <c r="AMB13"/>
      <c r="AMC13"/>
      <c r="AMD13"/>
      <c r="AME13"/>
      <c r="AMF13"/>
      <c r="AMG13"/>
      <c r="AMH13"/>
      <c r="AMI13"/>
      <c r="AMJ13"/>
    </row>
    <row r="14" spans="1:1024" s="160" customFormat="1" ht="13" customHeight="1" x14ac:dyDescent="0.3">
      <c r="A14" s="162">
        <v>43984</v>
      </c>
      <c r="B14" s="163" t="s">
        <v>108</v>
      </c>
      <c r="C14" s="167"/>
      <c r="D14" s="168"/>
      <c r="E14" s="168"/>
      <c r="F14" s="168"/>
      <c r="G14" s="169"/>
      <c r="H14" s="170"/>
      <c r="I14" s="171">
        <v>96</v>
      </c>
      <c r="J14" s="171">
        <v>5</v>
      </c>
      <c r="K14" s="56">
        <f t="shared" si="0"/>
        <v>101</v>
      </c>
      <c r="L14" s="172"/>
      <c r="M14" s="167"/>
      <c r="N14" s="168"/>
      <c r="O14" s="168"/>
      <c r="P14" s="168"/>
      <c r="Q14" s="169"/>
      <c r="R14" s="170"/>
      <c r="S14" s="174">
        <f t="shared" si="1"/>
        <v>27203</v>
      </c>
      <c r="T14" s="174">
        <f t="shared" si="2"/>
        <v>1376</v>
      </c>
      <c r="U14" s="175">
        <f t="shared" si="3"/>
        <v>28579</v>
      </c>
      <c r="DJ14" s="161"/>
      <c r="DK14" s="161"/>
      <c r="DL14" s="161"/>
      <c r="DM14" s="161"/>
      <c r="DN14" s="161"/>
      <c r="DO14" s="161"/>
      <c r="DP14" s="161"/>
      <c r="DQ14" s="161"/>
      <c r="DR14" s="161"/>
      <c r="DS14" s="161"/>
      <c r="DT14" s="161"/>
      <c r="DU14" s="161"/>
      <c r="DV14" s="161"/>
      <c r="DW14" s="161"/>
      <c r="DX14" s="161"/>
      <c r="DY14" s="161"/>
      <c r="DZ14" s="161"/>
      <c r="EA14" s="161"/>
      <c r="EB14" s="161"/>
      <c r="EC14" s="161"/>
      <c r="ED14" s="161"/>
      <c r="EE14" s="161"/>
      <c r="EF14" s="161"/>
      <c r="EG14" s="161"/>
      <c r="EH14" s="161"/>
      <c r="EI14" s="161"/>
      <c r="EJ14" s="161"/>
      <c r="EK14" s="161"/>
      <c r="EL14" s="161"/>
      <c r="EM14" s="161"/>
      <c r="EN14" s="161"/>
      <c r="EO14" s="161"/>
      <c r="EP14" s="161"/>
      <c r="EQ14" s="161"/>
      <c r="ER14" s="161"/>
      <c r="ES14" s="161"/>
      <c r="ET14" s="161"/>
      <c r="EU14" s="161"/>
      <c r="EV14" s="161"/>
      <c r="EW14" s="161"/>
      <c r="EX14" s="161"/>
      <c r="EY14" s="161"/>
      <c r="EZ14" s="161"/>
      <c r="FA14" s="161"/>
      <c r="FB14" s="161"/>
      <c r="FC14" s="161"/>
      <c r="FD14" s="161"/>
      <c r="FE14" s="161"/>
      <c r="FF14" s="161"/>
      <c r="FG14" s="161"/>
      <c r="FH14" s="161"/>
      <c r="FI14" s="161"/>
      <c r="FJ14" s="161"/>
      <c r="FK14" s="161"/>
      <c r="FL14" s="161"/>
      <c r="FM14" s="161"/>
      <c r="FN14" s="161"/>
      <c r="FO14" s="161"/>
      <c r="FP14" s="161"/>
      <c r="FQ14" s="161"/>
      <c r="FR14" s="161"/>
      <c r="FS14" s="161"/>
      <c r="FT14" s="161"/>
      <c r="FU14" s="161"/>
      <c r="FV14" s="161"/>
      <c r="FW14" s="161"/>
      <c r="FX14" s="161"/>
      <c r="FY14" s="161"/>
      <c r="FZ14" s="161"/>
      <c r="GA14" s="161"/>
      <c r="GB14" s="161"/>
      <c r="GC14" s="161"/>
      <c r="GD14" s="161"/>
      <c r="GE14" s="161"/>
      <c r="GF14" s="161"/>
      <c r="GG14" s="161"/>
      <c r="GH14" s="161"/>
      <c r="GI14" s="161"/>
      <c r="GJ14" s="161"/>
      <c r="GK14" s="161"/>
      <c r="GL14" s="161"/>
      <c r="GM14" s="161"/>
      <c r="GN14" s="161"/>
      <c r="GO14" s="161"/>
      <c r="GP14" s="161"/>
      <c r="GQ14" s="161"/>
      <c r="GR14" s="161"/>
      <c r="GS14" s="161"/>
      <c r="GT14" s="161"/>
      <c r="GU14" s="161"/>
      <c r="GV14" s="161"/>
      <c r="GW14" s="161"/>
      <c r="GX14" s="161"/>
      <c r="GY14" s="161"/>
      <c r="GZ14" s="161"/>
      <c r="HA14" s="161"/>
      <c r="HB14" s="161"/>
      <c r="ST14" s="20"/>
      <c r="SU14" s="20"/>
      <c r="SV14" s="20"/>
      <c r="SW14" s="20"/>
      <c r="SX14" s="20"/>
      <c r="SY14" s="20"/>
      <c r="SZ14" s="20"/>
      <c r="TA14" s="20"/>
      <c r="TB14" s="20"/>
      <c r="TC14" s="20"/>
      <c r="TD14" s="20"/>
      <c r="TE14" s="20"/>
      <c r="TF14" s="20"/>
      <c r="TG14" s="20"/>
      <c r="TH14" s="20"/>
      <c r="TI14" s="20"/>
      <c r="TJ14" s="20"/>
      <c r="TK14" s="20"/>
      <c r="TL14" s="20"/>
      <c r="TM14" s="20"/>
      <c r="TN14" s="20"/>
      <c r="TO14" s="20"/>
      <c r="TP14" s="20"/>
      <c r="TQ14" s="20"/>
      <c r="TR14" s="20"/>
      <c r="TS14" s="20"/>
      <c r="TT14" s="20"/>
      <c r="TU14" s="20"/>
      <c r="TV14" s="20"/>
      <c r="TW14" s="20"/>
      <c r="TX14" s="20"/>
      <c r="TY14" s="20"/>
      <c r="TZ14" s="20"/>
      <c r="UA14" s="20"/>
      <c r="UB14" s="20"/>
      <c r="UC14" s="20"/>
      <c r="UD14" s="20"/>
      <c r="UE14" s="20"/>
      <c r="UF14" s="20"/>
      <c r="UG14" s="20"/>
      <c r="UH14" s="20"/>
      <c r="UI14" s="20"/>
      <c r="UJ14" s="20"/>
      <c r="UK14" s="20"/>
      <c r="UL14" s="20"/>
      <c r="UM14" s="20"/>
      <c r="UN14" s="20"/>
      <c r="UO14" s="20"/>
      <c r="UP14" s="20"/>
      <c r="UQ14" s="20"/>
      <c r="UR14" s="20"/>
      <c r="US14" s="20"/>
      <c r="UT14" s="20"/>
      <c r="UU14" s="20"/>
      <c r="UV14" s="20"/>
      <c r="UW14" s="20"/>
      <c r="UX14" s="20"/>
      <c r="UY14" s="20"/>
      <c r="UZ14" s="20"/>
      <c r="VA14" s="20"/>
      <c r="VB14" s="20"/>
      <c r="VC14" s="20"/>
      <c r="VD14" s="20"/>
      <c r="VE14" s="20"/>
      <c r="VF14" s="20"/>
      <c r="VG14" s="20"/>
      <c r="VH14" s="20"/>
      <c r="VI14" s="20"/>
      <c r="VJ14" s="20"/>
      <c r="VK14" s="20"/>
      <c r="VL14" s="20"/>
      <c r="VM14" s="20"/>
      <c r="VN14" s="20"/>
      <c r="VO14" s="20"/>
      <c r="VP14" s="20"/>
      <c r="VQ14" s="20"/>
      <c r="VR14" s="20"/>
      <c r="VS14" s="20"/>
      <c r="VT14" s="20"/>
      <c r="VU14" s="20"/>
      <c r="VV14" s="20"/>
      <c r="VW14" s="20"/>
      <c r="VX14" s="20"/>
      <c r="VY14" s="20"/>
      <c r="VZ14" s="20"/>
      <c r="WA14" s="20"/>
      <c r="WB14" s="20"/>
      <c r="WC14" s="20"/>
      <c r="WD14" s="20"/>
      <c r="WE14" s="20"/>
      <c r="WF14" s="20"/>
      <c r="WG14" s="20"/>
      <c r="WH14" s="20"/>
      <c r="WI14" s="20"/>
      <c r="WJ14" s="20"/>
      <c r="WK14" s="20"/>
      <c r="WL14" s="20"/>
      <c r="WM14" s="20"/>
      <c r="WN14" s="20"/>
      <c r="WO14" s="20"/>
      <c r="WP14" s="20"/>
      <c r="WQ14" s="20"/>
      <c r="WR14" s="20"/>
      <c r="WS14" s="20"/>
      <c r="WT14" s="20"/>
      <c r="WU14" s="20"/>
      <c r="WV14" s="20"/>
      <c r="WW14" s="20"/>
      <c r="WX14" s="20"/>
      <c r="WY14" s="20"/>
      <c r="WZ14" s="20"/>
      <c r="XA14" s="20"/>
      <c r="XB14" s="20"/>
      <c r="XC14" s="20"/>
      <c r="XD14" s="20"/>
      <c r="XE14" s="20"/>
      <c r="XF14" s="20"/>
      <c r="XG14" s="20"/>
      <c r="XH14" s="20"/>
      <c r="XI14" s="20"/>
      <c r="XJ14" s="20"/>
      <c r="XK14" s="20"/>
      <c r="XL14" s="20"/>
      <c r="XM14" s="20"/>
      <c r="XN14" s="20"/>
      <c r="XO14" s="20"/>
      <c r="XP14" s="20"/>
      <c r="XQ14" s="20"/>
      <c r="XR14" s="20"/>
      <c r="XS14" s="20"/>
      <c r="XT14" s="20"/>
      <c r="XU14" s="20"/>
      <c r="XV14" s="20"/>
      <c r="XW14" s="20"/>
      <c r="XX14" s="20"/>
      <c r="XY14" s="20"/>
      <c r="XZ14" s="20"/>
      <c r="YA14" s="20"/>
      <c r="YB14" s="20"/>
      <c r="YC14" s="20"/>
      <c r="YD14" s="20"/>
      <c r="YE14" s="20"/>
      <c r="YF14" s="20"/>
      <c r="YG14" s="20"/>
      <c r="YH14" s="20"/>
      <c r="YI14" s="20"/>
      <c r="YJ14" s="20"/>
      <c r="YK14" s="20"/>
      <c r="YL14" s="20"/>
      <c r="YM14" s="20"/>
      <c r="YN14" s="20"/>
      <c r="YO14" s="20"/>
      <c r="YP14" s="20"/>
      <c r="YQ14" s="20"/>
      <c r="YR14" s="20"/>
      <c r="YS14" s="20"/>
      <c r="YT14" s="20"/>
      <c r="YU14" s="20"/>
      <c r="YV14" s="20"/>
      <c r="YW14" s="20"/>
      <c r="YX14" s="20"/>
      <c r="YY14" s="20"/>
      <c r="YZ14" s="20"/>
      <c r="ZA14" s="20"/>
      <c r="ZB14" s="20"/>
      <c r="ZC14" s="20"/>
      <c r="ZD14" s="20"/>
      <c r="ZE14" s="20"/>
      <c r="ZF14" s="20"/>
      <c r="ZG14" s="20"/>
      <c r="ZH14" s="20"/>
      <c r="ZI14" s="20"/>
      <c r="ZJ14" s="20"/>
      <c r="ZK14" s="20"/>
      <c r="ZL14" s="20"/>
      <c r="ZM14" s="20"/>
      <c r="ZN14" s="20"/>
      <c r="ZO14" s="20"/>
      <c r="ZP14" s="20"/>
      <c r="ZQ14" s="20"/>
      <c r="ZR14" s="20"/>
      <c r="ZS14" s="20"/>
      <c r="ZT14" s="20"/>
      <c r="ZU14" s="20"/>
      <c r="ZV14" s="20"/>
      <c r="ZW14" s="20"/>
      <c r="ZX14" s="20"/>
      <c r="ZY14" s="20"/>
      <c r="ZZ14" s="20"/>
      <c r="AAA14" s="20"/>
      <c r="AAB14" s="20"/>
      <c r="AAC14" s="20"/>
      <c r="AAD14" s="20"/>
      <c r="AAE14" s="20"/>
      <c r="AAF14" s="20"/>
      <c r="AAG14" s="20"/>
      <c r="AAH14" s="20"/>
      <c r="AAI14" s="20"/>
      <c r="AAJ14" s="20"/>
      <c r="AAK14" s="20"/>
      <c r="AAL14" s="20"/>
      <c r="AAM14" s="20"/>
      <c r="AEL14"/>
      <c r="AEM14"/>
      <c r="AEN14"/>
      <c r="AEO14"/>
      <c r="AEP14"/>
      <c r="AEQ14"/>
      <c r="AER14"/>
      <c r="AES14"/>
      <c r="AET14"/>
      <c r="AEU14"/>
      <c r="AEV14"/>
      <c r="AEW14"/>
      <c r="AEX14"/>
      <c r="AEY14"/>
      <c r="AEZ14"/>
      <c r="AFA14"/>
      <c r="AFB14"/>
      <c r="AFC14"/>
      <c r="AFD14"/>
      <c r="AFE14"/>
      <c r="AFF14"/>
      <c r="AFG14"/>
      <c r="AFH14"/>
      <c r="AFI14"/>
      <c r="AFJ14"/>
      <c r="AFK14"/>
      <c r="AFL14"/>
      <c r="AFM14"/>
      <c r="AFN14"/>
      <c r="AFO14"/>
      <c r="AFP14"/>
      <c r="AFQ14"/>
      <c r="AFR14"/>
      <c r="AFS14"/>
      <c r="AFT14"/>
      <c r="AFU14"/>
      <c r="AFV14"/>
      <c r="AFW14"/>
      <c r="AFX14"/>
      <c r="AFY14"/>
      <c r="AFZ14"/>
      <c r="AGA14"/>
      <c r="AGB14"/>
      <c r="AGC14"/>
      <c r="AGD14"/>
      <c r="AGE14"/>
      <c r="AGF14"/>
      <c r="AGG14"/>
      <c r="AGH14"/>
      <c r="AGI14"/>
      <c r="AGJ14"/>
      <c r="AGK14"/>
      <c r="AGL14"/>
      <c r="AGM14"/>
      <c r="AGN14"/>
      <c r="AGO14"/>
      <c r="AGP14"/>
      <c r="AGQ14"/>
      <c r="AGR14"/>
      <c r="AGS14"/>
      <c r="AGT14"/>
      <c r="AGU14"/>
      <c r="AGV14"/>
      <c r="AGW14"/>
      <c r="AGX14"/>
      <c r="AGY14"/>
      <c r="AGZ14"/>
      <c r="AHA14"/>
      <c r="AHB14"/>
      <c r="AHC14"/>
      <c r="AHD14"/>
      <c r="AHE14"/>
      <c r="AHF14"/>
      <c r="AHG14"/>
      <c r="AHH14"/>
      <c r="AHI14"/>
      <c r="AHJ14"/>
      <c r="AHK14"/>
      <c r="AHL14"/>
      <c r="AHM14"/>
      <c r="AHN14"/>
      <c r="AHO14"/>
      <c r="AHP14"/>
      <c r="AHQ14"/>
      <c r="AHR14"/>
      <c r="AHS14"/>
      <c r="AHT14"/>
      <c r="AHU14"/>
      <c r="AHV14"/>
      <c r="AHW14"/>
      <c r="AHX14"/>
      <c r="AHY14"/>
      <c r="AHZ14"/>
      <c r="AIA14"/>
      <c r="AIB14"/>
      <c r="AIC14"/>
      <c r="AID14"/>
      <c r="AIE14"/>
      <c r="AIF14"/>
      <c r="AIG14"/>
      <c r="AIH14"/>
      <c r="AII14"/>
      <c r="AIJ14"/>
      <c r="AIK14"/>
      <c r="AIL14"/>
      <c r="AIM14"/>
      <c r="AIN14"/>
      <c r="AIO14"/>
      <c r="AIP14"/>
      <c r="AIQ14"/>
      <c r="AIR14"/>
      <c r="AIS14"/>
      <c r="AIT14"/>
      <c r="AIU14"/>
      <c r="AIV14"/>
      <c r="AIW14"/>
      <c r="AIX14"/>
      <c r="AIY14"/>
      <c r="AIZ14"/>
      <c r="AJA14"/>
      <c r="AJB14"/>
      <c r="AJC14"/>
      <c r="AJD14"/>
      <c r="AJE14"/>
      <c r="AJF14"/>
      <c r="AJG14"/>
      <c r="AJH14"/>
      <c r="AJI14"/>
      <c r="AJJ14"/>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c r="AMD14"/>
      <c r="AME14"/>
      <c r="AMF14"/>
      <c r="AMG14"/>
      <c r="AMH14"/>
      <c r="AMI14"/>
      <c r="AMJ14"/>
    </row>
    <row r="15" spans="1:1024" s="160" customFormat="1" ht="13" customHeight="1" x14ac:dyDescent="0.3">
      <c r="A15" s="162">
        <v>43983</v>
      </c>
      <c r="B15" s="163" t="s">
        <v>108</v>
      </c>
      <c r="C15" s="167"/>
      <c r="D15" s="168"/>
      <c r="E15" s="168"/>
      <c r="F15" s="168"/>
      <c r="G15" s="169"/>
      <c r="H15" s="170"/>
      <c r="I15" s="171">
        <v>85</v>
      </c>
      <c r="J15" s="171">
        <v>9</v>
      </c>
      <c r="K15" s="56">
        <f t="shared" si="0"/>
        <v>94</v>
      </c>
      <c r="L15" s="172"/>
      <c r="M15" s="167"/>
      <c r="N15" s="168"/>
      <c r="O15" s="168"/>
      <c r="P15" s="168"/>
      <c r="Q15" s="169"/>
      <c r="R15" s="170"/>
      <c r="S15" s="174">
        <f t="shared" si="1"/>
        <v>27107</v>
      </c>
      <c r="T15" s="174">
        <f t="shared" si="2"/>
        <v>1371</v>
      </c>
      <c r="U15" s="175">
        <f t="shared" si="3"/>
        <v>28478</v>
      </c>
      <c r="DJ15" s="161"/>
      <c r="DK15" s="161"/>
      <c r="DL15" s="161"/>
      <c r="DM15" s="161"/>
      <c r="DN15" s="161"/>
      <c r="DO15" s="161"/>
      <c r="DP15" s="161"/>
      <c r="DQ15" s="161"/>
      <c r="DR15" s="161"/>
      <c r="DS15" s="161"/>
      <c r="DT15" s="161"/>
      <c r="DU15" s="161"/>
      <c r="DV15" s="161"/>
      <c r="DW15" s="161"/>
      <c r="DX15" s="161"/>
      <c r="DY15" s="161"/>
      <c r="DZ15" s="161"/>
      <c r="EA15" s="161"/>
      <c r="EB15" s="161"/>
      <c r="EC15" s="161"/>
      <c r="ED15" s="161"/>
      <c r="EE15" s="161"/>
      <c r="EF15" s="161"/>
      <c r="EG15" s="161"/>
      <c r="EH15" s="161"/>
      <c r="EI15" s="161"/>
      <c r="EJ15" s="161"/>
      <c r="EK15" s="161"/>
      <c r="EL15" s="161"/>
      <c r="EM15" s="161"/>
      <c r="EN15" s="161"/>
      <c r="EO15" s="161"/>
      <c r="EP15" s="161"/>
      <c r="EQ15" s="161"/>
      <c r="ER15" s="161"/>
      <c r="ES15" s="161"/>
      <c r="ET15" s="161"/>
      <c r="EU15" s="161"/>
      <c r="EV15" s="161"/>
      <c r="EW15" s="161"/>
      <c r="EX15" s="161"/>
      <c r="EY15" s="161"/>
      <c r="EZ15" s="161"/>
      <c r="FA15" s="161"/>
      <c r="FB15" s="161"/>
      <c r="FC15" s="161"/>
      <c r="FD15" s="161"/>
      <c r="FE15" s="161"/>
      <c r="FF15" s="161"/>
      <c r="FG15" s="161"/>
      <c r="FH15" s="161"/>
      <c r="FI15" s="161"/>
      <c r="FJ15" s="161"/>
      <c r="FK15" s="161"/>
      <c r="FL15" s="161"/>
      <c r="FM15" s="161"/>
      <c r="FN15" s="161"/>
      <c r="FO15" s="161"/>
      <c r="FP15" s="161"/>
      <c r="FQ15" s="161"/>
      <c r="FR15" s="161"/>
      <c r="FS15" s="161"/>
      <c r="FT15" s="161"/>
      <c r="FU15" s="161"/>
      <c r="FV15" s="161"/>
      <c r="FW15" s="161"/>
      <c r="FX15" s="161"/>
      <c r="FY15" s="161"/>
      <c r="FZ15" s="161"/>
      <c r="GA15" s="161"/>
      <c r="GB15" s="161"/>
      <c r="GC15" s="161"/>
      <c r="GD15" s="161"/>
      <c r="GE15" s="161"/>
      <c r="GF15" s="161"/>
      <c r="GG15" s="161"/>
      <c r="GH15" s="161"/>
      <c r="GI15" s="161"/>
      <c r="GJ15" s="161"/>
      <c r="GK15" s="161"/>
      <c r="GL15" s="161"/>
      <c r="GM15" s="161"/>
      <c r="GN15" s="161"/>
      <c r="GO15" s="161"/>
      <c r="GP15" s="161"/>
      <c r="GQ15" s="161"/>
      <c r="GR15" s="161"/>
      <c r="GS15" s="161"/>
      <c r="GT15" s="161"/>
      <c r="GU15" s="161"/>
      <c r="GV15" s="161"/>
      <c r="GW15" s="161"/>
      <c r="GX15" s="161"/>
      <c r="GY15" s="161"/>
      <c r="GZ15" s="161"/>
      <c r="HA15" s="161"/>
      <c r="HB15" s="161"/>
      <c r="ST15" s="20"/>
      <c r="SU15" s="20"/>
      <c r="SV15" s="20"/>
      <c r="SW15" s="20"/>
      <c r="SX15" s="20"/>
      <c r="SY15" s="20"/>
      <c r="SZ15" s="20"/>
      <c r="TA15" s="20"/>
      <c r="TB15" s="20"/>
      <c r="TC15" s="20"/>
      <c r="TD15" s="20"/>
      <c r="TE15" s="20"/>
      <c r="TF15" s="20"/>
      <c r="TG15" s="20"/>
      <c r="TH15" s="20"/>
      <c r="TI15" s="20"/>
      <c r="TJ15" s="20"/>
      <c r="TK15" s="20"/>
      <c r="TL15" s="20"/>
      <c r="TM15" s="20"/>
      <c r="TN15" s="20"/>
      <c r="TO15" s="20"/>
      <c r="TP15" s="20"/>
      <c r="TQ15" s="20"/>
      <c r="TR15" s="20"/>
      <c r="TS15" s="20"/>
      <c r="TT15" s="20"/>
      <c r="TU15" s="20"/>
      <c r="TV15" s="20"/>
      <c r="TW15" s="20"/>
      <c r="TX15" s="20"/>
      <c r="TY15" s="20"/>
      <c r="TZ15" s="20"/>
      <c r="UA15" s="20"/>
      <c r="UB15" s="20"/>
      <c r="UC15" s="20"/>
      <c r="UD15" s="20"/>
      <c r="UE15" s="20"/>
      <c r="UF15" s="20"/>
      <c r="UG15" s="20"/>
      <c r="UH15" s="20"/>
      <c r="UI15" s="20"/>
      <c r="UJ15" s="20"/>
      <c r="UK15" s="20"/>
      <c r="UL15" s="20"/>
      <c r="UM15" s="20"/>
      <c r="UN15" s="20"/>
      <c r="UO15" s="20"/>
      <c r="UP15" s="20"/>
      <c r="UQ15" s="20"/>
      <c r="UR15" s="20"/>
      <c r="US15" s="20"/>
      <c r="UT15" s="20"/>
      <c r="UU15" s="20"/>
      <c r="UV15" s="20"/>
      <c r="UW15" s="20"/>
      <c r="UX15" s="20"/>
      <c r="UY15" s="20"/>
      <c r="UZ15" s="20"/>
      <c r="VA15" s="20"/>
      <c r="VB15" s="20"/>
      <c r="VC15" s="20"/>
      <c r="VD15" s="20"/>
      <c r="VE15" s="20"/>
      <c r="VF15" s="20"/>
      <c r="VG15" s="20"/>
      <c r="VH15" s="20"/>
      <c r="VI15" s="20"/>
      <c r="VJ15" s="20"/>
      <c r="VK15" s="20"/>
      <c r="VL15" s="20"/>
      <c r="VM15" s="20"/>
      <c r="VN15" s="20"/>
      <c r="VO15" s="20"/>
      <c r="VP15" s="20"/>
      <c r="VQ15" s="20"/>
      <c r="VR15" s="20"/>
      <c r="VS15" s="20"/>
      <c r="VT15" s="20"/>
      <c r="VU15" s="20"/>
      <c r="VV15" s="20"/>
      <c r="VW15" s="20"/>
      <c r="VX15" s="20"/>
      <c r="VY15" s="20"/>
      <c r="VZ15" s="20"/>
      <c r="WA15" s="20"/>
      <c r="WB15" s="20"/>
      <c r="WC15" s="20"/>
      <c r="WD15" s="20"/>
      <c r="WE15" s="20"/>
      <c r="WF15" s="20"/>
      <c r="WG15" s="20"/>
      <c r="WH15" s="20"/>
      <c r="WI15" s="20"/>
      <c r="WJ15" s="20"/>
      <c r="WK15" s="20"/>
      <c r="WL15" s="20"/>
      <c r="WM15" s="20"/>
      <c r="WN15" s="20"/>
      <c r="WO15" s="20"/>
      <c r="WP15" s="20"/>
      <c r="WQ15" s="20"/>
      <c r="WR15" s="20"/>
      <c r="WS15" s="20"/>
      <c r="WT15" s="20"/>
      <c r="WU15" s="20"/>
      <c r="WV15" s="20"/>
      <c r="WW15" s="20"/>
      <c r="WX15" s="20"/>
      <c r="WY15" s="20"/>
      <c r="WZ15" s="20"/>
      <c r="XA15" s="20"/>
      <c r="XB15" s="20"/>
      <c r="XC15" s="20"/>
      <c r="XD15" s="20"/>
      <c r="XE15" s="20"/>
      <c r="XF15" s="20"/>
      <c r="XG15" s="20"/>
      <c r="XH15" s="20"/>
      <c r="XI15" s="20"/>
      <c r="XJ15" s="20"/>
      <c r="XK15" s="20"/>
      <c r="XL15" s="20"/>
      <c r="XM15" s="20"/>
      <c r="XN15" s="20"/>
      <c r="XO15" s="20"/>
      <c r="XP15" s="20"/>
      <c r="XQ15" s="20"/>
      <c r="XR15" s="20"/>
      <c r="XS15" s="20"/>
      <c r="XT15" s="20"/>
      <c r="XU15" s="20"/>
      <c r="XV15" s="20"/>
      <c r="XW15" s="20"/>
      <c r="XX15" s="20"/>
      <c r="XY15" s="20"/>
      <c r="XZ15" s="20"/>
      <c r="YA15" s="20"/>
      <c r="YB15" s="20"/>
      <c r="YC15" s="20"/>
      <c r="YD15" s="20"/>
      <c r="YE15" s="20"/>
      <c r="YF15" s="20"/>
      <c r="YG15" s="20"/>
      <c r="YH15" s="20"/>
      <c r="YI15" s="20"/>
      <c r="YJ15" s="20"/>
      <c r="YK15" s="20"/>
      <c r="YL15" s="20"/>
      <c r="YM15" s="20"/>
      <c r="YN15" s="20"/>
      <c r="YO15" s="20"/>
      <c r="YP15" s="20"/>
      <c r="YQ15" s="20"/>
      <c r="YR15" s="20"/>
      <c r="YS15" s="20"/>
      <c r="YT15" s="20"/>
      <c r="YU15" s="20"/>
      <c r="YV15" s="20"/>
      <c r="YW15" s="20"/>
      <c r="YX15" s="20"/>
      <c r="YY15" s="20"/>
      <c r="YZ15" s="20"/>
      <c r="ZA15" s="20"/>
      <c r="ZB15" s="20"/>
      <c r="ZC15" s="20"/>
      <c r="ZD15" s="20"/>
      <c r="ZE15" s="20"/>
      <c r="ZF15" s="20"/>
      <c r="ZG15" s="20"/>
      <c r="ZH15" s="20"/>
      <c r="ZI15" s="20"/>
      <c r="ZJ15" s="20"/>
      <c r="ZK15" s="20"/>
      <c r="ZL15" s="20"/>
      <c r="ZM15" s="20"/>
      <c r="ZN15" s="20"/>
      <c r="ZO15" s="20"/>
      <c r="ZP15" s="20"/>
      <c r="ZQ15" s="20"/>
      <c r="ZR15" s="20"/>
      <c r="ZS15" s="20"/>
      <c r="ZT15" s="20"/>
      <c r="ZU15" s="20"/>
      <c r="ZV15" s="20"/>
      <c r="ZW15" s="20"/>
      <c r="ZX15" s="20"/>
      <c r="ZY15" s="20"/>
      <c r="ZZ15" s="20"/>
      <c r="AAA15" s="20"/>
      <c r="AAB15" s="20"/>
      <c r="AAC15" s="20"/>
      <c r="AAD15" s="20"/>
      <c r="AAE15" s="20"/>
      <c r="AAF15" s="20"/>
      <c r="AAG15" s="20"/>
      <c r="AAH15" s="20"/>
      <c r="AAI15" s="20"/>
      <c r="AAJ15" s="20"/>
      <c r="AAK15" s="20"/>
      <c r="AAL15" s="20"/>
      <c r="AAM15" s="20"/>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row>
    <row r="16" spans="1:1024" s="160" customFormat="1" ht="13" customHeight="1" x14ac:dyDescent="0.3">
      <c r="A16" s="162">
        <v>43982</v>
      </c>
      <c r="B16" s="163" t="s">
        <v>108</v>
      </c>
      <c r="C16" s="176"/>
      <c r="D16" s="168"/>
      <c r="E16" s="168"/>
      <c r="F16" s="168"/>
      <c r="G16" s="169"/>
      <c r="H16" s="170"/>
      <c r="I16" s="171">
        <v>77</v>
      </c>
      <c r="J16" s="171">
        <v>7</v>
      </c>
      <c r="K16" s="56">
        <f t="shared" si="0"/>
        <v>84</v>
      </c>
      <c r="L16" s="172"/>
      <c r="M16" s="167"/>
      <c r="N16" s="168"/>
      <c r="O16" s="168"/>
      <c r="P16" s="168"/>
      <c r="Q16" s="169"/>
      <c r="R16" s="170"/>
      <c r="S16" s="174">
        <f t="shared" si="1"/>
        <v>27022</v>
      </c>
      <c r="T16" s="174">
        <f t="shared" si="2"/>
        <v>1362</v>
      </c>
      <c r="U16" s="175">
        <f t="shared" si="3"/>
        <v>28384</v>
      </c>
      <c r="DJ16" s="161"/>
      <c r="DK16" s="161"/>
      <c r="DL16" s="161"/>
      <c r="DM16" s="161"/>
      <c r="DN16" s="161"/>
      <c r="DO16" s="161"/>
      <c r="DP16" s="161"/>
      <c r="DQ16" s="161"/>
      <c r="DR16" s="161"/>
      <c r="DS16" s="161"/>
      <c r="DT16" s="161"/>
      <c r="DU16" s="161"/>
      <c r="DV16" s="161"/>
      <c r="DW16" s="161"/>
      <c r="DX16" s="161"/>
      <c r="DY16" s="161"/>
      <c r="DZ16" s="161"/>
      <c r="EA16" s="161"/>
      <c r="EB16" s="161"/>
      <c r="EC16" s="161"/>
      <c r="ED16" s="161"/>
      <c r="EE16" s="161"/>
      <c r="EF16" s="161"/>
      <c r="EG16" s="161"/>
      <c r="EH16" s="161"/>
      <c r="EI16" s="161"/>
      <c r="EJ16" s="161"/>
      <c r="EK16" s="161"/>
      <c r="EL16" s="161"/>
      <c r="EM16" s="161"/>
      <c r="EN16" s="161"/>
      <c r="EO16" s="161"/>
      <c r="EP16" s="161"/>
      <c r="EQ16" s="161"/>
      <c r="ER16" s="161"/>
      <c r="ES16" s="161"/>
      <c r="ET16" s="161"/>
      <c r="EU16" s="161"/>
      <c r="EV16" s="161"/>
      <c r="EW16" s="161"/>
      <c r="EX16" s="161"/>
      <c r="EY16" s="161"/>
      <c r="EZ16" s="161"/>
      <c r="FA16" s="161"/>
      <c r="FB16" s="161"/>
      <c r="FC16" s="161"/>
      <c r="FD16" s="161"/>
      <c r="FE16" s="161"/>
      <c r="FF16" s="161"/>
      <c r="FG16" s="161"/>
      <c r="FH16" s="161"/>
      <c r="FI16" s="161"/>
      <c r="FJ16" s="161"/>
      <c r="FK16" s="161"/>
      <c r="FL16" s="161"/>
      <c r="FM16" s="161"/>
      <c r="FN16" s="161"/>
      <c r="FO16" s="161"/>
      <c r="FP16" s="161"/>
      <c r="FQ16" s="161"/>
      <c r="FR16" s="161"/>
      <c r="FS16" s="161"/>
      <c r="FT16" s="161"/>
      <c r="FU16" s="161"/>
      <c r="FV16" s="161"/>
      <c r="FW16" s="161"/>
      <c r="FX16" s="161"/>
      <c r="FY16" s="161"/>
      <c r="FZ16" s="161"/>
      <c r="GA16" s="161"/>
      <c r="GB16" s="161"/>
      <c r="GC16" s="161"/>
      <c r="GD16" s="161"/>
      <c r="GE16" s="161"/>
      <c r="GF16" s="161"/>
      <c r="GG16" s="161"/>
      <c r="GH16" s="161"/>
      <c r="GI16" s="161"/>
      <c r="GJ16" s="161"/>
      <c r="GK16" s="161"/>
      <c r="GL16" s="161"/>
      <c r="GM16" s="161"/>
      <c r="GN16" s="161"/>
      <c r="GO16" s="161"/>
      <c r="GP16" s="161"/>
      <c r="GQ16" s="161"/>
      <c r="GR16" s="161"/>
      <c r="GS16" s="161"/>
      <c r="GT16" s="161"/>
      <c r="GU16" s="161"/>
      <c r="GV16" s="161"/>
      <c r="GW16" s="161"/>
      <c r="GX16" s="161"/>
      <c r="GY16" s="161"/>
      <c r="GZ16" s="161"/>
      <c r="HA16" s="161"/>
      <c r="HB16" s="161"/>
      <c r="ST16" s="20"/>
      <c r="SU16" s="20"/>
      <c r="SV16" s="20"/>
      <c r="SW16" s="20"/>
      <c r="SX16" s="20"/>
      <c r="SY16" s="20"/>
      <c r="SZ16" s="20"/>
      <c r="TA16" s="20"/>
      <c r="TB16" s="20"/>
      <c r="TC16" s="20"/>
      <c r="TD16" s="20"/>
      <c r="TE16" s="20"/>
      <c r="TF16" s="20"/>
      <c r="TG16" s="20"/>
      <c r="TH16" s="20"/>
      <c r="TI16" s="20"/>
      <c r="TJ16" s="20"/>
      <c r="TK16" s="20"/>
      <c r="TL16" s="20"/>
      <c r="TM16" s="20"/>
      <c r="TN16" s="20"/>
      <c r="TO16" s="20"/>
      <c r="TP16" s="20"/>
      <c r="TQ16" s="20"/>
      <c r="TR16" s="20"/>
      <c r="TS16" s="20"/>
      <c r="TT16" s="20"/>
      <c r="TU16" s="20"/>
      <c r="TV16" s="20"/>
      <c r="TW16" s="20"/>
      <c r="TX16" s="20"/>
      <c r="TY16" s="20"/>
      <c r="TZ16" s="20"/>
      <c r="UA16" s="20"/>
      <c r="UB16" s="20"/>
      <c r="UC16" s="20"/>
      <c r="UD16" s="20"/>
      <c r="UE16" s="20"/>
      <c r="UF16" s="20"/>
      <c r="UG16" s="20"/>
      <c r="UH16" s="20"/>
      <c r="UI16" s="20"/>
      <c r="UJ16" s="20"/>
      <c r="UK16" s="20"/>
      <c r="UL16" s="20"/>
      <c r="UM16" s="20"/>
      <c r="UN16" s="20"/>
      <c r="UO16" s="20"/>
      <c r="UP16" s="20"/>
      <c r="UQ16" s="20"/>
      <c r="UR16" s="20"/>
      <c r="US16" s="20"/>
      <c r="UT16" s="20"/>
      <c r="UU16" s="20"/>
      <c r="UV16" s="20"/>
      <c r="UW16" s="20"/>
      <c r="UX16" s="20"/>
      <c r="UY16" s="20"/>
      <c r="UZ16" s="20"/>
      <c r="VA16" s="20"/>
      <c r="VB16" s="20"/>
      <c r="VC16" s="20"/>
      <c r="VD16" s="20"/>
      <c r="VE16" s="20"/>
      <c r="VF16" s="20"/>
      <c r="VG16" s="20"/>
      <c r="VH16" s="20"/>
      <c r="VI16" s="20"/>
      <c r="VJ16" s="20"/>
      <c r="VK16" s="20"/>
      <c r="VL16" s="20"/>
      <c r="VM16" s="20"/>
      <c r="VN16" s="20"/>
      <c r="VO16" s="20"/>
      <c r="VP16" s="20"/>
      <c r="VQ16" s="20"/>
      <c r="VR16" s="20"/>
      <c r="VS16" s="20"/>
      <c r="VT16" s="20"/>
      <c r="VU16" s="20"/>
      <c r="VV16" s="20"/>
      <c r="VW16" s="20"/>
      <c r="VX16" s="20"/>
      <c r="VY16" s="20"/>
      <c r="VZ16" s="20"/>
      <c r="WA16" s="20"/>
      <c r="WB16" s="20"/>
      <c r="WC16" s="20"/>
      <c r="WD16" s="20"/>
      <c r="WE16" s="20"/>
      <c r="WF16" s="20"/>
      <c r="WG16" s="20"/>
      <c r="WH16" s="20"/>
      <c r="WI16" s="20"/>
      <c r="WJ16" s="20"/>
      <c r="WK16" s="20"/>
      <c r="WL16" s="20"/>
      <c r="WM16" s="20"/>
      <c r="WN16" s="20"/>
      <c r="WO16" s="20"/>
      <c r="WP16" s="20"/>
      <c r="WQ16" s="20"/>
      <c r="WR16" s="20"/>
      <c r="WS16" s="20"/>
      <c r="WT16" s="20"/>
      <c r="WU16" s="20"/>
      <c r="WV16" s="20"/>
      <c r="WW16" s="20"/>
      <c r="WX16" s="20"/>
      <c r="WY16" s="20"/>
      <c r="WZ16" s="20"/>
      <c r="XA16" s="20"/>
      <c r="XB16" s="20"/>
      <c r="XC16" s="20"/>
      <c r="XD16" s="20"/>
      <c r="XE16" s="20"/>
      <c r="XF16" s="20"/>
      <c r="XG16" s="20"/>
      <c r="XH16" s="20"/>
      <c r="XI16" s="20"/>
      <c r="XJ16" s="20"/>
      <c r="XK16" s="20"/>
      <c r="XL16" s="20"/>
      <c r="XM16" s="20"/>
      <c r="XN16" s="20"/>
      <c r="XO16" s="20"/>
      <c r="XP16" s="20"/>
      <c r="XQ16" s="20"/>
      <c r="XR16" s="20"/>
      <c r="XS16" s="20"/>
      <c r="XT16" s="20"/>
      <c r="XU16" s="20"/>
      <c r="XV16" s="20"/>
      <c r="XW16" s="20"/>
      <c r="XX16" s="20"/>
      <c r="XY16" s="20"/>
      <c r="XZ16" s="20"/>
      <c r="YA16" s="20"/>
      <c r="YB16" s="20"/>
      <c r="YC16" s="20"/>
      <c r="YD16" s="20"/>
      <c r="YE16" s="20"/>
      <c r="YF16" s="20"/>
      <c r="YG16" s="20"/>
      <c r="YH16" s="20"/>
      <c r="YI16" s="20"/>
      <c r="YJ16" s="20"/>
      <c r="YK16" s="20"/>
      <c r="YL16" s="20"/>
      <c r="YM16" s="20"/>
      <c r="YN16" s="20"/>
      <c r="YO16" s="20"/>
      <c r="YP16" s="20"/>
      <c r="YQ16" s="20"/>
      <c r="YR16" s="20"/>
      <c r="YS16" s="20"/>
      <c r="YT16" s="20"/>
      <c r="YU16" s="20"/>
      <c r="YV16" s="20"/>
      <c r="YW16" s="20"/>
      <c r="YX16" s="20"/>
      <c r="YY16" s="20"/>
      <c r="YZ16" s="20"/>
      <c r="ZA16" s="20"/>
      <c r="ZB16" s="20"/>
      <c r="ZC16" s="20"/>
      <c r="ZD16" s="20"/>
      <c r="ZE16" s="20"/>
      <c r="ZF16" s="20"/>
      <c r="ZG16" s="20"/>
      <c r="ZH16" s="20"/>
      <c r="ZI16" s="20"/>
      <c r="ZJ16" s="20"/>
      <c r="ZK16" s="20"/>
      <c r="ZL16" s="20"/>
      <c r="ZM16" s="20"/>
      <c r="ZN16" s="20"/>
      <c r="ZO16" s="20"/>
      <c r="ZP16" s="20"/>
      <c r="ZQ16" s="20"/>
      <c r="ZR16" s="20"/>
      <c r="ZS16" s="20"/>
      <c r="ZT16" s="20"/>
      <c r="ZU16" s="20"/>
      <c r="ZV16" s="20"/>
      <c r="ZW16" s="20"/>
      <c r="ZX16" s="20"/>
      <c r="ZY16" s="20"/>
      <c r="ZZ16" s="20"/>
      <c r="AAA16" s="20"/>
      <c r="AAB16" s="20"/>
      <c r="AAC16" s="20"/>
      <c r="AAD16" s="20"/>
      <c r="AAE16" s="20"/>
      <c r="AAF16" s="20"/>
      <c r="AAG16" s="20"/>
      <c r="AAH16" s="20"/>
      <c r="AAI16" s="20"/>
      <c r="AAJ16" s="20"/>
      <c r="AAK16" s="20"/>
      <c r="AAL16" s="20"/>
      <c r="AAM16" s="20"/>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row>
    <row r="17" spans="1:1024" s="160" customFormat="1" ht="13" customHeight="1" x14ac:dyDescent="0.3">
      <c r="A17" s="162">
        <v>43981</v>
      </c>
      <c r="B17" s="163" t="s">
        <v>108</v>
      </c>
      <c r="C17" s="177"/>
      <c r="D17" s="168"/>
      <c r="E17" s="168"/>
      <c r="F17" s="168"/>
      <c r="G17" s="169"/>
      <c r="H17" s="170"/>
      <c r="I17" s="171">
        <v>87</v>
      </c>
      <c r="J17" s="171">
        <v>9</v>
      </c>
      <c r="K17" s="56">
        <f t="shared" si="0"/>
        <v>96</v>
      </c>
      <c r="L17" s="172"/>
      <c r="M17" s="167"/>
      <c r="N17" s="168"/>
      <c r="O17" s="168"/>
      <c r="P17" s="168"/>
      <c r="Q17" s="169"/>
      <c r="R17" s="170"/>
      <c r="S17" s="174">
        <f t="shared" si="1"/>
        <v>26945</v>
      </c>
      <c r="T17" s="174">
        <f t="shared" si="2"/>
        <v>1355</v>
      </c>
      <c r="U17" s="175">
        <f t="shared" si="3"/>
        <v>28300</v>
      </c>
      <c r="DJ17" s="161"/>
      <c r="DK17" s="161"/>
      <c r="DL17" s="161"/>
      <c r="DM17" s="161"/>
      <c r="DN17" s="161"/>
      <c r="DO17" s="161"/>
      <c r="DP17" s="161"/>
      <c r="DQ17" s="161"/>
      <c r="DR17" s="161"/>
      <c r="DS17" s="161"/>
      <c r="DT17" s="161"/>
      <c r="DU17" s="161"/>
      <c r="DV17" s="161"/>
      <c r="DW17" s="161"/>
      <c r="DX17" s="161"/>
      <c r="DY17" s="161"/>
      <c r="DZ17" s="161"/>
      <c r="EA17" s="161"/>
      <c r="EB17" s="161"/>
      <c r="EC17" s="161"/>
      <c r="ED17" s="161"/>
      <c r="EE17" s="161"/>
      <c r="EF17" s="161"/>
      <c r="EG17" s="161"/>
      <c r="EH17" s="161"/>
      <c r="EI17" s="161"/>
      <c r="EJ17" s="161"/>
      <c r="EK17" s="161"/>
      <c r="EL17" s="161"/>
      <c r="EM17" s="161"/>
      <c r="EN17" s="161"/>
      <c r="EO17" s="161"/>
      <c r="EP17" s="161"/>
      <c r="EQ17" s="161"/>
      <c r="ER17" s="161"/>
      <c r="ES17" s="161"/>
      <c r="ET17" s="161"/>
      <c r="EU17" s="161"/>
      <c r="EV17" s="161"/>
      <c r="EW17" s="161"/>
      <c r="EX17" s="161"/>
      <c r="EY17" s="161"/>
      <c r="EZ17" s="161"/>
      <c r="FA17" s="161"/>
      <c r="FB17" s="161"/>
      <c r="FC17" s="161"/>
      <c r="FD17" s="161"/>
      <c r="FE17" s="161"/>
      <c r="FF17" s="161"/>
      <c r="FG17" s="161"/>
      <c r="FH17" s="161"/>
      <c r="FI17" s="161"/>
      <c r="FJ17" s="161"/>
      <c r="FK17" s="161"/>
      <c r="FL17" s="161"/>
      <c r="FM17" s="161"/>
      <c r="FN17" s="161"/>
      <c r="FO17" s="161"/>
      <c r="FP17" s="161"/>
      <c r="FQ17" s="161"/>
      <c r="FR17" s="161"/>
      <c r="FS17" s="161"/>
      <c r="FT17" s="161"/>
      <c r="FU17" s="161"/>
      <c r="FV17" s="161"/>
      <c r="FW17" s="161"/>
      <c r="FX17" s="161"/>
      <c r="FY17" s="161"/>
      <c r="FZ17" s="161"/>
      <c r="GA17" s="161"/>
      <c r="GB17" s="161"/>
      <c r="GC17" s="161"/>
      <c r="GD17" s="161"/>
      <c r="GE17" s="161"/>
      <c r="GF17" s="161"/>
      <c r="GG17" s="161"/>
      <c r="GH17" s="161"/>
      <c r="GI17" s="161"/>
      <c r="GJ17" s="161"/>
      <c r="GK17" s="161"/>
      <c r="GL17" s="161"/>
      <c r="GM17" s="161"/>
      <c r="GN17" s="161"/>
      <c r="GO17" s="161"/>
      <c r="GP17" s="161"/>
      <c r="GQ17" s="161"/>
      <c r="GR17" s="161"/>
      <c r="GS17" s="161"/>
      <c r="GT17" s="161"/>
      <c r="GU17" s="161"/>
      <c r="GV17" s="161"/>
      <c r="GW17" s="161"/>
      <c r="GX17" s="161"/>
      <c r="GY17" s="161"/>
      <c r="GZ17" s="161"/>
      <c r="HA17" s="161"/>
      <c r="HB17" s="161"/>
      <c r="ST17" s="20"/>
      <c r="SU17" s="20"/>
      <c r="SV17" s="20"/>
      <c r="SW17" s="20"/>
      <c r="SX17" s="20"/>
      <c r="SY17" s="20"/>
      <c r="SZ17" s="20"/>
      <c r="TA17" s="20"/>
      <c r="TB17" s="20"/>
      <c r="TC17" s="20"/>
      <c r="TD17" s="20"/>
      <c r="TE17" s="20"/>
      <c r="TF17" s="20"/>
      <c r="TG17" s="20"/>
      <c r="TH17" s="20"/>
      <c r="TI17" s="20"/>
      <c r="TJ17" s="20"/>
      <c r="TK17" s="20"/>
      <c r="TL17" s="20"/>
      <c r="TM17" s="20"/>
      <c r="TN17" s="20"/>
      <c r="TO17" s="20"/>
      <c r="TP17" s="20"/>
      <c r="TQ17" s="20"/>
      <c r="TR17" s="20"/>
      <c r="TS17" s="20"/>
      <c r="TT17" s="20"/>
      <c r="TU17" s="20"/>
      <c r="TV17" s="20"/>
      <c r="TW17" s="20"/>
      <c r="TX17" s="20"/>
      <c r="TY17" s="20"/>
      <c r="TZ17" s="20"/>
      <c r="UA17" s="20"/>
      <c r="UB17" s="20"/>
      <c r="UC17" s="20"/>
      <c r="UD17" s="20"/>
      <c r="UE17" s="20"/>
      <c r="UF17" s="20"/>
      <c r="UG17" s="20"/>
      <c r="UH17" s="20"/>
      <c r="UI17" s="20"/>
      <c r="UJ17" s="20"/>
      <c r="UK17" s="20"/>
      <c r="UL17" s="20"/>
      <c r="UM17" s="20"/>
      <c r="UN17" s="20"/>
      <c r="UO17" s="20"/>
      <c r="UP17" s="20"/>
      <c r="UQ17" s="20"/>
      <c r="UR17" s="20"/>
      <c r="US17" s="20"/>
      <c r="UT17" s="20"/>
      <c r="UU17" s="20"/>
      <c r="UV17" s="20"/>
      <c r="UW17" s="20"/>
      <c r="UX17" s="20"/>
      <c r="UY17" s="20"/>
      <c r="UZ17" s="20"/>
      <c r="VA17" s="20"/>
      <c r="VB17" s="20"/>
      <c r="VC17" s="20"/>
      <c r="VD17" s="20"/>
      <c r="VE17" s="20"/>
      <c r="VF17" s="20"/>
      <c r="VG17" s="20"/>
      <c r="VH17" s="20"/>
      <c r="VI17" s="20"/>
      <c r="VJ17" s="20"/>
      <c r="VK17" s="20"/>
      <c r="VL17" s="20"/>
      <c r="VM17" s="20"/>
      <c r="VN17" s="20"/>
      <c r="VO17" s="20"/>
      <c r="VP17" s="20"/>
      <c r="VQ17" s="20"/>
      <c r="VR17" s="20"/>
      <c r="VS17" s="20"/>
      <c r="VT17" s="20"/>
      <c r="VU17" s="20"/>
      <c r="VV17" s="20"/>
      <c r="VW17" s="20"/>
      <c r="VX17" s="20"/>
      <c r="VY17" s="20"/>
      <c r="VZ17" s="20"/>
      <c r="WA17" s="20"/>
      <c r="WB17" s="20"/>
      <c r="WC17" s="20"/>
      <c r="WD17" s="20"/>
      <c r="WE17" s="20"/>
      <c r="WF17" s="20"/>
      <c r="WG17" s="20"/>
      <c r="WH17" s="20"/>
      <c r="WI17" s="20"/>
      <c r="WJ17" s="20"/>
      <c r="WK17" s="20"/>
      <c r="WL17" s="20"/>
      <c r="WM17" s="20"/>
      <c r="WN17" s="20"/>
      <c r="WO17" s="20"/>
      <c r="WP17" s="20"/>
      <c r="WQ17" s="20"/>
      <c r="WR17" s="20"/>
      <c r="WS17" s="20"/>
      <c r="WT17" s="20"/>
      <c r="WU17" s="20"/>
      <c r="WV17" s="20"/>
      <c r="WW17" s="20"/>
      <c r="WX17" s="20"/>
      <c r="WY17" s="20"/>
      <c r="WZ17" s="20"/>
      <c r="XA17" s="20"/>
      <c r="XB17" s="20"/>
      <c r="XC17" s="20"/>
      <c r="XD17" s="20"/>
      <c r="XE17" s="20"/>
      <c r="XF17" s="20"/>
      <c r="XG17" s="20"/>
      <c r="XH17" s="20"/>
      <c r="XI17" s="20"/>
      <c r="XJ17" s="20"/>
      <c r="XK17" s="20"/>
      <c r="XL17" s="20"/>
      <c r="XM17" s="20"/>
      <c r="XN17" s="20"/>
      <c r="XO17" s="20"/>
      <c r="XP17" s="20"/>
      <c r="XQ17" s="20"/>
      <c r="XR17" s="20"/>
      <c r="XS17" s="20"/>
      <c r="XT17" s="20"/>
      <c r="XU17" s="20"/>
      <c r="XV17" s="20"/>
      <c r="XW17" s="20"/>
      <c r="XX17" s="20"/>
      <c r="XY17" s="20"/>
      <c r="XZ17" s="20"/>
      <c r="YA17" s="20"/>
      <c r="YB17" s="20"/>
      <c r="YC17" s="20"/>
      <c r="YD17" s="20"/>
      <c r="YE17" s="20"/>
      <c r="YF17" s="20"/>
      <c r="YG17" s="20"/>
      <c r="YH17" s="20"/>
      <c r="YI17" s="20"/>
      <c r="YJ17" s="20"/>
      <c r="YK17" s="20"/>
      <c r="YL17" s="20"/>
      <c r="YM17" s="20"/>
      <c r="YN17" s="20"/>
      <c r="YO17" s="20"/>
      <c r="YP17" s="20"/>
      <c r="YQ17" s="20"/>
      <c r="YR17" s="20"/>
      <c r="YS17" s="20"/>
      <c r="YT17" s="20"/>
      <c r="YU17" s="20"/>
      <c r="YV17" s="20"/>
      <c r="YW17" s="20"/>
      <c r="YX17" s="20"/>
      <c r="YY17" s="20"/>
      <c r="YZ17" s="20"/>
      <c r="ZA17" s="20"/>
      <c r="ZB17" s="20"/>
      <c r="ZC17" s="20"/>
      <c r="ZD17" s="20"/>
      <c r="ZE17" s="20"/>
      <c r="ZF17" s="20"/>
      <c r="ZG17" s="20"/>
      <c r="ZH17" s="20"/>
      <c r="ZI17" s="20"/>
      <c r="ZJ17" s="20"/>
      <c r="ZK17" s="20"/>
      <c r="ZL17" s="20"/>
      <c r="ZM17" s="20"/>
      <c r="ZN17" s="20"/>
      <c r="ZO17" s="20"/>
      <c r="ZP17" s="20"/>
      <c r="ZQ17" s="20"/>
      <c r="ZR17" s="20"/>
      <c r="ZS17" s="20"/>
      <c r="ZT17" s="20"/>
      <c r="ZU17" s="20"/>
      <c r="ZV17" s="20"/>
      <c r="ZW17" s="20"/>
      <c r="ZX17" s="20"/>
      <c r="ZY17" s="20"/>
      <c r="ZZ17" s="20"/>
      <c r="AAA17" s="20"/>
      <c r="AAB17" s="20"/>
      <c r="AAC17" s="20"/>
      <c r="AAD17" s="20"/>
      <c r="AAE17" s="20"/>
      <c r="AAF17" s="20"/>
      <c r="AAG17" s="20"/>
      <c r="AAH17" s="20"/>
      <c r="AAI17" s="20"/>
      <c r="AAJ17" s="20"/>
      <c r="AAK17" s="20"/>
      <c r="AAL17" s="20"/>
      <c r="AAM17" s="20"/>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row>
    <row r="18" spans="1:1024" s="160" customFormat="1" ht="13" customHeight="1" x14ac:dyDescent="0.3">
      <c r="A18" s="162">
        <v>43980</v>
      </c>
      <c r="B18" s="163" t="s">
        <v>108</v>
      </c>
      <c r="C18" s="177"/>
      <c r="D18" s="168"/>
      <c r="E18" s="168"/>
      <c r="F18" s="168"/>
      <c r="G18" s="169"/>
      <c r="H18" s="170"/>
      <c r="I18" s="171">
        <v>106</v>
      </c>
      <c r="J18" s="171">
        <v>10</v>
      </c>
      <c r="K18" s="56">
        <f t="shared" si="0"/>
        <v>116</v>
      </c>
      <c r="L18" s="172"/>
      <c r="M18" s="167"/>
      <c r="N18" s="168"/>
      <c r="O18" s="168"/>
      <c r="P18" s="168"/>
      <c r="Q18" s="169"/>
      <c r="R18" s="170"/>
      <c r="S18" s="174">
        <f t="shared" si="1"/>
        <v>26858</v>
      </c>
      <c r="T18" s="174">
        <f t="shared" si="2"/>
        <v>1346</v>
      </c>
      <c r="U18" s="175">
        <f t="shared" si="3"/>
        <v>28204</v>
      </c>
      <c r="DJ18" s="161"/>
      <c r="DK18" s="161"/>
      <c r="DL18" s="161"/>
      <c r="DM18" s="161"/>
      <c r="DN18" s="161"/>
      <c r="DO18" s="161"/>
      <c r="DP18" s="161"/>
      <c r="DQ18" s="161"/>
      <c r="DR18" s="161"/>
      <c r="DS18" s="161"/>
      <c r="DT18" s="161"/>
      <c r="DU18" s="161"/>
      <c r="DV18" s="161"/>
      <c r="DW18" s="161"/>
      <c r="DX18" s="161"/>
      <c r="DY18" s="161"/>
      <c r="DZ18" s="161"/>
      <c r="EA18" s="161"/>
      <c r="EB18" s="161"/>
      <c r="EC18" s="161"/>
      <c r="ED18" s="161"/>
      <c r="EE18" s="161"/>
      <c r="EF18" s="161"/>
      <c r="EG18" s="161"/>
      <c r="EH18" s="161"/>
      <c r="EI18" s="161"/>
      <c r="EJ18" s="161"/>
      <c r="EK18" s="161"/>
      <c r="EL18" s="161"/>
      <c r="EM18" s="161"/>
      <c r="EN18" s="161"/>
      <c r="EO18" s="161"/>
      <c r="EP18" s="161"/>
      <c r="EQ18" s="161"/>
      <c r="ER18" s="161"/>
      <c r="ES18" s="161"/>
      <c r="ET18" s="161"/>
      <c r="EU18" s="161"/>
      <c r="EV18" s="161"/>
      <c r="EW18" s="161"/>
      <c r="EX18" s="161"/>
      <c r="EY18" s="161"/>
      <c r="EZ18" s="161"/>
      <c r="FA18" s="161"/>
      <c r="FB18" s="161"/>
      <c r="FC18" s="161"/>
      <c r="FD18" s="161"/>
      <c r="FE18" s="161"/>
      <c r="FF18" s="161"/>
      <c r="FG18" s="161"/>
      <c r="FH18" s="161"/>
      <c r="FI18" s="161"/>
      <c r="FJ18" s="161"/>
      <c r="FK18" s="161"/>
      <c r="FL18" s="161"/>
      <c r="FM18" s="161"/>
      <c r="FN18" s="161"/>
      <c r="FO18" s="161"/>
      <c r="FP18" s="161"/>
      <c r="FQ18" s="161"/>
      <c r="FR18" s="161"/>
      <c r="FS18" s="161"/>
      <c r="FT18" s="161"/>
      <c r="FU18" s="161"/>
      <c r="FV18" s="161"/>
      <c r="FW18" s="161"/>
      <c r="FX18" s="161"/>
      <c r="FY18" s="161"/>
      <c r="FZ18" s="161"/>
      <c r="GA18" s="161"/>
      <c r="GB18" s="161"/>
      <c r="GC18" s="161"/>
      <c r="GD18" s="161"/>
      <c r="GE18" s="161"/>
      <c r="GF18" s="161"/>
      <c r="GG18" s="161"/>
      <c r="GH18" s="161"/>
      <c r="GI18" s="161"/>
      <c r="GJ18" s="161"/>
      <c r="GK18" s="161"/>
      <c r="GL18" s="161"/>
      <c r="GM18" s="161"/>
      <c r="GN18" s="161"/>
      <c r="GO18" s="161"/>
      <c r="GP18" s="161"/>
      <c r="GQ18" s="161"/>
      <c r="GR18" s="161"/>
      <c r="GS18" s="161"/>
      <c r="GT18" s="161"/>
      <c r="GU18" s="161"/>
      <c r="GV18" s="161"/>
      <c r="GW18" s="161"/>
      <c r="GX18" s="161"/>
      <c r="GY18" s="161"/>
      <c r="GZ18" s="161"/>
      <c r="HA18" s="161"/>
      <c r="HB18" s="161"/>
      <c r="ST18" s="20"/>
      <c r="SU18" s="20"/>
      <c r="SV18" s="20"/>
      <c r="SW18" s="20"/>
      <c r="SX18" s="20"/>
      <c r="SY18" s="20"/>
      <c r="SZ18" s="20"/>
      <c r="TA18" s="20"/>
      <c r="TB18" s="20"/>
      <c r="TC18" s="20"/>
      <c r="TD18" s="20"/>
      <c r="TE18" s="20"/>
      <c r="TF18" s="20"/>
      <c r="TG18" s="20"/>
      <c r="TH18" s="20"/>
      <c r="TI18" s="20"/>
      <c r="TJ18" s="20"/>
      <c r="TK18" s="20"/>
      <c r="TL18" s="20"/>
      <c r="TM18" s="20"/>
      <c r="TN18" s="20"/>
      <c r="TO18" s="20"/>
      <c r="TP18" s="20"/>
      <c r="TQ18" s="20"/>
      <c r="TR18" s="20"/>
      <c r="TS18" s="20"/>
      <c r="TT18" s="20"/>
      <c r="TU18" s="20"/>
      <c r="TV18" s="20"/>
      <c r="TW18" s="20"/>
      <c r="TX18" s="20"/>
      <c r="TY18" s="20"/>
      <c r="TZ18" s="20"/>
      <c r="UA18" s="20"/>
      <c r="UB18" s="20"/>
      <c r="UC18" s="20"/>
      <c r="UD18" s="20"/>
      <c r="UE18" s="20"/>
      <c r="UF18" s="20"/>
      <c r="UG18" s="20"/>
      <c r="UH18" s="20"/>
      <c r="UI18" s="20"/>
      <c r="UJ18" s="20"/>
      <c r="UK18" s="20"/>
      <c r="UL18" s="20"/>
      <c r="UM18" s="20"/>
      <c r="UN18" s="20"/>
      <c r="UO18" s="20"/>
      <c r="UP18" s="20"/>
      <c r="UQ18" s="20"/>
      <c r="UR18" s="20"/>
      <c r="US18" s="20"/>
      <c r="UT18" s="20"/>
      <c r="UU18" s="20"/>
      <c r="UV18" s="20"/>
      <c r="UW18" s="20"/>
      <c r="UX18" s="20"/>
      <c r="UY18" s="20"/>
      <c r="UZ18" s="20"/>
      <c r="VA18" s="20"/>
      <c r="VB18" s="20"/>
      <c r="VC18" s="20"/>
      <c r="VD18" s="20"/>
      <c r="VE18" s="20"/>
      <c r="VF18" s="20"/>
      <c r="VG18" s="20"/>
      <c r="VH18" s="20"/>
      <c r="VI18" s="20"/>
      <c r="VJ18" s="20"/>
      <c r="VK18" s="20"/>
      <c r="VL18" s="20"/>
      <c r="VM18" s="20"/>
      <c r="VN18" s="20"/>
      <c r="VO18" s="20"/>
      <c r="VP18" s="20"/>
      <c r="VQ18" s="20"/>
      <c r="VR18" s="20"/>
      <c r="VS18" s="20"/>
      <c r="VT18" s="20"/>
      <c r="VU18" s="20"/>
      <c r="VV18" s="20"/>
      <c r="VW18" s="20"/>
      <c r="VX18" s="20"/>
      <c r="VY18" s="20"/>
      <c r="VZ18" s="20"/>
      <c r="WA18" s="20"/>
      <c r="WB18" s="20"/>
      <c r="WC18" s="20"/>
      <c r="WD18" s="20"/>
      <c r="WE18" s="20"/>
      <c r="WF18" s="20"/>
      <c r="WG18" s="20"/>
      <c r="WH18" s="20"/>
      <c r="WI18" s="20"/>
      <c r="WJ18" s="20"/>
      <c r="WK18" s="20"/>
      <c r="WL18" s="20"/>
      <c r="WM18" s="20"/>
      <c r="WN18" s="20"/>
      <c r="WO18" s="20"/>
      <c r="WP18" s="20"/>
      <c r="WQ18" s="20"/>
      <c r="WR18" s="20"/>
      <c r="WS18" s="20"/>
      <c r="WT18" s="20"/>
      <c r="WU18" s="20"/>
      <c r="WV18" s="20"/>
      <c r="WW18" s="20"/>
      <c r="WX18" s="20"/>
      <c r="WY18" s="20"/>
      <c r="WZ18" s="20"/>
      <c r="XA18" s="20"/>
      <c r="XB18" s="20"/>
      <c r="XC18" s="20"/>
      <c r="XD18" s="20"/>
      <c r="XE18" s="20"/>
      <c r="XF18" s="20"/>
      <c r="XG18" s="20"/>
      <c r="XH18" s="20"/>
      <c r="XI18" s="20"/>
      <c r="XJ18" s="20"/>
      <c r="XK18" s="20"/>
      <c r="XL18" s="20"/>
      <c r="XM18" s="20"/>
      <c r="XN18" s="20"/>
      <c r="XO18" s="20"/>
      <c r="XP18" s="20"/>
      <c r="XQ18" s="20"/>
      <c r="XR18" s="20"/>
      <c r="XS18" s="20"/>
      <c r="XT18" s="20"/>
      <c r="XU18" s="20"/>
      <c r="XV18" s="20"/>
      <c r="XW18" s="20"/>
      <c r="XX18" s="20"/>
      <c r="XY18" s="20"/>
      <c r="XZ18" s="20"/>
      <c r="YA18" s="20"/>
      <c r="YB18" s="20"/>
      <c r="YC18" s="20"/>
      <c r="YD18" s="20"/>
      <c r="YE18" s="20"/>
      <c r="YF18" s="20"/>
      <c r="YG18" s="20"/>
      <c r="YH18" s="20"/>
      <c r="YI18" s="20"/>
      <c r="YJ18" s="20"/>
      <c r="YK18" s="20"/>
      <c r="YL18" s="20"/>
      <c r="YM18" s="20"/>
      <c r="YN18" s="20"/>
      <c r="YO18" s="20"/>
      <c r="YP18" s="20"/>
      <c r="YQ18" s="20"/>
      <c r="YR18" s="20"/>
      <c r="YS18" s="20"/>
      <c r="YT18" s="20"/>
      <c r="YU18" s="20"/>
      <c r="YV18" s="20"/>
      <c r="YW18" s="20"/>
      <c r="YX18" s="20"/>
      <c r="YY18" s="20"/>
      <c r="YZ18" s="20"/>
      <c r="ZA18" s="20"/>
      <c r="ZB18" s="20"/>
      <c r="ZC18" s="20"/>
      <c r="ZD18" s="20"/>
      <c r="ZE18" s="20"/>
      <c r="ZF18" s="20"/>
      <c r="ZG18" s="20"/>
      <c r="ZH18" s="20"/>
      <c r="ZI18" s="20"/>
      <c r="ZJ18" s="20"/>
      <c r="ZK18" s="20"/>
      <c r="ZL18" s="20"/>
      <c r="ZM18" s="20"/>
      <c r="ZN18" s="20"/>
      <c r="ZO18" s="20"/>
      <c r="ZP18" s="20"/>
      <c r="ZQ18" s="20"/>
      <c r="ZR18" s="20"/>
      <c r="ZS18" s="20"/>
      <c r="ZT18" s="20"/>
      <c r="ZU18" s="20"/>
      <c r="ZV18" s="20"/>
      <c r="ZW18" s="20"/>
      <c r="ZX18" s="20"/>
      <c r="ZY18" s="20"/>
      <c r="ZZ18" s="20"/>
      <c r="AAA18" s="20"/>
      <c r="AAB18" s="20"/>
      <c r="AAC18" s="20"/>
      <c r="AAD18" s="20"/>
      <c r="AAE18" s="20"/>
      <c r="AAF18" s="20"/>
      <c r="AAG18" s="20"/>
      <c r="AAH18" s="20"/>
      <c r="AAI18" s="20"/>
      <c r="AAJ18" s="20"/>
      <c r="AAK18" s="20"/>
      <c r="AAL18" s="20"/>
      <c r="AAM18" s="20"/>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row>
    <row r="19" spans="1:1024" ht="13" customHeight="1" x14ac:dyDescent="0.3">
      <c r="A19" s="162">
        <v>43979</v>
      </c>
      <c r="B19" s="163" t="s">
        <v>108</v>
      </c>
      <c r="C19" s="177"/>
      <c r="D19" s="168"/>
      <c r="E19" s="168"/>
      <c r="F19" s="168"/>
      <c r="G19" s="169"/>
      <c r="H19" s="170"/>
      <c r="I19" s="171">
        <v>116</v>
      </c>
      <c r="J19" s="171">
        <v>16</v>
      </c>
      <c r="K19" s="56">
        <f t="shared" si="0"/>
        <v>132</v>
      </c>
      <c r="L19" s="172"/>
      <c r="M19" s="167"/>
      <c r="N19" s="168"/>
      <c r="O19" s="168"/>
      <c r="P19" s="168"/>
      <c r="Q19" s="169"/>
      <c r="R19" s="170"/>
      <c r="S19" s="174">
        <f t="shared" si="1"/>
        <v>26752</v>
      </c>
      <c r="T19" s="174">
        <f t="shared" si="2"/>
        <v>1336</v>
      </c>
      <c r="U19" s="175">
        <f t="shared" si="3"/>
        <v>28088</v>
      </c>
      <c r="V19" s="160"/>
      <c r="W19" s="160"/>
      <c r="X19" s="160"/>
      <c r="Y19" s="160"/>
      <c r="Z19" s="160"/>
      <c r="AA19" s="160"/>
      <c r="AB19" s="160"/>
      <c r="AC19" s="160"/>
      <c r="AD19" s="160"/>
      <c r="AE19" s="160"/>
      <c r="AF19" s="160"/>
      <c r="AG19" s="160"/>
      <c r="AH19" s="160"/>
      <c r="AI19" s="160"/>
      <c r="AJ19" s="160"/>
      <c r="AK19" s="160"/>
      <c r="AL19" s="160"/>
      <c r="AM19" s="160"/>
      <c r="AN19" s="160"/>
      <c r="AO19" s="160"/>
      <c r="AP19" s="160"/>
      <c r="AQ19" s="160"/>
      <c r="AR19" s="160"/>
      <c r="AS19" s="160"/>
      <c r="AT19" s="160"/>
      <c r="AU19" s="160"/>
      <c r="AV19" s="160"/>
      <c r="AW19" s="160"/>
      <c r="AX19" s="160"/>
      <c r="AY19" s="160"/>
      <c r="AZ19" s="160"/>
      <c r="BA19" s="160"/>
      <c r="BB19" s="160"/>
      <c r="BC19" s="160"/>
      <c r="BD19" s="160"/>
      <c r="BE19" s="160"/>
      <c r="BF19" s="160"/>
      <c r="BG19" s="160"/>
      <c r="BH19" s="160"/>
      <c r="BI19" s="160"/>
      <c r="BJ19" s="160"/>
      <c r="BK19" s="160"/>
      <c r="BL19" s="160"/>
      <c r="BM19" s="160"/>
      <c r="BN19" s="160"/>
      <c r="BO19" s="160"/>
      <c r="BP19" s="160"/>
      <c r="BQ19" s="160"/>
      <c r="BR19" s="160"/>
      <c r="BS19" s="160"/>
      <c r="BT19" s="160"/>
      <c r="BU19" s="160"/>
      <c r="BV19" s="160"/>
      <c r="BW19" s="160"/>
      <c r="BX19" s="160"/>
      <c r="BY19" s="160"/>
      <c r="BZ19" s="160"/>
      <c r="CA19" s="160"/>
      <c r="CB19" s="160"/>
      <c r="CC19" s="160"/>
      <c r="CD19" s="160"/>
      <c r="CE19" s="160"/>
      <c r="CF19" s="160"/>
      <c r="CG19" s="160"/>
      <c r="CH19" s="160"/>
      <c r="CI19" s="160"/>
      <c r="CJ19" s="160"/>
      <c r="CK19" s="160"/>
      <c r="CL19" s="160"/>
      <c r="CM19" s="160"/>
      <c r="CN19" s="160"/>
      <c r="CO19" s="160"/>
      <c r="CP19" s="160"/>
      <c r="CQ19" s="160"/>
      <c r="CR19" s="160"/>
      <c r="CS19" s="160"/>
      <c r="CT19" s="160"/>
      <c r="CU19" s="160"/>
      <c r="CV19" s="160"/>
      <c r="CW19" s="160"/>
      <c r="CX19" s="160"/>
      <c r="CY19" s="160"/>
      <c r="CZ19" s="160"/>
      <c r="DA19" s="160"/>
      <c r="DB19" s="160"/>
      <c r="DC19" s="160"/>
      <c r="DD19" s="160"/>
      <c r="DE19" s="160"/>
      <c r="DF19" s="160"/>
      <c r="DG19" s="160"/>
      <c r="DH19" s="160"/>
      <c r="DI19" s="160"/>
      <c r="HC19" s="160"/>
      <c r="HD19" s="160"/>
      <c r="HE19" s="160"/>
      <c r="HF19" s="160"/>
      <c r="HG19" s="160"/>
      <c r="HH19" s="160"/>
      <c r="HI19" s="160"/>
      <c r="HJ19" s="160"/>
      <c r="HK19" s="160"/>
      <c r="HL19" s="160"/>
      <c r="HM19" s="160"/>
      <c r="HN19" s="160"/>
      <c r="HO19" s="160"/>
      <c r="HP19" s="160"/>
      <c r="HQ19" s="160"/>
      <c r="HR19" s="160"/>
      <c r="HS19" s="160"/>
      <c r="HT19" s="160"/>
      <c r="HU19" s="160"/>
      <c r="HV19" s="160"/>
      <c r="HW19" s="160"/>
      <c r="HX19" s="160"/>
      <c r="HY19" s="160"/>
      <c r="HZ19" s="160"/>
      <c r="IA19" s="160"/>
      <c r="IB19" s="160"/>
      <c r="IC19" s="160"/>
      <c r="ID19" s="160"/>
      <c r="IE19" s="160"/>
      <c r="IF19" s="160"/>
      <c r="IG19" s="160"/>
      <c r="IH19" s="160"/>
      <c r="II19" s="160"/>
      <c r="IJ19" s="160"/>
      <c r="IK19" s="160"/>
      <c r="IL19" s="160"/>
      <c r="IM19" s="160"/>
      <c r="IN19" s="160"/>
      <c r="IO19" s="160"/>
      <c r="IP19" s="160"/>
      <c r="IQ19" s="160"/>
      <c r="IR19" s="160"/>
      <c r="IS19" s="160"/>
      <c r="IT19" s="160"/>
      <c r="IU19" s="160"/>
      <c r="IV19" s="160"/>
      <c r="IW19" s="160"/>
      <c r="IX19" s="160"/>
      <c r="IY19" s="160"/>
      <c r="IZ19" s="160"/>
      <c r="JA19" s="160"/>
      <c r="JB19" s="160"/>
      <c r="JC19" s="160"/>
      <c r="JD19" s="160"/>
      <c r="JE19" s="160"/>
      <c r="JF19" s="160"/>
      <c r="JG19" s="160"/>
      <c r="JH19" s="160"/>
      <c r="JI19" s="160"/>
      <c r="JJ19" s="160"/>
      <c r="JK19" s="160"/>
      <c r="JL19" s="160"/>
      <c r="JM19" s="160"/>
      <c r="JN19" s="160"/>
      <c r="JO19" s="160"/>
      <c r="JP19" s="160"/>
      <c r="JQ19" s="160"/>
      <c r="JR19" s="160"/>
      <c r="JS19" s="160"/>
      <c r="JT19" s="160"/>
      <c r="JU19" s="160"/>
      <c r="JV19" s="160"/>
      <c r="JW19" s="160"/>
      <c r="JX19" s="160"/>
      <c r="JY19" s="160"/>
      <c r="JZ19" s="160"/>
      <c r="KA19" s="160"/>
      <c r="KB19" s="160"/>
      <c r="KC19" s="160"/>
      <c r="KD19" s="160"/>
      <c r="KE19" s="160"/>
      <c r="KF19" s="160"/>
      <c r="KG19" s="160"/>
      <c r="KH19" s="160"/>
      <c r="KI19" s="160"/>
      <c r="KJ19" s="160"/>
      <c r="KK19" s="160"/>
      <c r="KL19" s="160"/>
      <c r="KM19" s="160"/>
      <c r="KN19" s="160"/>
      <c r="KO19" s="160"/>
      <c r="KP19" s="160"/>
      <c r="KQ19" s="160"/>
      <c r="KR19" s="160"/>
      <c r="KS19" s="160"/>
      <c r="KT19" s="160"/>
      <c r="KU19" s="160"/>
      <c r="KV19" s="160"/>
      <c r="KW19" s="160"/>
      <c r="KX19" s="160"/>
      <c r="KY19" s="160"/>
      <c r="KZ19" s="160"/>
      <c r="LA19" s="160"/>
      <c r="LB19" s="160"/>
      <c r="LC19" s="160"/>
      <c r="LD19" s="160"/>
      <c r="LE19" s="160"/>
      <c r="LF19" s="160"/>
      <c r="LG19" s="160"/>
      <c r="LH19" s="160"/>
      <c r="LI19" s="160"/>
      <c r="LJ19" s="160"/>
      <c r="LK19" s="160"/>
      <c r="LL19" s="160"/>
      <c r="LM19" s="160"/>
      <c r="LN19" s="160"/>
      <c r="LO19" s="160"/>
      <c r="LP19" s="160"/>
      <c r="LQ19" s="160"/>
      <c r="LR19" s="160"/>
      <c r="LS19" s="160"/>
      <c r="LT19" s="160"/>
      <c r="LU19" s="160"/>
      <c r="LV19" s="160"/>
      <c r="LW19" s="160"/>
      <c r="LX19" s="160"/>
      <c r="LY19" s="160"/>
      <c r="LZ19" s="160"/>
      <c r="MA19" s="160"/>
      <c r="MB19" s="160"/>
      <c r="MC19" s="160"/>
      <c r="MD19" s="160"/>
      <c r="ME19" s="160"/>
      <c r="MF19" s="160"/>
      <c r="MG19" s="160"/>
      <c r="MH19" s="160"/>
      <c r="MI19" s="160"/>
      <c r="MJ19" s="160"/>
      <c r="MK19" s="160"/>
      <c r="ML19" s="160"/>
      <c r="MM19" s="160"/>
      <c r="MN19" s="160"/>
      <c r="MO19" s="160"/>
      <c r="MP19" s="160"/>
      <c r="MQ19" s="160"/>
      <c r="MR19" s="160"/>
      <c r="MS19" s="160"/>
      <c r="MT19" s="160"/>
      <c r="MU19" s="160"/>
      <c r="MV19" s="160"/>
      <c r="MW19" s="160"/>
      <c r="MX19" s="160"/>
      <c r="MY19" s="160"/>
      <c r="MZ19" s="160"/>
      <c r="NA19" s="160"/>
      <c r="NB19" s="160"/>
      <c r="NC19" s="160"/>
      <c r="ND19" s="160"/>
      <c r="NE19" s="160"/>
      <c r="NF19" s="160"/>
      <c r="NG19" s="160"/>
      <c r="NH19" s="160"/>
      <c r="NI19" s="160"/>
      <c r="NJ19" s="160"/>
      <c r="NK19" s="160"/>
      <c r="NL19" s="160"/>
      <c r="NM19" s="160"/>
      <c r="NN19" s="160"/>
      <c r="NO19" s="160"/>
      <c r="NP19" s="160"/>
      <c r="NQ19" s="160"/>
      <c r="NR19" s="160"/>
      <c r="NS19" s="160"/>
      <c r="NT19" s="160"/>
      <c r="NU19" s="160"/>
      <c r="NV19" s="160"/>
      <c r="NW19" s="160"/>
      <c r="NX19" s="160"/>
      <c r="NY19" s="160"/>
      <c r="NZ19" s="160"/>
      <c r="OA19" s="160"/>
      <c r="OB19" s="160"/>
      <c r="OC19" s="160"/>
      <c r="OD19" s="160"/>
      <c r="OE19" s="160"/>
      <c r="OF19" s="160"/>
      <c r="OG19" s="160"/>
      <c r="OH19" s="160"/>
      <c r="OI19" s="160"/>
      <c r="OJ19" s="160"/>
      <c r="OK19" s="160"/>
      <c r="OL19" s="160"/>
      <c r="OM19" s="160"/>
      <c r="ON19" s="160"/>
      <c r="OO19" s="160"/>
      <c r="OP19" s="160"/>
      <c r="OQ19" s="160"/>
      <c r="OR19" s="160"/>
      <c r="OS19" s="160"/>
      <c r="OT19" s="160"/>
      <c r="OU19" s="160"/>
      <c r="OV19" s="160"/>
      <c r="OW19" s="160"/>
      <c r="OX19" s="160"/>
      <c r="OY19" s="160"/>
      <c r="OZ19" s="160"/>
      <c r="PA19" s="160"/>
      <c r="PB19" s="160"/>
      <c r="PC19" s="160"/>
      <c r="PD19" s="160"/>
      <c r="PE19" s="160"/>
      <c r="PF19" s="160"/>
      <c r="PG19" s="160"/>
      <c r="PH19" s="160"/>
      <c r="PI19" s="160"/>
      <c r="PJ19" s="160"/>
      <c r="PK19" s="160"/>
      <c r="PL19" s="160"/>
      <c r="PM19" s="160"/>
      <c r="PN19" s="160"/>
      <c r="PO19" s="160"/>
      <c r="PP19" s="160"/>
      <c r="PQ19" s="160"/>
      <c r="PR19" s="160"/>
      <c r="PS19" s="160"/>
      <c r="PT19" s="160"/>
      <c r="PU19" s="160"/>
      <c r="PV19" s="160"/>
      <c r="PW19" s="160"/>
      <c r="PX19" s="160"/>
      <c r="PY19" s="160"/>
      <c r="PZ19" s="160"/>
      <c r="QA19" s="160"/>
      <c r="QB19" s="160"/>
      <c r="QC19" s="160"/>
      <c r="QD19" s="160"/>
      <c r="QE19" s="160"/>
      <c r="QF19" s="160"/>
      <c r="QG19" s="160"/>
      <c r="QH19" s="160"/>
      <c r="QI19" s="160"/>
      <c r="QJ19" s="160"/>
      <c r="QK19" s="160"/>
      <c r="QL19" s="160"/>
      <c r="QM19" s="160"/>
      <c r="QN19" s="160"/>
      <c r="QO19" s="160"/>
      <c r="QP19" s="160"/>
      <c r="QQ19" s="160"/>
      <c r="QR19" s="160"/>
      <c r="QS19" s="160"/>
      <c r="QT19" s="160"/>
      <c r="QU19" s="160"/>
      <c r="QV19" s="160"/>
      <c r="QW19" s="160"/>
      <c r="QX19" s="160"/>
      <c r="QY19" s="160"/>
      <c r="QZ19" s="160"/>
      <c r="RA19" s="160"/>
      <c r="RB19" s="160"/>
      <c r="RC19" s="160"/>
      <c r="RD19" s="160"/>
      <c r="RE19" s="160"/>
      <c r="RF19" s="160"/>
      <c r="RG19" s="160"/>
      <c r="RH19" s="160"/>
      <c r="RI19" s="160"/>
      <c r="RJ19" s="160"/>
      <c r="RK19" s="160"/>
      <c r="RL19" s="160"/>
      <c r="RM19" s="160"/>
      <c r="RN19" s="160"/>
      <c r="RO19" s="160"/>
      <c r="RP19" s="160"/>
      <c r="RQ19" s="160"/>
      <c r="RR19" s="160"/>
      <c r="RS19" s="160"/>
      <c r="RT19" s="160"/>
      <c r="RU19" s="160"/>
      <c r="RV19" s="160"/>
      <c r="RW19" s="160"/>
      <c r="RX19" s="160"/>
      <c r="RY19" s="160"/>
      <c r="RZ19" s="160"/>
      <c r="SA19" s="160"/>
      <c r="SB19" s="160"/>
      <c r="SC19" s="160"/>
      <c r="SD19" s="160"/>
      <c r="SE19" s="160"/>
      <c r="SF19" s="160"/>
      <c r="SG19" s="160"/>
      <c r="SH19" s="160"/>
      <c r="SI19" s="160"/>
      <c r="SJ19" s="160"/>
      <c r="SK19" s="160"/>
      <c r="SL19" s="160"/>
      <c r="SM19" s="160"/>
      <c r="SN19" s="160"/>
      <c r="SO19" s="160"/>
      <c r="SP19" s="160"/>
      <c r="SQ19" s="160"/>
      <c r="SR19" s="160"/>
      <c r="SS19" s="160"/>
      <c r="AAN19" s="160"/>
      <c r="AAO19" s="160"/>
      <c r="AAP19" s="160"/>
      <c r="AAQ19" s="160"/>
      <c r="AAR19" s="160"/>
      <c r="AAS19" s="160"/>
      <c r="AAT19" s="160"/>
      <c r="AAU19" s="160"/>
      <c r="AAV19" s="160"/>
      <c r="AAW19" s="160"/>
      <c r="AAX19" s="160"/>
      <c r="AAY19" s="160"/>
      <c r="AAZ19" s="160"/>
      <c r="ABA19" s="160"/>
      <c r="ABB19" s="160"/>
      <c r="ABC19" s="160"/>
      <c r="ABD19" s="160"/>
      <c r="ABE19" s="160"/>
      <c r="ABF19" s="160"/>
      <c r="ABG19" s="160"/>
      <c r="ABH19" s="160"/>
      <c r="ABI19" s="160"/>
      <c r="ABJ19" s="160"/>
      <c r="ABK19" s="160"/>
      <c r="ABL19" s="160"/>
      <c r="ABM19" s="160"/>
      <c r="ABN19" s="160"/>
      <c r="ABO19" s="160"/>
      <c r="ABP19" s="160"/>
      <c r="ABQ19" s="160"/>
      <c r="ABR19" s="160"/>
      <c r="ABS19" s="160"/>
      <c r="ABT19" s="160"/>
      <c r="ABU19" s="160"/>
      <c r="ABV19" s="160"/>
      <c r="ABW19" s="160"/>
      <c r="ABX19" s="160"/>
      <c r="ABY19" s="160"/>
      <c r="ABZ19" s="160"/>
      <c r="ACA19" s="160"/>
      <c r="ACB19" s="160"/>
      <c r="ACC19" s="160"/>
      <c r="ACD19" s="160"/>
      <c r="ACE19" s="160"/>
      <c r="ACF19" s="160"/>
      <c r="ACG19" s="160"/>
      <c r="ACH19" s="160"/>
      <c r="ACI19" s="160"/>
      <c r="ACJ19" s="160"/>
      <c r="ACK19" s="160"/>
      <c r="ACL19" s="160"/>
      <c r="ACM19" s="160"/>
      <c r="ACN19" s="160"/>
      <c r="ACO19" s="160"/>
      <c r="ACP19" s="160"/>
      <c r="ACQ19" s="160"/>
      <c r="ACR19" s="160"/>
      <c r="ACS19" s="160"/>
      <c r="ACT19" s="160"/>
      <c r="ACU19" s="160"/>
      <c r="ACV19" s="160"/>
      <c r="ACW19" s="160"/>
      <c r="ACX19" s="160"/>
      <c r="ACY19" s="160"/>
      <c r="ACZ19" s="160"/>
      <c r="ADA19" s="160"/>
      <c r="ADB19" s="160"/>
      <c r="ADC19" s="160"/>
      <c r="ADD19" s="160"/>
      <c r="ADE19" s="160"/>
      <c r="ADF19" s="160"/>
      <c r="ADG19" s="160"/>
      <c r="ADH19" s="160"/>
      <c r="ADI19" s="160"/>
      <c r="ADJ19" s="160"/>
      <c r="ADK19" s="160"/>
      <c r="ADL19" s="160"/>
      <c r="ADM19" s="160"/>
      <c r="ADN19" s="160"/>
      <c r="ADO19" s="160"/>
      <c r="ADP19" s="160"/>
      <c r="ADQ19" s="160"/>
      <c r="ADR19" s="160"/>
      <c r="ADS19" s="160"/>
      <c r="ADT19" s="160"/>
      <c r="ADU19" s="160"/>
      <c r="ADV19" s="160"/>
      <c r="ADW19" s="160"/>
      <c r="ADX19" s="160"/>
      <c r="ADY19" s="160"/>
      <c r="ADZ19" s="160"/>
      <c r="AEA19" s="160"/>
      <c r="AEB19" s="160"/>
      <c r="AEC19" s="160"/>
      <c r="AED19" s="160"/>
      <c r="AEE19" s="160"/>
      <c r="AEF19" s="160"/>
      <c r="AEG19" s="160"/>
      <c r="AEH19" s="160"/>
      <c r="AEI19" s="160"/>
      <c r="AEJ19" s="160"/>
      <c r="AEK19" s="160"/>
    </row>
    <row r="20" spans="1:1024" ht="13" customHeight="1" x14ac:dyDescent="0.3">
      <c r="A20" s="162">
        <v>43978</v>
      </c>
      <c r="B20" s="163" t="s">
        <v>108</v>
      </c>
      <c r="C20" s="177"/>
      <c r="D20" s="168"/>
      <c r="E20" s="168"/>
      <c r="F20" s="168"/>
      <c r="G20" s="169"/>
      <c r="H20" s="170"/>
      <c r="I20" s="171">
        <v>114</v>
      </c>
      <c r="J20" s="171">
        <v>5</v>
      </c>
      <c r="K20" s="56">
        <f t="shared" si="0"/>
        <v>119</v>
      </c>
      <c r="L20" s="172"/>
      <c r="M20" s="167"/>
      <c r="N20" s="168"/>
      <c r="O20" s="168"/>
      <c r="P20" s="168"/>
      <c r="Q20" s="169"/>
      <c r="R20" s="170"/>
      <c r="S20" s="174">
        <f t="shared" si="1"/>
        <v>26636</v>
      </c>
      <c r="T20" s="174">
        <f t="shared" si="2"/>
        <v>1320</v>
      </c>
      <c r="U20" s="175">
        <f t="shared" si="3"/>
        <v>27956</v>
      </c>
      <c r="V20" s="160"/>
      <c r="W20" s="160"/>
      <c r="X20" s="160"/>
      <c r="Y20" s="160"/>
      <c r="Z20" s="160"/>
      <c r="AA20" s="160"/>
      <c r="AB20" s="160"/>
      <c r="AC20" s="160"/>
      <c r="AD20" s="160"/>
      <c r="AE20" s="160"/>
      <c r="AF20" s="160"/>
      <c r="AG20" s="160"/>
      <c r="AH20" s="160"/>
      <c r="AI20" s="160"/>
      <c r="AJ20" s="160"/>
      <c r="AK20" s="160"/>
      <c r="AL20" s="160"/>
      <c r="AM20" s="160"/>
      <c r="AN20" s="160"/>
      <c r="AO20" s="160"/>
      <c r="AP20" s="160"/>
      <c r="AQ20" s="160"/>
      <c r="AR20" s="160"/>
      <c r="AS20" s="160"/>
      <c r="AT20" s="160"/>
      <c r="AU20" s="160"/>
      <c r="AV20" s="160"/>
      <c r="AW20" s="160"/>
      <c r="AX20" s="160"/>
      <c r="AY20" s="160"/>
      <c r="AZ20" s="160"/>
      <c r="BA20" s="160"/>
      <c r="BB20" s="160"/>
      <c r="BC20" s="160"/>
      <c r="BD20" s="160"/>
      <c r="BE20" s="160"/>
      <c r="BF20" s="160"/>
      <c r="BG20" s="160"/>
      <c r="BH20" s="160"/>
      <c r="BI20" s="160"/>
      <c r="BJ20" s="160"/>
      <c r="BK20" s="160"/>
      <c r="BL20" s="160"/>
      <c r="BM20" s="160"/>
      <c r="BN20" s="160"/>
      <c r="BO20" s="160"/>
      <c r="BP20" s="160"/>
      <c r="BQ20" s="160"/>
      <c r="BR20" s="160"/>
      <c r="BS20" s="160"/>
      <c r="BT20" s="160"/>
      <c r="BU20" s="160"/>
      <c r="BV20" s="160"/>
      <c r="BW20" s="160"/>
      <c r="BX20" s="160"/>
      <c r="BY20" s="160"/>
      <c r="BZ20" s="160"/>
      <c r="CA20" s="160"/>
      <c r="CB20" s="160"/>
      <c r="CC20" s="160"/>
      <c r="CD20" s="160"/>
      <c r="CE20" s="160"/>
      <c r="CF20" s="160"/>
      <c r="CG20" s="160"/>
      <c r="CH20" s="160"/>
      <c r="CI20" s="160"/>
      <c r="CJ20" s="160"/>
      <c r="CK20" s="160"/>
      <c r="CL20" s="160"/>
      <c r="CM20" s="160"/>
      <c r="CN20" s="160"/>
      <c r="CO20" s="160"/>
      <c r="CP20" s="160"/>
      <c r="CQ20" s="160"/>
      <c r="CR20" s="160"/>
      <c r="CS20" s="160"/>
      <c r="CT20" s="160"/>
      <c r="CU20" s="160"/>
      <c r="CV20" s="160"/>
      <c r="CW20" s="160"/>
      <c r="CX20" s="160"/>
      <c r="CY20" s="160"/>
      <c r="CZ20" s="160"/>
      <c r="DA20" s="160"/>
      <c r="DB20" s="160"/>
      <c r="DC20" s="160"/>
      <c r="DD20" s="160"/>
      <c r="DE20" s="160"/>
      <c r="DF20" s="160"/>
      <c r="DG20" s="160"/>
      <c r="DH20" s="160"/>
      <c r="DI20" s="160"/>
      <c r="HC20" s="160"/>
      <c r="HD20" s="160"/>
      <c r="HE20" s="160"/>
      <c r="HF20" s="160"/>
      <c r="HG20" s="160"/>
      <c r="HH20" s="160"/>
      <c r="HI20" s="160"/>
      <c r="HJ20" s="160"/>
      <c r="HK20" s="160"/>
      <c r="HL20" s="160"/>
      <c r="HM20" s="160"/>
      <c r="HN20" s="160"/>
      <c r="HO20" s="160"/>
      <c r="HP20" s="160"/>
      <c r="HQ20" s="160"/>
      <c r="HR20" s="160"/>
      <c r="HS20" s="160"/>
      <c r="HT20" s="160"/>
      <c r="HU20" s="160"/>
      <c r="HV20" s="160"/>
      <c r="HW20" s="160"/>
      <c r="HX20" s="160"/>
      <c r="HY20" s="160"/>
      <c r="HZ20" s="160"/>
      <c r="IA20" s="160"/>
      <c r="IB20" s="160"/>
      <c r="IC20" s="160"/>
      <c r="ID20" s="160"/>
      <c r="IE20" s="160"/>
      <c r="IF20" s="160"/>
      <c r="IG20" s="160"/>
      <c r="IH20" s="160"/>
      <c r="II20" s="160"/>
      <c r="IJ20" s="160"/>
      <c r="IK20" s="160"/>
      <c r="IL20" s="160"/>
      <c r="IM20" s="160"/>
      <c r="IN20" s="160"/>
      <c r="IO20" s="160"/>
      <c r="IP20" s="160"/>
      <c r="IQ20" s="160"/>
      <c r="IR20" s="160"/>
      <c r="IS20" s="160"/>
      <c r="IT20" s="160"/>
      <c r="IU20" s="160"/>
      <c r="IV20" s="160"/>
      <c r="IW20" s="160"/>
      <c r="IX20" s="160"/>
      <c r="IY20" s="160"/>
      <c r="IZ20" s="160"/>
      <c r="JA20" s="160"/>
      <c r="JB20" s="160"/>
      <c r="JC20" s="160"/>
      <c r="JD20" s="160"/>
      <c r="JE20" s="160"/>
      <c r="JF20" s="160"/>
      <c r="JG20" s="160"/>
      <c r="JH20" s="160"/>
      <c r="JI20" s="160"/>
      <c r="JJ20" s="160"/>
      <c r="JK20" s="160"/>
      <c r="JL20" s="160"/>
      <c r="JM20" s="160"/>
      <c r="JN20" s="160"/>
      <c r="JO20" s="160"/>
      <c r="JP20" s="160"/>
      <c r="JQ20" s="160"/>
      <c r="JR20" s="160"/>
      <c r="JS20" s="160"/>
      <c r="JT20" s="160"/>
      <c r="JU20" s="160"/>
      <c r="JV20" s="160"/>
      <c r="JW20" s="160"/>
      <c r="JX20" s="160"/>
      <c r="JY20" s="160"/>
      <c r="JZ20" s="160"/>
      <c r="KA20" s="160"/>
      <c r="KB20" s="160"/>
      <c r="KC20" s="160"/>
      <c r="KD20" s="160"/>
      <c r="KE20" s="160"/>
      <c r="KF20" s="160"/>
      <c r="KG20" s="160"/>
      <c r="KH20" s="160"/>
      <c r="KI20" s="160"/>
      <c r="KJ20" s="160"/>
      <c r="KK20" s="160"/>
      <c r="KL20" s="160"/>
      <c r="KM20" s="160"/>
      <c r="KN20" s="160"/>
      <c r="KO20" s="160"/>
      <c r="KP20" s="160"/>
      <c r="KQ20" s="160"/>
      <c r="KR20" s="160"/>
      <c r="KS20" s="160"/>
      <c r="KT20" s="160"/>
      <c r="KU20" s="160"/>
      <c r="KV20" s="160"/>
      <c r="KW20" s="160"/>
      <c r="KX20" s="160"/>
      <c r="KY20" s="160"/>
      <c r="KZ20" s="160"/>
      <c r="LA20" s="160"/>
      <c r="LB20" s="160"/>
      <c r="LC20" s="160"/>
      <c r="LD20" s="160"/>
      <c r="LE20" s="160"/>
      <c r="LF20" s="160"/>
      <c r="LG20" s="160"/>
      <c r="LH20" s="160"/>
      <c r="LI20" s="160"/>
      <c r="LJ20" s="160"/>
      <c r="LK20" s="160"/>
      <c r="LL20" s="160"/>
      <c r="LM20" s="160"/>
      <c r="LN20" s="160"/>
      <c r="LO20" s="160"/>
      <c r="LP20" s="160"/>
      <c r="LQ20" s="160"/>
      <c r="LR20" s="160"/>
      <c r="LS20" s="160"/>
      <c r="LT20" s="160"/>
      <c r="LU20" s="160"/>
      <c r="LV20" s="160"/>
      <c r="LW20" s="160"/>
      <c r="LX20" s="160"/>
      <c r="LY20" s="160"/>
      <c r="LZ20" s="160"/>
      <c r="MA20" s="160"/>
      <c r="MB20" s="160"/>
      <c r="MC20" s="160"/>
      <c r="MD20" s="160"/>
      <c r="ME20" s="160"/>
      <c r="MF20" s="160"/>
      <c r="MG20" s="160"/>
      <c r="MH20" s="160"/>
      <c r="MI20" s="160"/>
      <c r="MJ20" s="160"/>
      <c r="MK20" s="160"/>
      <c r="ML20" s="160"/>
      <c r="MM20" s="160"/>
      <c r="MN20" s="160"/>
      <c r="MO20" s="160"/>
      <c r="MP20" s="160"/>
      <c r="MQ20" s="160"/>
      <c r="MR20" s="160"/>
      <c r="MS20" s="160"/>
      <c r="MT20" s="160"/>
      <c r="MU20" s="160"/>
      <c r="MV20" s="160"/>
      <c r="MW20" s="160"/>
      <c r="MX20" s="160"/>
      <c r="MY20" s="160"/>
      <c r="MZ20" s="160"/>
      <c r="NA20" s="160"/>
      <c r="NB20" s="160"/>
      <c r="NC20" s="160"/>
      <c r="ND20" s="160"/>
      <c r="NE20" s="160"/>
      <c r="NF20" s="160"/>
      <c r="NG20" s="160"/>
      <c r="NH20" s="160"/>
      <c r="NI20" s="160"/>
      <c r="NJ20" s="160"/>
      <c r="NK20" s="160"/>
      <c r="NL20" s="160"/>
      <c r="NM20" s="160"/>
      <c r="NN20" s="160"/>
      <c r="NO20" s="160"/>
      <c r="NP20" s="160"/>
      <c r="NQ20" s="160"/>
      <c r="NR20" s="160"/>
      <c r="NS20" s="160"/>
      <c r="NT20" s="160"/>
      <c r="NU20" s="160"/>
      <c r="NV20" s="160"/>
      <c r="NW20" s="160"/>
      <c r="NX20" s="160"/>
      <c r="NY20" s="160"/>
      <c r="NZ20" s="160"/>
      <c r="OA20" s="160"/>
      <c r="OB20" s="160"/>
      <c r="OC20" s="160"/>
      <c r="OD20" s="160"/>
      <c r="OE20" s="160"/>
      <c r="OF20" s="160"/>
      <c r="OG20" s="160"/>
      <c r="OH20" s="160"/>
      <c r="OI20" s="160"/>
      <c r="OJ20" s="160"/>
      <c r="OK20" s="160"/>
      <c r="OL20" s="160"/>
      <c r="OM20" s="160"/>
      <c r="ON20" s="160"/>
      <c r="OO20" s="160"/>
      <c r="OP20" s="160"/>
      <c r="OQ20" s="160"/>
      <c r="OR20" s="160"/>
      <c r="OS20" s="160"/>
      <c r="OT20" s="160"/>
      <c r="OU20" s="160"/>
      <c r="OV20" s="160"/>
      <c r="OW20" s="160"/>
      <c r="OX20" s="160"/>
      <c r="OY20" s="160"/>
      <c r="OZ20" s="160"/>
      <c r="PA20" s="160"/>
      <c r="PB20" s="160"/>
      <c r="PC20" s="160"/>
      <c r="PD20" s="160"/>
      <c r="PE20" s="160"/>
      <c r="PF20" s="160"/>
      <c r="PG20" s="160"/>
      <c r="PH20" s="160"/>
      <c r="PI20" s="160"/>
      <c r="PJ20" s="160"/>
      <c r="PK20" s="160"/>
      <c r="PL20" s="160"/>
      <c r="PM20" s="160"/>
      <c r="PN20" s="160"/>
      <c r="PO20" s="160"/>
      <c r="PP20" s="160"/>
      <c r="PQ20" s="160"/>
      <c r="PR20" s="160"/>
      <c r="PS20" s="160"/>
      <c r="PT20" s="160"/>
      <c r="PU20" s="160"/>
      <c r="PV20" s="160"/>
      <c r="PW20" s="160"/>
      <c r="PX20" s="160"/>
      <c r="PY20" s="160"/>
      <c r="PZ20" s="160"/>
      <c r="QA20" s="160"/>
      <c r="QB20" s="160"/>
      <c r="QC20" s="160"/>
      <c r="QD20" s="160"/>
      <c r="QE20" s="160"/>
      <c r="QF20" s="160"/>
      <c r="QG20" s="160"/>
      <c r="QH20" s="160"/>
      <c r="QI20" s="160"/>
      <c r="QJ20" s="160"/>
      <c r="QK20" s="160"/>
      <c r="QL20" s="160"/>
      <c r="QM20" s="160"/>
      <c r="QN20" s="160"/>
      <c r="QO20" s="160"/>
      <c r="QP20" s="160"/>
      <c r="QQ20" s="160"/>
      <c r="QR20" s="160"/>
      <c r="QS20" s="160"/>
      <c r="QT20" s="160"/>
      <c r="QU20" s="160"/>
      <c r="QV20" s="160"/>
      <c r="QW20" s="160"/>
      <c r="QX20" s="160"/>
      <c r="QY20" s="160"/>
      <c r="QZ20" s="160"/>
      <c r="RA20" s="160"/>
      <c r="RB20" s="160"/>
      <c r="RC20" s="160"/>
      <c r="RD20" s="160"/>
      <c r="RE20" s="160"/>
      <c r="RF20" s="160"/>
      <c r="RG20" s="160"/>
      <c r="RH20" s="160"/>
      <c r="RI20" s="160"/>
      <c r="RJ20" s="160"/>
      <c r="RK20" s="160"/>
      <c r="RL20" s="160"/>
      <c r="RM20" s="160"/>
      <c r="RN20" s="160"/>
      <c r="RO20" s="160"/>
      <c r="RP20" s="160"/>
      <c r="RQ20" s="160"/>
      <c r="RR20" s="160"/>
      <c r="RS20" s="160"/>
      <c r="RT20" s="160"/>
      <c r="RU20" s="160"/>
      <c r="RV20" s="160"/>
      <c r="RW20" s="160"/>
      <c r="RX20" s="160"/>
      <c r="RY20" s="160"/>
      <c r="RZ20" s="160"/>
      <c r="SA20" s="160"/>
      <c r="SB20" s="160"/>
      <c r="SC20" s="160"/>
      <c r="SD20" s="160"/>
      <c r="SE20" s="160"/>
      <c r="SF20" s="160"/>
      <c r="SG20" s="160"/>
      <c r="SH20" s="160"/>
      <c r="SI20" s="160"/>
      <c r="SJ20" s="160"/>
      <c r="SK20" s="160"/>
      <c r="SL20" s="160"/>
      <c r="SM20" s="160"/>
      <c r="SN20" s="160"/>
      <c r="SO20" s="160"/>
      <c r="SP20" s="160"/>
      <c r="SQ20" s="160"/>
      <c r="SR20" s="160"/>
      <c r="SS20" s="160"/>
      <c r="AAN20" s="160"/>
      <c r="AAO20" s="160"/>
      <c r="AAP20" s="160"/>
      <c r="AAQ20" s="160"/>
      <c r="AAR20" s="160"/>
      <c r="AAS20" s="160"/>
      <c r="AAT20" s="160"/>
      <c r="AAU20" s="160"/>
      <c r="AAV20" s="160"/>
      <c r="AAW20" s="160"/>
      <c r="AAX20" s="160"/>
      <c r="AAY20" s="160"/>
      <c r="AAZ20" s="160"/>
      <c r="ABA20" s="160"/>
      <c r="ABB20" s="160"/>
      <c r="ABC20" s="160"/>
      <c r="ABD20" s="160"/>
      <c r="ABE20" s="160"/>
      <c r="ABF20" s="160"/>
      <c r="ABG20" s="160"/>
      <c r="ABH20" s="160"/>
      <c r="ABI20" s="160"/>
      <c r="ABJ20" s="160"/>
      <c r="ABK20" s="160"/>
      <c r="ABL20" s="160"/>
      <c r="ABM20" s="160"/>
      <c r="ABN20" s="160"/>
      <c r="ABO20" s="160"/>
      <c r="ABP20" s="160"/>
      <c r="ABQ20" s="160"/>
      <c r="ABR20" s="160"/>
      <c r="ABS20" s="160"/>
      <c r="ABT20" s="160"/>
      <c r="ABU20" s="160"/>
      <c r="ABV20" s="160"/>
      <c r="ABW20" s="160"/>
      <c r="ABX20" s="160"/>
      <c r="ABY20" s="160"/>
      <c r="ABZ20" s="160"/>
      <c r="ACA20" s="160"/>
      <c r="ACB20" s="160"/>
      <c r="ACC20" s="160"/>
      <c r="ACD20" s="160"/>
      <c r="ACE20" s="160"/>
      <c r="ACF20" s="160"/>
      <c r="ACG20" s="160"/>
      <c r="ACH20" s="160"/>
      <c r="ACI20" s="160"/>
      <c r="ACJ20" s="160"/>
      <c r="ACK20" s="160"/>
      <c r="ACL20" s="160"/>
      <c r="ACM20" s="160"/>
      <c r="ACN20" s="160"/>
      <c r="ACO20" s="160"/>
      <c r="ACP20" s="160"/>
      <c r="ACQ20" s="160"/>
      <c r="ACR20" s="160"/>
      <c r="ACS20" s="160"/>
      <c r="ACT20" s="160"/>
      <c r="ACU20" s="160"/>
      <c r="ACV20" s="160"/>
      <c r="ACW20" s="160"/>
      <c r="ACX20" s="160"/>
      <c r="ACY20" s="160"/>
      <c r="ACZ20" s="160"/>
      <c r="ADA20" s="160"/>
      <c r="ADB20" s="160"/>
      <c r="ADC20" s="160"/>
      <c r="ADD20" s="160"/>
      <c r="ADE20" s="160"/>
      <c r="ADF20" s="160"/>
      <c r="ADG20" s="160"/>
      <c r="ADH20" s="160"/>
      <c r="ADI20" s="160"/>
      <c r="ADJ20" s="160"/>
      <c r="ADK20" s="160"/>
      <c r="ADL20" s="160"/>
      <c r="ADM20" s="160"/>
      <c r="ADN20" s="160"/>
      <c r="ADO20" s="160"/>
      <c r="ADP20" s="160"/>
      <c r="ADQ20" s="160"/>
      <c r="ADR20" s="160"/>
      <c r="ADS20" s="160"/>
      <c r="ADT20" s="160"/>
      <c r="ADU20" s="160"/>
      <c r="ADV20" s="160"/>
      <c r="ADW20" s="160"/>
      <c r="ADX20" s="160"/>
      <c r="ADY20" s="160"/>
      <c r="ADZ20" s="160"/>
      <c r="AEA20" s="160"/>
      <c r="AEB20" s="160"/>
      <c r="AEC20" s="160"/>
      <c r="AED20" s="160"/>
      <c r="AEE20" s="160"/>
      <c r="AEF20" s="160"/>
      <c r="AEG20" s="160"/>
      <c r="AEH20" s="160"/>
      <c r="AEI20" s="160"/>
      <c r="AEJ20" s="160"/>
      <c r="AEK20" s="160"/>
    </row>
    <row r="21" spans="1:1024" ht="13" customHeight="1" x14ac:dyDescent="0.3">
      <c r="A21" s="162">
        <v>43977</v>
      </c>
      <c r="B21" s="163" t="s">
        <v>108</v>
      </c>
      <c r="C21" s="177"/>
      <c r="D21" s="168"/>
      <c r="E21" s="168"/>
      <c r="F21" s="168"/>
      <c r="G21" s="169"/>
      <c r="H21" s="170"/>
      <c r="I21" s="171">
        <v>133</v>
      </c>
      <c r="J21" s="171">
        <v>10</v>
      </c>
      <c r="K21" s="56">
        <f t="shared" si="0"/>
        <v>143</v>
      </c>
      <c r="L21" s="172"/>
      <c r="M21" s="167"/>
      <c r="N21" s="168"/>
      <c r="O21" s="168"/>
      <c r="P21" s="168"/>
      <c r="Q21" s="169"/>
      <c r="R21" s="170"/>
      <c r="S21" s="174">
        <f t="shared" si="1"/>
        <v>26522</v>
      </c>
      <c r="T21" s="174">
        <f t="shared" si="2"/>
        <v>1315</v>
      </c>
      <c r="U21" s="175">
        <f t="shared" si="3"/>
        <v>27837</v>
      </c>
      <c r="V21" s="160"/>
      <c r="W21" s="160"/>
      <c r="X21" s="160"/>
      <c r="Y21" s="160"/>
      <c r="Z21" s="160"/>
      <c r="AA21" s="160"/>
      <c r="AB21" s="160"/>
      <c r="AC21" s="160"/>
      <c r="AD21" s="160"/>
      <c r="AE21" s="160"/>
      <c r="AF21" s="160"/>
      <c r="AG21" s="160"/>
      <c r="AH21" s="160"/>
      <c r="AI21" s="160"/>
      <c r="AJ21" s="160"/>
      <c r="AK21" s="160"/>
      <c r="AL21" s="160"/>
      <c r="AM21" s="160"/>
      <c r="AN21" s="160"/>
      <c r="AO21" s="160"/>
      <c r="AP21" s="160"/>
      <c r="AQ21" s="160"/>
      <c r="AR21" s="160"/>
      <c r="AS21" s="160"/>
      <c r="AT21" s="160"/>
      <c r="AU21" s="160"/>
      <c r="AV21" s="160"/>
      <c r="AW21" s="160"/>
      <c r="AX21" s="160"/>
      <c r="AY21" s="160"/>
      <c r="AZ21" s="160"/>
      <c r="BA21" s="160"/>
      <c r="BB21" s="160"/>
      <c r="BC21" s="160"/>
      <c r="BD21" s="160"/>
      <c r="BE21" s="160"/>
      <c r="BF21" s="160"/>
      <c r="BG21" s="160"/>
      <c r="BH21" s="160"/>
      <c r="BI21" s="160"/>
      <c r="BJ21" s="160"/>
      <c r="BK21" s="160"/>
      <c r="BL21" s="160"/>
      <c r="BM21" s="160"/>
      <c r="BN21" s="160"/>
      <c r="BO21" s="160"/>
      <c r="BP21" s="160"/>
      <c r="BQ21" s="160"/>
      <c r="BR21" s="160"/>
      <c r="BS21" s="160"/>
      <c r="BT21" s="160"/>
      <c r="BU21" s="160"/>
      <c r="BV21" s="160"/>
      <c r="BW21" s="160"/>
      <c r="BX21" s="160"/>
      <c r="BY21" s="160"/>
      <c r="BZ21" s="160"/>
      <c r="CA21" s="160"/>
      <c r="CB21" s="160"/>
      <c r="CC21" s="160"/>
      <c r="CD21" s="160"/>
      <c r="CE21" s="160"/>
      <c r="CF21" s="160"/>
      <c r="CG21" s="160"/>
      <c r="CH21" s="160"/>
      <c r="CI21" s="160"/>
      <c r="CJ21" s="160"/>
      <c r="CK21" s="160"/>
      <c r="CL21" s="160"/>
      <c r="CM21" s="160"/>
      <c r="CN21" s="160"/>
      <c r="CO21" s="160"/>
      <c r="CP21" s="160"/>
      <c r="CQ21" s="160"/>
      <c r="CR21" s="160"/>
      <c r="CS21" s="160"/>
      <c r="CT21" s="160"/>
      <c r="CU21" s="160"/>
      <c r="CV21" s="160"/>
      <c r="CW21" s="160"/>
      <c r="CX21" s="160"/>
      <c r="CY21" s="160"/>
      <c r="CZ21" s="160"/>
      <c r="DA21" s="160"/>
      <c r="DB21" s="160"/>
      <c r="DC21" s="160"/>
      <c r="DD21" s="160"/>
      <c r="DE21" s="160"/>
      <c r="DF21" s="160"/>
      <c r="DG21" s="160"/>
      <c r="DH21" s="160"/>
      <c r="DI21" s="160"/>
      <c r="HC21" s="160"/>
      <c r="HD21" s="160"/>
      <c r="HE21" s="160"/>
      <c r="HF21" s="160"/>
      <c r="HG21" s="160"/>
      <c r="HH21" s="160"/>
      <c r="HI21" s="160"/>
      <c r="HJ21" s="160"/>
      <c r="HK21" s="160"/>
      <c r="HL21" s="160"/>
      <c r="HM21" s="160"/>
      <c r="HN21" s="160"/>
      <c r="HO21" s="160"/>
      <c r="HP21" s="160"/>
      <c r="HQ21" s="160"/>
      <c r="HR21" s="160"/>
      <c r="HS21" s="160"/>
      <c r="HT21" s="160"/>
      <c r="HU21" s="160"/>
      <c r="HV21" s="160"/>
      <c r="HW21" s="160"/>
      <c r="HX21" s="160"/>
      <c r="HY21" s="160"/>
      <c r="HZ21" s="160"/>
      <c r="IA21" s="160"/>
      <c r="IB21" s="160"/>
      <c r="IC21" s="160"/>
      <c r="ID21" s="160"/>
      <c r="IE21" s="160"/>
      <c r="IF21" s="160"/>
      <c r="IG21" s="160"/>
      <c r="IH21" s="160"/>
      <c r="II21" s="160"/>
      <c r="IJ21" s="160"/>
      <c r="IK21" s="160"/>
      <c r="IL21" s="160"/>
      <c r="IM21" s="160"/>
      <c r="IN21" s="160"/>
      <c r="IO21" s="160"/>
      <c r="IP21" s="160"/>
      <c r="IQ21" s="160"/>
      <c r="IR21" s="160"/>
      <c r="IS21" s="160"/>
      <c r="IT21" s="160"/>
      <c r="IU21" s="160"/>
      <c r="IV21" s="160"/>
      <c r="IW21" s="160"/>
      <c r="IX21" s="160"/>
      <c r="IY21" s="160"/>
      <c r="IZ21" s="160"/>
      <c r="JA21" s="160"/>
      <c r="JB21" s="160"/>
      <c r="JC21" s="160"/>
      <c r="JD21" s="160"/>
      <c r="JE21" s="160"/>
      <c r="JF21" s="160"/>
      <c r="JG21" s="160"/>
      <c r="JH21" s="160"/>
      <c r="JI21" s="160"/>
      <c r="JJ21" s="160"/>
      <c r="JK21" s="160"/>
      <c r="JL21" s="160"/>
      <c r="JM21" s="160"/>
      <c r="JN21" s="160"/>
      <c r="JO21" s="160"/>
      <c r="JP21" s="160"/>
      <c r="JQ21" s="160"/>
      <c r="JR21" s="160"/>
      <c r="JS21" s="160"/>
      <c r="JT21" s="160"/>
      <c r="JU21" s="160"/>
      <c r="JV21" s="160"/>
      <c r="JW21" s="160"/>
      <c r="JX21" s="160"/>
      <c r="JY21" s="160"/>
      <c r="JZ21" s="160"/>
      <c r="KA21" s="160"/>
      <c r="KB21" s="160"/>
      <c r="KC21" s="160"/>
      <c r="KD21" s="160"/>
      <c r="KE21" s="160"/>
      <c r="KF21" s="160"/>
      <c r="KG21" s="160"/>
      <c r="KH21" s="160"/>
      <c r="KI21" s="160"/>
      <c r="KJ21" s="160"/>
      <c r="KK21" s="160"/>
      <c r="KL21" s="160"/>
      <c r="KM21" s="160"/>
      <c r="KN21" s="160"/>
      <c r="KO21" s="160"/>
      <c r="KP21" s="160"/>
      <c r="KQ21" s="160"/>
      <c r="KR21" s="160"/>
      <c r="KS21" s="160"/>
      <c r="KT21" s="160"/>
      <c r="KU21" s="160"/>
      <c r="KV21" s="160"/>
      <c r="KW21" s="160"/>
      <c r="KX21" s="160"/>
      <c r="KY21" s="160"/>
      <c r="KZ21" s="160"/>
      <c r="LA21" s="160"/>
      <c r="LB21" s="160"/>
      <c r="LC21" s="160"/>
      <c r="LD21" s="160"/>
      <c r="LE21" s="160"/>
      <c r="LF21" s="160"/>
      <c r="LG21" s="160"/>
      <c r="LH21" s="160"/>
      <c r="LI21" s="160"/>
      <c r="LJ21" s="160"/>
      <c r="LK21" s="160"/>
      <c r="LL21" s="160"/>
      <c r="LM21" s="160"/>
      <c r="LN21" s="160"/>
      <c r="LO21" s="160"/>
      <c r="LP21" s="160"/>
      <c r="LQ21" s="160"/>
      <c r="LR21" s="160"/>
      <c r="LS21" s="160"/>
      <c r="LT21" s="160"/>
      <c r="LU21" s="160"/>
      <c r="LV21" s="160"/>
      <c r="LW21" s="160"/>
      <c r="LX21" s="160"/>
      <c r="LY21" s="160"/>
      <c r="LZ21" s="160"/>
      <c r="MA21" s="160"/>
      <c r="MB21" s="160"/>
      <c r="MC21" s="160"/>
      <c r="MD21" s="160"/>
      <c r="ME21" s="160"/>
      <c r="MF21" s="160"/>
      <c r="MG21" s="160"/>
      <c r="MH21" s="160"/>
      <c r="MI21" s="160"/>
      <c r="MJ21" s="160"/>
      <c r="MK21" s="160"/>
      <c r="ML21" s="160"/>
      <c r="MM21" s="160"/>
      <c r="MN21" s="160"/>
      <c r="MO21" s="160"/>
      <c r="MP21" s="160"/>
      <c r="MQ21" s="160"/>
      <c r="MR21" s="160"/>
      <c r="MS21" s="160"/>
      <c r="MT21" s="160"/>
      <c r="MU21" s="160"/>
      <c r="MV21" s="160"/>
      <c r="MW21" s="160"/>
      <c r="MX21" s="160"/>
      <c r="MY21" s="160"/>
      <c r="MZ21" s="160"/>
      <c r="NA21" s="160"/>
      <c r="NB21" s="160"/>
      <c r="NC21" s="160"/>
      <c r="ND21" s="160"/>
      <c r="NE21" s="160"/>
      <c r="NF21" s="160"/>
      <c r="NG21" s="160"/>
      <c r="NH21" s="160"/>
      <c r="NI21" s="160"/>
      <c r="NJ21" s="160"/>
      <c r="NK21" s="160"/>
      <c r="NL21" s="160"/>
      <c r="NM21" s="160"/>
      <c r="NN21" s="160"/>
      <c r="NO21" s="160"/>
      <c r="NP21" s="160"/>
      <c r="NQ21" s="160"/>
      <c r="NR21" s="160"/>
      <c r="NS21" s="160"/>
      <c r="NT21" s="160"/>
      <c r="NU21" s="160"/>
      <c r="NV21" s="160"/>
      <c r="NW21" s="160"/>
      <c r="NX21" s="160"/>
      <c r="NY21" s="160"/>
      <c r="NZ21" s="160"/>
      <c r="OA21" s="160"/>
      <c r="OB21" s="160"/>
      <c r="OC21" s="160"/>
      <c r="OD21" s="160"/>
      <c r="OE21" s="160"/>
      <c r="OF21" s="160"/>
      <c r="OG21" s="160"/>
      <c r="OH21" s="160"/>
      <c r="OI21" s="160"/>
      <c r="OJ21" s="160"/>
      <c r="OK21" s="160"/>
      <c r="OL21" s="160"/>
      <c r="OM21" s="160"/>
      <c r="ON21" s="160"/>
      <c r="OO21" s="160"/>
      <c r="OP21" s="160"/>
      <c r="OQ21" s="160"/>
      <c r="OR21" s="160"/>
      <c r="OS21" s="160"/>
      <c r="OT21" s="160"/>
      <c r="OU21" s="160"/>
      <c r="OV21" s="160"/>
      <c r="OW21" s="160"/>
      <c r="OX21" s="160"/>
      <c r="OY21" s="160"/>
      <c r="OZ21" s="160"/>
      <c r="PA21" s="160"/>
      <c r="PB21" s="160"/>
      <c r="PC21" s="160"/>
      <c r="PD21" s="160"/>
      <c r="PE21" s="160"/>
      <c r="PF21" s="160"/>
      <c r="PG21" s="160"/>
      <c r="PH21" s="160"/>
      <c r="PI21" s="160"/>
      <c r="PJ21" s="160"/>
      <c r="PK21" s="160"/>
      <c r="PL21" s="160"/>
      <c r="PM21" s="160"/>
      <c r="PN21" s="160"/>
      <c r="PO21" s="160"/>
      <c r="PP21" s="160"/>
      <c r="PQ21" s="160"/>
      <c r="PR21" s="160"/>
      <c r="PS21" s="160"/>
      <c r="PT21" s="160"/>
      <c r="PU21" s="160"/>
      <c r="PV21" s="160"/>
      <c r="PW21" s="160"/>
      <c r="PX21" s="160"/>
      <c r="PY21" s="160"/>
      <c r="PZ21" s="160"/>
      <c r="QA21" s="160"/>
      <c r="QB21" s="160"/>
      <c r="QC21" s="160"/>
      <c r="QD21" s="160"/>
      <c r="QE21" s="160"/>
      <c r="QF21" s="160"/>
      <c r="QG21" s="160"/>
      <c r="QH21" s="160"/>
      <c r="QI21" s="160"/>
      <c r="QJ21" s="160"/>
      <c r="QK21" s="160"/>
      <c r="QL21" s="160"/>
      <c r="QM21" s="160"/>
      <c r="QN21" s="160"/>
      <c r="QO21" s="160"/>
      <c r="QP21" s="160"/>
      <c r="QQ21" s="160"/>
      <c r="QR21" s="160"/>
      <c r="QS21" s="160"/>
      <c r="QT21" s="160"/>
      <c r="QU21" s="160"/>
      <c r="QV21" s="160"/>
      <c r="QW21" s="160"/>
      <c r="QX21" s="160"/>
      <c r="QY21" s="160"/>
      <c r="QZ21" s="160"/>
      <c r="RA21" s="160"/>
      <c r="RB21" s="160"/>
      <c r="RC21" s="160"/>
      <c r="RD21" s="160"/>
      <c r="RE21" s="160"/>
      <c r="RF21" s="160"/>
      <c r="RG21" s="160"/>
      <c r="RH21" s="160"/>
      <c r="RI21" s="160"/>
      <c r="RJ21" s="160"/>
      <c r="RK21" s="160"/>
      <c r="RL21" s="160"/>
      <c r="RM21" s="160"/>
      <c r="RN21" s="160"/>
      <c r="RO21" s="160"/>
      <c r="RP21" s="160"/>
      <c r="RQ21" s="160"/>
      <c r="RR21" s="160"/>
      <c r="RS21" s="160"/>
      <c r="RT21" s="160"/>
      <c r="RU21" s="160"/>
      <c r="RV21" s="160"/>
      <c r="RW21" s="160"/>
      <c r="RX21" s="160"/>
      <c r="RY21" s="160"/>
      <c r="RZ21" s="160"/>
      <c r="SA21" s="160"/>
      <c r="SB21" s="160"/>
      <c r="SC21" s="160"/>
      <c r="SD21" s="160"/>
      <c r="SE21" s="160"/>
      <c r="SF21" s="160"/>
      <c r="SG21" s="160"/>
      <c r="SH21" s="160"/>
      <c r="SI21" s="160"/>
      <c r="SJ21" s="160"/>
      <c r="SK21" s="160"/>
      <c r="SL21" s="160"/>
      <c r="SM21" s="160"/>
      <c r="SN21" s="160"/>
      <c r="SO21" s="160"/>
      <c r="SP21" s="160"/>
      <c r="SQ21" s="160"/>
      <c r="SR21" s="160"/>
      <c r="SS21" s="160"/>
      <c r="AAN21" s="160"/>
      <c r="AAO21" s="160"/>
      <c r="AAP21" s="160"/>
      <c r="AAQ21" s="160"/>
      <c r="AAR21" s="160"/>
      <c r="AAS21" s="160"/>
      <c r="AAT21" s="160"/>
      <c r="AAU21" s="160"/>
      <c r="AAV21" s="160"/>
      <c r="AAW21" s="160"/>
      <c r="AAX21" s="160"/>
      <c r="AAY21" s="160"/>
      <c r="AAZ21" s="160"/>
      <c r="ABA21" s="160"/>
      <c r="ABB21" s="160"/>
      <c r="ABC21" s="160"/>
      <c r="ABD21" s="160"/>
      <c r="ABE21" s="160"/>
      <c r="ABF21" s="160"/>
      <c r="ABG21" s="160"/>
      <c r="ABH21" s="160"/>
      <c r="ABI21" s="160"/>
      <c r="ABJ21" s="160"/>
      <c r="ABK21" s="160"/>
      <c r="ABL21" s="160"/>
      <c r="ABM21" s="160"/>
      <c r="ABN21" s="160"/>
      <c r="ABO21" s="160"/>
      <c r="ABP21" s="160"/>
      <c r="ABQ21" s="160"/>
      <c r="ABR21" s="160"/>
      <c r="ABS21" s="160"/>
      <c r="ABT21" s="160"/>
      <c r="ABU21" s="160"/>
      <c r="ABV21" s="160"/>
      <c r="ABW21" s="160"/>
      <c r="ABX21" s="160"/>
      <c r="ABY21" s="160"/>
      <c r="ABZ21" s="160"/>
      <c r="ACA21" s="160"/>
      <c r="ACB21" s="160"/>
      <c r="ACC21" s="160"/>
      <c r="ACD21" s="160"/>
      <c r="ACE21" s="160"/>
      <c r="ACF21" s="160"/>
      <c r="ACG21" s="160"/>
      <c r="ACH21" s="160"/>
      <c r="ACI21" s="160"/>
      <c r="ACJ21" s="160"/>
      <c r="ACK21" s="160"/>
      <c r="ACL21" s="160"/>
      <c r="ACM21" s="160"/>
      <c r="ACN21" s="160"/>
      <c r="ACO21" s="160"/>
      <c r="ACP21" s="160"/>
      <c r="ACQ21" s="160"/>
      <c r="ACR21" s="160"/>
      <c r="ACS21" s="160"/>
      <c r="ACT21" s="160"/>
      <c r="ACU21" s="160"/>
      <c r="ACV21" s="160"/>
      <c r="ACW21" s="160"/>
      <c r="ACX21" s="160"/>
      <c r="ACY21" s="160"/>
      <c r="ACZ21" s="160"/>
      <c r="ADA21" s="160"/>
      <c r="ADB21" s="160"/>
      <c r="ADC21" s="160"/>
      <c r="ADD21" s="160"/>
      <c r="ADE21" s="160"/>
      <c r="ADF21" s="160"/>
      <c r="ADG21" s="160"/>
      <c r="ADH21" s="160"/>
      <c r="ADI21" s="160"/>
      <c r="ADJ21" s="160"/>
      <c r="ADK21" s="160"/>
      <c r="ADL21" s="160"/>
      <c r="ADM21" s="160"/>
      <c r="ADN21" s="160"/>
      <c r="ADO21" s="160"/>
      <c r="ADP21" s="160"/>
      <c r="ADQ21" s="160"/>
      <c r="ADR21" s="160"/>
      <c r="ADS21" s="160"/>
      <c r="ADT21" s="160"/>
      <c r="ADU21" s="160"/>
      <c r="ADV21" s="160"/>
      <c r="ADW21" s="160"/>
      <c r="ADX21" s="160"/>
      <c r="ADY21" s="160"/>
      <c r="ADZ21" s="160"/>
      <c r="AEA21" s="160"/>
      <c r="AEB21" s="160"/>
      <c r="AEC21" s="160"/>
      <c r="AED21" s="160"/>
      <c r="AEE21" s="160"/>
      <c r="AEF21" s="160"/>
      <c r="AEG21" s="160"/>
      <c r="AEH21" s="160"/>
      <c r="AEI21" s="160"/>
      <c r="AEJ21" s="160"/>
      <c r="AEK21" s="160"/>
    </row>
    <row r="22" spans="1:1024" ht="13" customHeight="1" x14ac:dyDescent="0.3">
      <c r="A22" s="162">
        <v>43976</v>
      </c>
      <c r="B22" s="163" t="s">
        <v>108</v>
      </c>
      <c r="C22" s="167"/>
      <c r="D22" s="168"/>
      <c r="E22" s="168"/>
      <c r="F22" s="168"/>
      <c r="G22" s="169"/>
      <c r="H22" s="170"/>
      <c r="I22" s="171">
        <v>129</v>
      </c>
      <c r="J22" s="171">
        <v>10</v>
      </c>
      <c r="K22" s="56">
        <f t="shared" si="0"/>
        <v>139</v>
      </c>
      <c r="L22" s="172"/>
      <c r="M22" s="167"/>
      <c r="N22" s="168"/>
      <c r="O22" s="168"/>
      <c r="P22" s="168"/>
      <c r="Q22" s="169"/>
      <c r="R22" s="170"/>
      <c r="S22" s="174">
        <f t="shared" si="1"/>
        <v>26389</v>
      </c>
      <c r="T22" s="174">
        <f t="shared" si="2"/>
        <v>1305</v>
      </c>
      <c r="U22" s="175">
        <f t="shared" si="3"/>
        <v>27694</v>
      </c>
      <c r="V22" s="160"/>
      <c r="W22" s="160"/>
      <c r="X22" s="160"/>
      <c r="Y22" s="160"/>
      <c r="Z22" s="160"/>
      <c r="AA22" s="160"/>
      <c r="AB22" s="160"/>
      <c r="AC22" s="160"/>
      <c r="AD22" s="160"/>
      <c r="AE22" s="160"/>
      <c r="AF22" s="160"/>
      <c r="AG22" s="160"/>
      <c r="AH22" s="160"/>
      <c r="AI22" s="160"/>
      <c r="AJ22" s="160"/>
      <c r="AK22" s="160"/>
      <c r="AL22" s="160"/>
      <c r="AM22" s="160"/>
      <c r="AN22" s="160"/>
      <c r="AO22" s="160"/>
      <c r="AP22" s="160"/>
      <c r="AQ22" s="160"/>
      <c r="AR22" s="160"/>
      <c r="AS22" s="160"/>
      <c r="AT22" s="160"/>
      <c r="AU22" s="160"/>
      <c r="AV22" s="160"/>
      <c r="AW22" s="160"/>
      <c r="AX22" s="160"/>
      <c r="AY22" s="160"/>
      <c r="AZ22" s="160"/>
      <c r="BA22" s="160"/>
      <c r="BB22" s="160"/>
      <c r="BC22" s="160"/>
      <c r="BD22" s="160"/>
      <c r="BE22" s="160"/>
      <c r="BF22" s="160"/>
      <c r="BG22" s="160"/>
      <c r="BH22" s="160"/>
      <c r="BI22" s="160"/>
      <c r="BJ22" s="160"/>
      <c r="BK22" s="160"/>
      <c r="BL22" s="160"/>
      <c r="BM22" s="160"/>
      <c r="BN22" s="160"/>
      <c r="BO22" s="160"/>
      <c r="BP22" s="160"/>
      <c r="BQ22" s="160"/>
      <c r="BR22" s="160"/>
      <c r="BS22" s="160"/>
      <c r="BT22" s="160"/>
      <c r="BU22" s="160"/>
      <c r="BV22" s="160"/>
      <c r="BW22" s="160"/>
      <c r="BX22" s="160"/>
      <c r="BY22" s="160"/>
      <c r="BZ22" s="160"/>
      <c r="CA22" s="160"/>
      <c r="CB22" s="160"/>
      <c r="CC22" s="160"/>
      <c r="CD22" s="160"/>
      <c r="CE22" s="160"/>
      <c r="CF22" s="160"/>
      <c r="CG22" s="160"/>
      <c r="CH22" s="160"/>
      <c r="CI22" s="160"/>
      <c r="CJ22" s="160"/>
      <c r="CK22" s="160"/>
      <c r="CL22" s="160"/>
      <c r="CM22" s="160"/>
      <c r="CN22" s="160"/>
      <c r="CO22" s="160"/>
      <c r="CP22" s="160"/>
      <c r="CQ22" s="160"/>
      <c r="CR22" s="160"/>
      <c r="CS22" s="160"/>
      <c r="CT22" s="160"/>
      <c r="CU22" s="160"/>
      <c r="CV22" s="160"/>
      <c r="CW22" s="160"/>
      <c r="CX22" s="160"/>
      <c r="CY22" s="160"/>
      <c r="CZ22" s="160"/>
      <c r="DA22" s="160"/>
      <c r="DB22" s="160"/>
      <c r="DC22" s="160"/>
      <c r="DD22" s="160"/>
      <c r="DE22" s="160"/>
      <c r="DF22" s="160"/>
      <c r="DG22" s="160"/>
      <c r="DH22" s="160"/>
      <c r="DI22" s="160"/>
      <c r="HC22" s="160"/>
      <c r="HD22" s="160"/>
      <c r="HE22" s="160"/>
      <c r="HF22" s="160"/>
      <c r="HG22" s="160"/>
      <c r="HH22" s="160"/>
      <c r="HI22" s="160"/>
      <c r="HJ22" s="160"/>
      <c r="HK22" s="160"/>
      <c r="HL22" s="160"/>
      <c r="HM22" s="160"/>
      <c r="HN22" s="160"/>
      <c r="HO22" s="160"/>
      <c r="HP22" s="160"/>
      <c r="HQ22" s="160"/>
      <c r="HR22" s="160"/>
      <c r="HS22" s="160"/>
      <c r="HT22" s="160"/>
      <c r="HU22" s="160"/>
      <c r="HV22" s="160"/>
      <c r="HW22" s="160"/>
      <c r="HX22" s="160"/>
      <c r="HY22" s="160"/>
      <c r="HZ22" s="160"/>
      <c r="IA22" s="160"/>
      <c r="IB22" s="160"/>
      <c r="IC22" s="160"/>
      <c r="ID22" s="160"/>
      <c r="IE22" s="160"/>
      <c r="IF22" s="160"/>
      <c r="IG22" s="160"/>
      <c r="IH22" s="160"/>
      <c r="II22" s="160"/>
      <c r="IJ22" s="160"/>
      <c r="IK22" s="160"/>
      <c r="IL22" s="160"/>
      <c r="IM22" s="160"/>
      <c r="IN22" s="160"/>
      <c r="IO22" s="160"/>
      <c r="IP22" s="160"/>
      <c r="IQ22" s="160"/>
      <c r="IR22" s="160"/>
      <c r="IS22" s="160"/>
      <c r="IT22" s="160"/>
      <c r="IU22" s="160"/>
      <c r="IV22" s="160"/>
      <c r="IW22" s="160"/>
      <c r="IX22" s="160"/>
      <c r="IY22" s="160"/>
      <c r="IZ22" s="160"/>
      <c r="JA22" s="160"/>
      <c r="JB22" s="160"/>
      <c r="JC22" s="160"/>
      <c r="JD22" s="160"/>
      <c r="JE22" s="160"/>
      <c r="JF22" s="160"/>
      <c r="JG22" s="160"/>
      <c r="JH22" s="160"/>
      <c r="JI22" s="160"/>
      <c r="JJ22" s="160"/>
      <c r="JK22" s="160"/>
      <c r="JL22" s="160"/>
      <c r="JM22" s="160"/>
      <c r="JN22" s="160"/>
      <c r="JO22" s="160"/>
      <c r="JP22" s="160"/>
      <c r="JQ22" s="160"/>
      <c r="JR22" s="160"/>
      <c r="JS22" s="160"/>
      <c r="JT22" s="160"/>
      <c r="JU22" s="160"/>
      <c r="JV22" s="160"/>
      <c r="JW22" s="160"/>
      <c r="JX22" s="160"/>
      <c r="JY22" s="160"/>
      <c r="JZ22" s="160"/>
      <c r="KA22" s="160"/>
      <c r="KB22" s="160"/>
      <c r="KC22" s="160"/>
      <c r="KD22" s="160"/>
      <c r="KE22" s="160"/>
      <c r="KF22" s="160"/>
      <c r="KG22" s="160"/>
      <c r="KH22" s="160"/>
      <c r="KI22" s="160"/>
      <c r="KJ22" s="160"/>
      <c r="KK22" s="160"/>
      <c r="KL22" s="160"/>
      <c r="KM22" s="160"/>
      <c r="KN22" s="160"/>
      <c r="KO22" s="160"/>
      <c r="KP22" s="160"/>
      <c r="KQ22" s="160"/>
      <c r="KR22" s="160"/>
      <c r="KS22" s="160"/>
      <c r="KT22" s="160"/>
      <c r="KU22" s="160"/>
      <c r="KV22" s="160"/>
      <c r="KW22" s="160"/>
      <c r="KX22" s="160"/>
      <c r="KY22" s="160"/>
      <c r="KZ22" s="160"/>
      <c r="LA22" s="160"/>
      <c r="LB22" s="160"/>
      <c r="LC22" s="160"/>
      <c r="LD22" s="160"/>
      <c r="LE22" s="160"/>
      <c r="LF22" s="160"/>
      <c r="LG22" s="160"/>
      <c r="LH22" s="160"/>
      <c r="LI22" s="160"/>
      <c r="LJ22" s="160"/>
      <c r="LK22" s="160"/>
      <c r="LL22" s="160"/>
      <c r="LM22" s="160"/>
      <c r="LN22" s="160"/>
      <c r="LO22" s="160"/>
      <c r="LP22" s="160"/>
      <c r="LQ22" s="160"/>
      <c r="LR22" s="160"/>
      <c r="LS22" s="160"/>
      <c r="LT22" s="160"/>
      <c r="LU22" s="160"/>
      <c r="LV22" s="160"/>
      <c r="LW22" s="160"/>
      <c r="LX22" s="160"/>
      <c r="LY22" s="160"/>
      <c r="LZ22" s="160"/>
      <c r="MA22" s="160"/>
      <c r="MB22" s="160"/>
      <c r="MC22" s="160"/>
      <c r="MD22" s="160"/>
      <c r="ME22" s="160"/>
      <c r="MF22" s="160"/>
      <c r="MG22" s="160"/>
      <c r="MH22" s="160"/>
      <c r="MI22" s="160"/>
      <c r="MJ22" s="160"/>
      <c r="MK22" s="160"/>
      <c r="ML22" s="160"/>
      <c r="MM22" s="160"/>
      <c r="MN22" s="160"/>
      <c r="MO22" s="160"/>
      <c r="MP22" s="160"/>
      <c r="MQ22" s="160"/>
      <c r="MR22" s="160"/>
      <c r="MS22" s="160"/>
      <c r="MT22" s="160"/>
      <c r="MU22" s="160"/>
      <c r="MV22" s="160"/>
      <c r="MW22" s="160"/>
      <c r="MX22" s="160"/>
      <c r="MY22" s="160"/>
      <c r="MZ22" s="160"/>
      <c r="NA22" s="160"/>
      <c r="NB22" s="160"/>
      <c r="NC22" s="160"/>
      <c r="ND22" s="160"/>
      <c r="NE22" s="160"/>
      <c r="NF22" s="160"/>
      <c r="NG22" s="160"/>
      <c r="NH22" s="160"/>
      <c r="NI22" s="160"/>
      <c r="NJ22" s="160"/>
      <c r="NK22" s="160"/>
      <c r="NL22" s="160"/>
      <c r="NM22" s="160"/>
      <c r="NN22" s="160"/>
      <c r="NO22" s="160"/>
      <c r="NP22" s="160"/>
      <c r="NQ22" s="160"/>
      <c r="NR22" s="160"/>
      <c r="NS22" s="160"/>
      <c r="NT22" s="160"/>
      <c r="NU22" s="160"/>
      <c r="NV22" s="160"/>
      <c r="NW22" s="160"/>
      <c r="NX22" s="160"/>
      <c r="NY22" s="160"/>
      <c r="NZ22" s="160"/>
      <c r="OA22" s="160"/>
      <c r="OB22" s="160"/>
      <c r="OC22" s="160"/>
      <c r="OD22" s="160"/>
      <c r="OE22" s="160"/>
      <c r="OF22" s="160"/>
      <c r="OG22" s="160"/>
      <c r="OH22" s="160"/>
      <c r="OI22" s="160"/>
      <c r="OJ22" s="160"/>
      <c r="OK22" s="160"/>
      <c r="OL22" s="160"/>
      <c r="OM22" s="160"/>
      <c r="ON22" s="160"/>
      <c r="OO22" s="160"/>
      <c r="OP22" s="160"/>
      <c r="OQ22" s="160"/>
      <c r="OR22" s="160"/>
      <c r="OS22" s="160"/>
      <c r="OT22" s="160"/>
      <c r="OU22" s="160"/>
      <c r="OV22" s="160"/>
      <c r="OW22" s="160"/>
      <c r="OX22" s="160"/>
      <c r="OY22" s="160"/>
      <c r="OZ22" s="160"/>
      <c r="PA22" s="160"/>
      <c r="PB22" s="160"/>
      <c r="PC22" s="160"/>
      <c r="PD22" s="160"/>
      <c r="PE22" s="160"/>
      <c r="PF22" s="160"/>
      <c r="PG22" s="160"/>
      <c r="PH22" s="160"/>
      <c r="PI22" s="160"/>
      <c r="PJ22" s="160"/>
      <c r="PK22" s="160"/>
      <c r="PL22" s="160"/>
      <c r="PM22" s="160"/>
      <c r="PN22" s="160"/>
      <c r="PO22" s="160"/>
      <c r="PP22" s="160"/>
      <c r="PQ22" s="160"/>
      <c r="PR22" s="160"/>
      <c r="PS22" s="160"/>
      <c r="PT22" s="160"/>
      <c r="PU22" s="160"/>
      <c r="PV22" s="160"/>
      <c r="PW22" s="160"/>
      <c r="PX22" s="160"/>
      <c r="PY22" s="160"/>
      <c r="PZ22" s="160"/>
      <c r="QA22" s="160"/>
      <c r="QB22" s="160"/>
      <c r="QC22" s="160"/>
      <c r="QD22" s="160"/>
      <c r="QE22" s="160"/>
      <c r="QF22" s="160"/>
      <c r="QG22" s="160"/>
      <c r="QH22" s="160"/>
      <c r="QI22" s="160"/>
      <c r="QJ22" s="160"/>
      <c r="QK22" s="160"/>
      <c r="QL22" s="160"/>
      <c r="QM22" s="160"/>
      <c r="QN22" s="160"/>
      <c r="QO22" s="160"/>
      <c r="QP22" s="160"/>
      <c r="QQ22" s="160"/>
      <c r="QR22" s="160"/>
      <c r="QS22" s="160"/>
      <c r="QT22" s="160"/>
      <c r="QU22" s="160"/>
      <c r="QV22" s="160"/>
      <c r="QW22" s="160"/>
      <c r="QX22" s="160"/>
      <c r="QY22" s="160"/>
      <c r="QZ22" s="160"/>
      <c r="RA22" s="160"/>
      <c r="RB22" s="160"/>
      <c r="RC22" s="160"/>
      <c r="RD22" s="160"/>
      <c r="RE22" s="160"/>
      <c r="RF22" s="160"/>
      <c r="RG22" s="160"/>
      <c r="RH22" s="160"/>
      <c r="RI22" s="160"/>
      <c r="RJ22" s="160"/>
      <c r="RK22" s="160"/>
      <c r="RL22" s="160"/>
      <c r="RM22" s="160"/>
      <c r="RN22" s="160"/>
      <c r="RO22" s="160"/>
      <c r="RP22" s="160"/>
      <c r="RQ22" s="160"/>
      <c r="RR22" s="160"/>
      <c r="RS22" s="160"/>
      <c r="RT22" s="160"/>
      <c r="RU22" s="160"/>
      <c r="RV22" s="160"/>
      <c r="RW22" s="160"/>
      <c r="RX22" s="160"/>
      <c r="RY22" s="160"/>
      <c r="RZ22" s="160"/>
      <c r="SA22" s="160"/>
      <c r="SB22" s="160"/>
      <c r="SC22" s="160"/>
      <c r="SD22" s="160"/>
      <c r="SE22" s="160"/>
      <c r="SF22" s="160"/>
      <c r="SG22" s="160"/>
      <c r="SH22" s="160"/>
      <c r="SI22" s="160"/>
      <c r="SJ22" s="160"/>
      <c r="SK22" s="160"/>
      <c r="SL22" s="160"/>
      <c r="SM22" s="160"/>
      <c r="SN22" s="160"/>
      <c r="SO22" s="160"/>
      <c r="SP22" s="160"/>
      <c r="SQ22" s="160"/>
      <c r="SR22" s="160"/>
      <c r="SS22" s="160"/>
      <c r="AAN22" s="160"/>
      <c r="AAO22" s="160"/>
      <c r="AAP22" s="160"/>
      <c r="AAQ22" s="160"/>
      <c r="AAR22" s="160"/>
      <c r="AAS22" s="160"/>
      <c r="AAT22" s="160"/>
      <c r="AAU22" s="160"/>
      <c r="AAV22" s="160"/>
      <c r="AAW22" s="160"/>
      <c r="AAX22" s="160"/>
      <c r="AAY22" s="160"/>
      <c r="AAZ22" s="160"/>
      <c r="ABA22" s="160"/>
      <c r="ABB22" s="160"/>
      <c r="ABC22" s="160"/>
      <c r="ABD22" s="160"/>
      <c r="ABE22" s="160"/>
      <c r="ABF22" s="160"/>
      <c r="ABG22" s="160"/>
      <c r="ABH22" s="160"/>
      <c r="ABI22" s="160"/>
      <c r="ABJ22" s="160"/>
      <c r="ABK22" s="160"/>
      <c r="ABL22" s="160"/>
      <c r="ABM22" s="160"/>
      <c r="ABN22" s="160"/>
      <c r="ABO22" s="160"/>
      <c r="ABP22" s="160"/>
      <c r="ABQ22" s="160"/>
      <c r="ABR22" s="160"/>
      <c r="ABS22" s="160"/>
      <c r="ABT22" s="160"/>
      <c r="ABU22" s="160"/>
      <c r="ABV22" s="160"/>
      <c r="ABW22" s="160"/>
      <c r="ABX22" s="160"/>
      <c r="ABY22" s="160"/>
      <c r="ABZ22" s="160"/>
      <c r="ACA22" s="160"/>
      <c r="ACB22" s="160"/>
      <c r="ACC22" s="160"/>
      <c r="ACD22" s="160"/>
      <c r="ACE22" s="160"/>
      <c r="ACF22" s="160"/>
      <c r="ACG22" s="160"/>
      <c r="ACH22" s="160"/>
      <c r="ACI22" s="160"/>
      <c r="ACJ22" s="160"/>
      <c r="ACK22" s="160"/>
      <c r="ACL22" s="160"/>
      <c r="ACM22" s="160"/>
      <c r="ACN22" s="160"/>
      <c r="ACO22" s="160"/>
      <c r="ACP22" s="160"/>
      <c r="ACQ22" s="160"/>
      <c r="ACR22" s="160"/>
      <c r="ACS22" s="160"/>
      <c r="ACT22" s="160"/>
      <c r="ACU22" s="160"/>
      <c r="ACV22" s="160"/>
      <c r="ACW22" s="160"/>
      <c r="ACX22" s="160"/>
      <c r="ACY22" s="160"/>
      <c r="ACZ22" s="160"/>
      <c r="ADA22" s="160"/>
      <c r="ADB22" s="160"/>
      <c r="ADC22" s="160"/>
      <c r="ADD22" s="160"/>
      <c r="ADE22" s="160"/>
      <c r="ADF22" s="160"/>
      <c r="ADG22" s="160"/>
      <c r="ADH22" s="160"/>
      <c r="ADI22" s="160"/>
      <c r="ADJ22" s="160"/>
      <c r="ADK22" s="160"/>
      <c r="ADL22" s="160"/>
      <c r="ADM22" s="160"/>
      <c r="ADN22" s="160"/>
      <c r="ADO22" s="160"/>
      <c r="ADP22" s="160"/>
      <c r="ADQ22" s="160"/>
      <c r="ADR22" s="160"/>
      <c r="ADS22" s="160"/>
      <c r="ADT22" s="160"/>
      <c r="ADU22" s="160"/>
      <c r="ADV22" s="160"/>
      <c r="ADW22" s="160"/>
      <c r="ADX22" s="160"/>
      <c r="ADY22" s="160"/>
      <c r="ADZ22" s="160"/>
      <c r="AEA22" s="160"/>
      <c r="AEB22" s="160"/>
      <c r="AEC22" s="160"/>
      <c r="AED22" s="160"/>
      <c r="AEE22" s="160"/>
      <c r="AEF22" s="160"/>
      <c r="AEG22" s="160"/>
      <c r="AEH22" s="160"/>
      <c r="AEI22" s="160"/>
      <c r="AEJ22" s="160"/>
      <c r="AEK22" s="160"/>
    </row>
    <row r="23" spans="1:1024" ht="13" customHeight="1" x14ac:dyDescent="0.3">
      <c r="A23" s="162">
        <v>43975</v>
      </c>
      <c r="B23" s="163" t="s">
        <v>108</v>
      </c>
      <c r="C23" s="167"/>
      <c r="D23" s="168"/>
      <c r="E23" s="168"/>
      <c r="F23" s="168"/>
      <c r="G23" s="169"/>
      <c r="H23" s="170"/>
      <c r="I23" s="171">
        <v>110</v>
      </c>
      <c r="J23" s="171">
        <v>12</v>
      </c>
      <c r="K23" s="56">
        <f t="shared" si="0"/>
        <v>122</v>
      </c>
      <c r="L23" s="172"/>
      <c r="M23" s="167"/>
      <c r="N23" s="168"/>
      <c r="O23" s="168"/>
      <c r="P23" s="168"/>
      <c r="Q23" s="169"/>
      <c r="R23" s="170"/>
      <c r="S23" s="174">
        <f t="shared" si="1"/>
        <v>26260</v>
      </c>
      <c r="T23" s="174">
        <f t="shared" si="2"/>
        <v>1295</v>
      </c>
      <c r="U23" s="175">
        <f t="shared" si="3"/>
        <v>27555</v>
      </c>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c r="AT23" s="160"/>
      <c r="AU23" s="160"/>
      <c r="AV23" s="160"/>
      <c r="AW23" s="160"/>
      <c r="AX23" s="160"/>
      <c r="AY23" s="160"/>
      <c r="AZ23" s="160"/>
      <c r="BA23" s="160"/>
      <c r="BB23" s="160"/>
      <c r="BC23" s="160"/>
      <c r="BD23" s="160"/>
      <c r="BE23" s="160"/>
      <c r="BF23" s="160"/>
      <c r="BG23" s="160"/>
      <c r="BH23" s="160"/>
      <c r="BI23" s="160"/>
      <c r="BJ23" s="160"/>
      <c r="BK23" s="160"/>
      <c r="BL23" s="160"/>
      <c r="BM23" s="160"/>
      <c r="BN23" s="160"/>
      <c r="BO23" s="160"/>
      <c r="BP23" s="160"/>
      <c r="BQ23" s="160"/>
      <c r="BR23" s="160"/>
      <c r="BS23" s="160"/>
      <c r="BT23" s="160"/>
      <c r="BU23" s="160"/>
      <c r="BV23" s="160"/>
      <c r="BW23" s="160"/>
      <c r="BX23" s="160"/>
      <c r="BY23" s="160"/>
      <c r="BZ23" s="160"/>
      <c r="CA23" s="160"/>
      <c r="CB23" s="160"/>
      <c r="CC23" s="160"/>
      <c r="CD23" s="160"/>
      <c r="CE23" s="160"/>
      <c r="CF23" s="160"/>
      <c r="CG23" s="160"/>
      <c r="CH23" s="160"/>
      <c r="CI23" s="160"/>
      <c r="CJ23" s="160"/>
      <c r="CK23" s="160"/>
      <c r="CL23" s="160"/>
      <c r="CM23" s="160"/>
      <c r="CN23" s="160"/>
      <c r="CO23" s="160"/>
      <c r="CP23" s="160"/>
      <c r="CQ23" s="160"/>
      <c r="CR23" s="160"/>
      <c r="CS23" s="160"/>
      <c r="CT23" s="160"/>
      <c r="CU23" s="160"/>
      <c r="CV23" s="160"/>
      <c r="CW23" s="160"/>
      <c r="CX23" s="160"/>
      <c r="CY23" s="160"/>
      <c r="CZ23" s="160"/>
      <c r="DA23" s="160"/>
      <c r="DB23" s="160"/>
      <c r="DC23" s="160"/>
      <c r="DD23" s="160"/>
      <c r="DE23" s="160"/>
      <c r="DF23" s="160"/>
      <c r="DG23" s="160"/>
      <c r="DH23" s="160"/>
      <c r="DI23" s="160"/>
      <c r="HC23" s="160"/>
      <c r="HD23" s="160"/>
      <c r="HE23" s="160"/>
      <c r="HF23" s="160"/>
      <c r="HG23" s="160"/>
      <c r="HH23" s="160"/>
      <c r="HI23" s="160"/>
      <c r="HJ23" s="160"/>
      <c r="HK23" s="160"/>
      <c r="HL23" s="160"/>
      <c r="HM23" s="160"/>
      <c r="HN23" s="160"/>
      <c r="HO23" s="160"/>
      <c r="HP23" s="160"/>
      <c r="HQ23" s="160"/>
      <c r="HR23" s="160"/>
      <c r="HS23" s="160"/>
      <c r="HT23" s="160"/>
      <c r="HU23" s="160"/>
      <c r="HV23" s="160"/>
      <c r="HW23" s="160"/>
      <c r="HX23" s="160"/>
      <c r="HY23" s="160"/>
      <c r="HZ23" s="160"/>
      <c r="IA23" s="160"/>
      <c r="IB23" s="160"/>
      <c r="IC23" s="160"/>
      <c r="ID23" s="160"/>
      <c r="IE23" s="160"/>
      <c r="IF23" s="160"/>
      <c r="IG23" s="160"/>
      <c r="IH23" s="160"/>
      <c r="II23" s="160"/>
      <c r="IJ23" s="160"/>
      <c r="IK23" s="160"/>
      <c r="IL23" s="160"/>
      <c r="IM23" s="160"/>
      <c r="IN23" s="160"/>
      <c r="IO23" s="160"/>
      <c r="IP23" s="160"/>
      <c r="IQ23" s="160"/>
      <c r="IR23" s="160"/>
      <c r="IS23" s="160"/>
      <c r="IT23" s="160"/>
      <c r="IU23" s="160"/>
      <c r="IV23" s="160"/>
      <c r="IW23" s="160"/>
      <c r="IX23" s="160"/>
      <c r="IY23" s="160"/>
      <c r="IZ23" s="160"/>
      <c r="JA23" s="160"/>
      <c r="JB23" s="160"/>
      <c r="JC23" s="160"/>
      <c r="JD23" s="160"/>
      <c r="JE23" s="160"/>
      <c r="JF23" s="160"/>
      <c r="JG23" s="160"/>
      <c r="JH23" s="160"/>
      <c r="JI23" s="160"/>
      <c r="JJ23" s="160"/>
      <c r="JK23" s="160"/>
      <c r="JL23" s="160"/>
      <c r="JM23" s="160"/>
      <c r="JN23" s="160"/>
      <c r="JO23" s="160"/>
      <c r="JP23" s="160"/>
      <c r="JQ23" s="160"/>
      <c r="JR23" s="160"/>
      <c r="JS23" s="160"/>
      <c r="JT23" s="160"/>
      <c r="JU23" s="160"/>
      <c r="JV23" s="160"/>
      <c r="JW23" s="160"/>
      <c r="JX23" s="160"/>
      <c r="JY23" s="160"/>
      <c r="JZ23" s="160"/>
      <c r="KA23" s="160"/>
      <c r="KB23" s="160"/>
      <c r="KC23" s="160"/>
      <c r="KD23" s="160"/>
      <c r="KE23" s="160"/>
      <c r="KF23" s="160"/>
      <c r="KG23" s="160"/>
      <c r="KH23" s="160"/>
      <c r="KI23" s="160"/>
      <c r="KJ23" s="160"/>
      <c r="KK23" s="160"/>
      <c r="KL23" s="160"/>
      <c r="KM23" s="160"/>
      <c r="KN23" s="160"/>
      <c r="KO23" s="160"/>
      <c r="KP23" s="160"/>
      <c r="KQ23" s="160"/>
      <c r="KR23" s="160"/>
      <c r="KS23" s="160"/>
      <c r="KT23" s="160"/>
      <c r="KU23" s="160"/>
      <c r="KV23" s="160"/>
      <c r="KW23" s="160"/>
      <c r="KX23" s="160"/>
      <c r="KY23" s="160"/>
      <c r="KZ23" s="160"/>
      <c r="LA23" s="160"/>
      <c r="LB23" s="160"/>
      <c r="LC23" s="160"/>
      <c r="LD23" s="160"/>
      <c r="LE23" s="160"/>
      <c r="LF23" s="160"/>
      <c r="LG23" s="160"/>
      <c r="LH23" s="160"/>
      <c r="LI23" s="160"/>
      <c r="LJ23" s="160"/>
      <c r="LK23" s="160"/>
      <c r="LL23" s="160"/>
      <c r="LM23" s="160"/>
      <c r="LN23" s="160"/>
      <c r="LO23" s="160"/>
      <c r="LP23" s="160"/>
      <c r="LQ23" s="160"/>
      <c r="LR23" s="160"/>
      <c r="LS23" s="160"/>
      <c r="LT23" s="160"/>
      <c r="LU23" s="160"/>
      <c r="LV23" s="160"/>
      <c r="LW23" s="160"/>
      <c r="LX23" s="160"/>
      <c r="LY23" s="160"/>
      <c r="LZ23" s="160"/>
      <c r="MA23" s="160"/>
      <c r="MB23" s="160"/>
      <c r="MC23" s="160"/>
      <c r="MD23" s="160"/>
      <c r="ME23" s="160"/>
      <c r="MF23" s="160"/>
      <c r="MG23" s="160"/>
      <c r="MH23" s="160"/>
      <c r="MI23" s="160"/>
      <c r="MJ23" s="160"/>
      <c r="MK23" s="160"/>
      <c r="ML23" s="160"/>
      <c r="MM23" s="160"/>
      <c r="MN23" s="160"/>
      <c r="MO23" s="160"/>
      <c r="MP23" s="160"/>
      <c r="MQ23" s="160"/>
      <c r="MR23" s="160"/>
      <c r="MS23" s="160"/>
      <c r="MT23" s="160"/>
      <c r="MU23" s="160"/>
      <c r="MV23" s="160"/>
      <c r="MW23" s="160"/>
      <c r="MX23" s="160"/>
      <c r="MY23" s="160"/>
      <c r="MZ23" s="160"/>
      <c r="NA23" s="160"/>
      <c r="NB23" s="160"/>
      <c r="NC23" s="160"/>
      <c r="ND23" s="160"/>
      <c r="NE23" s="160"/>
      <c r="NF23" s="160"/>
      <c r="NG23" s="160"/>
      <c r="NH23" s="160"/>
      <c r="NI23" s="160"/>
      <c r="NJ23" s="160"/>
      <c r="NK23" s="160"/>
      <c r="NL23" s="160"/>
      <c r="NM23" s="160"/>
      <c r="NN23" s="160"/>
      <c r="NO23" s="160"/>
      <c r="NP23" s="160"/>
      <c r="NQ23" s="160"/>
      <c r="NR23" s="160"/>
      <c r="NS23" s="160"/>
      <c r="NT23" s="160"/>
      <c r="NU23" s="160"/>
      <c r="NV23" s="160"/>
      <c r="NW23" s="160"/>
      <c r="NX23" s="160"/>
      <c r="NY23" s="160"/>
      <c r="NZ23" s="160"/>
      <c r="OA23" s="160"/>
      <c r="OB23" s="160"/>
      <c r="OC23" s="160"/>
      <c r="OD23" s="160"/>
      <c r="OE23" s="160"/>
      <c r="OF23" s="160"/>
      <c r="OG23" s="160"/>
      <c r="OH23" s="160"/>
      <c r="OI23" s="160"/>
      <c r="OJ23" s="160"/>
      <c r="OK23" s="160"/>
      <c r="OL23" s="160"/>
      <c r="OM23" s="160"/>
      <c r="ON23" s="160"/>
      <c r="OO23" s="160"/>
      <c r="OP23" s="160"/>
      <c r="OQ23" s="160"/>
      <c r="OR23" s="160"/>
      <c r="OS23" s="160"/>
      <c r="OT23" s="160"/>
      <c r="OU23" s="160"/>
      <c r="OV23" s="160"/>
      <c r="OW23" s="160"/>
      <c r="OX23" s="160"/>
      <c r="OY23" s="160"/>
      <c r="OZ23" s="160"/>
      <c r="PA23" s="160"/>
      <c r="PB23" s="160"/>
      <c r="PC23" s="160"/>
      <c r="PD23" s="160"/>
      <c r="PE23" s="160"/>
      <c r="PF23" s="160"/>
      <c r="PG23" s="160"/>
      <c r="PH23" s="160"/>
      <c r="PI23" s="160"/>
      <c r="PJ23" s="160"/>
      <c r="PK23" s="160"/>
      <c r="PL23" s="160"/>
      <c r="PM23" s="160"/>
      <c r="PN23" s="160"/>
      <c r="PO23" s="160"/>
      <c r="PP23" s="160"/>
      <c r="PQ23" s="160"/>
      <c r="PR23" s="160"/>
      <c r="PS23" s="160"/>
      <c r="PT23" s="160"/>
      <c r="PU23" s="160"/>
      <c r="PV23" s="160"/>
      <c r="PW23" s="160"/>
      <c r="PX23" s="160"/>
      <c r="PY23" s="160"/>
      <c r="PZ23" s="160"/>
      <c r="QA23" s="160"/>
      <c r="QB23" s="160"/>
      <c r="QC23" s="160"/>
      <c r="QD23" s="160"/>
      <c r="QE23" s="160"/>
      <c r="QF23" s="160"/>
      <c r="QG23" s="160"/>
      <c r="QH23" s="160"/>
      <c r="QI23" s="160"/>
      <c r="QJ23" s="160"/>
      <c r="QK23" s="160"/>
      <c r="QL23" s="160"/>
      <c r="QM23" s="160"/>
      <c r="QN23" s="160"/>
      <c r="QO23" s="160"/>
      <c r="QP23" s="160"/>
      <c r="QQ23" s="160"/>
      <c r="QR23" s="160"/>
      <c r="QS23" s="160"/>
      <c r="QT23" s="160"/>
      <c r="QU23" s="160"/>
      <c r="QV23" s="160"/>
      <c r="QW23" s="160"/>
      <c r="QX23" s="160"/>
      <c r="QY23" s="160"/>
      <c r="QZ23" s="160"/>
      <c r="RA23" s="160"/>
      <c r="RB23" s="160"/>
      <c r="RC23" s="160"/>
      <c r="RD23" s="160"/>
      <c r="RE23" s="160"/>
      <c r="RF23" s="160"/>
      <c r="RG23" s="160"/>
      <c r="RH23" s="160"/>
      <c r="RI23" s="160"/>
      <c r="RJ23" s="160"/>
      <c r="RK23" s="160"/>
      <c r="RL23" s="160"/>
      <c r="RM23" s="160"/>
      <c r="RN23" s="160"/>
      <c r="RO23" s="160"/>
      <c r="RP23" s="160"/>
      <c r="RQ23" s="160"/>
      <c r="RR23" s="160"/>
      <c r="RS23" s="160"/>
      <c r="RT23" s="160"/>
      <c r="RU23" s="160"/>
      <c r="RV23" s="160"/>
      <c r="RW23" s="160"/>
      <c r="RX23" s="160"/>
      <c r="RY23" s="160"/>
      <c r="RZ23" s="160"/>
      <c r="SA23" s="160"/>
      <c r="SB23" s="160"/>
      <c r="SC23" s="160"/>
      <c r="SD23" s="160"/>
      <c r="SE23" s="160"/>
      <c r="SF23" s="160"/>
      <c r="SG23" s="160"/>
      <c r="SH23" s="160"/>
      <c r="SI23" s="160"/>
      <c r="SJ23" s="160"/>
      <c r="SK23" s="160"/>
      <c r="SL23" s="160"/>
      <c r="SM23" s="160"/>
      <c r="SN23" s="160"/>
      <c r="SO23" s="160"/>
      <c r="SP23" s="160"/>
      <c r="SQ23" s="160"/>
      <c r="SR23" s="160"/>
      <c r="SS23" s="160"/>
      <c r="AAN23" s="160"/>
      <c r="AAO23" s="160"/>
      <c r="AAP23" s="160"/>
      <c r="AAQ23" s="160"/>
      <c r="AAR23" s="160"/>
      <c r="AAS23" s="160"/>
      <c r="AAT23" s="160"/>
      <c r="AAU23" s="160"/>
      <c r="AAV23" s="160"/>
      <c r="AAW23" s="160"/>
      <c r="AAX23" s="160"/>
      <c r="AAY23" s="160"/>
      <c r="AAZ23" s="160"/>
      <c r="ABA23" s="160"/>
      <c r="ABB23" s="160"/>
      <c r="ABC23" s="160"/>
      <c r="ABD23" s="160"/>
      <c r="ABE23" s="160"/>
      <c r="ABF23" s="160"/>
      <c r="ABG23" s="160"/>
      <c r="ABH23" s="160"/>
      <c r="ABI23" s="160"/>
      <c r="ABJ23" s="160"/>
      <c r="ABK23" s="160"/>
      <c r="ABL23" s="160"/>
      <c r="ABM23" s="160"/>
      <c r="ABN23" s="160"/>
      <c r="ABO23" s="160"/>
      <c r="ABP23" s="160"/>
      <c r="ABQ23" s="160"/>
      <c r="ABR23" s="160"/>
      <c r="ABS23" s="160"/>
      <c r="ABT23" s="160"/>
      <c r="ABU23" s="160"/>
      <c r="ABV23" s="160"/>
      <c r="ABW23" s="160"/>
      <c r="ABX23" s="160"/>
      <c r="ABY23" s="160"/>
      <c r="ABZ23" s="160"/>
      <c r="ACA23" s="160"/>
      <c r="ACB23" s="160"/>
      <c r="ACC23" s="160"/>
      <c r="ACD23" s="160"/>
      <c r="ACE23" s="160"/>
      <c r="ACF23" s="160"/>
      <c r="ACG23" s="160"/>
      <c r="ACH23" s="160"/>
      <c r="ACI23" s="160"/>
      <c r="ACJ23" s="160"/>
      <c r="ACK23" s="160"/>
      <c r="ACL23" s="160"/>
      <c r="ACM23" s="160"/>
      <c r="ACN23" s="160"/>
      <c r="ACO23" s="160"/>
      <c r="ACP23" s="160"/>
      <c r="ACQ23" s="160"/>
      <c r="ACR23" s="160"/>
      <c r="ACS23" s="160"/>
      <c r="ACT23" s="160"/>
      <c r="ACU23" s="160"/>
      <c r="ACV23" s="160"/>
      <c r="ACW23" s="160"/>
      <c r="ACX23" s="160"/>
      <c r="ACY23" s="160"/>
      <c r="ACZ23" s="160"/>
      <c r="ADA23" s="160"/>
      <c r="ADB23" s="160"/>
      <c r="ADC23" s="160"/>
      <c r="ADD23" s="160"/>
      <c r="ADE23" s="160"/>
      <c r="ADF23" s="160"/>
      <c r="ADG23" s="160"/>
      <c r="ADH23" s="160"/>
      <c r="ADI23" s="160"/>
      <c r="ADJ23" s="160"/>
      <c r="ADK23" s="160"/>
      <c r="ADL23" s="160"/>
      <c r="ADM23" s="160"/>
      <c r="ADN23" s="160"/>
      <c r="ADO23" s="160"/>
      <c r="ADP23" s="160"/>
      <c r="ADQ23" s="160"/>
      <c r="ADR23" s="160"/>
      <c r="ADS23" s="160"/>
      <c r="ADT23" s="160"/>
      <c r="ADU23" s="160"/>
      <c r="ADV23" s="160"/>
      <c r="ADW23" s="160"/>
      <c r="ADX23" s="160"/>
      <c r="ADY23" s="160"/>
      <c r="ADZ23" s="160"/>
      <c r="AEA23" s="160"/>
      <c r="AEB23" s="160"/>
      <c r="AEC23" s="160"/>
      <c r="AED23" s="160"/>
      <c r="AEE23" s="160"/>
      <c r="AEF23" s="160"/>
      <c r="AEG23" s="160"/>
      <c r="AEH23" s="160"/>
      <c r="AEI23" s="160"/>
      <c r="AEJ23" s="160"/>
      <c r="AEK23" s="160"/>
    </row>
    <row r="24" spans="1:1024" ht="13" customHeight="1" x14ac:dyDescent="0.3">
      <c r="A24" s="162">
        <v>43974</v>
      </c>
      <c r="B24" s="163" t="s">
        <v>108</v>
      </c>
      <c r="C24" s="167"/>
      <c r="D24" s="168"/>
      <c r="E24" s="168"/>
      <c r="F24" s="168"/>
      <c r="G24" s="169"/>
      <c r="H24" s="170"/>
      <c r="I24" s="171">
        <v>122</v>
      </c>
      <c r="J24" s="171">
        <v>7</v>
      </c>
      <c r="K24" s="56">
        <f t="shared" si="0"/>
        <v>129</v>
      </c>
      <c r="L24" s="172"/>
      <c r="M24" s="167"/>
      <c r="N24" s="168"/>
      <c r="O24" s="168"/>
      <c r="P24" s="168"/>
      <c r="Q24" s="169"/>
      <c r="R24" s="170"/>
      <c r="S24" s="174">
        <f t="shared" si="1"/>
        <v>26150</v>
      </c>
      <c r="T24" s="174">
        <f t="shared" si="2"/>
        <v>1283</v>
      </c>
      <c r="U24" s="175">
        <f t="shared" si="3"/>
        <v>27433</v>
      </c>
      <c r="V24" s="160"/>
      <c r="W24" s="160"/>
      <c r="X24" s="160"/>
      <c r="Y24" s="160"/>
      <c r="Z24" s="160"/>
      <c r="AA24" s="160"/>
      <c r="AB24" s="160"/>
      <c r="AC24" s="160"/>
      <c r="AD24" s="160"/>
      <c r="AE24" s="160"/>
      <c r="AF24" s="160"/>
      <c r="AG24" s="160"/>
      <c r="AH24" s="160"/>
      <c r="AI24" s="160"/>
      <c r="AJ24" s="160"/>
      <c r="AK24" s="160"/>
      <c r="AL24" s="160"/>
      <c r="AM24" s="160"/>
      <c r="AN24" s="160"/>
      <c r="AO24" s="160"/>
      <c r="AP24" s="160"/>
      <c r="AQ24" s="160"/>
      <c r="AR24" s="160"/>
      <c r="AS24" s="160"/>
      <c r="AT24" s="160"/>
      <c r="AU24" s="160"/>
      <c r="AV24" s="160"/>
      <c r="AW24" s="160"/>
      <c r="AX24" s="160"/>
      <c r="AY24" s="160"/>
      <c r="AZ24" s="160"/>
      <c r="BA24" s="160"/>
      <c r="BB24" s="160"/>
      <c r="BC24" s="160"/>
      <c r="BD24" s="160"/>
      <c r="BE24" s="160"/>
      <c r="BF24" s="160"/>
      <c r="BG24" s="160"/>
      <c r="BH24" s="160"/>
      <c r="BI24" s="160"/>
      <c r="BJ24" s="160"/>
      <c r="BK24" s="160"/>
      <c r="BL24" s="160"/>
      <c r="BM24" s="160"/>
      <c r="BN24" s="160"/>
      <c r="BO24" s="160"/>
      <c r="BP24" s="160"/>
      <c r="BQ24" s="160"/>
      <c r="BR24" s="160"/>
      <c r="BS24" s="160"/>
      <c r="BT24" s="160"/>
      <c r="BU24" s="160"/>
      <c r="BV24" s="160"/>
      <c r="BW24" s="160"/>
      <c r="BX24" s="160"/>
      <c r="BY24" s="160"/>
      <c r="BZ24" s="160"/>
      <c r="CA24" s="160"/>
      <c r="CB24" s="160"/>
      <c r="CC24" s="160"/>
      <c r="CD24" s="160"/>
      <c r="CE24" s="160"/>
      <c r="CF24" s="160"/>
      <c r="CG24" s="160"/>
      <c r="CH24" s="160"/>
      <c r="CI24" s="160"/>
      <c r="CJ24" s="160"/>
      <c r="CK24" s="160"/>
      <c r="CL24" s="160"/>
      <c r="CM24" s="160"/>
      <c r="CN24" s="160"/>
      <c r="CO24" s="160"/>
      <c r="CP24" s="160"/>
      <c r="CQ24" s="160"/>
      <c r="CR24" s="160"/>
      <c r="CS24" s="160"/>
      <c r="CT24" s="160"/>
      <c r="CU24" s="160"/>
      <c r="CV24" s="160"/>
      <c r="CW24" s="160"/>
      <c r="CX24" s="160"/>
      <c r="CY24" s="160"/>
      <c r="CZ24" s="160"/>
      <c r="DA24" s="160"/>
      <c r="DB24" s="160"/>
      <c r="DC24" s="160"/>
      <c r="DD24" s="160"/>
      <c r="DE24" s="160"/>
      <c r="DF24" s="160"/>
      <c r="DG24" s="160"/>
      <c r="DH24" s="160"/>
      <c r="DI24" s="160"/>
      <c r="HC24" s="160"/>
      <c r="HD24" s="160"/>
      <c r="HE24" s="160"/>
      <c r="HF24" s="160"/>
      <c r="HG24" s="160"/>
      <c r="HH24" s="160"/>
      <c r="HI24" s="160"/>
      <c r="HJ24" s="160"/>
      <c r="HK24" s="160"/>
      <c r="HL24" s="160"/>
      <c r="HM24" s="160"/>
      <c r="HN24" s="160"/>
      <c r="HO24" s="160"/>
      <c r="HP24" s="160"/>
      <c r="HQ24" s="160"/>
      <c r="HR24" s="160"/>
      <c r="HS24" s="160"/>
      <c r="HT24" s="160"/>
      <c r="HU24" s="160"/>
      <c r="HV24" s="160"/>
      <c r="HW24" s="160"/>
      <c r="HX24" s="160"/>
      <c r="HY24" s="160"/>
      <c r="HZ24" s="160"/>
      <c r="IA24" s="160"/>
      <c r="IB24" s="160"/>
      <c r="IC24" s="160"/>
      <c r="ID24" s="160"/>
      <c r="IE24" s="160"/>
      <c r="IF24" s="160"/>
      <c r="IG24" s="160"/>
      <c r="IH24" s="160"/>
      <c r="II24" s="160"/>
      <c r="IJ24" s="160"/>
      <c r="IK24" s="160"/>
      <c r="IL24" s="160"/>
      <c r="IM24" s="160"/>
      <c r="IN24" s="160"/>
      <c r="IO24" s="160"/>
      <c r="IP24" s="160"/>
      <c r="IQ24" s="160"/>
      <c r="IR24" s="160"/>
      <c r="IS24" s="160"/>
      <c r="IT24" s="160"/>
      <c r="IU24" s="160"/>
      <c r="IV24" s="160"/>
      <c r="IW24" s="160"/>
      <c r="IX24" s="160"/>
      <c r="IY24" s="160"/>
      <c r="IZ24" s="160"/>
      <c r="JA24" s="160"/>
      <c r="JB24" s="160"/>
      <c r="JC24" s="160"/>
      <c r="JD24" s="160"/>
      <c r="JE24" s="160"/>
      <c r="JF24" s="160"/>
      <c r="JG24" s="160"/>
      <c r="JH24" s="160"/>
      <c r="JI24" s="160"/>
      <c r="JJ24" s="160"/>
      <c r="JK24" s="160"/>
      <c r="JL24" s="160"/>
      <c r="JM24" s="160"/>
      <c r="JN24" s="160"/>
      <c r="JO24" s="160"/>
      <c r="JP24" s="160"/>
      <c r="JQ24" s="160"/>
      <c r="JR24" s="160"/>
      <c r="JS24" s="160"/>
      <c r="JT24" s="160"/>
      <c r="JU24" s="160"/>
      <c r="JV24" s="160"/>
      <c r="JW24" s="160"/>
      <c r="JX24" s="160"/>
      <c r="JY24" s="160"/>
      <c r="JZ24" s="160"/>
      <c r="KA24" s="160"/>
      <c r="KB24" s="160"/>
      <c r="KC24" s="160"/>
      <c r="KD24" s="160"/>
      <c r="KE24" s="160"/>
      <c r="KF24" s="160"/>
      <c r="KG24" s="160"/>
      <c r="KH24" s="160"/>
      <c r="KI24" s="160"/>
      <c r="KJ24" s="160"/>
      <c r="KK24" s="160"/>
      <c r="KL24" s="160"/>
      <c r="KM24" s="160"/>
      <c r="KN24" s="160"/>
      <c r="KO24" s="160"/>
      <c r="KP24" s="160"/>
      <c r="KQ24" s="160"/>
      <c r="KR24" s="160"/>
      <c r="KS24" s="160"/>
      <c r="KT24" s="160"/>
      <c r="KU24" s="160"/>
      <c r="KV24" s="160"/>
      <c r="KW24" s="160"/>
      <c r="KX24" s="160"/>
      <c r="KY24" s="160"/>
      <c r="KZ24" s="160"/>
      <c r="LA24" s="160"/>
      <c r="LB24" s="160"/>
      <c r="LC24" s="160"/>
      <c r="LD24" s="160"/>
      <c r="LE24" s="160"/>
      <c r="LF24" s="160"/>
      <c r="LG24" s="160"/>
      <c r="LH24" s="160"/>
      <c r="LI24" s="160"/>
      <c r="LJ24" s="160"/>
      <c r="LK24" s="160"/>
      <c r="LL24" s="160"/>
      <c r="LM24" s="160"/>
      <c r="LN24" s="160"/>
      <c r="LO24" s="160"/>
      <c r="LP24" s="160"/>
      <c r="LQ24" s="160"/>
      <c r="LR24" s="160"/>
      <c r="LS24" s="160"/>
      <c r="LT24" s="160"/>
      <c r="LU24" s="160"/>
      <c r="LV24" s="160"/>
      <c r="LW24" s="160"/>
      <c r="LX24" s="160"/>
      <c r="LY24" s="160"/>
      <c r="LZ24" s="160"/>
      <c r="MA24" s="160"/>
      <c r="MB24" s="160"/>
      <c r="MC24" s="160"/>
      <c r="MD24" s="160"/>
      <c r="ME24" s="160"/>
      <c r="MF24" s="160"/>
      <c r="MG24" s="160"/>
      <c r="MH24" s="160"/>
      <c r="MI24" s="160"/>
      <c r="MJ24" s="160"/>
      <c r="MK24" s="160"/>
      <c r="ML24" s="160"/>
      <c r="MM24" s="160"/>
      <c r="MN24" s="160"/>
      <c r="MO24" s="160"/>
      <c r="MP24" s="160"/>
      <c r="MQ24" s="160"/>
      <c r="MR24" s="160"/>
      <c r="MS24" s="160"/>
      <c r="MT24" s="160"/>
      <c r="MU24" s="160"/>
      <c r="MV24" s="160"/>
      <c r="MW24" s="160"/>
      <c r="MX24" s="160"/>
      <c r="MY24" s="160"/>
      <c r="MZ24" s="160"/>
      <c r="NA24" s="160"/>
      <c r="NB24" s="160"/>
      <c r="NC24" s="160"/>
      <c r="ND24" s="160"/>
      <c r="NE24" s="160"/>
      <c r="NF24" s="160"/>
      <c r="NG24" s="160"/>
      <c r="NH24" s="160"/>
      <c r="NI24" s="160"/>
      <c r="NJ24" s="160"/>
      <c r="NK24" s="160"/>
      <c r="NL24" s="160"/>
      <c r="NM24" s="160"/>
      <c r="NN24" s="160"/>
      <c r="NO24" s="160"/>
      <c r="NP24" s="160"/>
      <c r="NQ24" s="160"/>
      <c r="NR24" s="160"/>
      <c r="NS24" s="160"/>
      <c r="NT24" s="160"/>
      <c r="NU24" s="160"/>
      <c r="NV24" s="160"/>
      <c r="NW24" s="160"/>
      <c r="NX24" s="160"/>
      <c r="NY24" s="160"/>
      <c r="NZ24" s="160"/>
      <c r="OA24" s="160"/>
      <c r="OB24" s="160"/>
      <c r="OC24" s="160"/>
      <c r="OD24" s="160"/>
      <c r="OE24" s="160"/>
      <c r="OF24" s="160"/>
      <c r="OG24" s="160"/>
      <c r="OH24" s="160"/>
      <c r="OI24" s="160"/>
      <c r="OJ24" s="160"/>
      <c r="OK24" s="160"/>
      <c r="OL24" s="160"/>
      <c r="OM24" s="160"/>
      <c r="ON24" s="160"/>
      <c r="OO24" s="160"/>
      <c r="OP24" s="160"/>
      <c r="OQ24" s="160"/>
      <c r="OR24" s="160"/>
      <c r="OS24" s="160"/>
      <c r="OT24" s="160"/>
      <c r="OU24" s="160"/>
      <c r="OV24" s="160"/>
      <c r="OW24" s="160"/>
      <c r="OX24" s="160"/>
      <c r="OY24" s="160"/>
      <c r="OZ24" s="160"/>
      <c r="PA24" s="160"/>
      <c r="PB24" s="160"/>
      <c r="PC24" s="160"/>
      <c r="PD24" s="160"/>
      <c r="PE24" s="160"/>
      <c r="PF24" s="160"/>
      <c r="PG24" s="160"/>
      <c r="PH24" s="160"/>
      <c r="PI24" s="160"/>
      <c r="PJ24" s="160"/>
      <c r="PK24" s="160"/>
      <c r="PL24" s="160"/>
      <c r="PM24" s="160"/>
      <c r="PN24" s="160"/>
      <c r="PO24" s="160"/>
      <c r="PP24" s="160"/>
      <c r="PQ24" s="160"/>
      <c r="PR24" s="160"/>
      <c r="PS24" s="160"/>
      <c r="PT24" s="160"/>
      <c r="PU24" s="160"/>
      <c r="PV24" s="160"/>
      <c r="PW24" s="160"/>
      <c r="PX24" s="160"/>
      <c r="PY24" s="160"/>
      <c r="PZ24" s="160"/>
      <c r="QA24" s="160"/>
      <c r="QB24" s="160"/>
      <c r="QC24" s="160"/>
      <c r="QD24" s="160"/>
      <c r="QE24" s="160"/>
      <c r="QF24" s="160"/>
      <c r="QG24" s="160"/>
      <c r="QH24" s="160"/>
      <c r="QI24" s="160"/>
      <c r="QJ24" s="160"/>
      <c r="QK24" s="160"/>
      <c r="QL24" s="160"/>
      <c r="QM24" s="160"/>
      <c r="QN24" s="160"/>
      <c r="QO24" s="160"/>
      <c r="QP24" s="160"/>
      <c r="QQ24" s="160"/>
      <c r="QR24" s="160"/>
      <c r="QS24" s="160"/>
      <c r="QT24" s="160"/>
      <c r="QU24" s="160"/>
      <c r="QV24" s="160"/>
      <c r="QW24" s="160"/>
      <c r="QX24" s="160"/>
      <c r="QY24" s="160"/>
      <c r="QZ24" s="160"/>
      <c r="RA24" s="160"/>
      <c r="RB24" s="160"/>
      <c r="RC24" s="160"/>
      <c r="RD24" s="160"/>
      <c r="RE24" s="160"/>
      <c r="RF24" s="160"/>
      <c r="RG24" s="160"/>
      <c r="RH24" s="160"/>
      <c r="RI24" s="160"/>
      <c r="RJ24" s="160"/>
      <c r="RK24" s="160"/>
      <c r="RL24" s="160"/>
      <c r="RM24" s="160"/>
      <c r="RN24" s="160"/>
      <c r="RO24" s="160"/>
      <c r="RP24" s="160"/>
      <c r="RQ24" s="160"/>
      <c r="RR24" s="160"/>
      <c r="RS24" s="160"/>
      <c r="RT24" s="160"/>
      <c r="RU24" s="160"/>
      <c r="RV24" s="160"/>
      <c r="RW24" s="160"/>
      <c r="RX24" s="160"/>
      <c r="RY24" s="160"/>
      <c r="RZ24" s="160"/>
      <c r="SA24" s="160"/>
      <c r="SB24" s="160"/>
      <c r="SC24" s="160"/>
      <c r="SD24" s="160"/>
      <c r="SE24" s="160"/>
      <c r="SF24" s="160"/>
      <c r="SG24" s="160"/>
      <c r="SH24" s="160"/>
      <c r="SI24" s="160"/>
      <c r="SJ24" s="160"/>
      <c r="SK24" s="160"/>
      <c r="SL24" s="160"/>
      <c r="SM24" s="160"/>
      <c r="SN24" s="160"/>
      <c r="SO24" s="160"/>
      <c r="SP24" s="160"/>
      <c r="SQ24" s="160"/>
      <c r="SR24" s="160"/>
      <c r="SS24" s="160"/>
      <c r="AAN24" s="160"/>
      <c r="AAO24" s="160"/>
      <c r="AAP24" s="160"/>
      <c r="AAQ24" s="160"/>
      <c r="AAR24" s="160"/>
      <c r="AAS24" s="160"/>
      <c r="AAT24" s="160"/>
      <c r="AAU24" s="160"/>
      <c r="AAV24" s="160"/>
      <c r="AAW24" s="160"/>
      <c r="AAX24" s="160"/>
      <c r="AAY24" s="160"/>
      <c r="AAZ24" s="160"/>
      <c r="ABA24" s="160"/>
      <c r="ABB24" s="160"/>
      <c r="ABC24" s="160"/>
      <c r="ABD24" s="160"/>
      <c r="ABE24" s="160"/>
      <c r="ABF24" s="160"/>
      <c r="ABG24" s="160"/>
      <c r="ABH24" s="160"/>
      <c r="ABI24" s="160"/>
      <c r="ABJ24" s="160"/>
      <c r="ABK24" s="160"/>
      <c r="ABL24" s="160"/>
      <c r="ABM24" s="160"/>
      <c r="ABN24" s="160"/>
      <c r="ABO24" s="160"/>
      <c r="ABP24" s="160"/>
      <c r="ABQ24" s="160"/>
      <c r="ABR24" s="160"/>
      <c r="ABS24" s="160"/>
      <c r="ABT24" s="160"/>
      <c r="ABU24" s="160"/>
      <c r="ABV24" s="160"/>
      <c r="ABW24" s="160"/>
      <c r="ABX24" s="160"/>
      <c r="ABY24" s="160"/>
      <c r="ABZ24" s="160"/>
      <c r="ACA24" s="160"/>
      <c r="ACB24" s="160"/>
      <c r="ACC24" s="160"/>
      <c r="ACD24" s="160"/>
      <c r="ACE24" s="160"/>
      <c r="ACF24" s="160"/>
      <c r="ACG24" s="160"/>
      <c r="ACH24" s="160"/>
      <c r="ACI24" s="160"/>
      <c r="ACJ24" s="160"/>
      <c r="ACK24" s="160"/>
      <c r="ACL24" s="160"/>
      <c r="ACM24" s="160"/>
      <c r="ACN24" s="160"/>
      <c r="ACO24" s="160"/>
      <c r="ACP24" s="160"/>
      <c r="ACQ24" s="160"/>
      <c r="ACR24" s="160"/>
      <c r="ACS24" s="160"/>
      <c r="ACT24" s="160"/>
      <c r="ACU24" s="160"/>
      <c r="ACV24" s="160"/>
      <c r="ACW24" s="160"/>
      <c r="ACX24" s="160"/>
      <c r="ACY24" s="160"/>
      <c r="ACZ24" s="160"/>
      <c r="ADA24" s="160"/>
      <c r="ADB24" s="160"/>
      <c r="ADC24" s="160"/>
      <c r="ADD24" s="160"/>
      <c r="ADE24" s="160"/>
      <c r="ADF24" s="160"/>
      <c r="ADG24" s="160"/>
      <c r="ADH24" s="160"/>
      <c r="ADI24" s="160"/>
      <c r="ADJ24" s="160"/>
      <c r="ADK24" s="160"/>
      <c r="ADL24" s="160"/>
      <c r="ADM24" s="160"/>
      <c r="ADN24" s="160"/>
      <c r="ADO24" s="160"/>
      <c r="ADP24" s="160"/>
      <c r="ADQ24" s="160"/>
      <c r="ADR24" s="160"/>
      <c r="ADS24" s="160"/>
      <c r="ADT24" s="160"/>
      <c r="ADU24" s="160"/>
      <c r="ADV24" s="160"/>
      <c r="ADW24" s="160"/>
      <c r="ADX24" s="160"/>
      <c r="ADY24" s="160"/>
      <c r="ADZ24" s="160"/>
      <c r="AEA24" s="160"/>
      <c r="AEB24" s="160"/>
      <c r="AEC24" s="160"/>
      <c r="AED24" s="160"/>
      <c r="AEE24" s="160"/>
      <c r="AEF24" s="160"/>
      <c r="AEG24" s="160"/>
      <c r="AEH24" s="160"/>
      <c r="AEI24" s="160"/>
      <c r="AEJ24" s="160"/>
      <c r="AEK24" s="160"/>
    </row>
    <row r="25" spans="1:1024" ht="13.4" customHeight="1" x14ac:dyDescent="0.3">
      <c r="A25" s="162">
        <v>43973</v>
      </c>
      <c r="B25" s="163" t="s">
        <v>108</v>
      </c>
      <c r="C25" s="178">
        <v>109</v>
      </c>
      <c r="D25" s="179">
        <v>1320</v>
      </c>
      <c r="E25" s="179">
        <v>1154</v>
      </c>
      <c r="F25" s="179">
        <v>6</v>
      </c>
      <c r="G25" s="180">
        <f>ONS_WeeklyRegistratedDeaths!M33-ONS_WeeklyRegistratedDeaths!T33</f>
        <v>2589</v>
      </c>
      <c r="H25" s="171">
        <f>ONS_WeeklyOccurrenceDeaths!M33-ONS_WeeklyOccurrenceDeaths!T33</f>
        <v>1983</v>
      </c>
      <c r="I25" s="171">
        <v>120</v>
      </c>
      <c r="J25" s="171">
        <v>9</v>
      </c>
      <c r="K25" s="56">
        <f t="shared" si="0"/>
        <v>129</v>
      </c>
      <c r="L25" s="181">
        <f>SUM(K25:K31)</f>
        <v>1080</v>
      </c>
      <c r="M25" s="182">
        <f t="shared" ref="M25:R25" si="4">M32+C25</f>
        <v>1969</v>
      </c>
      <c r="N25" s="182">
        <f t="shared" si="4"/>
        <v>28050</v>
      </c>
      <c r="O25" s="182">
        <f t="shared" si="4"/>
        <v>13503</v>
      </c>
      <c r="P25" s="182">
        <f t="shared" si="4"/>
        <v>172</v>
      </c>
      <c r="Q25" s="182">
        <f t="shared" si="4"/>
        <v>43694</v>
      </c>
      <c r="R25" s="179">
        <f t="shared" si="4"/>
        <v>44401</v>
      </c>
      <c r="S25" s="174">
        <f t="shared" si="1"/>
        <v>26028</v>
      </c>
      <c r="T25" s="174">
        <f t="shared" si="2"/>
        <v>1276</v>
      </c>
      <c r="U25" s="175">
        <f t="shared" si="3"/>
        <v>27304</v>
      </c>
      <c r="V25" s="160"/>
      <c r="W25" s="160"/>
      <c r="X25" s="160"/>
      <c r="Y25" s="160"/>
      <c r="Z25" s="160"/>
      <c r="AA25" s="160"/>
      <c r="AB25" s="160"/>
      <c r="AC25" s="160"/>
      <c r="AD25" s="160"/>
      <c r="AE25" s="160"/>
      <c r="AF25" s="160"/>
      <c r="AG25" s="160"/>
      <c r="AH25" s="160"/>
      <c r="AI25" s="160"/>
      <c r="AJ25" s="160"/>
      <c r="AK25" s="160"/>
      <c r="AL25" s="160"/>
      <c r="AM25" s="160"/>
      <c r="AN25" s="160"/>
      <c r="AO25" s="160"/>
      <c r="AP25" s="160"/>
      <c r="AQ25" s="160"/>
      <c r="AR25" s="160"/>
      <c r="AS25" s="160"/>
      <c r="AT25" s="160"/>
      <c r="AU25" s="160"/>
      <c r="AV25" s="160"/>
      <c r="AW25" s="160"/>
      <c r="AX25" s="160"/>
      <c r="AY25" s="160"/>
      <c r="AZ25" s="160"/>
      <c r="BA25" s="160"/>
      <c r="BB25" s="160"/>
      <c r="BC25" s="160"/>
      <c r="BD25" s="160"/>
      <c r="BE25" s="160"/>
      <c r="BF25" s="160"/>
      <c r="BG25" s="160"/>
      <c r="BH25" s="160"/>
      <c r="BI25" s="160"/>
      <c r="BJ25" s="160"/>
      <c r="BK25" s="160"/>
      <c r="BL25" s="160"/>
      <c r="BM25" s="160"/>
      <c r="BN25" s="160"/>
      <c r="BO25" s="160"/>
      <c r="BP25" s="160"/>
      <c r="BQ25" s="160"/>
      <c r="BR25" s="160"/>
      <c r="BS25" s="160"/>
      <c r="BT25" s="160"/>
      <c r="BU25" s="160"/>
      <c r="BV25" s="160"/>
      <c r="BW25" s="160"/>
      <c r="BX25" s="160"/>
      <c r="BY25" s="160"/>
      <c r="BZ25" s="160"/>
      <c r="CA25" s="160"/>
      <c r="CB25" s="160"/>
      <c r="CC25" s="160"/>
      <c r="CD25" s="160"/>
      <c r="CE25" s="160"/>
      <c r="CF25" s="160"/>
      <c r="CG25" s="160"/>
      <c r="CH25" s="160"/>
      <c r="CI25" s="160"/>
      <c r="CJ25" s="160"/>
      <c r="CK25" s="160"/>
      <c r="CL25" s="160"/>
      <c r="CM25" s="160"/>
      <c r="CN25" s="160"/>
      <c r="CO25" s="160"/>
      <c r="CP25" s="160"/>
      <c r="CQ25" s="160"/>
      <c r="CR25" s="160"/>
      <c r="CS25" s="160"/>
      <c r="CT25" s="160"/>
      <c r="CU25" s="160"/>
      <c r="CV25" s="160"/>
      <c r="CW25" s="160"/>
      <c r="CX25" s="160"/>
      <c r="CY25" s="160"/>
      <c r="CZ25" s="160"/>
      <c r="DA25" s="160"/>
      <c r="DB25" s="160"/>
      <c r="DC25" s="160"/>
      <c r="DD25" s="160"/>
      <c r="DE25" s="160"/>
      <c r="DF25" s="160"/>
      <c r="DG25" s="160"/>
      <c r="DH25" s="160"/>
      <c r="DI25" s="160"/>
      <c r="HC25" s="160"/>
      <c r="HD25" s="160"/>
      <c r="HE25" s="160"/>
      <c r="HF25" s="160"/>
      <c r="HG25" s="160"/>
      <c r="HH25" s="160"/>
      <c r="HI25" s="160"/>
      <c r="HJ25" s="160"/>
      <c r="HK25" s="160"/>
      <c r="HL25" s="160"/>
      <c r="HM25" s="160"/>
      <c r="HN25" s="160"/>
      <c r="HO25" s="160"/>
      <c r="HP25" s="160"/>
      <c r="HQ25" s="160"/>
      <c r="HR25" s="160"/>
      <c r="HS25" s="160"/>
      <c r="HT25" s="160"/>
      <c r="HU25" s="160"/>
      <c r="HV25" s="160"/>
      <c r="HW25" s="160"/>
      <c r="HX25" s="160"/>
      <c r="HY25" s="160"/>
      <c r="HZ25" s="160"/>
      <c r="IA25" s="160"/>
      <c r="IB25" s="160"/>
      <c r="IC25" s="160"/>
      <c r="ID25" s="160"/>
      <c r="IE25" s="160"/>
      <c r="IF25" s="160"/>
      <c r="IG25" s="160"/>
      <c r="IH25" s="160"/>
      <c r="II25" s="160"/>
      <c r="IJ25" s="160"/>
      <c r="IK25" s="160"/>
      <c r="IL25" s="160"/>
      <c r="IM25" s="160"/>
      <c r="IN25" s="160"/>
      <c r="IO25" s="160"/>
      <c r="IP25" s="160"/>
      <c r="IQ25" s="160"/>
      <c r="IR25" s="160"/>
      <c r="IS25" s="160"/>
      <c r="IT25" s="160"/>
      <c r="IU25" s="160"/>
      <c r="IV25" s="160"/>
      <c r="IW25" s="160"/>
      <c r="IX25" s="160"/>
      <c r="IY25" s="160"/>
      <c r="IZ25" s="160"/>
      <c r="JA25" s="160"/>
      <c r="JB25" s="160"/>
      <c r="JC25" s="160"/>
      <c r="JD25" s="160"/>
      <c r="JE25" s="160"/>
      <c r="JF25" s="160"/>
      <c r="JG25" s="160"/>
      <c r="JH25" s="160"/>
      <c r="JI25" s="160"/>
      <c r="JJ25" s="160"/>
      <c r="JK25" s="160"/>
      <c r="JL25" s="160"/>
      <c r="JM25" s="160"/>
      <c r="JN25" s="160"/>
      <c r="JO25" s="160"/>
      <c r="JP25" s="160"/>
      <c r="JQ25" s="160"/>
      <c r="JR25" s="160"/>
      <c r="JS25" s="160"/>
      <c r="JT25" s="160"/>
      <c r="JU25" s="160"/>
      <c r="JV25" s="160"/>
      <c r="JW25" s="160"/>
      <c r="JX25" s="160"/>
      <c r="JY25" s="160"/>
      <c r="JZ25" s="160"/>
      <c r="KA25" s="160"/>
      <c r="KB25" s="160"/>
      <c r="KC25" s="160"/>
      <c r="KD25" s="160"/>
      <c r="KE25" s="160"/>
      <c r="KF25" s="160"/>
      <c r="KG25" s="160"/>
      <c r="KH25" s="160"/>
      <c r="KI25" s="160"/>
      <c r="KJ25" s="160"/>
      <c r="KK25" s="160"/>
      <c r="KL25" s="160"/>
      <c r="KM25" s="160"/>
      <c r="KN25" s="160"/>
      <c r="KO25" s="160"/>
      <c r="KP25" s="160"/>
      <c r="KQ25" s="160"/>
      <c r="KR25" s="160"/>
      <c r="KS25" s="160"/>
      <c r="KT25" s="160"/>
      <c r="KU25" s="160"/>
      <c r="KV25" s="160"/>
      <c r="KW25" s="160"/>
      <c r="KX25" s="160"/>
      <c r="KY25" s="160"/>
      <c r="KZ25" s="160"/>
      <c r="LA25" s="160"/>
      <c r="LB25" s="160"/>
      <c r="LC25" s="160"/>
      <c r="LD25" s="160"/>
      <c r="LE25" s="160"/>
      <c r="LF25" s="160"/>
      <c r="LG25" s="160"/>
      <c r="LH25" s="160"/>
      <c r="LI25" s="160"/>
      <c r="LJ25" s="160"/>
      <c r="LK25" s="160"/>
      <c r="LL25" s="160"/>
      <c r="LM25" s="160"/>
      <c r="LN25" s="160"/>
      <c r="LO25" s="160"/>
      <c r="LP25" s="160"/>
      <c r="LQ25" s="160"/>
      <c r="LR25" s="160"/>
      <c r="LS25" s="160"/>
      <c r="LT25" s="160"/>
      <c r="LU25" s="160"/>
      <c r="LV25" s="160"/>
      <c r="LW25" s="160"/>
      <c r="LX25" s="160"/>
      <c r="LY25" s="160"/>
      <c r="LZ25" s="160"/>
      <c r="MA25" s="160"/>
      <c r="MB25" s="160"/>
      <c r="MC25" s="160"/>
      <c r="MD25" s="160"/>
      <c r="ME25" s="160"/>
      <c r="MF25" s="160"/>
      <c r="MG25" s="160"/>
      <c r="MH25" s="160"/>
      <c r="MI25" s="160"/>
      <c r="MJ25" s="160"/>
      <c r="MK25" s="160"/>
      <c r="ML25" s="160"/>
      <c r="MM25" s="160"/>
      <c r="MN25" s="160"/>
      <c r="MO25" s="160"/>
      <c r="MP25" s="160"/>
      <c r="MQ25" s="160"/>
      <c r="MR25" s="160"/>
      <c r="MS25" s="160"/>
      <c r="MT25" s="160"/>
      <c r="MU25" s="160"/>
      <c r="MV25" s="160"/>
      <c r="MW25" s="160"/>
      <c r="MX25" s="160"/>
      <c r="MY25" s="160"/>
      <c r="MZ25" s="160"/>
      <c r="NA25" s="160"/>
      <c r="NB25" s="160"/>
      <c r="NC25" s="160"/>
      <c r="ND25" s="160"/>
      <c r="NE25" s="160"/>
      <c r="NF25" s="160"/>
      <c r="NG25" s="160"/>
      <c r="NH25" s="160"/>
      <c r="NI25" s="160"/>
      <c r="NJ25" s="160"/>
      <c r="NK25" s="160"/>
      <c r="NL25" s="160"/>
      <c r="NM25" s="160"/>
      <c r="NN25" s="160"/>
      <c r="NO25" s="160"/>
      <c r="NP25" s="160"/>
      <c r="NQ25" s="160"/>
      <c r="NR25" s="160"/>
      <c r="NS25" s="160"/>
      <c r="NT25" s="160"/>
      <c r="NU25" s="160"/>
      <c r="NV25" s="160"/>
      <c r="NW25" s="160"/>
      <c r="NX25" s="160"/>
      <c r="NY25" s="160"/>
      <c r="NZ25" s="160"/>
      <c r="OA25" s="160"/>
      <c r="OB25" s="160"/>
      <c r="OC25" s="160"/>
      <c r="OD25" s="160"/>
      <c r="OE25" s="160"/>
      <c r="OF25" s="160"/>
      <c r="OG25" s="160"/>
      <c r="OH25" s="160"/>
      <c r="OI25" s="160"/>
      <c r="OJ25" s="160"/>
      <c r="OK25" s="160"/>
      <c r="OL25" s="160"/>
      <c r="OM25" s="160"/>
      <c r="ON25" s="160"/>
      <c r="OO25" s="160"/>
      <c r="OP25" s="160"/>
      <c r="OQ25" s="160"/>
      <c r="OR25" s="160"/>
      <c r="OS25" s="160"/>
      <c r="OT25" s="160"/>
      <c r="OU25" s="160"/>
      <c r="OV25" s="160"/>
      <c r="OW25" s="160"/>
      <c r="OX25" s="160"/>
      <c r="OY25" s="160"/>
      <c r="OZ25" s="160"/>
      <c r="PA25" s="160"/>
      <c r="PB25" s="160"/>
      <c r="PC25" s="160"/>
      <c r="PD25" s="160"/>
      <c r="PE25" s="160"/>
      <c r="PF25" s="160"/>
      <c r="PG25" s="160"/>
      <c r="PH25" s="160"/>
      <c r="PI25" s="160"/>
      <c r="PJ25" s="160"/>
      <c r="PK25" s="160"/>
      <c r="PL25" s="160"/>
      <c r="PM25" s="160"/>
      <c r="PN25" s="160"/>
      <c r="PO25" s="160"/>
      <c r="PP25" s="160"/>
      <c r="PQ25" s="160"/>
      <c r="PR25" s="160"/>
      <c r="PS25" s="160"/>
      <c r="PT25" s="160"/>
      <c r="PU25" s="160"/>
      <c r="PV25" s="160"/>
      <c r="PW25" s="160"/>
      <c r="PX25" s="160"/>
      <c r="PY25" s="160"/>
      <c r="PZ25" s="160"/>
      <c r="QA25" s="160"/>
      <c r="QB25" s="160"/>
      <c r="QC25" s="160"/>
      <c r="QD25" s="160"/>
      <c r="QE25" s="160"/>
      <c r="QF25" s="160"/>
      <c r="QG25" s="160"/>
      <c r="QH25" s="160"/>
      <c r="QI25" s="160"/>
      <c r="QJ25" s="160"/>
      <c r="QK25" s="160"/>
      <c r="QL25" s="160"/>
      <c r="QM25" s="160"/>
      <c r="QN25" s="160"/>
      <c r="QO25" s="160"/>
      <c r="QP25" s="160"/>
      <c r="QQ25" s="160"/>
      <c r="QR25" s="160"/>
      <c r="QS25" s="160"/>
      <c r="QT25" s="160"/>
      <c r="QU25" s="160"/>
      <c r="QV25" s="160"/>
      <c r="QW25" s="160"/>
      <c r="QX25" s="160"/>
      <c r="QY25" s="160"/>
      <c r="QZ25" s="160"/>
      <c r="RA25" s="160"/>
      <c r="RB25" s="160"/>
      <c r="RC25" s="160"/>
      <c r="RD25" s="160"/>
      <c r="RE25" s="160"/>
      <c r="RF25" s="160"/>
      <c r="RG25" s="160"/>
      <c r="RH25" s="160"/>
      <c r="RI25" s="160"/>
      <c r="RJ25" s="160"/>
      <c r="RK25" s="160"/>
      <c r="RL25" s="160"/>
      <c r="RM25" s="160"/>
      <c r="RN25" s="160"/>
      <c r="RO25" s="160"/>
      <c r="RP25" s="160"/>
      <c r="RQ25" s="160"/>
      <c r="RR25" s="160"/>
      <c r="RS25" s="160"/>
      <c r="RT25" s="160"/>
      <c r="RU25" s="160"/>
      <c r="RV25" s="160"/>
      <c r="RW25" s="160"/>
      <c r="RX25" s="160"/>
      <c r="RY25" s="160"/>
      <c r="RZ25" s="160"/>
      <c r="SA25" s="160"/>
      <c r="SB25" s="160"/>
      <c r="SC25" s="160"/>
      <c r="SD25" s="160"/>
      <c r="SE25" s="160"/>
      <c r="SF25" s="160"/>
      <c r="SG25" s="160"/>
      <c r="SH25" s="160"/>
      <c r="SI25" s="160"/>
      <c r="SJ25" s="160"/>
      <c r="SK25" s="160"/>
      <c r="SL25" s="160"/>
      <c r="SM25" s="160"/>
      <c r="SN25" s="160"/>
      <c r="SO25" s="160"/>
      <c r="SP25" s="160"/>
      <c r="SQ25" s="160"/>
      <c r="SR25" s="160"/>
      <c r="SS25" s="160"/>
      <c r="AAN25" s="160"/>
      <c r="AAO25" s="160"/>
      <c r="AAP25" s="160"/>
      <c r="AAQ25" s="160"/>
      <c r="AAR25" s="160"/>
      <c r="AAS25" s="160"/>
      <c r="AAT25" s="160"/>
      <c r="AAU25" s="160"/>
      <c r="AAV25" s="160"/>
      <c r="AAW25" s="160"/>
      <c r="AAX25" s="160"/>
      <c r="AAY25" s="160"/>
      <c r="AAZ25" s="160"/>
      <c r="ABA25" s="160"/>
      <c r="ABB25" s="160"/>
      <c r="ABC25" s="160"/>
      <c r="ABD25" s="160"/>
      <c r="ABE25" s="160"/>
      <c r="ABF25" s="160"/>
      <c r="ABG25" s="160"/>
      <c r="ABH25" s="160"/>
      <c r="ABI25" s="160"/>
      <c r="ABJ25" s="160"/>
      <c r="ABK25" s="160"/>
      <c r="ABL25" s="160"/>
      <c r="ABM25" s="160"/>
      <c r="ABN25" s="160"/>
      <c r="ABO25" s="160"/>
      <c r="ABP25" s="160"/>
      <c r="ABQ25" s="160"/>
      <c r="ABR25" s="160"/>
      <c r="ABS25" s="160"/>
      <c r="ABT25" s="160"/>
      <c r="ABU25" s="160"/>
      <c r="ABV25" s="160"/>
      <c r="ABW25" s="160"/>
      <c r="ABX25" s="160"/>
      <c r="ABY25" s="160"/>
      <c r="ABZ25" s="160"/>
      <c r="ACA25" s="160"/>
      <c r="ACB25" s="160"/>
      <c r="ACC25" s="160"/>
      <c r="ACD25" s="160"/>
      <c r="ACE25" s="160"/>
      <c r="ACF25" s="160"/>
      <c r="ACG25" s="160"/>
      <c r="ACH25" s="160"/>
      <c r="ACI25" s="160"/>
      <c r="ACJ25" s="160"/>
      <c r="ACK25" s="160"/>
      <c r="ACL25" s="160"/>
      <c r="ACM25" s="160"/>
      <c r="ACN25" s="160"/>
      <c r="ACO25" s="160"/>
      <c r="ACP25" s="160"/>
      <c r="ACQ25" s="160"/>
      <c r="ACR25" s="160"/>
      <c r="ACS25" s="160"/>
      <c r="ACT25" s="160"/>
      <c r="ACU25" s="160"/>
      <c r="ACV25" s="160"/>
      <c r="ACW25" s="160"/>
      <c r="ACX25" s="160"/>
      <c r="ACY25" s="160"/>
      <c r="ACZ25" s="160"/>
      <c r="ADA25" s="160"/>
      <c r="ADB25" s="160"/>
      <c r="ADC25" s="160"/>
      <c r="ADD25" s="160"/>
      <c r="ADE25" s="160"/>
      <c r="ADF25" s="160"/>
      <c r="ADG25" s="160"/>
      <c r="ADH25" s="160"/>
      <c r="ADI25" s="160"/>
      <c r="ADJ25" s="160"/>
      <c r="ADK25" s="160"/>
      <c r="ADL25" s="160"/>
      <c r="ADM25" s="160"/>
      <c r="ADN25" s="160"/>
      <c r="ADO25" s="160"/>
      <c r="ADP25" s="160"/>
      <c r="ADQ25" s="160"/>
      <c r="ADR25" s="160"/>
      <c r="ADS25" s="160"/>
      <c r="ADT25" s="160"/>
      <c r="ADU25" s="160"/>
      <c r="ADV25" s="160"/>
      <c r="ADW25" s="160"/>
      <c r="ADX25" s="160"/>
      <c r="ADY25" s="160"/>
      <c r="ADZ25" s="160"/>
      <c r="AEA25" s="160"/>
      <c r="AEB25" s="160"/>
      <c r="AEC25" s="160"/>
      <c r="AED25" s="160"/>
      <c r="AEE25" s="160"/>
      <c r="AEF25" s="160"/>
      <c r="AEG25" s="160"/>
      <c r="AEH25" s="160"/>
      <c r="AEI25" s="160"/>
      <c r="AEJ25" s="160"/>
      <c r="AEK25" s="160"/>
    </row>
    <row r="26" spans="1:1024" ht="13.4" customHeight="1" x14ac:dyDescent="0.3">
      <c r="A26" s="162">
        <v>43972</v>
      </c>
      <c r="B26" s="163" t="s">
        <v>108</v>
      </c>
      <c r="C26" s="167"/>
      <c r="D26" s="168"/>
      <c r="E26" s="168"/>
      <c r="F26" s="168"/>
      <c r="G26" s="169"/>
      <c r="H26" s="170"/>
      <c r="I26" s="171">
        <v>146</v>
      </c>
      <c r="J26" s="171">
        <v>9</v>
      </c>
      <c r="K26" s="56">
        <f t="shared" si="0"/>
        <v>155</v>
      </c>
      <c r="L26" s="172"/>
      <c r="M26" s="167"/>
      <c r="N26" s="168"/>
      <c r="O26" s="168"/>
      <c r="P26" s="168"/>
      <c r="Q26" s="169"/>
      <c r="R26" s="170"/>
      <c r="S26" s="174">
        <f t="shared" si="1"/>
        <v>25908</v>
      </c>
      <c r="T26" s="174">
        <f t="shared" si="2"/>
        <v>1267</v>
      </c>
      <c r="U26" s="175">
        <f t="shared" si="3"/>
        <v>27175</v>
      </c>
      <c r="V26" s="160"/>
      <c r="W26" s="160"/>
      <c r="X26" s="160"/>
      <c r="Y26" s="160"/>
      <c r="Z26" s="160"/>
      <c r="AA26" s="160"/>
      <c r="AB26" s="160"/>
      <c r="AC26" s="160"/>
      <c r="AD26" s="160"/>
      <c r="AE26" s="160"/>
      <c r="AF26" s="160"/>
      <c r="AG26" s="160"/>
      <c r="AH26" s="160"/>
      <c r="AI26" s="160"/>
      <c r="AJ26" s="160"/>
      <c r="AK26" s="160"/>
      <c r="AL26" s="160"/>
      <c r="AM26" s="160"/>
      <c r="AN26" s="160"/>
      <c r="AO26" s="160"/>
      <c r="AP26" s="160"/>
      <c r="AQ26" s="160"/>
      <c r="AR26" s="160"/>
      <c r="AS26" s="160"/>
      <c r="AT26" s="160"/>
      <c r="AU26" s="160"/>
      <c r="AV26" s="160"/>
      <c r="AW26" s="160"/>
      <c r="AX26" s="160"/>
      <c r="AY26" s="160"/>
      <c r="AZ26" s="160"/>
      <c r="BA26" s="160"/>
      <c r="BB26" s="160"/>
      <c r="BC26" s="160"/>
      <c r="BD26" s="160"/>
      <c r="BE26" s="160"/>
      <c r="BF26" s="160"/>
      <c r="BG26" s="160"/>
      <c r="BH26" s="160"/>
      <c r="BI26" s="160"/>
      <c r="BJ26" s="160"/>
      <c r="BK26" s="160"/>
      <c r="BL26" s="160"/>
      <c r="BM26" s="160"/>
      <c r="BN26" s="160"/>
      <c r="BO26" s="160"/>
      <c r="BP26" s="160"/>
      <c r="BQ26" s="160"/>
      <c r="BR26" s="160"/>
      <c r="BS26" s="160"/>
      <c r="BT26" s="160"/>
      <c r="BU26" s="160"/>
      <c r="BV26" s="160"/>
      <c r="BW26" s="160"/>
      <c r="BX26" s="160"/>
      <c r="BY26" s="160"/>
      <c r="BZ26" s="160"/>
      <c r="CA26" s="160"/>
      <c r="CB26" s="160"/>
      <c r="CC26" s="160"/>
      <c r="CD26" s="160"/>
      <c r="CE26" s="160"/>
      <c r="CF26" s="160"/>
      <c r="CG26" s="160"/>
      <c r="CH26" s="160"/>
      <c r="CI26" s="160"/>
      <c r="CJ26" s="160"/>
      <c r="CK26" s="160"/>
      <c r="CL26" s="160"/>
      <c r="CM26" s="160"/>
      <c r="CN26" s="160"/>
      <c r="CO26" s="160"/>
      <c r="CP26" s="160"/>
      <c r="CQ26" s="160"/>
      <c r="CR26" s="160"/>
      <c r="CS26" s="160"/>
      <c r="CT26" s="160"/>
      <c r="CU26" s="160"/>
      <c r="CV26" s="160"/>
      <c r="CW26" s="160"/>
      <c r="CX26" s="160"/>
      <c r="CY26" s="160"/>
      <c r="CZ26" s="160"/>
      <c r="DA26" s="160"/>
      <c r="DB26" s="160"/>
      <c r="DC26" s="160"/>
      <c r="DD26" s="160"/>
      <c r="DE26" s="160"/>
      <c r="DF26" s="160"/>
      <c r="DG26" s="160"/>
      <c r="DH26" s="160"/>
      <c r="DI26" s="160"/>
      <c r="HC26" s="160"/>
      <c r="HD26" s="160"/>
      <c r="HE26" s="160"/>
      <c r="HF26" s="160"/>
      <c r="HG26" s="160"/>
      <c r="HH26" s="160"/>
      <c r="HI26" s="160"/>
      <c r="HJ26" s="160"/>
      <c r="HK26" s="160"/>
      <c r="HL26" s="160"/>
      <c r="HM26" s="160"/>
      <c r="HN26" s="160"/>
      <c r="HO26" s="160"/>
      <c r="HP26" s="160"/>
      <c r="HQ26" s="160"/>
      <c r="HR26" s="160"/>
      <c r="HS26" s="160"/>
      <c r="HT26" s="160"/>
      <c r="HU26" s="160"/>
      <c r="HV26" s="160"/>
      <c r="HW26" s="160"/>
      <c r="HX26" s="160"/>
      <c r="HY26" s="160"/>
      <c r="HZ26" s="160"/>
      <c r="IA26" s="160"/>
      <c r="IB26" s="160"/>
      <c r="IC26" s="160"/>
      <c r="ID26" s="160"/>
      <c r="IE26" s="160"/>
      <c r="IF26" s="160"/>
      <c r="IG26" s="160"/>
      <c r="IH26" s="160"/>
      <c r="II26" s="160"/>
      <c r="IJ26" s="160"/>
      <c r="IK26" s="160"/>
      <c r="IL26" s="160"/>
      <c r="IM26" s="160"/>
      <c r="IN26" s="160"/>
      <c r="IO26" s="160"/>
      <c r="IP26" s="160"/>
      <c r="IQ26" s="160"/>
      <c r="IR26" s="160"/>
      <c r="IS26" s="160"/>
      <c r="IT26" s="160"/>
      <c r="IU26" s="160"/>
      <c r="IV26" s="160"/>
      <c r="IW26" s="160"/>
      <c r="IX26" s="160"/>
      <c r="IY26" s="160"/>
      <c r="IZ26" s="160"/>
      <c r="JA26" s="160"/>
      <c r="JB26" s="160"/>
      <c r="JC26" s="160"/>
      <c r="JD26" s="160"/>
      <c r="JE26" s="160"/>
      <c r="JF26" s="160"/>
      <c r="JG26" s="160"/>
      <c r="JH26" s="160"/>
      <c r="JI26" s="160"/>
      <c r="JJ26" s="160"/>
      <c r="JK26" s="160"/>
      <c r="JL26" s="160"/>
      <c r="JM26" s="160"/>
      <c r="JN26" s="160"/>
      <c r="JO26" s="160"/>
      <c r="JP26" s="160"/>
      <c r="JQ26" s="160"/>
      <c r="JR26" s="160"/>
      <c r="JS26" s="160"/>
      <c r="JT26" s="160"/>
      <c r="JU26" s="160"/>
      <c r="JV26" s="160"/>
      <c r="JW26" s="160"/>
      <c r="JX26" s="160"/>
      <c r="JY26" s="160"/>
      <c r="JZ26" s="160"/>
      <c r="KA26" s="160"/>
      <c r="KB26" s="160"/>
      <c r="KC26" s="160"/>
      <c r="KD26" s="160"/>
      <c r="KE26" s="160"/>
      <c r="KF26" s="160"/>
      <c r="KG26" s="160"/>
      <c r="KH26" s="160"/>
      <c r="KI26" s="160"/>
      <c r="KJ26" s="160"/>
      <c r="KK26" s="160"/>
      <c r="KL26" s="160"/>
      <c r="KM26" s="160"/>
      <c r="KN26" s="160"/>
      <c r="KO26" s="160"/>
      <c r="KP26" s="160"/>
      <c r="KQ26" s="160"/>
      <c r="KR26" s="160"/>
      <c r="KS26" s="160"/>
      <c r="KT26" s="160"/>
      <c r="KU26" s="160"/>
      <c r="KV26" s="160"/>
      <c r="KW26" s="160"/>
      <c r="KX26" s="160"/>
      <c r="KY26" s="160"/>
      <c r="KZ26" s="160"/>
      <c r="LA26" s="160"/>
      <c r="LB26" s="160"/>
      <c r="LC26" s="160"/>
      <c r="LD26" s="160"/>
      <c r="LE26" s="160"/>
      <c r="LF26" s="160"/>
      <c r="LG26" s="160"/>
      <c r="LH26" s="160"/>
      <c r="LI26" s="160"/>
      <c r="LJ26" s="160"/>
      <c r="LK26" s="160"/>
      <c r="LL26" s="160"/>
      <c r="LM26" s="160"/>
      <c r="LN26" s="160"/>
      <c r="LO26" s="160"/>
      <c r="LP26" s="160"/>
      <c r="LQ26" s="160"/>
      <c r="LR26" s="160"/>
      <c r="LS26" s="160"/>
      <c r="LT26" s="160"/>
      <c r="LU26" s="160"/>
      <c r="LV26" s="160"/>
      <c r="LW26" s="160"/>
      <c r="LX26" s="160"/>
      <c r="LY26" s="160"/>
      <c r="LZ26" s="160"/>
      <c r="MA26" s="160"/>
      <c r="MB26" s="160"/>
      <c r="MC26" s="160"/>
      <c r="MD26" s="160"/>
      <c r="ME26" s="160"/>
      <c r="MF26" s="160"/>
      <c r="MG26" s="160"/>
      <c r="MH26" s="160"/>
      <c r="MI26" s="160"/>
      <c r="MJ26" s="160"/>
      <c r="MK26" s="160"/>
      <c r="ML26" s="160"/>
      <c r="MM26" s="160"/>
      <c r="MN26" s="160"/>
      <c r="MO26" s="160"/>
      <c r="MP26" s="160"/>
      <c r="MQ26" s="160"/>
      <c r="MR26" s="160"/>
      <c r="MS26" s="160"/>
      <c r="MT26" s="160"/>
      <c r="MU26" s="160"/>
      <c r="MV26" s="160"/>
      <c r="MW26" s="160"/>
      <c r="MX26" s="160"/>
      <c r="MY26" s="160"/>
      <c r="MZ26" s="160"/>
      <c r="NA26" s="160"/>
      <c r="NB26" s="160"/>
      <c r="NC26" s="160"/>
      <c r="ND26" s="160"/>
      <c r="NE26" s="160"/>
      <c r="NF26" s="160"/>
      <c r="NG26" s="160"/>
      <c r="NH26" s="160"/>
      <c r="NI26" s="160"/>
      <c r="NJ26" s="160"/>
      <c r="NK26" s="160"/>
      <c r="NL26" s="160"/>
      <c r="NM26" s="160"/>
      <c r="NN26" s="160"/>
      <c r="NO26" s="160"/>
      <c r="NP26" s="160"/>
      <c r="NQ26" s="160"/>
      <c r="NR26" s="160"/>
      <c r="NS26" s="160"/>
      <c r="NT26" s="160"/>
      <c r="NU26" s="160"/>
      <c r="NV26" s="160"/>
      <c r="NW26" s="160"/>
      <c r="NX26" s="160"/>
      <c r="NY26" s="160"/>
      <c r="NZ26" s="160"/>
      <c r="OA26" s="160"/>
      <c r="OB26" s="160"/>
      <c r="OC26" s="160"/>
      <c r="OD26" s="160"/>
      <c r="OE26" s="160"/>
      <c r="OF26" s="160"/>
      <c r="OG26" s="160"/>
      <c r="OH26" s="160"/>
      <c r="OI26" s="160"/>
      <c r="OJ26" s="160"/>
      <c r="OK26" s="160"/>
      <c r="OL26" s="160"/>
      <c r="OM26" s="160"/>
      <c r="ON26" s="160"/>
      <c r="OO26" s="160"/>
      <c r="OP26" s="160"/>
      <c r="OQ26" s="160"/>
      <c r="OR26" s="160"/>
      <c r="OS26" s="160"/>
      <c r="OT26" s="160"/>
      <c r="OU26" s="160"/>
      <c r="OV26" s="160"/>
      <c r="OW26" s="160"/>
      <c r="OX26" s="160"/>
      <c r="OY26" s="160"/>
      <c r="OZ26" s="160"/>
      <c r="PA26" s="160"/>
      <c r="PB26" s="160"/>
      <c r="PC26" s="160"/>
      <c r="PD26" s="160"/>
      <c r="PE26" s="160"/>
      <c r="PF26" s="160"/>
      <c r="PG26" s="160"/>
      <c r="PH26" s="160"/>
      <c r="PI26" s="160"/>
      <c r="PJ26" s="160"/>
      <c r="PK26" s="160"/>
      <c r="PL26" s="160"/>
      <c r="PM26" s="160"/>
      <c r="PN26" s="160"/>
      <c r="PO26" s="160"/>
      <c r="PP26" s="160"/>
      <c r="PQ26" s="160"/>
      <c r="PR26" s="160"/>
      <c r="PS26" s="160"/>
      <c r="PT26" s="160"/>
      <c r="PU26" s="160"/>
      <c r="PV26" s="160"/>
      <c r="PW26" s="160"/>
      <c r="PX26" s="160"/>
      <c r="PY26" s="160"/>
      <c r="PZ26" s="160"/>
      <c r="QA26" s="160"/>
      <c r="QB26" s="160"/>
      <c r="QC26" s="160"/>
      <c r="QD26" s="160"/>
      <c r="QE26" s="160"/>
      <c r="QF26" s="160"/>
      <c r="QG26" s="160"/>
      <c r="QH26" s="160"/>
      <c r="QI26" s="160"/>
      <c r="QJ26" s="160"/>
      <c r="QK26" s="160"/>
      <c r="QL26" s="160"/>
      <c r="QM26" s="160"/>
      <c r="QN26" s="160"/>
      <c r="QO26" s="160"/>
      <c r="QP26" s="160"/>
      <c r="QQ26" s="160"/>
      <c r="QR26" s="160"/>
      <c r="QS26" s="160"/>
      <c r="QT26" s="160"/>
      <c r="QU26" s="160"/>
      <c r="QV26" s="160"/>
      <c r="QW26" s="160"/>
      <c r="QX26" s="160"/>
      <c r="QY26" s="160"/>
      <c r="QZ26" s="160"/>
      <c r="RA26" s="160"/>
      <c r="RB26" s="160"/>
      <c r="RC26" s="160"/>
      <c r="RD26" s="160"/>
      <c r="RE26" s="160"/>
      <c r="RF26" s="160"/>
      <c r="RG26" s="160"/>
      <c r="RH26" s="160"/>
      <c r="RI26" s="160"/>
      <c r="RJ26" s="160"/>
      <c r="RK26" s="160"/>
      <c r="RL26" s="160"/>
      <c r="RM26" s="160"/>
      <c r="RN26" s="160"/>
      <c r="RO26" s="160"/>
      <c r="RP26" s="160"/>
      <c r="RQ26" s="160"/>
      <c r="RR26" s="160"/>
      <c r="RS26" s="160"/>
      <c r="RT26" s="160"/>
      <c r="RU26" s="160"/>
      <c r="RV26" s="160"/>
      <c r="RW26" s="160"/>
      <c r="RX26" s="160"/>
      <c r="RY26" s="160"/>
      <c r="RZ26" s="160"/>
      <c r="SA26" s="160"/>
      <c r="SB26" s="160"/>
      <c r="SC26" s="160"/>
      <c r="SD26" s="160"/>
      <c r="SE26" s="160"/>
      <c r="SF26" s="160"/>
      <c r="SG26" s="160"/>
      <c r="SH26" s="160"/>
      <c r="SI26" s="160"/>
      <c r="SJ26" s="160"/>
      <c r="SK26" s="160"/>
      <c r="SL26" s="160"/>
      <c r="SM26" s="160"/>
      <c r="SN26" s="160"/>
      <c r="SO26" s="160"/>
      <c r="SP26" s="160"/>
      <c r="SQ26" s="160"/>
      <c r="SR26" s="160"/>
      <c r="SS26" s="160"/>
      <c r="AAN26" s="160"/>
      <c r="AAO26" s="160"/>
      <c r="AAP26" s="160"/>
      <c r="AAQ26" s="160"/>
      <c r="AAR26" s="160"/>
      <c r="AAS26" s="160"/>
      <c r="AAT26" s="160"/>
      <c r="AAU26" s="160"/>
      <c r="AAV26" s="160"/>
      <c r="AAW26" s="160"/>
      <c r="AAX26" s="160"/>
      <c r="AAY26" s="160"/>
      <c r="AAZ26" s="160"/>
      <c r="ABA26" s="160"/>
      <c r="ABB26" s="160"/>
      <c r="ABC26" s="160"/>
      <c r="ABD26" s="160"/>
      <c r="ABE26" s="160"/>
      <c r="ABF26" s="160"/>
      <c r="ABG26" s="160"/>
      <c r="ABH26" s="160"/>
      <c r="ABI26" s="160"/>
      <c r="ABJ26" s="160"/>
      <c r="ABK26" s="160"/>
      <c r="ABL26" s="160"/>
      <c r="ABM26" s="160"/>
      <c r="ABN26" s="160"/>
      <c r="ABO26" s="160"/>
      <c r="ABP26" s="160"/>
      <c r="ABQ26" s="160"/>
      <c r="ABR26" s="160"/>
      <c r="ABS26" s="160"/>
      <c r="ABT26" s="160"/>
      <c r="ABU26" s="160"/>
      <c r="ABV26" s="160"/>
      <c r="ABW26" s="160"/>
      <c r="ABX26" s="160"/>
      <c r="ABY26" s="160"/>
      <c r="ABZ26" s="160"/>
      <c r="ACA26" s="160"/>
      <c r="ACB26" s="160"/>
      <c r="ACC26" s="160"/>
      <c r="ACD26" s="160"/>
      <c r="ACE26" s="160"/>
      <c r="ACF26" s="160"/>
      <c r="ACG26" s="160"/>
      <c r="ACH26" s="160"/>
      <c r="ACI26" s="160"/>
      <c r="ACJ26" s="160"/>
      <c r="ACK26" s="160"/>
      <c r="ACL26" s="160"/>
      <c r="ACM26" s="160"/>
      <c r="ACN26" s="160"/>
      <c r="ACO26" s="160"/>
      <c r="ACP26" s="160"/>
      <c r="ACQ26" s="160"/>
      <c r="ACR26" s="160"/>
      <c r="ACS26" s="160"/>
      <c r="ACT26" s="160"/>
      <c r="ACU26" s="160"/>
      <c r="ACV26" s="160"/>
      <c r="ACW26" s="160"/>
      <c r="ACX26" s="160"/>
      <c r="ACY26" s="160"/>
      <c r="ACZ26" s="160"/>
      <c r="ADA26" s="160"/>
      <c r="ADB26" s="160"/>
      <c r="ADC26" s="160"/>
      <c r="ADD26" s="160"/>
      <c r="ADE26" s="160"/>
      <c r="ADF26" s="160"/>
      <c r="ADG26" s="160"/>
      <c r="ADH26" s="160"/>
      <c r="ADI26" s="160"/>
      <c r="ADJ26" s="160"/>
      <c r="ADK26" s="160"/>
      <c r="ADL26" s="160"/>
      <c r="ADM26" s="160"/>
      <c r="ADN26" s="160"/>
      <c r="ADO26" s="160"/>
      <c r="ADP26" s="160"/>
      <c r="ADQ26" s="160"/>
      <c r="ADR26" s="160"/>
      <c r="ADS26" s="160"/>
      <c r="ADT26" s="160"/>
      <c r="ADU26" s="160"/>
      <c r="ADV26" s="160"/>
      <c r="ADW26" s="160"/>
      <c r="ADX26" s="160"/>
      <c r="ADY26" s="160"/>
      <c r="ADZ26" s="160"/>
      <c r="AEA26" s="160"/>
      <c r="AEB26" s="160"/>
      <c r="AEC26" s="160"/>
      <c r="AED26" s="160"/>
      <c r="AEE26" s="160"/>
      <c r="AEF26" s="160"/>
      <c r="AEG26" s="160"/>
      <c r="AEH26" s="160"/>
      <c r="AEI26" s="160"/>
      <c r="AEJ26" s="160"/>
      <c r="AEK26" s="160"/>
    </row>
    <row r="27" spans="1:1024" ht="13.4" customHeight="1" x14ac:dyDescent="0.3">
      <c r="A27" s="162">
        <v>43971</v>
      </c>
      <c r="B27" s="163" t="s">
        <v>108</v>
      </c>
      <c r="C27" s="167"/>
      <c r="D27" s="168"/>
      <c r="E27" s="168"/>
      <c r="F27" s="168"/>
      <c r="G27" s="169"/>
      <c r="H27" s="170"/>
      <c r="I27" s="171">
        <v>150</v>
      </c>
      <c r="J27" s="171">
        <v>6</v>
      </c>
      <c r="K27" s="56">
        <f t="shared" si="0"/>
        <v>156</v>
      </c>
      <c r="L27" s="172"/>
      <c r="M27" s="167"/>
      <c r="N27" s="168"/>
      <c r="O27" s="168"/>
      <c r="P27" s="168"/>
      <c r="Q27" s="169"/>
      <c r="R27" s="170"/>
      <c r="S27" s="174">
        <f t="shared" si="1"/>
        <v>25762</v>
      </c>
      <c r="T27" s="174">
        <f t="shared" si="2"/>
        <v>1258</v>
      </c>
      <c r="U27" s="175">
        <f t="shared" si="3"/>
        <v>27020</v>
      </c>
      <c r="V27" s="160"/>
      <c r="W27" s="160"/>
      <c r="X27" s="160"/>
      <c r="Y27" s="160"/>
      <c r="Z27" s="160"/>
      <c r="AA27" s="160"/>
      <c r="AB27" s="160"/>
      <c r="AC27" s="160"/>
      <c r="AD27" s="160"/>
      <c r="AE27" s="160"/>
      <c r="AF27" s="160"/>
      <c r="AG27" s="160"/>
      <c r="AH27" s="160"/>
      <c r="AI27" s="160"/>
      <c r="AJ27" s="160"/>
      <c r="AK27" s="160"/>
      <c r="AL27" s="160"/>
      <c r="AM27" s="160"/>
      <c r="AN27" s="160"/>
      <c r="AO27" s="160"/>
      <c r="AP27" s="160"/>
      <c r="AQ27" s="160"/>
      <c r="AR27" s="160"/>
      <c r="AS27" s="160"/>
      <c r="AT27" s="160"/>
      <c r="AU27" s="160"/>
      <c r="AV27" s="160"/>
      <c r="AW27" s="160"/>
      <c r="AX27" s="160"/>
      <c r="AY27" s="160"/>
      <c r="AZ27" s="160"/>
      <c r="BA27" s="160"/>
      <c r="BB27" s="160"/>
      <c r="BC27" s="160"/>
      <c r="BD27" s="160"/>
      <c r="BE27" s="160"/>
      <c r="BF27" s="160"/>
      <c r="BG27" s="160"/>
      <c r="BH27" s="160"/>
      <c r="BI27" s="160"/>
      <c r="BJ27" s="160"/>
      <c r="BK27" s="160"/>
      <c r="BL27" s="160"/>
      <c r="BM27" s="160"/>
      <c r="BN27" s="160"/>
      <c r="BO27" s="160"/>
      <c r="BP27" s="160"/>
      <c r="BQ27" s="160"/>
      <c r="BR27" s="160"/>
      <c r="BS27" s="160"/>
      <c r="BT27" s="160"/>
      <c r="BU27" s="160"/>
      <c r="BV27" s="160"/>
      <c r="BW27" s="160"/>
      <c r="BX27" s="160"/>
      <c r="BY27" s="160"/>
      <c r="BZ27" s="160"/>
      <c r="CA27" s="160"/>
      <c r="CB27" s="160"/>
      <c r="CC27" s="160"/>
      <c r="CD27" s="160"/>
      <c r="CE27" s="160"/>
      <c r="CF27" s="160"/>
      <c r="CG27" s="160"/>
      <c r="CH27" s="160"/>
      <c r="CI27" s="160"/>
      <c r="CJ27" s="160"/>
      <c r="CK27" s="160"/>
      <c r="CL27" s="160"/>
      <c r="CM27" s="160"/>
      <c r="CN27" s="160"/>
      <c r="CO27" s="160"/>
      <c r="CP27" s="160"/>
      <c r="CQ27" s="160"/>
      <c r="CR27" s="160"/>
      <c r="CS27" s="160"/>
      <c r="CT27" s="160"/>
      <c r="CU27" s="160"/>
      <c r="CV27" s="160"/>
      <c r="CW27" s="160"/>
      <c r="CX27" s="160"/>
      <c r="CY27" s="160"/>
      <c r="CZ27" s="160"/>
      <c r="DA27" s="160"/>
      <c r="DB27" s="160"/>
      <c r="DC27" s="160"/>
      <c r="DD27" s="160"/>
      <c r="DE27" s="160"/>
      <c r="DF27" s="160"/>
      <c r="DG27" s="160"/>
      <c r="DH27" s="160"/>
      <c r="DI27" s="160"/>
      <c r="HC27" s="160"/>
      <c r="HD27" s="160"/>
      <c r="HE27" s="160"/>
      <c r="HF27" s="160"/>
      <c r="HG27" s="160"/>
      <c r="HH27" s="160"/>
      <c r="HI27" s="160"/>
      <c r="HJ27" s="160"/>
      <c r="HK27" s="160"/>
      <c r="HL27" s="160"/>
      <c r="HM27" s="160"/>
      <c r="HN27" s="160"/>
      <c r="HO27" s="160"/>
      <c r="HP27" s="160"/>
      <c r="HQ27" s="160"/>
      <c r="HR27" s="160"/>
      <c r="HS27" s="160"/>
      <c r="HT27" s="160"/>
      <c r="HU27" s="160"/>
      <c r="HV27" s="160"/>
      <c r="HW27" s="160"/>
      <c r="HX27" s="160"/>
      <c r="HY27" s="160"/>
      <c r="HZ27" s="160"/>
      <c r="IA27" s="160"/>
      <c r="IB27" s="160"/>
      <c r="IC27" s="160"/>
      <c r="ID27" s="160"/>
      <c r="IE27" s="160"/>
      <c r="IF27" s="160"/>
      <c r="IG27" s="160"/>
      <c r="IH27" s="160"/>
      <c r="II27" s="160"/>
      <c r="IJ27" s="160"/>
      <c r="IK27" s="160"/>
      <c r="IL27" s="160"/>
      <c r="IM27" s="160"/>
      <c r="IN27" s="160"/>
      <c r="IO27" s="160"/>
      <c r="IP27" s="160"/>
      <c r="IQ27" s="160"/>
      <c r="IR27" s="160"/>
      <c r="IS27" s="160"/>
      <c r="IT27" s="160"/>
      <c r="IU27" s="160"/>
      <c r="IV27" s="160"/>
      <c r="IW27" s="160"/>
      <c r="IX27" s="160"/>
      <c r="IY27" s="160"/>
      <c r="IZ27" s="160"/>
      <c r="JA27" s="160"/>
      <c r="JB27" s="160"/>
      <c r="JC27" s="160"/>
      <c r="JD27" s="160"/>
      <c r="JE27" s="160"/>
      <c r="JF27" s="160"/>
      <c r="JG27" s="160"/>
      <c r="JH27" s="160"/>
      <c r="JI27" s="160"/>
      <c r="JJ27" s="160"/>
      <c r="JK27" s="160"/>
      <c r="JL27" s="160"/>
      <c r="JM27" s="160"/>
      <c r="JN27" s="160"/>
      <c r="JO27" s="160"/>
      <c r="JP27" s="160"/>
      <c r="JQ27" s="160"/>
      <c r="JR27" s="160"/>
      <c r="JS27" s="160"/>
      <c r="JT27" s="160"/>
      <c r="JU27" s="160"/>
      <c r="JV27" s="160"/>
      <c r="JW27" s="160"/>
      <c r="JX27" s="160"/>
      <c r="JY27" s="160"/>
      <c r="JZ27" s="160"/>
      <c r="KA27" s="160"/>
      <c r="KB27" s="160"/>
      <c r="KC27" s="160"/>
      <c r="KD27" s="160"/>
      <c r="KE27" s="160"/>
      <c r="KF27" s="160"/>
      <c r="KG27" s="160"/>
      <c r="KH27" s="160"/>
      <c r="KI27" s="160"/>
      <c r="KJ27" s="160"/>
      <c r="KK27" s="160"/>
      <c r="KL27" s="160"/>
      <c r="KM27" s="160"/>
      <c r="KN27" s="160"/>
      <c r="KO27" s="160"/>
      <c r="KP27" s="160"/>
      <c r="KQ27" s="160"/>
      <c r="KR27" s="160"/>
      <c r="KS27" s="160"/>
      <c r="KT27" s="160"/>
      <c r="KU27" s="160"/>
      <c r="KV27" s="160"/>
      <c r="KW27" s="160"/>
      <c r="KX27" s="160"/>
      <c r="KY27" s="160"/>
      <c r="KZ27" s="160"/>
      <c r="LA27" s="160"/>
      <c r="LB27" s="160"/>
      <c r="LC27" s="160"/>
      <c r="LD27" s="160"/>
      <c r="LE27" s="160"/>
      <c r="LF27" s="160"/>
      <c r="LG27" s="160"/>
      <c r="LH27" s="160"/>
      <c r="LI27" s="160"/>
      <c r="LJ27" s="160"/>
      <c r="LK27" s="160"/>
      <c r="LL27" s="160"/>
      <c r="LM27" s="160"/>
      <c r="LN27" s="160"/>
      <c r="LO27" s="160"/>
      <c r="LP27" s="160"/>
      <c r="LQ27" s="160"/>
      <c r="LR27" s="160"/>
      <c r="LS27" s="160"/>
      <c r="LT27" s="160"/>
      <c r="LU27" s="160"/>
      <c r="LV27" s="160"/>
      <c r="LW27" s="160"/>
      <c r="LX27" s="160"/>
      <c r="LY27" s="160"/>
      <c r="LZ27" s="160"/>
      <c r="MA27" s="160"/>
      <c r="MB27" s="160"/>
      <c r="MC27" s="160"/>
      <c r="MD27" s="160"/>
      <c r="ME27" s="160"/>
      <c r="MF27" s="160"/>
      <c r="MG27" s="160"/>
      <c r="MH27" s="160"/>
      <c r="MI27" s="160"/>
      <c r="MJ27" s="160"/>
      <c r="MK27" s="160"/>
      <c r="ML27" s="160"/>
      <c r="MM27" s="160"/>
      <c r="MN27" s="160"/>
      <c r="MO27" s="160"/>
      <c r="MP27" s="160"/>
      <c r="MQ27" s="160"/>
      <c r="MR27" s="160"/>
      <c r="MS27" s="160"/>
      <c r="MT27" s="160"/>
      <c r="MU27" s="160"/>
      <c r="MV27" s="160"/>
      <c r="MW27" s="160"/>
      <c r="MX27" s="160"/>
      <c r="MY27" s="160"/>
      <c r="MZ27" s="160"/>
      <c r="NA27" s="160"/>
      <c r="NB27" s="160"/>
      <c r="NC27" s="160"/>
      <c r="ND27" s="160"/>
      <c r="NE27" s="160"/>
      <c r="NF27" s="160"/>
      <c r="NG27" s="160"/>
      <c r="NH27" s="160"/>
      <c r="NI27" s="160"/>
      <c r="NJ27" s="160"/>
      <c r="NK27" s="160"/>
      <c r="NL27" s="160"/>
      <c r="NM27" s="160"/>
      <c r="NN27" s="160"/>
      <c r="NO27" s="160"/>
      <c r="NP27" s="160"/>
      <c r="NQ27" s="160"/>
      <c r="NR27" s="160"/>
      <c r="NS27" s="160"/>
      <c r="NT27" s="160"/>
      <c r="NU27" s="160"/>
      <c r="NV27" s="160"/>
      <c r="NW27" s="160"/>
      <c r="NX27" s="160"/>
      <c r="NY27" s="160"/>
      <c r="NZ27" s="160"/>
      <c r="OA27" s="160"/>
      <c r="OB27" s="160"/>
      <c r="OC27" s="160"/>
      <c r="OD27" s="160"/>
      <c r="OE27" s="160"/>
      <c r="OF27" s="160"/>
      <c r="OG27" s="160"/>
      <c r="OH27" s="160"/>
      <c r="OI27" s="160"/>
      <c r="OJ27" s="160"/>
      <c r="OK27" s="160"/>
      <c r="OL27" s="160"/>
      <c r="OM27" s="160"/>
      <c r="ON27" s="160"/>
      <c r="OO27" s="160"/>
      <c r="OP27" s="160"/>
      <c r="OQ27" s="160"/>
      <c r="OR27" s="160"/>
      <c r="OS27" s="160"/>
      <c r="OT27" s="160"/>
      <c r="OU27" s="160"/>
      <c r="OV27" s="160"/>
      <c r="OW27" s="160"/>
      <c r="OX27" s="160"/>
      <c r="OY27" s="160"/>
      <c r="OZ27" s="160"/>
      <c r="PA27" s="160"/>
      <c r="PB27" s="160"/>
      <c r="PC27" s="160"/>
      <c r="PD27" s="160"/>
      <c r="PE27" s="160"/>
      <c r="PF27" s="160"/>
      <c r="PG27" s="160"/>
      <c r="PH27" s="160"/>
      <c r="PI27" s="160"/>
      <c r="PJ27" s="160"/>
      <c r="PK27" s="160"/>
      <c r="PL27" s="160"/>
      <c r="PM27" s="160"/>
      <c r="PN27" s="160"/>
      <c r="PO27" s="160"/>
      <c r="PP27" s="160"/>
      <c r="PQ27" s="160"/>
      <c r="PR27" s="160"/>
      <c r="PS27" s="160"/>
      <c r="PT27" s="160"/>
      <c r="PU27" s="160"/>
      <c r="PV27" s="160"/>
      <c r="PW27" s="160"/>
      <c r="PX27" s="160"/>
      <c r="PY27" s="160"/>
      <c r="PZ27" s="160"/>
      <c r="QA27" s="160"/>
      <c r="QB27" s="160"/>
      <c r="QC27" s="160"/>
      <c r="QD27" s="160"/>
      <c r="QE27" s="160"/>
      <c r="QF27" s="160"/>
      <c r="QG27" s="160"/>
      <c r="QH27" s="160"/>
      <c r="QI27" s="160"/>
      <c r="QJ27" s="160"/>
      <c r="QK27" s="160"/>
      <c r="QL27" s="160"/>
      <c r="QM27" s="160"/>
      <c r="QN27" s="160"/>
      <c r="QO27" s="160"/>
      <c r="QP27" s="160"/>
      <c r="QQ27" s="160"/>
      <c r="QR27" s="160"/>
      <c r="QS27" s="160"/>
      <c r="QT27" s="160"/>
      <c r="QU27" s="160"/>
      <c r="QV27" s="160"/>
      <c r="QW27" s="160"/>
      <c r="QX27" s="160"/>
      <c r="QY27" s="160"/>
      <c r="QZ27" s="160"/>
      <c r="RA27" s="160"/>
      <c r="RB27" s="160"/>
      <c r="RC27" s="160"/>
      <c r="RD27" s="160"/>
      <c r="RE27" s="160"/>
      <c r="RF27" s="160"/>
      <c r="RG27" s="160"/>
      <c r="RH27" s="160"/>
      <c r="RI27" s="160"/>
      <c r="RJ27" s="160"/>
      <c r="RK27" s="160"/>
      <c r="RL27" s="160"/>
      <c r="RM27" s="160"/>
      <c r="RN27" s="160"/>
      <c r="RO27" s="160"/>
      <c r="RP27" s="160"/>
      <c r="RQ27" s="160"/>
      <c r="RR27" s="160"/>
      <c r="RS27" s="160"/>
      <c r="RT27" s="160"/>
      <c r="RU27" s="160"/>
      <c r="RV27" s="160"/>
      <c r="RW27" s="160"/>
      <c r="RX27" s="160"/>
      <c r="RY27" s="160"/>
      <c r="RZ27" s="160"/>
      <c r="SA27" s="160"/>
      <c r="SB27" s="160"/>
      <c r="SC27" s="160"/>
      <c r="SD27" s="160"/>
      <c r="SE27" s="160"/>
      <c r="SF27" s="160"/>
      <c r="SG27" s="160"/>
      <c r="SH27" s="160"/>
      <c r="SI27" s="160"/>
      <c r="SJ27" s="160"/>
      <c r="SK27" s="160"/>
      <c r="SL27" s="160"/>
      <c r="SM27" s="160"/>
      <c r="SN27" s="160"/>
      <c r="SO27" s="160"/>
      <c r="SP27" s="160"/>
      <c r="SQ27" s="160"/>
      <c r="SR27" s="160"/>
      <c r="SS27" s="160"/>
      <c r="AAN27" s="160"/>
      <c r="AAO27" s="160"/>
      <c r="AAP27" s="160"/>
      <c r="AAQ27" s="160"/>
      <c r="AAR27" s="160"/>
      <c r="AAS27" s="160"/>
      <c r="AAT27" s="160"/>
      <c r="AAU27" s="160"/>
      <c r="AAV27" s="160"/>
      <c r="AAW27" s="160"/>
      <c r="AAX27" s="160"/>
      <c r="AAY27" s="160"/>
      <c r="AAZ27" s="160"/>
      <c r="ABA27" s="160"/>
      <c r="ABB27" s="160"/>
      <c r="ABC27" s="160"/>
      <c r="ABD27" s="160"/>
      <c r="ABE27" s="160"/>
      <c r="ABF27" s="160"/>
      <c r="ABG27" s="160"/>
      <c r="ABH27" s="160"/>
      <c r="ABI27" s="160"/>
      <c r="ABJ27" s="160"/>
      <c r="ABK27" s="160"/>
      <c r="ABL27" s="160"/>
      <c r="ABM27" s="160"/>
      <c r="ABN27" s="160"/>
      <c r="ABO27" s="160"/>
      <c r="ABP27" s="160"/>
      <c r="ABQ27" s="160"/>
      <c r="ABR27" s="160"/>
      <c r="ABS27" s="160"/>
      <c r="ABT27" s="160"/>
      <c r="ABU27" s="160"/>
      <c r="ABV27" s="160"/>
      <c r="ABW27" s="160"/>
      <c r="ABX27" s="160"/>
      <c r="ABY27" s="160"/>
      <c r="ABZ27" s="160"/>
      <c r="ACA27" s="160"/>
      <c r="ACB27" s="160"/>
      <c r="ACC27" s="160"/>
      <c r="ACD27" s="160"/>
      <c r="ACE27" s="160"/>
      <c r="ACF27" s="160"/>
      <c r="ACG27" s="160"/>
      <c r="ACH27" s="160"/>
      <c r="ACI27" s="160"/>
      <c r="ACJ27" s="160"/>
      <c r="ACK27" s="160"/>
      <c r="ACL27" s="160"/>
      <c r="ACM27" s="160"/>
      <c r="ACN27" s="160"/>
      <c r="ACO27" s="160"/>
      <c r="ACP27" s="160"/>
      <c r="ACQ27" s="160"/>
      <c r="ACR27" s="160"/>
      <c r="ACS27" s="160"/>
      <c r="ACT27" s="160"/>
      <c r="ACU27" s="160"/>
      <c r="ACV27" s="160"/>
      <c r="ACW27" s="160"/>
      <c r="ACX27" s="160"/>
      <c r="ACY27" s="160"/>
      <c r="ACZ27" s="160"/>
      <c r="ADA27" s="160"/>
      <c r="ADB27" s="160"/>
      <c r="ADC27" s="160"/>
      <c r="ADD27" s="160"/>
      <c r="ADE27" s="160"/>
      <c r="ADF27" s="160"/>
      <c r="ADG27" s="160"/>
      <c r="ADH27" s="160"/>
      <c r="ADI27" s="160"/>
      <c r="ADJ27" s="160"/>
      <c r="ADK27" s="160"/>
      <c r="ADL27" s="160"/>
      <c r="ADM27" s="160"/>
      <c r="ADN27" s="160"/>
      <c r="ADO27" s="160"/>
      <c r="ADP27" s="160"/>
      <c r="ADQ27" s="160"/>
      <c r="ADR27" s="160"/>
      <c r="ADS27" s="160"/>
      <c r="ADT27" s="160"/>
      <c r="ADU27" s="160"/>
      <c r="ADV27" s="160"/>
      <c r="ADW27" s="160"/>
      <c r="ADX27" s="160"/>
      <c r="ADY27" s="160"/>
      <c r="ADZ27" s="160"/>
      <c r="AEA27" s="160"/>
      <c r="AEB27" s="160"/>
      <c r="AEC27" s="160"/>
      <c r="AED27" s="160"/>
      <c r="AEE27" s="160"/>
      <c r="AEF27" s="160"/>
      <c r="AEG27" s="160"/>
      <c r="AEH27" s="160"/>
      <c r="AEI27" s="160"/>
      <c r="AEJ27" s="160"/>
      <c r="AEK27" s="160"/>
    </row>
    <row r="28" spans="1:1024" ht="13.4" customHeight="1" x14ac:dyDescent="0.3">
      <c r="A28" s="162">
        <v>43970</v>
      </c>
      <c r="B28" s="163" t="s">
        <v>108</v>
      </c>
      <c r="C28" s="167"/>
      <c r="D28" s="168"/>
      <c r="E28" s="168"/>
      <c r="F28" s="168"/>
      <c r="G28" s="169"/>
      <c r="H28" s="170"/>
      <c r="I28" s="171">
        <v>141</v>
      </c>
      <c r="J28" s="171">
        <v>11</v>
      </c>
      <c r="K28" s="56">
        <f t="shared" si="0"/>
        <v>152</v>
      </c>
      <c r="L28" s="172"/>
      <c r="M28" s="167"/>
      <c r="N28" s="168"/>
      <c r="O28" s="168"/>
      <c r="P28" s="168"/>
      <c r="Q28" s="169"/>
      <c r="R28" s="170"/>
      <c r="S28" s="174">
        <f t="shared" si="1"/>
        <v>25612</v>
      </c>
      <c r="T28" s="174">
        <f t="shared" si="2"/>
        <v>1252</v>
      </c>
      <c r="U28" s="175">
        <f t="shared" si="3"/>
        <v>26864</v>
      </c>
      <c r="V28" s="144"/>
      <c r="W28" s="144"/>
      <c r="X28" s="144"/>
      <c r="Y28" s="144"/>
      <c r="Z28" s="144"/>
      <c r="AA28" s="144"/>
      <c r="AB28" s="144"/>
      <c r="AC28" s="144"/>
      <c r="AD28" s="144"/>
      <c r="AE28" s="144"/>
      <c r="AF28" s="144"/>
      <c r="AG28" s="144"/>
      <c r="AH28" s="144"/>
      <c r="AI28" s="144"/>
      <c r="AJ28" s="144"/>
      <c r="AK28" s="144"/>
      <c r="AL28" s="144"/>
      <c r="AM28" s="144"/>
      <c r="AN28" s="144"/>
      <c r="AO28" s="144"/>
      <c r="AP28" s="144"/>
      <c r="AQ28" s="144"/>
      <c r="AR28" s="144"/>
      <c r="AS28" s="144"/>
      <c r="AT28" s="144"/>
      <c r="AU28" s="144"/>
      <c r="AV28" s="144"/>
      <c r="AW28" s="144"/>
      <c r="AX28" s="144"/>
      <c r="AY28" s="144"/>
      <c r="AZ28" s="144"/>
      <c r="BA28" s="144"/>
      <c r="BB28" s="144"/>
      <c r="BC28" s="144"/>
      <c r="BD28" s="144"/>
      <c r="BE28" s="144"/>
      <c r="BF28" s="144"/>
      <c r="BG28" s="144"/>
      <c r="BH28" s="144"/>
      <c r="BI28" s="144"/>
      <c r="BJ28" s="144"/>
      <c r="BK28" s="144"/>
      <c r="BL28" s="144"/>
      <c r="BM28" s="144"/>
      <c r="BN28" s="144"/>
      <c r="BO28" s="144"/>
      <c r="BP28" s="144"/>
      <c r="BQ28" s="144"/>
      <c r="BR28" s="144"/>
      <c r="BS28" s="144"/>
      <c r="BT28" s="144"/>
      <c r="BU28" s="144"/>
      <c r="BV28" s="144"/>
      <c r="BW28" s="144"/>
      <c r="BX28" s="144"/>
      <c r="BY28" s="144"/>
      <c r="BZ28" s="144"/>
      <c r="CA28" s="144"/>
      <c r="CB28" s="144"/>
      <c r="CC28" s="144"/>
      <c r="CD28" s="144"/>
      <c r="CE28" s="144"/>
      <c r="CF28" s="144"/>
      <c r="CG28" s="144"/>
      <c r="CH28" s="144"/>
      <c r="CI28" s="144"/>
      <c r="CJ28" s="144"/>
      <c r="CK28" s="144"/>
      <c r="CL28" s="144"/>
      <c r="CM28" s="144"/>
      <c r="CN28" s="144"/>
      <c r="CO28" s="144"/>
      <c r="CP28" s="144"/>
      <c r="CQ28" s="144"/>
      <c r="CR28" s="144"/>
      <c r="CS28" s="144"/>
      <c r="CT28" s="144"/>
      <c r="CU28" s="144"/>
      <c r="CV28" s="144"/>
      <c r="CW28" s="144"/>
      <c r="CX28" s="144"/>
      <c r="CY28" s="144"/>
      <c r="CZ28" s="144"/>
      <c r="DA28" s="144"/>
      <c r="DB28" s="144"/>
      <c r="DC28" s="144"/>
      <c r="DD28" s="144"/>
      <c r="DE28" s="144"/>
      <c r="DF28" s="144"/>
      <c r="DG28" s="144"/>
      <c r="DH28" s="144"/>
      <c r="DI28" s="144"/>
      <c r="HC28" s="144"/>
      <c r="HD28" s="144"/>
      <c r="HE28" s="144"/>
      <c r="HF28" s="144"/>
      <c r="HG28" s="144"/>
      <c r="HH28" s="144"/>
      <c r="HI28" s="144"/>
      <c r="HJ28" s="144"/>
      <c r="HK28" s="144"/>
      <c r="HL28" s="144"/>
      <c r="HM28" s="144"/>
      <c r="HN28" s="144"/>
      <c r="HO28" s="144"/>
      <c r="HP28" s="144"/>
      <c r="HQ28" s="144"/>
      <c r="HR28" s="144"/>
      <c r="HS28" s="144"/>
      <c r="HT28" s="144"/>
      <c r="HU28" s="144"/>
      <c r="HV28" s="144"/>
      <c r="HW28" s="144"/>
      <c r="HX28" s="144"/>
      <c r="HY28" s="144"/>
      <c r="HZ28" s="144"/>
      <c r="IA28" s="144"/>
      <c r="IB28" s="144"/>
      <c r="IC28" s="144"/>
      <c r="ID28" s="144"/>
      <c r="IE28" s="144"/>
      <c r="IF28" s="144"/>
      <c r="IG28" s="144"/>
      <c r="IH28" s="144"/>
      <c r="II28" s="144"/>
      <c r="IJ28" s="144"/>
      <c r="IK28" s="144"/>
      <c r="IL28" s="144"/>
      <c r="IM28" s="144"/>
      <c r="IN28" s="144"/>
      <c r="IO28" s="144"/>
      <c r="IP28" s="144"/>
      <c r="IQ28" s="144"/>
      <c r="IR28" s="144"/>
      <c r="IS28" s="144"/>
      <c r="IT28" s="144"/>
      <c r="IU28" s="144"/>
      <c r="IV28" s="144"/>
      <c r="IW28" s="144"/>
      <c r="IX28" s="144"/>
      <c r="IY28" s="144"/>
      <c r="IZ28" s="144"/>
      <c r="JA28" s="144"/>
      <c r="JB28" s="144"/>
      <c r="JC28" s="144"/>
      <c r="JD28" s="144"/>
      <c r="JE28" s="144"/>
      <c r="JF28" s="144"/>
      <c r="JG28" s="144"/>
      <c r="JH28" s="144"/>
      <c r="JI28" s="144"/>
      <c r="JJ28" s="144"/>
      <c r="JK28" s="144"/>
      <c r="JL28" s="144"/>
      <c r="JM28" s="144"/>
      <c r="JN28" s="144"/>
      <c r="JO28" s="144"/>
      <c r="JP28" s="144"/>
      <c r="JQ28" s="144"/>
      <c r="JR28" s="144"/>
      <c r="JS28" s="144"/>
      <c r="JT28" s="144"/>
      <c r="JU28" s="144"/>
      <c r="JV28" s="144"/>
      <c r="JW28" s="144"/>
      <c r="JX28" s="144"/>
      <c r="JY28" s="144"/>
      <c r="JZ28" s="144"/>
      <c r="KA28" s="144"/>
      <c r="KB28" s="144"/>
      <c r="KC28" s="144"/>
      <c r="KD28" s="144"/>
      <c r="KE28" s="144"/>
      <c r="KF28" s="144"/>
      <c r="KG28" s="144"/>
      <c r="KH28" s="144"/>
      <c r="KI28" s="144"/>
      <c r="KJ28" s="144"/>
      <c r="KK28" s="144"/>
      <c r="KL28" s="144"/>
      <c r="KM28" s="144"/>
      <c r="KN28" s="144"/>
      <c r="KO28" s="144"/>
      <c r="KP28" s="144"/>
      <c r="KQ28" s="144"/>
      <c r="KR28" s="144"/>
      <c r="KS28" s="144"/>
      <c r="KT28" s="144"/>
      <c r="KU28" s="144"/>
      <c r="KV28" s="144"/>
      <c r="KW28" s="144"/>
      <c r="KX28" s="144"/>
      <c r="KY28" s="144"/>
      <c r="KZ28" s="144"/>
      <c r="LA28" s="144"/>
      <c r="LB28" s="144"/>
      <c r="LC28" s="144"/>
      <c r="LD28" s="144"/>
      <c r="LE28" s="144"/>
      <c r="LF28" s="144"/>
      <c r="LG28" s="144"/>
      <c r="LH28" s="144"/>
      <c r="LI28" s="144"/>
      <c r="LJ28" s="144"/>
      <c r="LK28" s="144"/>
      <c r="LL28" s="144"/>
      <c r="LM28" s="144"/>
      <c r="LN28" s="144"/>
      <c r="LO28" s="144"/>
      <c r="LP28" s="144"/>
      <c r="LQ28" s="144"/>
      <c r="LR28" s="144"/>
      <c r="LS28" s="144"/>
      <c r="LT28" s="144"/>
      <c r="LU28" s="144"/>
      <c r="LV28" s="144"/>
      <c r="LW28" s="144"/>
      <c r="LX28" s="144"/>
      <c r="LY28" s="144"/>
      <c r="LZ28" s="144"/>
      <c r="MA28" s="144"/>
      <c r="MB28" s="144"/>
      <c r="MC28" s="144"/>
      <c r="MD28" s="144"/>
      <c r="ME28" s="144"/>
      <c r="MF28" s="144"/>
      <c r="MG28" s="144"/>
      <c r="MH28" s="144"/>
      <c r="MI28" s="144"/>
      <c r="MJ28" s="144"/>
      <c r="MK28" s="144"/>
      <c r="ML28" s="144"/>
      <c r="MM28" s="144"/>
      <c r="MN28" s="144"/>
      <c r="MO28" s="144"/>
      <c r="MP28" s="144"/>
      <c r="MQ28" s="144"/>
      <c r="MR28" s="144"/>
      <c r="MS28" s="144"/>
      <c r="MT28" s="144"/>
      <c r="MU28" s="144"/>
      <c r="MV28" s="144"/>
      <c r="MW28" s="144"/>
      <c r="MX28" s="144"/>
      <c r="MY28" s="144"/>
      <c r="MZ28" s="144"/>
      <c r="NA28" s="144"/>
      <c r="NB28" s="144"/>
      <c r="NC28" s="144"/>
      <c r="ND28" s="144"/>
      <c r="NE28" s="144"/>
      <c r="NF28" s="144"/>
      <c r="NG28" s="144"/>
      <c r="NH28" s="144"/>
      <c r="NI28" s="144"/>
      <c r="NJ28" s="144"/>
      <c r="NK28" s="144"/>
      <c r="NL28" s="144"/>
      <c r="NM28" s="144"/>
      <c r="NN28" s="144"/>
      <c r="NO28" s="144"/>
      <c r="NP28" s="144"/>
      <c r="NQ28" s="144"/>
      <c r="NR28" s="144"/>
      <c r="NS28" s="144"/>
      <c r="NT28" s="144"/>
      <c r="NU28" s="144"/>
      <c r="NV28" s="144"/>
      <c r="NW28" s="144"/>
      <c r="NX28" s="144"/>
      <c r="NY28" s="144"/>
      <c r="NZ28" s="144"/>
      <c r="OA28" s="144"/>
      <c r="OB28" s="144"/>
      <c r="OC28" s="144"/>
      <c r="OD28" s="144"/>
      <c r="OE28" s="144"/>
      <c r="OF28" s="144"/>
      <c r="OG28" s="144"/>
      <c r="OH28" s="144"/>
      <c r="OI28" s="144"/>
      <c r="OJ28" s="144"/>
      <c r="OK28" s="144"/>
      <c r="OL28" s="144"/>
      <c r="OM28" s="144"/>
      <c r="ON28" s="144"/>
      <c r="OO28" s="144"/>
      <c r="OP28" s="144"/>
      <c r="OQ28" s="144"/>
      <c r="OR28" s="144"/>
      <c r="OS28" s="144"/>
      <c r="OT28" s="144"/>
      <c r="OU28" s="144"/>
      <c r="OV28" s="144"/>
      <c r="OW28" s="144"/>
      <c r="OX28" s="144"/>
      <c r="OY28" s="144"/>
      <c r="OZ28" s="144"/>
      <c r="PA28" s="144"/>
      <c r="PB28" s="144"/>
      <c r="PC28" s="144"/>
      <c r="PD28" s="144"/>
      <c r="PE28" s="144"/>
      <c r="PF28" s="144"/>
      <c r="PG28" s="144"/>
      <c r="PH28" s="144"/>
      <c r="PI28" s="144"/>
      <c r="PJ28" s="144"/>
      <c r="PK28" s="144"/>
      <c r="PL28" s="144"/>
      <c r="PM28" s="144"/>
      <c r="PN28" s="144"/>
      <c r="PO28" s="144"/>
      <c r="PP28" s="144"/>
      <c r="PQ28" s="144"/>
      <c r="PR28" s="144"/>
      <c r="PS28" s="144"/>
      <c r="PT28" s="144"/>
      <c r="PU28" s="144"/>
      <c r="PV28" s="144"/>
      <c r="PW28" s="144"/>
      <c r="PX28" s="144"/>
      <c r="PY28" s="144"/>
      <c r="PZ28" s="144"/>
      <c r="QA28" s="144"/>
      <c r="QB28" s="144"/>
      <c r="QC28" s="144"/>
      <c r="QD28" s="144"/>
      <c r="QE28" s="144"/>
      <c r="QF28" s="144"/>
      <c r="QG28" s="144"/>
      <c r="QH28" s="144"/>
      <c r="QI28" s="144"/>
      <c r="QJ28" s="144"/>
      <c r="QK28" s="144"/>
      <c r="QL28" s="144"/>
      <c r="QM28" s="144"/>
      <c r="QN28" s="144"/>
      <c r="QO28" s="144"/>
      <c r="QP28" s="144"/>
      <c r="QQ28" s="144"/>
      <c r="QR28" s="144"/>
      <c r="QS28" s="144"/>
      <c r="QT28" s="144"/>
      <c r="QU28" s="144"/>
      <c r="QV28" s="144"/>
      <c r="QW28" s="144"/>
      <c r="QX28" s="144"/>
      <c r="QY28" s="144"/>
      <c r="QZ28" s="144"/>
      <c r="RA28" s="144"/>
      <c r="RB28" s="144"/>
      <c r="RC28" s="144"/>
      <c r="RD28" s="144"/>
      <c r="RE28" s="144"/>
      <c r="RF28" s="144"/>
      <c r="RG28" s="144"/>
      <c r="RH28" s="144"/>
      <c r="RI28" s="144"/>
      <c r="RJ28" s="144"/>
      <c r="RK28" s="144"/>
      <c r="RL28" s="144"/>
      <c r="RM28" s="144"/>
      <c r="RN28" s="144"/>
      <c r="RO28" s="144"/>
      <c r="RP28" s="144"/>
      <c r="RQ28" s="144"/>
      <c r="RR28" s="144"/>
      <c r="RS28" s="144"/>
      <c r="RT28" s="144"/>
      <c r="RU28" s="144"/>
      <c r="RV28" s="144"/>
      <c r="RW28" s="144"/>
      <c r="RX28" s="144"/>
      <c r="RY28" s="144"/>
      <c r="RZ28" s="144"/>
      <c r="SA28" s="144"/>
      <c r="SB28" s="144"/>
      <c r="SC28" s="144"/>
      <c r="SD28" s="144"/>
      <c r="SE28" s="144"/>
      <c r="SF28" s="144"/>
      <c r="SG28" s="144"/>
      <c r="SH28" s="144"/>
      <c r="SI28" s="144"/>
      <c r="SJ28" s="144"/>
      <c r="SK28" s="144"/>
      <c r="SL28" s="144"/>
      <c r="SM28" s="144"/>
      <c r="SN28" s="144"/>
      <c r="SO28" s="144"/>
      <c r="SP28" s="144"/>
      <c r="SQ28" s="144"/>
      <c r="SR28" s="144"/>
      <c r="SS28" s="144"/>
      <c r="AAN28" s="144"/>
      <c r="AAO28" s="144"/>
      <c r="AAP28" s="144"/>
      <c r="AAQ28" s="144"/>
      <c r="AAR28" s="144"/>
      <c r="AAS28" s="144"/>
      <c r="AAT28" s="144"/>
      <c r="AAU28" s="144"/>
      <c r="AAV28" s="144"/>
      <c r="AAW28" s="144"/>
      <c r="AAX28" s="144"/>
      <c r="AAY28" s="144"/>
      <c r="AAZ28" s="144"/>
      <c r="ABA28" s="144"/>
      <c r="ABB28" s="144"/>
      <c r="ABC28" s="144"/>
      <c r="ABD28" s="144"/>
      <c r="ABE28" s="144"/>
      <c r="ABF28" s="144"/>
      <c r="ABG28" s="144"/>
      <c r="ABH28" s="144"/>
      <c r="ABI28" s="144"/>
      <c r="ABJ28" s="144"/>
      <c r="ABK28" s="144"/>
      <c r="ABL28" s="144"/>
      <c r="ABM28" s="144"/>
      <c r="ABN28" s="144"/>
      <c r="ABO28" s="144"/>
      <c r="ABP28" s="144"/>
      <c r="ABQ28" s="144"/>
      <c r="ABR28" s="144"/>
      <c r="ABS28" s="144"/>
      <c r="ABT28" s="144"/>
      <c r="ABU28" s="144"/>
      <c r="ABV28" s="144"/>
      <c r="ABW28" s="144"/>
      <c r="ABX28" s="144"/>
      <c r="ABY28" s="144"/>
      <c r="ABZ28" s="144"/>
      <c r="ACA28" s="144"/>
      <c r="ACB28" s="144"/>
      <c r="ACC28" s="144"/>
      <c r="ACD28" s="144"/>
      <c r="ACE28" s="144"/>
      <c r="ACF28" s="144"/>
      <c r="ACG28" s="144"/>
      <c r="ACH28" s="144"/>
      <c r="ACI28" s="144"/>
      <c r="ACJ28" s="144"/>
      <c r="ACK28" s="144"/>
      <c r="ACL28" s="144"/>
      <c r="ACM28" s="144"/>
      <c r="ACN28" s="144"/>
      <c r="ACO28" s="144"/>
      <c r="ACP28" s="144"/>
      <c r="ACQ28" s="144"/>
      <c r="ACR28" s="144"/>
      <c r="ACS28" s="144"/>
      <c r="ACT28" s="144"/>
      <c r="ACU28" s="144"/>
      <c r="ACV28" s="144"/>
      <c r="ACW28" s="144"/>
      <c r="ACX28" s="144"/>
      <c r="ACY28" s="144"/>
      <c r="ACZ28" s="144"/>
      <c r="ADA28" s="144"/>
      <c r="ADB28" s="144"/>
      <c r="ADC28" s="144"/>
      <c r="ADD28" s="144"/>
      <c r="ADE28" s="144"/>
      <c r="ADF28" s="144"/>
      <c r="ADG28" s="144"/>
      <c r="ADH28" s="144"/>
      <c r="ADI28" s="144"/>
      <c r="ADJ28" s="144"/>
      <c r="ADK28" s="144"/>
      <c r="ADL28" s="144"/>
      <c r="ADM28" s="144"/>
      <c r="ADN28" s="144"/>
      <c r="ADO28" s="144"/>
      <c r="ADP28" s="144"/>
      <c r="ADQ28" s="144"/>
      <c r="ADR28" s="144"/>
      <c r="ADS28" s="144"/>
      <c r="ADT28" s="144"/>
      <c r="ADU28" s="144"/>
      <c r="ADV28" s="144"/>
      <c r="ADW28" s="144"/>
      <c r="ADX28" s="144"/>
      <c r="ADY28" s="144"/>
      <c r="ADZ28" s="144"/>
      <c r="AEA28" s="144"/>
      <c r="AEB28" s="144"/>
      <c r="AEC28" s="144"/>
      <c r="AED28" s="144"/>
      <c r="AEE28" s="144"/>
      <c r="AEF28" s="144"/>
      <c r="AEG28" s="144"/>
      <c r="AEH28" s="144"/>
      <c r="AEI28" s="144"/>
      <c r="AEJ28" s="144"/>
      <c r="AEK28" s="144"/>
    </row>
    <row r="29" spans="1:1024" ht="13.4" customHeight="1" x14ac:dyDescent="0.3">
      <c r="A29" s="162">
        <v>43969</v>
      </c>
      <c r="B29" s="163" t="s">
        <v>108</v>
      </c>
      <c r="C29" s="167"/>
      <c r="D29" s="168"/>
      <c r="E29" s="168"/>
      <c r="F29" s="168"/>
      <c r="G29" s="169"/>
      <c r="H29" s="170"/>
      <c r="I29" s="171">
        <v>152</v>
      </c>
      <c r="J29" s="171">
        <v>10</v>
      </c>
      <c r="K29" s="56">
        <f t="shared" si="0"/>
        <v>162</v>
      </c>
      <c r="L29" s="172"/>
      <c r="M29" s="167"/>
      <c r="N29" s="168"/>
      <c r="O29" s="168"/>
      <c r="P29" s="168"/>
      <c r="Q29" s="169"/>
      <c r="R29" s="170"/>
      <c r="S29" s="174">
        <f t="shared" si="1"/>
        <v>25471</v>
      </c>
      <c r="T29" s="174">
        <f t="shared" si="2"/>
        <v>1241</v>
      </c>
      <c r="U29" s="175">
        <f t="shared" si="3"/>
        <v>26712</v>
      </c>
      <c r="V29" s="144"/>
      <c r="W29" s="144"/>
      <c r="X29" s="144"/>
      <c r="Y29" s="144"/>
      <c r="Z29" s="144"/>
      <c r="AA29" s="144"/>
      <c r="AB29" s="144"/>
      <c r="AC29" s="144"/>
      <c r="AD29" s="144"/>
      <c r="AE29" s="144"/>
      <c r="AF29" s="144"/>
      <c r="AG29" s="144"/>
      <c r="AH29" s="144"/>
      <c r="AI29" s="144"/>
      <c r="AJ29" s="144"/>
      <c r="AK29" s="144"/>
      <c r="AL29" s="144"/>
      <c r="AM29" s="144"/>
      <c r="AN29" s="144"/>
      <c r="AO29" s="144"/>
      <c r="AP29" s="144"/>
      <c r="AQ29" s="144"/>
      <c r="AR29" s="144"/>
      <c r="AS29" s="144"/>
      <c r="AT29" s="144"/>
      <c r="AU29" s="144"/>
      <c r="AV29" s="144"/>
      <c r="AW29" s="144"/>
      <c r="AX29" s="144"/>
      <c r="AY29" s="144"/>
      <c r="AZ29" s="144"/>
      <c r="BA29" s="144"/>
      <c r="BB29" s="144"/>
      <c r="BC29" s="144"/>
      <c r="BD29" s="144"/>
      <c r="BE29" s="144"/>
      <c r="BF29" s="144"/>
      <c r="BG29" s="144"/>
      <c r="BH29" s="144"/>
      <c r="BI29" s="144"/>
      <c r="BJ29" s="144"/>
      <c r="BK29" s="144"/>
      <c r="BL29" s="144"/>
      <c r="BM29" s="144"/>
      <c r="BN29" s="144"/>
      <c r="BO29" s="144"/>
      <c r="BP29" s="144"/>
      <c r="BQ29" s="144"/>
      <c r="BR29" s="144"/>
      <c r="BS29" s="144"/>
      <c r="BT29" s="144"/>
      <c r="BU29" s="144"/>
      <c r="BV29" s="144"/>
      <c r="BW29" s="144"/>
      <c r="BX29" s="144"/>
      <c r="BY29" s="144"/>
      <c r="BZ29" s="144"/>
      <c r="CA29" s="144"/>
      <c r="CB29" s="144"/>
      <c r="CC29" s="144"/>
      <c r="CD29" s="144"/>
      <c r="CE29" s="144"/>
      <c r="CF29" s="144"/>
      <c r="CG29" s="144"/>
      <c r="CH29" s="144"/>
      <c r="CI29" s="144"/>
      <c r="CJ29" s="144"/>
      <c r="CK29" s="144"/>
      <c r="CL29" s="144"/>
      <c r="CM29" s="144"/>
      <c r="CN29" s="144"/>
      <c r="CO29" s="144"/>
      <c r="CP29" s="144"/>
      <c r="CQ29" s="144"/>
      <c r="CR29" s="144"/>
      <c r="CS29" s="144"/>
      <c r="CT29" s="144"/>
      <c r="CU29" s="144"/>
      <c r="CV29" s="144"/>
      <c r="CW29" s="144"/>
      <c r="CX29" s="144"/>
      <c r="CY29" s="144"/>
      <c r="CZ29" s="144"/>
      <c r="DA29" s="144"/>
      <c r="DB29" s="144"/>
      <c r="DC29" s="144"/>
      <c r="DD29" s="144"/>
      <c r="DE29" s="144"/>
      <c r="DF29" s="144"/>
      <c r="DG29" s="144"/>
      <c r="DH29" s="144"/>
      <c r="DI29" s="144"/>
      <c r="HC29" s="144"/>
      <c r="HD29" s="144"/>
      <c r="HE29" s="144"/>
      <c r="HF29" s="144"/>
      <c r="HG29" s="144"/>
      <c r="HH29" s="144"/>
      <c r="HI29" s="144"/>
      <c r="HJ29" s="144"/>
      <c r="HK29" s="144"/>
      <c r="HL29" s="144"/>
      <c r="HM29" s="144"/>
      <c r="HN29" s="144"/>
      <c r="HO29" s="144"/>
      <c r="HP29" s="144"/>
      <c r="HQ29" s="144"/>
      <c r="HR29" s="144"/>
      <c r="HS29" s="144"/>
      <c r="HT29" s="144"/>
      <c r="HU29" s="144"/>
      <c r="HV29" s="144"/>
      <c r="HW29" s="144"/>
      <c r="HX29" s="144"/>
      <c r="HY29" s="144"/>
      <c r="HZ29" s="144"/>
      <c r="IA29" s="144"/>
      <c r="IB29" s="144"/>
      <c r="IC29" s="144"/>
      <c r="ID29" s="144"/>
      <c r="IE29" s="144"/>
      <c r="IF29" s="144"/>
      <c r="IG29" s="144"/>
      <c r="IH29" s="144"/>
      <c r="II29" s="144"/>
      <c r="IJ29" s="144"/>
      <c r="IK29" s="144"/>
      <c r="IL29" s="144"/>
      <c r="IM29" s="144"/>
      <c r="IN29" s="144"/>
      <c r="IO29" s="144"/>
      <c r="IP29" s="144"/>
      <c r="IQ29" s="144"/>
      <c r="IR29" s="144"/>
      <c r="IS29" s="144"/>
      <c r="IT29" s="144"/>
      <c r="IU29" s="144"/>
      <c r="IV29" s="144"/>
      <c r="IW29" s="144"/>
      <c r="IX29" s="144"/>
      <c r="IY29" s="144"/>
      <c r="IZ29" s="144"/>
      <c r="JA29" s="144"/>
      <c r="JB29" s="144"/>
      <c r="JC29" s="144"/>
      <c r="JD29" s="144"/>
      <c r="JE29" s="144"/>
      <c r="JF29" s="144"/>
      <c r="JG29" s="144"/>
      <c r="JH29" s="144"/>
      <c r="JI29" s="144"/>
      <c r="JJ29" s="144"/>
      <c r="JK29" s="144"/>
      <c r="JL29" s="144"/>
      <c r="JM29" s="144"/>
      <c r="JN29" s="144"/>
      <c r="JO29" s="144"/>
      <c r="JP29" s="144"/>
      <c r="JQ29" s="144"/>
      <c r="JR29" s="144"/>
      <c r="JS29" s="144"/>
      <c r="JT29" s="144"/>
      <c r="JU29" s="144"/>
      <c r="JV29" s="144"/>
      <c r="JW29" s="144"/>
      <c r="JX29" s="144"/>
      <c r="JY29" s="144"/>
      <c r="JZ29" s="144"/>
      <c r="KA29" s="144"/>
      <c r="KB29" s="144"/>
      <c r="KC29" s="144"/>
      <c r="KD29" s="144"/>
      <c r="KE29" s="144"/>
      <c r="KF29" s="144"/>
      <c r="KG29" s="144"/>
      <c r="KH29" s="144"/>
      <c r="KI29" s="144"/>
      <c r="KJ29" s="144"/>
      <c r="KK29" s="144"/>
      <c r="KL29" s="144"/>
      <c r="KM29" s="144"/>
      <c r="KN29" s="144"/>
      <c r="KO29" s="144"/>
      <c r="KP29" s="144"/>
      <c r="KQ29" s="144"/>
      <c r="KR29" s="144"/>
      <c r="KS29" s="144"/>
      <c r="KT29" s="144"/>
      <c r="KU29" s="144"/>
      <c r="KV29" s="144"/>
      <c r="KW29" s="144"/>
      <c r="KX29" s="144"/>
      <c r="KY29" s="144"/>
      <c r="KZ29" s="144"/>
      <c r="LA29" s="144"/>
      <c r="LB29" s="144"/>
      <c r="LC29" s="144"/>
      <c r="LD29" s="144"/>
      <c r="LE29" s="144"/>
      <c r="LF29" s="144"/>
      <c r="LG29" s="144"/>
      <c r="LH29" s="144"/>
      <c r="LI29" s="144"/>
      <c r="LJ29" s="144"/>
      <c r="LK29" s="144"/>
      <c r="LL29" s="144"/>
      <c r="LM29" s="144"/>
      <c r="LN29" s="144"/>
      <c r="LO29" s="144"/>
      <c r="LP29" s="144"/>
      <c r="LQ29" s="144"/>
      <c r="LR29" s="144"/>
      <c r="LS29" s="144"/>
      <c r="LT29" s="144"/>
      <c r="LU29" s="144"/>
      <c r="LV29" s="144"/>
      <c r="LW29" s="144"/>
      <c r="LX29" s="144"/>
      <c r="LY29" s="144"/>
      <c r="LZ29" s="144"/>
      <c r="MA29" s="144"/>
      <c r="MB29" s="144"/>
      <c r="MC29" s="144"/>
      <c r="MD29" s="144"/>
      <c r="ME29" s="144"/>
      <c r="MF29" s="144"/>
      <c r="MG29" s="144"/>
      <c r="MH29" s="144"/>
      <c r="MI29" s="144"/>
      <c r="MJ29" s="144"/>
      <c r="MK29" s="144"/>
      <c r="ML29" s="144"/>
      <c r="MM29" s="144"/>
      <c r="MN29" s="144"/>
      <c r="MO29" s="144"/>
      <c r="MP29" s="144"/>
      <c r="MQ29" s="144"/>
      <c r="MR29" s="144"/>
      <c r="MS29" s="144"/>
      <c r="MT29" s="144"/>
      <c r="MU29" s="144"/>
      <c r="MV29" s="144"/>
      <c r="MW29" s="144"/>
      <c r="MX29" s="144"/>
      <c r="MY29" s="144"/>
      <c r="MZ29" s="144"/>
      <c r="NA29" s="144"/>
      <c r="NB29" s="144"/>
      <c r="NC29" s="144"/>
      <c r="ND29" s="144"/>
      <c r="NE29" s="144"/>
      <c r="NF29" s="144"/>
      <c r="NG29" s="144"/>
      <c r="NH29" s="144"/>
      <c r="NI29" s="144"/>
      <c r="NJ29" s="144"/>
      <c r="NK29" s="144"/>
      <c r="NL29" s="144"/>
      <c r="NM29" s="144"/>
      <c r="NN29" s="144"/>
      <c r="NO29" s="144"/>
      <c r="NP29" s="144"/>
      <c r="NQ29" s="144"/>
      <c r="NR29" s="144"/>
      <c r="NS29" s="144"/>
      <c r="NT29" s="144"/>
      <c r="NU29" s="144"/>
      <c r="NV29" s="144"/>
      <c r="NW29" s="144"/>
      <c r="NX29" s="144"/>
      <c r="NY29" s="144"/>
      <c r="NZ29" s="144"/>
      <c r="OA29" s="144"/>
      <c r="OB29" s="144"/>
      <c r="OC29" s="144"/>
      <c r="OD29" s="144"/>
      <c r="OE29" s="144"/>
      <c r="OF29" s="144"/>
      <c r="OG29" s="144"/>
      <c r="OH29" s="144"/>
      <c r="OI29" s="144"/>
      <c r="OJ29" s="144"/>
      <c r="OK29" s="144"/>
      <c r="OL29" s="144"/>
      <c r="OM29" s="144"/>
      <c r="ON29" s="144"/>
      <c r="OO29" s="144"/>
      <c r="OP29" s="144"/>
      <c r="OQ29" s="144"/>
      <c r="OR29" s="144"/>
      <c r="OS29" s="144"/>
      <c r="OT29" s="144"/>
      <c r="OU29" s="144"/>
      <c r="OV29" s="144"/>
      <c r="OW29" s="144"/>
      <c r="OX29" s="144"/>
      <c r="OY29" s="144"/>
      <c r="OZ29" s="144"/>
      <c r="PA29" s="144"/>
      <c r="PB29" s="144"/>
      <c r="PC29" s="144"/>
      <c r="PD29" s="144"/>
      <c r="PE29" s="144"/>
      <c r="PF29" s="144"/>
      <c r="PG29" s="144"/>
      <c r="PH29" s="144"/>
      <c r="PI29" s="144"/>
      <c r="PJ29" s="144"/>
      <c r="PK29" s="144"/>
      <c r="PL29" s="144"/>
      <c r="PM29" s="144"/>
      <c r="PN29" s="144"/>
      <c r="PO29" s="144"/>
      <c r="PP29" s="144"/>
      <c r="PQ29" s="144"/>
      <c r="PR29" s="144"/>
      <c r="PS29" s="144"/>
      <c r="PT29" s="144"/>
      <c r="PU29" s="144"/>
      <c r="PV29" s="144"/>
      <c r="PW29" s="144"/>
      <c r="PX29" s="144"/>
      <c r="PY29" s="144"/>
      <c r="PZ29" s="144"/>
      <c r="QA29" s="144"/>
      <c r="QB29" s="144"/>
      <c r="QC29" s="144"/>
      <c r="QD29" s="144"/>
      <c r="QE29" s="144"/>
      <c r="QF29" s="144"/>
      <c r="QG29" s="144"/>
      <c r="QH29" s="144"/>
      <c r="QI29" s="144"/>
      <c r="QJ29" s="144"/>
      <c r="QK29" s="144"/>
      <c r="QL29" s="144"/>
      <c r="QM29" s="144"/>
      <c r="QN29" s="144"/>
      <c r="QO29" s="144"/>
      <c r="QP29" s="144"/>
      <c r="QQ29" s="144"/>
      <c r="QR29" s="144"/>
      <c r="QS29" s="144"/>
      <c r="QT29" s="144"/>
      <c r="QU29" s="144"/>
      <c r="QV29" s="144"/>
      <c r="QW29" s="144"/>
      <c r="QX29" s="144"/>
      <c r="QY29" s="144"/>
      <c r="QZ29" s="144"/>
      <c r="RA29" s="144"/>
      <c r="RB29" s="144"/>
      <c r="RC29" s="144"/>
      <c r="RD29" s="144"/>
      <c r="RE29" s="144"/>
      <c r="RF29" s="144"/>
      <c r="RG29" s="144"/>
      <c r="RH29" s="144"/>
      <c r="RI29" s="144"/>
      <c r="RJ29" s="144"/>
      <c r="RK29" s="144"/>
      <c r="RL29" s="144"/>
      <c r="RM29" s="144"/>
      <c r="RN29" s="144"/>
      <c r="RO29" s="144"/>
      <c r="RP29" s="144"/>
      <c r="RQ29" s="144"/>
      <c r="RR29" s="144"/>
      <c r="RS29" s="144"/>
      <c r="RT29" s="144"/>
      <c r="RU29" s="144"/>
      <c r="RV29" s="144"/>
      <c r="RW29" s="144"/>
      <c r="RX29" s="144"/>
      <c r="RY29" s="144"/>
      <c r="RZ29" s="144"/>
      <c r="SA29" s="144"/>
      <c r="SB29" s="144"/>
      <c r="SC29" s="144"/>
      <c r="SD29" s="144"/>
      <c r="SE29" s="144"/>
      <c r="SF29" s="144"/>
      <c r="SG29" s="144"/>
      <c r="SH29" s="144"/>
      <c r="SI29" s="144"/>
      <c r="SJ29" s="144"/>
      <c r="SK29" s="144"/>
      <c r="SL29" s="144"/>
      <c r="SM29" s="144"/>
      <c r="SN29" s="144"/>
      <c r="SO29" s="144"/>
      <c r="SP29" s="144"/>
      <c r="SQ29" s="144"/>
      <c r="SR29" s="144"/>
      <c r="SS29" s="144"/>
      <c r="AAN29" s="144"/>
      <c r="AAO29" s="144"/>
      <c r="AAP29" s="144"/>
      <c r="AAQ29" s="144"/>
      <c r="AAR29" s="144"/>
      <c r="AAS29" s="144"/>
      <c r="AAT29" s="144"/>
      <c r="AAU29" s="144"/>
      <c r="AAV29" s="144"/>
      <c r="AAW29" s="144"/>
      <c r="AAX29" s="144"/>
      <c r="AAY29" s="144"/>
      <c r="AAZ29" s="144"/>
      <c r="ABA29" s="144"/>
      <c r="ABB29" s="144"/>
      <c r="ABC29" s="144"/>
      <c r="ABD29" s="144"/>
      <c r="ABE29" s="144"/>
      <c r="ABF29" s="144"/>
      <c r="ABG29" s="144"/>
      <c r="ABH29" s="144"/>
      <c r="ABI29" s="144"/>
      <c r="ABJ29" s="144"/>
      <c r="ABK29" s="144"/>
      <c r="ABL29" s="144"/>
      <c r="ABM29" s="144"/>
      <c r="ABN29" s="144"/>
      <c r="ABO29" s="144"/>
      <c r="ABP29" s="144"/>
      <c r="ABQ29" s="144"/>
      <c r="ABR29" s="144"/>
      <c r="ABS29" s="144"/>
      <c r="ABT29" s="144"/>
      <c r="ABU29" s="144"/>
      <c r="ABV29" s="144"/>
      <c r="ABW29" s="144"/>
      <c r="ABX29" s="144"/>
      <c r="ABY29" s="144"/>
      <c r="ABZ29" s="144"/>
      <c r="ACA29" s="144"/>
      <c r="ACB29" s="144"/>
      <c r="ACC29" s="144"/>
      <c r="ACD29" s="144"/>
      <c r="ACE29" s="144"/>
      <c r="ACF29" s="144"/>
      <c r="ACG29" s="144"/>
      <c r="ACH29" s="144"/>
      <c r="ACI29" s="144"/>
      <c r="ACJ29" s="144"/>
      <c r="ACK29" s="144"/>
      <c r="ACL29" s="144"/>
      <c r="ACM29" s="144"/>
      <c r="ACN29" s="144"/>
      <c r="ACO29" s="144"/>
      <c r="ACP29" s="144"/>
      <c r="ACQ29" s="144"/>
      <c r="ACR29" s="144"/>
      <c r="ACS29" s="144"/>
      <c r="ACT29" s="144"/>
      <c r="ACU29" s="144"/>
      <c r="ACV29" s="144"/>
      <c r="ACW29" s="144"/>
      <c r="ACX29" s="144"/>
      <c r="ACY29" s="144"/>
      <c r="ACZ29" s="144"/>
      <c r="ADA29" s="144"/>
      <c r="ADB29" s="144"/>
      <c r="ADC29" s="144"/>
      <c r="ADD29" s="144"/>
      <c r="ADE29" s="144"/>
      <c r="ADF29" s="144"/>
      <c r="ADG29" s="144"/>
      <c r="ADH29" s="144"/>
      <c r="ADI29" s="144"/>
      <c r="ADJ29" s="144"/>
      <c r="ADK29" s="144"/>
      <c r="ADL29" s="144"/>
      <c r="ADM29" s="144"/>
      <c r="ADN29" s="144"/>
      <c r="ADO29" s="144"/>
      <c r="ADP29" s="144"/>
      <c r="ADQ29" s="144"/>
      <c r="ADR29" s="144"/>
      <c r="ADS29" s="144"/>
      <c r="ADT29" s="144"/>
      <c r="ADU29" s="144"/>
      <c r="ADV29" s="144"/>
      <c r="ADW29" s="144"/>
      <c r="ADX29" s="144"/>
      <c r="ADY29" s="144"/>
      <c r="ADZ29" s="144"/>
      <c r="AEA29" s="144"/>
      <c r="AEB29" s="144"/>
      <c r="AEC29" s="144"/>
      <c r="AED29" s="144"/>
      <c r="AEE29" s="144"/>
      <c r="AEF29" s="144"/>
      <c r="AEG29" s="144"/>
      <c r="AEH29" s="144"/>
      <c r="AEI29" s="144"/>
      <c r="AEJ29" s="144"/>
      <c r="AEK29" s="144"/>
    </row>
    <row r="30" spans="1:1024" ht="13.4" customHeight="1" x14ac:dyDescent="0.3">
      <c r="A30" s="162">
        <v>43968</v>
      </c>
      <c r="B30" s="163" t="s">
        <v>108</v>
      </c>
      <c r="C30" s="167"/>
      <c r="D30" s="168"/>
      <c r="E30" s="168"/>
      <c r="F30" s="168"/>
      <c r="G30" s="169"/>
      <c r="H30" s="170"/>
      <c r="I30" s="171">
        <v>136</v>
      </c>
      <c r="J30" s="171">
        <v>10</v>
      </c>
      <c r="K30" s="56">
        <f t="shared" si="0"/>
        <v>146</v>
      </c>
      <c r="L30" s="172"/>
      <c r="M30" s="167"/>
      <c r="N30" s="168"/>
      <c r="O30" s="168"/>
      <c r="P30" s="168"/>
      <c r="Q30" s="169"/>
      <c r="R30" s="170"/>
      <c r="S30" s="174">
        <f t="shared" si="1"/>
        <v>25319</v>
      </c>
      <c r="T30" s="174">
        <f t="shared" si="2"/>
        <v>1231</v>
      </c>
      <c r="U30" s="175">
        <f t="shared" si="3"/>
        <v>26550</v>
      </c>
      <c r="V30" s="144"/>
      <c r="W30" s="144"/>
      <c r="X30" s="144"/>
      <c r="Y30" s="144"/>
      <c r="Z30" s="144"/>
      <c r="AA30" s="144"/>
      <c r="AB30" s="144"/>
      <c r="AC30" s="144"/>
      <c r="AD30" s="144"/>
      <c r="AE30" s="144"/>
      <c r="AF30" s="144"/>
      <c r="AG30" s="144"/>
      <c r="AH30" s="144"/>
      <c r="AI30" s="144"/>
      <c r="AJ30" s="144"/>
      <c r="AK30" s="144"/>
      <c r="AL30" s="144"/>
      <c r="AM30" s="144"/>
      <c r="AN30" s="144"/>
      <c r="AO30" s="144"/>
      <c r="AP30" s="144"/>
      <c r="AQ30" s="144"/>
      <c r="AR30" s="144"/>
      <c r="AS30" s="144"/>
      <c r="AT30" s="144"/>
      <c r="AU30" s="144"/>
      <c r="AV30" s="144"/>
      <c r="AW30" s="144"/>
      <c r="AX30" s="144"/>
      <c r="AY30" s="144"/>
      <c r="AZ30" s="144"/>
      <c r="BA30" s="144"/>
      <c r="BB30" s="144"/>
      <c r="BC30" s="144"/>
      <c r="BD30" s="144"/>
      <c r="BE30" s="144"/>
      <c r="BF30" s="144"/>
      <c r="BG30" s="144"/>
      <c r="BH30" s="144"/>
      <c r="BI30" s="144"/>
      <c r="BJ30" s="144"/>
      <c r="BK30" s="144"/>
      <c r="BL30" s="144"/>
      <c r="BM30" s="144"/>
      <c r="BN30" s="144"/>
      <c r="BO30" s="144"/>
      <c r="BP30" s="144"/>
      <c r="BQ30" s="144"/>
      <c r="BR30" s="144"/>
      <c r="BS30" s="144"/>
      <c r="BT30" s="144"/>
      <c r="BU30" s="144"/>
      <c r="BV30" s="144"/>
      <c r="BW30" s="144"/>
      <c r="BX30" s="144"/>
      <c r="BY30" s="144"/>
      <c r="BZ30" s="144"/>
      <c r="CA30" s="144"/>
      <c r="CB30" s="144"/>
      <c r="CC30" s="144"/>
      <c r="CD30" s="144"/>
      <c r="CE30" s="144"/>
      <c r="CF30" s="144"/>
      <c r="CG30" s="144"/>
      <c r="CH30" s="144"/>
      <c r="CI30" s="144"/>
      <c r="CJ30" s="144"/>
      <c r="CK30" s="144"/>
      <c r="CL30" s="144"/>
      <c r="CM30" s="144"/>
      <c r="CN30" s="144"/>
      <c r="CO30" s="144"/>
      <c r="CP30" s="144"/>
      <c r="CQ30" s="144"/>
      <c r="CR30" s="144"/>
      <c r="CS30" s="144"/>
      <c r="CT30" s="144"/>
      <c r="CU30" s="144"/>
      <c r="CV30" s="144"/>
      <c r="CW30" s="144"/>
      <c r="CX30" s="144"/>
      <c r="CY30" s="144"/>
      <c r="CZ30" s="144"/>
      <c r="DA30" s="144"/>
      <c r="DB30" s="144"/>
      <c r="DC30" s="144"/>
      <c r="DD30" s="144"/>
      <c r="DE30" s="144"/>
      <c r="DF30" s="144"/>
      <c r="DG30" s="144"/>
      <c r="DH30" s="144"/>
      <c r="DI30" s="144"/>
      <c r="HC30" s="144"/>
      <c r="HD30" s="144"/>
      <c r="HE30" s="144"/>
      <c r="HF30" s="144"/>
      <c r="HG30" s="144"/>
      <c r="HH30" s="144"/>
      <c r="HI30" s="144"/>
      <c r="HJ30" s="144"/>
      <c r="HK30" s="144"/>
      <c r="HL30" s="144"/>
      <c r="HM30" s="144"/>
      <c r="HN30" s="144"/>
      <c r="HO30" s="144"/>
      <c r="HP30" s="144"/>
      <c r="HQ30" s="144"/>
      <c r="HR30" s="144"/>
      <c r="HS30" s="144"/>
      <c r="HT30" s="144"/>
      <c r="HU30" s="144"/>
      <c r="HV30" s="144"/>
      <c r="HW30" s="144"/>
      <c r="HX30" s="144"/>
      <c r="HY30" s="144"/>
      <c r="HZ30" s="144"/>
      <c r="IA30" s="144"/>
      <c r="IB30" s="144"/>
      <c r="IC30" s="144"/>
      <c r="ID30" s="144"/>
      <c r="IE30" s="144"/>
      <c r="IF30" s="144"/>
      <c r="IG30" s="144"/>
      <c r="IH30" s="144"/>
      <c r="II30" s="144"/>
      <c r="IJ30" s="144"/>
      <c r="IK30" s="144"/>
      <c r="IL30" s="144"/>
      <c r="IM30" s="144"/>
      <c r="IN30" s="144"/>
      <c r="IO30" s="144"/>
      <c r="IP30" s="144"/>
      <c r="IQ30" s="144"/>
      <c r="IR30" s="144"/>
      <c r="IS30" s="144"/>
      <c r="IT30" s="144"/>
      <c r="IU30" s="144"/>
      <c r="IV30" s="144"/>
      <c r="IW30" s="144"/>
      <c r="IX30" s="144"/>
      <c r="IY30" s="144"/>
      <c r="IZ30" s="144"/>
      <c r="JA30" s="144"/>
      <c r="JB30" s="144"/>
      <c r="JC30" s="144"/>
      <c r="JD30" s="144"/>
      <c r="JE30" s="144"/>
      <c r="JF30" s="144"/>
      <c r="JG30" s="144"/>
      <c r="JH30" s="144"/>
      <c r="JI30" s="144"/>
      <c r="JJ30" s="144"/>
      <c r="JK30" s="144"/>
      <c r="JL30" s="144"/>
      <c r="JM30" s="144"/>
      <c r="JN30" s="144"/>
      <c r="JO30" s="144"/>
      <c r="JP30" s="144"/>
      <c r="JQ30" s="144"/>
      <c r="JR30" s="144"/>
      <c r="JS30" s="144"/>
      <c r="JT30" s="144"/>
      <c r="JU30" s="144"/>
      <c r="JV30" s="144"/>
      <c r="JW30" s="144"/>
      <c r="JX30" s="144"/>
      <c r="JY30" s="144"/>
      <c r="JZ30" s="144"/>
      <c r="KA30" s="144"/>
      <c r="KB30" s="144"/>
      <c r="KC30" s="144"/>
      <c r="KD30" s="144"/>
      <c r="KE30" s="144"/>
      <c r="KF30" s="144"/>
      <c r="KG30" s="144"/>
      <c r="KH30" s="144"/>
      <c r="KI30" s="144"/>
      <c r="KJ30" s="144"/>
      <c r="KK30" s="144"/>
      <c r="KL30" s="144"/>
      <c r="KM30" s="144"/>
      <c r="KN30" s="144"/>
      <c r="KO30" s="144"/>
      <c r="KP30" s="144"/>
      <c r="KQ30" s="144"/>
      <c r="KR30" s="144"/>
      <c r="KS30" s="144"/>
      <c r="KT30" s="144"/>
      <c r="KU30" s="144"/>
      <c r="KV30" s="144"/>
      <c r="KW30" s="144"/>
      <c r="KX30" s="144"/>
      <c r="KY30" s="144"/>
      <c r="KZ30" s="144"/>
      <c r="LA30" s="144"/>
      <c r="LB30" s="144"/>
      <c r="LC30" s="144"/>
      <c r="LD30" s="144"/>
      <c r="LE30" s="144"/>
      <c r="LF30" s="144"/>
      <c r="LG30" s="144"/>
      <c r="LH30" s="144"/>
      <c r="LI30" s="144"/>
      <c r="LJ30" s="144"/>
      <c r="LK30" s="144"/>
      <c r="LL30" s="144"/>
      <c r="LM30" s="144"/>
      <c r="LN30" s="144"/>
      <c r="LO30" s="144"/>
      <c r="LP30" s="144"/>
      <c r="LQ30" s="144"/>
      <c r="LR30" s="144"/>
      <c r="LS30" s="144"/>
      <c r="LT30" s="144"/>
      <c r="LU30" s="144"/>
      <c r="LV30" s="144"/>
      <c r="LW30" s="144"/>
      <c r="LX30" s="144"/>
      <c r="LY30" s="144"/>
      <c r="LZ30" s="144"/>
      <c r="MA30" s="144"/>
      <c r="MB30" s="144"/>
      <c r="MC30" s="144"/>
      <c r="MD30" s="144"/>
      <c r="ME30" s="144"/>
      <c r="MF30" s="144"/>
      <c r="MG30" s="144"/>
      <c r="MH30" s="144"/>
      <c r="MI30" s="144"/>
      <c r="MJ30" s="144"/>
      <c r="MK30" s="144"/>
      <c r="ML30" s="144"/>
      <c r="MM30" s="144"/>
      <c r="MN30" s="144"/>
      <c r="MO30" s="144"/>
      <c r="MP30" s="144"/>
      <c r="MQ30" s="144"/>
      <c r="MR30" s="144"/>
      <c r="MS30" s="144"/>
      <c r="MT30" s="144"/>
      <c r="MU30" s="144"/>
      <c r="MV30" s="144"/>
      <c r="MW30" s="144"/>
      <c r="MX30" s="144"/>
      <c r="MY30" s="144"/>
      <c r="MZ30" s="144"/>
      <c r="NA30" s="144"/>
      <c r="NB30" s="144"/>
      <c r="NC30" s="144"/>
      <c r="ND30" s="144"/>
      <c r="NE30" s="144"/>
      <c r="NF30" s="144"/>
      <c r="NG30" s="144"/>
      <c r="NH30" s="144"/>
      <c r="NI30" s="144"/>
      <c r="NJ30" s="144"/>
      <c r="NK30" s="144"/>
      <c r="NL30" s="144"/>
      <c r="NM30" s="144"/>
      <c r="NN30" s="144"/>
      <c r="NO30" s="144"/>
      <c r="NP30" s="144"/>
      <c r="NQ30" s="144"/>
      <c r="NR30" s="144"/>
      <c r="NS30" s="144"/>
      <c r="NT30" s="144"/>
      <c r="NU30" s="144"/>
      <c r="NV30" s="144"/>
      <c r="NW30" s="144"/>
      <c r="NX30" s="144"/>
      <c r="NY30" s="144"/>
      <c r="NZ30" s="144"/>
      <c r="OA30" s="144"/>
      <c r="OB30" s="144"/>
      <c r="OC30" s="144"/>
      <c r="OD30" s="144"/>
      <c r="OE30" s="144"/>
      <c r="OF30" s="144"/>
      <c r="OG30" s="144"/>
      <c r="OH30" s="144"/>
      <c r="OI30" s="144"/>
      <c r="OJ30" s="144"/>
      <c r="OK30" s="144"/>
      <c r="OL30" s="144"/>
      <c r="OM30" s="144"/>
      <c r="ON30" s="144"/>
      <c r="OO30" s="144"/>
      <c r="OP30" s="144"/>
      <c r="OQ30" s="144"/>
      <c r="OR30" s="144"/>
      <c r="OS30" s="144"/>
      <c r="OT30" s="144"/>
      <c r="OU30" s="144"/>
      <c r="OV30" s="144"/>
      <c r="OW30" s="144"/>
      <c r="OX30" s="144"/>
      <c r="OY30" s="144"/>
      <c r="OZ30" s="144"/>
      <c r="PA30" s="144"/>
      <c r="PB30" s="144"/>
      <c r="PC30" s="144"/>
      <c r="PD30" s="144"/>
      <c r="PE30" s="144"/>
      <c r="PF30" s="144"/>
      <c r="PG30" s="144"/>
      <c r="PH30" s="144"/>
      <c r="PI30" s="144"/>
      <c r="PJ30" s="144"/>
      <c r="PK30" s="144"/>
      <c r="PL30" s="144"/>
      <c r="PM30" s="144"/>
      <c r="PN30" s="144"/>
      <c r="PO30" s="144"/>
      <c r="PP30" s="144"/>
      <c r="PQ30" s="144"/>
      <c r="PR30" s="144"/>
      <c r="PS30" s="144"/>
      <c r="PT30" s="144"/>
      <c r="PU30" s="144"/>
      <c r="PV30" s="144"/>
      <c r="PW30" s="144"/>
      <c r="PX30" s="144"/>
      <c r="PY30" s="144"/>
      <c r="PZ30" s="144"/>
      <c r="QA30" s="144"/>
      <c r="QB30" s="144"/>
      <c r="QC30" s="144"/>
      <c r="QD30" s="144"/>
      <c r="QE30" s="144"/>
      <c r="QF30" s="144"/>
      <c r="QG30" s="144"/>
      <c r="QH30" s="144"/>
      <c r="QI30" s="144"/>
      <c r="QJ30" s="144"/>
      <c r="QK30" s="144"/>
      <c r="QL30" s="144"/>
      <c r="QM30" s="144"/>
      <c r="QN30" s="144"/>
      <c r="QO30" s="144"/>
      <c r="QP30" s="144"/>
      <c r="QQ30" s="144"/>
      <c r="QR30" s="144"/>
      <c r="QS30" s="144"/>
      <c r="QT30" s="144"/>
      <c r="QU30" s="144"/>
      <c r="QV30" s="144"/>
      <c r="QW30" s="144"/>
      <c r="QX30" s="144"/>
      <c r="QY30" s="144"/>
      <c r="QZ30" s="144"/>
      <c r="RA30" s="144"/>
      <c r="RB30" s="144"/>
      <c r="RC30" s="144"/>
      <c r="RD30" s="144"/>
      <c r="RE30" s="144"/>
      <c r="RF30" s="144"/>
      <c r="RG30" s="144"/>
      <c r="RH30" s="144"/>
      <c r="RI30" s="144"/>
      <c r="RJ30" s="144"/>
      <c r="RK30" s="144"/>
      <c r="RL30" s="144"/>
      <c r="RM30" s="144"/>
      <c r="RN30" s="144"/>
      <c r="RO30" s="144"/>
      <c r="RP30" s="144"/>
      <c r="RQ30" s="144"/>
      <c r="RR30" s="144"/>
      <c r="RS30" s="144"/>
      <c r="RT30" s="144"/>
      <c r="RU30" s="144"/>
      <c r="RV30" s="144"/>
      <c r="RW30" s="144"/>
      <c r="RX30" s="144"/>
      <c r="RY30" s="144"/>
      <c r="RZ30" s="144"/>
      <c r="SA30" s="144"/>
      <c r="SB30" s="144"/>
      <c r="SC30" s="144"/>
      <c r="SD30" s="144"/>
      <c r="SE30" s="144"/>
      <c r="SF30" s="144"/>
      <c r="SG30" s="144"/>
      <c r="SH30" s="144"/>
      <c r="SI30" s="144"/>
      <c r="SJ30" s="144"/>
      <c r="SK30" s="144"/>
      <c r="SL30" s="144"/>
      <c r="SM30" s="144"/>
      <c r="SN30" s="144"/>
      <c r="SO30" s="144"/>
      <c r="SP30" s="144"/>
      <c r="SQ30" s="144"/>
      <c r="SR30" s="144"/>
      <c r="SS30" s="144"/>
      <c r="AAN30" s="144"/>
      <c r="AAO30" s="144"/>
      <c r="AAP30" s="144"/>
      <c r="AAQ30" s="144"/>
      <c r="AAR30" s="144"/>
      <c r="AAS30" s="144"/>
      <c r="AAT30" s="144"/>
      <c r="AAU30" s="144"/>
      <c r="AAV30" s="144"/>
      <c r="AAW30" s="144"/>
      <c r="AAX30" s="144"/>
      <c r="AAY30" s="144"/>
      <c r="AAZ30" s="144"/>
      <c r="ABA30" s="144"/>
      <c r="ABB30" s="144"/>
      <c r="ABC30" s="144"/>
      <c r="ABD30" s="144"/>
      <c r="ABE30" s="144"/>
      <c r="ABF30" s="144"/>
      <c r="ABG30" s="144"/>
      <c r="ABH30" s="144"/>
      <c r="ABI30" s="144"/>
      <c r="ABJ30" s="144"/>
      <c r="ABK30" s="144"/>
      <c r="ABL30" s="144"/>
      <c r="ABM30" s="144"/>
      <c r="ABN30" s="144"/>
      <c r="ABO30" s="144"/>
      <c r="ABP30" s="144"/>
      <c r="ABQ30" s="144"/>
      <c r="ABR30" s="144"/>
      <c r="ABS30" s="144"/>
      <c r="ABT30" s="144"/>
      <c r="ABU30" s="144"/>
      <c r="ABV30" s="144"/>
      <c r="ABW30" s="144"/>
      <c r="ABX30" s="144"/>
      <c r="ABY30" s="144"/>
      <c r="ABZ30" s="144"/>
      <c r="ACA30" s="144"/>
      <c r="ACB30" s="144"/>
      <c r="ACC30" s="144"/>
      <c r="ACD30" s="144"/>
      <c r="ACE30" s="144"/>
      <c r="ACF30" s="144"/>
      <c r="ACG30" s="144"/>
      <c r="ACH30" s="144"/>
      <c r="ACI30" s="144"/>
      <c r="ACJ30" s="144"/>
      <c r="ACK30" s="144"/>
      <c r="ACL30" s="144"/>
      <c r="ACM30" s="144"/>
      <c r="ACN30" s="144"/>
      <c r="ACO30" s="144"/>
      <c r="ACP30" s="144"/>
      <c r="ACQ30" s="144"/>
      <c r="ACR30" s="144"/>
      <c r="ACS30" s="144"/>
      <c r="ACT30" s="144"/>
      <c r="ACU30" s="144"/>
      <c r="ACV30" s="144"/>
      <c r="ACW30" s="144"/>
      <c r="ACX30" s="144"/>
      <c r="ACY30" s="144"/>
      <c r="ACZ30" s="144"/>
      <c r="ADA30" s="144"/>
      <c r="ADB30" s="144"/>
      <c r="ADC30" s="144"/>
      <c r="ADD30" s="144"/>
      <c r="ADE30" s="144"/>
      <c r="ADF30" s="144"/>
      <c r="ADG30" s="144"/>
      <c r="ADH30" s="144"/>
      <c r="ADI30" s="144"/>
      <c r="ADJ30" s="144"/>
      <c r="ADK30" s="144"/>
      <c r="ADL30" s="144"/>
      <c r="ADM30" s="144"/>
      <c r="ADN30" s="144"/>
      <c r="ADO30" s="144"/>
      <c r="ADP30" s="144"/>
      <c r="ADQ30" s="144"/>
      <c r="ADR30" s="144"/>
      <c r="ADS30" s="144"/>
      <c r="ADT30" s="144"/>
      <c r="ADU30" s="144"/>
      <c r="ADV30" s="144"/>
      <c r="ADW30" s="144"/>
      <c r="ADX30" s="144"/>
      <c r="ADY30" s="144"/>
      <c r="ADZ30" s="144"/>
      <c r="AEA30" s="144"/>
      <c r="AEB30" s="144"/>
      <c r="AEC30" s="144"/>
      <c r="AED30" s="144"/>
      <c r="AEE30" s="144"/>
      <c r="AEF30" s="144"/>
      <c r="AEG30" s="144"/>
      <c r="AEH30" s="144"/>
      <c r="AEI30" s="144"/>
      <c r="AEJ30" s="144"/>
      <c r="AEK30" s="144"/>
    </row>
    <row r="31" spans="1:1024" ht="13.4" customHeight="1" x14ac:dyDescent="0.3">
      <c r="A31" s="162">
        <v>43967</v>
      </c>
      <c r="B31" s="163" t="s">
        <v>108</v>
      </c>
      <c r="C31" s="167"/>
      <c r="D31" s="168"/>
      <c r="E31" s="168"/>
      <c r="F31" s="168"/>
      <c r="G31" s="169"/>
      <c r="H31" s="170"/>
      <c r="I31" s="171">
        <v>167</v>
      </c>
      <c r="J31" s="171">
        <v>13</v>
      </c>
      <c r="K31" s="56">
        <f t="shared" si="0"/>
        <v>180</v>
      </c>
      <c r="L31" s="172"/>
      <c r="M31" s="167"/>
      <c r="N31" s="168"/>
      <c r="O31" s="168"/>
      <c r="P31" s="168"/>
      <c r="Q31" s="169"/>
      <c r="R31" s="170"/>
      <c r="S31" s="174">
        <f t="shared" si="1"/>
        <v>25183</v>
      </c>
      <c r="T31" s="174">
        <f t="shared" si="2"/>
        <v>1221</v>
      </c>
      <c r="U31" s="175">
        <f t="shared" si="3"/>
        <v>26404</v>
      </c>
      <c r="V31" s="144"/>
      <c r="W31" s="144"/>
      <c r="X31" s="144"/>
      <c r="Y31" s="144"/>
      <c r="Z31" s="144"/>
      <c r="AA31" s="144"/>
      <c r="AB31" s="144"/>
      <c r="AC31" s="144"/>
      <c r="AD31" s="144"/>
      <c r="AE31" s="144"/>
      <c r="AF31" s="144"/>
      <c r="AG31" s="144"/>
      <c r="AH31" s="144"/>
      <c r="AI31" s="144"/>
      <c r="AJ31" s="144"/>
      <c r="AK31" s="144"/>
      <c r="AL31" s="144"/>
      <c r="AM31" s="144"/>
      <c r="AN31" s="144"/>
      <c r="AO31" s="144"/>
      <c r="AP31" s="144"/>
      <c r="AQ31" s="144"/>
      <c r="AR31" s="144"/>
      <c r="AS31" s="144"/>
      <c r="AT31" s="144"/>
      <c r="AU31" s="144"/>
      <c r="AV31" s="144"/>
      <c r="AW31" s="144"/>
      <c r="AX31" s="144"/>
      <c r="AY31" s="144"/>
      <c r="AZ31" s="144"/>
      <c r="BA31" s="144"/>
      <c r="BB31" s="144"/>
      <c r="BC31" s="144"/>
      <c r="BD31" s="144"/>
      <c r="BE31" s="144"/>
      <c r="BF31" s="144"/>
      <c r="BG31" s="144"/>
      <c r="BH31" s="144"/>
      <c r="BI31" s="144"/>
      <c r="BJ31" s="144"/>
      <c r="BK31" s="144"/>
      <c r="BL31" s="144"/>
      <c r="BM31" s="144"/>
      <c r="BN31" s="144"/>
      <c r="BO31" s="144"/>
      <c r="BP31" s="144"/>
      <c r="BQ31" s="144"/>
      <c r="BR31" s="144"/>
      <c r="BS31" s="144"/>
      <c r="BT31" s="144"/>
      <c r="BU31" s="144"/>
      <c r="BV31" s="144"/>
      <c r="BW31" s="144"/>
      <c r="BX31" s="144"/>
      <c r="BY31" s="144"/>
      <c r="BZ31" s="144"/>
      <c r="CA31" s="144"/>
      <c r="CB31" s="144"/>
      <c r="CC31" s="144"/>
      <c r="CD31" s="144"/>
      <c r="CE31" s="144"/>
      <c r="CF31" s="144"/>
      <c r="CG31" s="144"/>
      <c r="CH31" s="144"/>
      <c r="CI31" s="144"/>
      <c r="CJ31" s="144"/>
      <c r="CK31" s="144"/>
      <c r="CL31" s="144"/>
      <c r="CM31" s="144"/>
      <c r="CN31" s="144"/>
      <c r="CO31" s="144"/>
      <c r="CP31" s="144"/>
      <c r="CQ31" s="144"/>
      <c r="CR31" s="144"/>
      <c r="CS31" s="144"/>
      <c r="CT31" s="144"/>
      <c r="CU31" s="144"/>
      <c r="CV31" s="144"/>
      <c r="CW31" s="144"/>
      <c r="CX31" s="144"/>
      <c r="CY31" s="144"/>
      <c r="CZ31" s="144"/>
      <c r="DA31" s="144"/>
      <c r="DB31" s="144"/>
      <c r="DC31" s="144"/>
      <c r="DD31" s="144"/>
      <c r="DE31" s="144"/>
      <c r="DF31" s="144"/>
      <c r="DG31" s="144"/>
      <c r="DH31" s="144"/>
      <c r="DI31" s="144"/>
      <c r="HC31" s="144"/>
      <c r="HD31" s="144"/>
      <c r="HE31" s="144"/>
      <c r="HF31" s="144"/>
      <c r="HG31" s="144"/>
      <c r="HH31" s="144"/>
      <c r="HI31" s="144"/>
      <c r="HJ31" s="144"/>
      <c r="HK31" s="144"/>
      <c r="HL31" s="144"/>
      <c r="HM31" s="144"/>
      <c r="HN31" s="144"/>
      <c r="HO31" s="144"/>
      <c r="HP31" s="144"/>
      <c r="HQ31" s="144"/>
      <c r="HR31" s="144"/>
      <c r="HS31" s="144"/>
      <c r="HT31" s="144"/>
      <c r="HU31" s="144"/>
      <c r="HV31" s="144"/>
      <c r="HW31" s="144"/>
      <c r="HX31" s="144"/>
      <c r="HY31" s="144"/>
      <c r="HZ31" s="144"/>
      <c r="IA31" s="144"/>
      <c r="IB31" s="144"/>
      <c r="IC31" s="144"/>
      <c r="ID31" s="144"/>
      <c r="IE31" s="144"/>
      <c r="IF31" s="144"/>
      <c r="IG31" s="144"/>
      <c r="IH31" s="144"/>
      <c r="II31" s="144"/>
      <c r="IJ31" s="144"/>
      <c r="IK31" s="144"/>
      <c r="IL31" s="144"/>
      <c r="IM31" s="144"/>
      <c r="IN31" s="144"/>
      <c r="IO31" s="144"/>
      <c r="IP31" s="144"/>
      <c r="IQ31" s="144"/>
      <c r="IR31" s="144"/>
      <c r="IS31" s="144"/>
      <c r="IT31" s="144"/>
      <c r="IU31" s="144"/>
      <c r="IV31" s="144"/>
      <c r="IW31" s="144"/>
      <c r="IX31" s="144"/>
      <c r="IY31" s="144"/>
      <c r="IZ31" s="144"/>
      <c r="JA31" s="144"/>
      <c r="JB31" s="144"/>
      <c r="JC31" s="144"/>
      <c r="JD31" s="144"/>
      <c r="JE31" s="144"/>
      <c r="JF31" s="144"/>
      <c r="JG31" s="144"/>
      <c r="JH31" s="144"/>
      <c r="JI31" s="144"/>
      <c r="JJ31" s="144"/>
      <c r="JK31" s="144"/>
      <c r="JL31" s="144"/>
      <c r="JM31" s="144"/>
      <c r="JN31" s="144"/>
      <c r="JO31" s="144"/>
      <c r="JP31" s="144"/>
      <c r="JQ31" s="144"/>
      <c r="JR31" s="144"/>
      <c r="JS31" s="144"/>
      <c r="JT31" s="144"/>
      <c r="JU31" s="144"/>
      <c r="JV31" s="144"/>
      <c r="JW31" s="144"/>
      <c r="JX31" s="144"/>
      <c r="JY31" s="144"/>
      <c r="JZ31" s="144"/>
      <c r="KA31" s="144"/>
      <c r="KB31" s="144"/>
      <c r="KC31" s="144"/>
      <c r="KD31" s="144"/>
      <c r="KE31" s="144"/>
      <c r="KF31" s="144"/>
      <c r="KG31" s="144"/>
      <c r="KH31" s="144"/>
      <c r="KI31" s="144"/>
      <c r="KJ31" s="144"/>
      <c r="KK31" s="144"/>
      <c r="KL31" s="144"/>
      <c r="KM31" s="144"/>
      <c r="KN31" s="144"/>
      <c r="KO31" s="144"/>
      <c r="KP31" s="144"/>
      <c r="KQ31" s="144"/>
      <c r="KR31" s="144"/>
      <c r="KS31" s="144"/>
      <c r="KT31" s="144"/>
      <c r="KU31" s="144"/>
      <c r="KV31" s="144"/>
      <c r="KW31" s="144"/>
      <c r="KX31" s="144"/>
      <c r="KY31" s="144"/>
      <c r="KZ31" s="144"/>
      <c r="LA31" s="144"/>
      <c r="LB31" s="144"/>
      <c r="LC31" s="144"/>
      <c r="LD31" s="144"/>
      <c r="LE31" s="144"/>
      <c r="LF31" s="144"/>
      <c r="LG31" s="144"/>
      <c r="LH31" s="144"/>
      <c r="LI31" s="144"/>
      <c r="LJ31" s="144"/>
      <c r="LK31" s="144"/>
      <c r="LL31" s="144"/>
      <c r="LM31" s="144"/>
      <c r="LN31" s="144"/>
      <c r="LO31" s="144"/>
      <c r="LP31" s="144"/>
      <c r="LQ31" s="144"/>
      <c r="LR31" s="144"/>
      <c r="LS31" s="144"/>
      <c r="LT31" s="144"/>
      <c r="LU31" s="144"/>
      <c r="LV31" s="144"/>
      <c r="LW31" s="144"/>
      <c r="LX31" s="144"/>
      <c r="LY31" s="144"/>
      <c r="LZ31" s="144"/>
      <c r="MA31" s="144"/>
      <c r="MB31" s="144"/>
      <c r="MC31" s="144"/>
      <c r="MD31" s="144"/>
      <c r="ME31" s="144"/>
      <c r="MF31" s="144"/>
      <c r="MG31" s="144"/>
      <c r="MH31" s="144"/>
      <c r="MI31" s="144"/>
      <c r="MJ31" s="144"/>
      <c r="MK31" s="144"/>
      <c r="ML31" s="144"/>
      <c r="MM31" s="144"/>
      <c r="MN31" s="144"/>
      <c r="MO31" s="144"/>
      <c r="MP31" s="144"/>
      <c r="MQ31" s="144"/>
      <c r="MR31" s="144"/>
      <c r="MS31" s="144"/>
      <c r="MT31" s="144"/>
      <c r="MU31" s="144"/>
      <c r="MV31" s="144"/>
      <c r="MW31" s="144"/>
      <c r="MX31" s="144"/>
      <c r="MY31" s="144"/>
      <c r="MZ31" s="144"/>
      <c r="NA31" s="144"/>
      <c r="NB31" s="144"/>
      <c r="NC31" s="144"/>
      <c r="ND31" s="144"/>
      <c r="NE31" s="144"/>
      <c r="NF31" s="144"/>
      <c r="NG31" s="144"/>
      <c r="NH31" s="144"/>
      <c r="NI31" s="144"/>
      <c r="NJ31" s="144"/>
      <c r="NK31" s="144"/>
      <c r="NL31" s="144"/>
      <c r="NM31" s="144"/>
      <c r="NN31" s="144"/>
      <c r="NO31" s="144"/>
      <c r="NP31" s="144"/>
      <c r="NQ31" s="144"/>
      <c r="NR31" s="144"/>
      <c r="NS31" s="144"/>
      <c r="NT31" s="144"/>
      <c r="NU31" s="144"/>
      <c r="NV31" s="144"/>
      <c r="NW31" s="144"/>
      <c r="NX31" s="144"/>
      <c r="NY31" s="144"/>
      <c r="NZ31" s="144"/>
      <c r="OA31" s="144"/>
      <c r="OB31" s="144"/>
      <c r="OC31" s="144"/>
      <c r="OD31" s="144"/>
      <c r="OE31" s="144"/>
      <c r="OF31" s="144"/>
      <c r="OG31" s="144"/>
      <c r="OH31" s="144"/>
      <c r="OI31" s="144"/>
      <c r="OJ31" s="144"/>
      <c r="OK31" s="144"/>
      <c r="OL31" s="144"/>
      <c r="OM31" s="144"/>
      <c r="ON31" s="144"/>
      <c r="OO31" s="144"/>
      <c r="OP31" s="144"/>
      <c r="OQ31" s="144"/>
      <c r="OR31" s="144"/>
      <c r="OS31" s="144"/>
      <c r="OT31" s="144"/>
      <c r="OU31" s="144"/>
      <c r="OV31" s="144"/>
      <c r="OW31" s="144"/>
      <c r="OX31" s="144"/>
      <c r="OY31" s="144"/>
      <c r="OZ31" s="144"/>
      <c r="PA31" s="144"/>
      <c r="PB31" s="144"/>
      <c r="PC31" s="144"/>
      <c r="PD31" s="144"/>
      <c r="PE31" s="144"/>
      <c r="PF31" s="144"/>
      <c r="PG31" s="144"/>
      <c r="PH31" s="144"/>
      <c r="PI31" s="144"/>
      <c r="PJ31" s="144"/>
      <c r="PK31" s="144"/>
      <c r="PL31" s="144"/>
      <c r="PM31" s="144"/>
      <c r="PN31" s="144"/>
      <c r="PO31" s="144"/>
      <c r="PP31" s="144"/>
      <c r="PQ31" s="144"/>
      <c r="PR31" s="144"/>
      <c r="PS31" s="144"/>
      <c r="PT31" s="144"/>
      <c r="PU31" s="144"/>
      <c r="PV31" s="144"/>
      <c r="PW31" s="144"/>
      <c r="PX31" s="144"/>
      <c r="PY31" s="144"/>
      <c r="PZ31" s="144"/>
      <c r="QA31" s="144"/>
      <c r="QB31" s="144"/>
      <c r="QC31" s="144"/>
      <c r="QD31" s="144"/>
      <c r="QE31" s="144"/>
      <c r="QF31" s="144"/>
      <c r="QG31" s="144"/>
      <c r="QH31" s="144"/>
      <c r="QI31" s="144"/>
      <c r="QJ31" s="144"/>
      <c r="QK31" s="144"/>
      <c r="QL31" s="144"/>
      <c r="QM31" s="144"/>
      <c r="QN31" s="144"/>
      <c r="QO31" s="144"/>
      <c r="QP31" s="144"/>
      <c r="QQ31" s="144"/>
      <c r="QR31" s="144"/>
      <c r="QS31" s="144"/>
      <c r="QT31" s="144"/>
      <c r="QU31" s="144"/>
      <c r="QV31" s="144"/>
      <c r="QW31" s="144"/>
      <c r="QX31" s="144"/>
      <c r="QY31" s="144"/>
      <c r="QZ31" s="144"/>
      <c r="RA31" s="144"/>
      <c r="RB31" s="144"/>
      <c r="RC31" s="144"/>
      <c r="RD31" s="144"/>
      <c r="RE31" s="144"/>
      <c r="RF31" s="144"/>
      <c r="RG31" s="144"/>
      <c r="RH31" s="144"/>
      <c r="RI31" s="144"/>
      <c r="RJ31" s="144"/>
      <c r="RK31" s="144"/>
      <c r="RL31" s="144"/>
      <c r="RM31" s="144"/>
      <c r="RN31" s="144"/>
      <c r="RO31" s="144"/>
      <c r="RP31" s="144"/>
      <c r="RQ31" s="144"/>
      <c r="RR31" s="144"/>
      <c r="RS31" s="144"/>
      <c r="RT31" s="144"/>
      <c r="RU31" s="144"/>
      <c r="RV31" s="144"/>
      <c r="RW31" s="144"/>
      <c r="RX31" s="144"/>
      <c r="RY31" s="144"/>
      <c r="RZ31" s="144"/>
      <c r="SA31" s="144"/>
      <c r="SB31" s="144"/>
      <c r="SC31" s="144"/>
      <c r="SD31" s="144"/>
      <c r="SE31" s="144"/>
      <c r="SF31" s="144"/>
      <c r="SG31" s="144"/>
      <c r="SH31" s="144"/>
      <c r="SI31" s="144"/>
      <c r="SJ31" s="144"/>
      <c r="SK31" s="144"/>
      <c r="SL31" s="144"/>
      <c r="SM31" s="144"/>
      <c r="SN31" s="144"/>
      <c r="SO31" s="144"/>
      <c r="SP31" s="144"/>
      <c r="SQ31" s="144"/>
      <c r="SR31" s="144"/>
      <c r="SS31" s="144"/>
      <c r="AAN31" s="144"/>
      <c r="AAO31" s="144"/>
      <c r="AAP31" s="144"/>
      <c r="AAQ31" s="144"/>
      <c r="AAR31" s="144"/>
      <c r="AAS31" s="144"/>
      <c r="AAT31" s="144"/>
      <c r="AAU31" s="144"/>
      <c r="AAV31" s="144"/>
      <c r="AAW31" s="144"/>
      <c r="AAX31" s="144"/>
      <c r="AAY31" s="144"/>
      <c r="AAZ31" s="144"/>
      <c r="ABA31" s="144"/>
      <c r="ABB31" s="144"/>
      <c r="ABC31" s="144"/>
      <c r="ABD31" s="144"/>
      <c r="ABE31" s="144"/>
      <c r="ABF31" s="144"/>
      <c r="ABG31" s="144"/>
      <c r="ABH31" s="144"/>
      <c r="ABI31" s="144"/>
      <c r="ABJ31" s="144"/>
      <c r="ABK31" s="144"/>
      <c r="ABL31" s="144"/>
      <c r="ABM31" s="144"/>
      <c r="ABN31" s="144"/>
      <c r="ABO31" s="144"/>
      <c r="ABP31" s="144"/>
      <c r="ABQ31" s="144"/>
      <c r="ABR31" s="144"/>
      <c r="ABS31" s="144"/>
      <c r="ABT31" s="144"/>
      <c r="ABU31" s="144"/>
      <c r="ABV31" s="144"/>
      <c r="ABW31" s="144"/>
      <c r="ABX31" s="144"/>
      <c r="ABY31" s="144"/>
      <c r="ABZ31" s="144"/>
      <c r="ACA31" s="144"/>
      <c r="ACB31" s="144"/>
      <c r="ACC31" s="144"/>
      <c r="ACD31" s="144"/>
      <c r="ACE31" s="144"/>
      <c r="ACF31" s="144"/>
      <c r="ACG31" s="144"/>
      <c r="ACH31" s="144"/>
      <c r="ACI31" s="144"/>
      <c r="ACJ31" s="144"/>
      <c r="ACK31" s="144"/>
      <c r="ACL31" s="144"/>
      <c r="ACM31" s="144"/>
      <c r="ACN31" s="144"/>
      <c r="ACO31" s="144"/>
      <c r="ACP31" s="144"/>
      <c r="ACQ31" s="144"/>
      <c r="ACR31" s="144"/>
      <c r="ACS31" s="144"/>
      <c r="ACT31" s="144"/>
      <c r="ACU31" s="144"/>
      <c r="ACV31" s="144"/>
      <c r="ACW31" s="144"/>
      <c r="ACX31" s="144"/>
      <c r="ACY31" s="144"/>
      <c r="ACZ31" s="144"/>
      <c r="ADA31" s="144"/>
      <c r="ADB31" s="144"/>
      <c r="ADC31" s="144"/>
      <c r="ADD31" s="144"/>
      <c r="ADE31" s="144"/>
      <c r="ADF31" s="144"/>
      <c r="ADG31" s="144"/>
      <c r="ADH31" s="144"/>
      <c r="ADI31" s="144"/>
      <c r="ADJ31" s="144"/>
      <c r="ADK31" s="144"/>
      <c r="ADL31" s="144"/>
      <c r="ADM31" s="144"/>
      <c r="ADN31" s="144"/>
      <c r="ADO31" s="144"/>
      <c r="ADP31" s="144"/>
      <c r="ADQ31" s="144"/>
      <c r="ADR31" s="144"/>
      <c r="ADS31" s="144"/>
      <c r="ADT31" s="144"/>
      <c r="ADU31" s="144"/>
      <c r="ADV31" s="144"/>
      <c r="ADW31" s="144"/>
      <c r="ADX31" s="144"/>
      <c r="ADY31" s="144"/>
      <c r="ADZ31" s="144"/>
      <c r="AEA31" s="144"/>
      <c r="AEB31" s="144"/>
      <c r="AEC31" s="144"/>
      <c r="AED31" s="144"/>
      <c r="AEE31" s="144"/>
      <c r="AEF31" s="144"/>
      <c r="AEG31" s="144"/>
      <c r="AEH31" s="144"/>
      <c r="AEI31" s="144"/>
      <c r="AEJ31" s="144"/>
      <c r="AEK31" s="144"/>
    </row>
    <row r="32" spans="1:1024" ht="13.4" customHeight="1" x14ac:dyDescent="0.3">
      <c r="A32" s="162">
        <v>43966</v>
      </c>
      <c r="B32" s="163" t="s">
        <v>108</v>
      </c>
      <c r="C32" s="178">
        <v>145</v>
      </c>
      <c r="D32" s="179">
        <v>1909</v>
      </c>
      <c r="E32" s="179">
        <v>1745</v>
      </c>
      <c r="F32" s="179">
        <v>11</v>
      </c>
      <c r="G32" s="180">
        <f>ONS_WeeklyRegistratedDeaths!T33-ONS_WeeklyRegistratedDeaths!AA33</f>
        <v>3810</v>
      </c>
      <c r="H32" s="171">
        <f>ONS_WeeklyOccurrenceDeaths!T33-ONS_WeeklyOccurrenceDeaths!AA33</f>
        <v>2766</v>
      </c>
      <c r="I32" s="171">
        <v>170</v>
      </c>
      <c r="J32" s="171">
        <v>16</v>
      </c>
      <c r="K32" s="56">
        <f t="shared" si="0"/>
        <v>186</v>
      </c>
      <c r="L32" s="181">
        <f>SUM(K32:K38)</f>
        <v>1335</v>
      </c>
      <c r="M32" s="182">
        <f t="shared" ref="M32:R32" si="5">M39+C32</f>
        <v>1860</v>
      </c>
      <c r="N32" s="182">
        <f t="shared" si="5"/>
        <v>26730</v>
      </c>
      <c r="O32" s="182">
        <f t="shared" si="5"/>
        <v>12349</v>
      </c>
      <c r="P32" s="182">
        <f t="shared" si="5"/>
        <v>166</v>
      </c>
      <c r="Q32" s="182">
        <f t="shared" si="5"/>
        <v>41105</v>
      </c>
      <c r="R32" s="179">
        <f t="shared" si="5"/>
        <v>42418</v>
      </c>
      <c r="S32" s="174">
        <f t="shared" si="1"/>
        <v>25016</v>
      </c>
      <c r="T32" s="174">
        <f t="shared" si="2"/>
        <v>1208</v>
      </c>
      <c r="U32" s="175">
        <f t="shared" si="3"/>
        <v>26224</v>
      </c>
      <c r="V32" s="144"/>
      <c r="W32" s="144"/>
      <c r="X32" s="144"/>
      <c r="Y32" s="144"/>
      <c r="Z32" s="144"/>
      <c r="AA32" s="144"/>
      <c r="AB32" s="144"/>
      <c r="AC32" s="144"/>
      <c r="AD32" s="144"/>
      <c r="AE32" s="144"/>
      <c r="AF32" s="144"/>
      <c r="AG32" s="144"/>
      <c r="AH32" s="144"/>
      <c r="AI32" s="144"/>
      <c r="AJ32" s="144"/>
      <c r="AK32" s="144"/>
      <c r="AL32" s="144"/>
      <c r="AM32" s="144"/>
      <c r="AN32" s="144"/>
      <c r="AO32" s="144"/>
      <c r="AP32" s="144"/>
      <c r="AQ32" s="144"/>
      <c r="AR32" s="144"/>
      <c r="AS32" s="144"/>
      <c r="AT32" s="144"/>
      <c r="AU32" s="144"/>
      <c r="AV32" s="144"/>
      <c r="AW32" s="144"/>
      <c r="AX32" s="144"/>
      <c r="AY32" s="144"/>
      <c r="AZ32" s="144"/>
      <c r="BA32" s="144"/>
      <c r="BB32" s="144"/>
      <c r="BC32" s="144"/>
      <c r="BD32" s="144"/>
      <c r="BE32" s="144"/>
      <c r="BF32" s="144"/>
      <c r="BG32" s="144"/>
      <c r="BH32" s="144"/>
      <c r="BI32" s="144"/>
      <c r="BJ32" s="144"/>
      <c r="BK32" s="144"/>
      <c r="BL32" s="144"/>
      <c r="BM32" s="144"/>
      <c r="BN32" s="144"/>
      <c r="BO32" s="144"/>
      <c r="BP32" s="144"/>
      <c r="BQ32" s="144"/>
      <c r="BR32" s="144"/>
      <c r="BS32" s="144"/>
      <c r="BT32" s="144"/>
      <c r="BU32" s="144"/>
      <c r="BV32" s="144"/>
      <c r="BW32" s="144"/>
      <c r="BX32" s="144"/>
      <c r="BY32" s="144"/>
      <c r="BZ32" s="144"/>
      <c r="CA32" s="144"/>
      <c r="CB32" s="144"/>
      <c r="CC32" s="144"/>
      <c r="CD32" s="144"/>
      <c r="CE32" s="144"/>
      <c r="CF32" s="144"/>
      <c r="CG32" s="144"/>
      <c r="CH32" s="144"/>
      <c r="CI32" s="144"/>
      <c r="CJ32" s="144"/>
      <c r="CK32" s="144"/>
      <c r="CL32" s="144"/>
      <c r="CM32" s="144"/>
      <c r="CN32" s="144"/>
      <c r="CO32" s="144"/>
      <c r="CP32" s="144"/>
      <c r="CQ32" s="144"/>
      <c r="CR32" s="144"/>
      <c r="CS32" s="144"/>
      <c r="CT32" s="144"/>
      <c r="CU32" s="144"/>
      <c r="CV32" s="144"/>
      <c r="CW32" s="144"/>
      <c r="CX32" s="144"/>
      <c r="CY32" s="144"/>
      <c r="CZ32" s="144"/>
      <c r="DA32" s="144"/>
      <c r="DB32" s="144"/>
      <c r="DC32" s="144"/>
      <c r="DD32" s="144"/>
      <c r="DE32" s="144"/>
      <c r="DF32" s="144"/>
      <c r="DG32" s="144"/>
      <c r="DH32" s="144"/>
      <c r="DI32" s="144"/>
      <c r="HC32" s="144"/>
      <c r="HD32" s="144"/>
      <c r="HE32" s="144"/>
      <c r="HF32" s="144"/>
      <c r="HG32" s="144"/>
      <c r="HH32" s="144"/>
      <c r="HI32" s="144"/>
      <c r="HJ32" s="144"/>
      <c r="HK32" s="144"/>
      <c r="HL32" s="144"/>
      <c r="HM32" s="144"/>
      <c r="HN32" s="144"/>
      <c r="HO32" s="144"/>
      <c r="HP32" s="144"/>
      <c r="HQ32" s="144"/>
      <c r="HR32" s="144"/>
      <c r="HS32" s="144"/>
      <c r="HT32" s="144"/>
      <c r="HU32" s="144"/>
      <c r="HV32" s="144"/>
      <c r="HW32" s="144"/>
      <c r="HX32" s="144"/>
      <c r="HY32" s="144"/>
      <c r="HZ32" s="144"/>
      <c r="IA32" s="144"/>
      <c r="IB32" s="144"/>
      <c r="IC32" s="144"/>
      <c r="ID32" s="144"/>
      <c r="IE32" s="144"/>
      <c r="IF32" s="144"/>
      <c r="IG32" s="144"/>
      <c r="IH32" s="144"/>
      <c r="II32" s="144"/>
      <c r="IJ32" s="144"/>
      <c r="IK32" s="144"/>
      <c r="IL32" s="144"/>
      <c r="IM32" s="144"/>
      <c r="IN32" s="144"/>
      <c r="IO32" s="144"/>
      <c r="IP32" s="144"/>
      <c r="IQ32" s="144"/>
      <c r="IR32" s="144"/>
      <c r="IS32" s="144"/>
      <c r="IT32" s="144"/>
      <c r="IU32" s="144"/>
      <c r="IV32" s="144"/>
      <c r="IW32" s="144"/>
      <c r="IX32" s="144"/>
      <c r="IY32" s="144"/>
      <c r="IZ32" s="144"/>
      <c r="JA32" s="144"/>
      <c r="JB32" s="144"/>
      <c r="JC32" s="144"/>
      <c r="JD32" s="144"/>
      <c r="JE32" s="144"/>
      <c r="JF32" s="144"/>
      <c r="JG32" s="144"/>
      <c r="JH32" s="144"/>
      <c r="JI32" s="144"/>
      <c r="JJ32" s="144"/>
      <c r="JK32" s="144"/>
      <c r="JL32" s="144"/>
      <c r="JM32" s="144"/>
      <c r="JN32" s="144"/>
      <c r="JO32" s="144"/>
      <c r="JP32" s="144"/>
      <c r="JQ32" s="144"/>
      <c r="JR32" s="144"/>
      <c r="JS32" s="144"/>
      <c r="JT32" s="144"/>
      <c r="JU32" s="144"/>
      <c r="JV32" s="144"/>
      <c r="JW32" s="144"/>
      <c r="JX32" s="144"/>
      <c r="JY32" s="144"/>
      <c r="JZ32" s="144"/>
      <c r="KA32" s="144"/>
      <c r="KB32" s="144"/>
      <c r="KC32" s="144"/>
      <c r="KD32" s="144"/>
      <c r="KE32" s="144"/>
      <c r="KF32" s="144"/>
      <c r="KG32" s="144"/>
      <c r="KH32" s="144"/>
      <c r="KI32" s="144"/>
      <c r="KJ32" s="144"/>
      <c r="KK32" s="144"/>
      <c r="KL32" s="144"/>
      <c r="KM32" s="144"/>
      <c r="KN32" s="144"/>
      <c r="KO32" s="144"/>
      <c r="KP32" s="144"/>
      <c r="KQ32" s="144"/>
      <c r="KR32" s="144"/>
      <c r="KS32" s="144"/>
      <c r="KT32" s="144"/>
      <c r="KU32" s="144"/>
      <c r="KV32" s="144"/>
      <c r="KW32" s="144"/>
      <c r="KX32" s="144"/>
      <c r="KY32" s="144"/>
      <c r="KZ32" s="144"/>
      <c r="LA32" s="144"/>
      <c r="LB32" s="144"/>
      <c r="LC32" s="144"/>
      <c r="LD32" s="144"/>
      <c r="LE32" s="144"/>
      <c r="LF32" s="144"/>
      <c r="LG32" s="144"/>
      <c r="LH32" s="144"/>
      <c r="LI32" s="144"/>
      <c r="LJ32" s="144"/>
      <c r="LK32" s="144"/>
      <c r="LL32" s="144"/>
      <c r="LM32" s="144"/>
      <c r="LN32" s="144"/>
      <c r="LO32" s="144"/>
      <c r="LP32" s="144"/>
      <c r="LQ32" s="144"/>
      <c r="LR32" s="144"/>
      <c r="LS32" s="144"/>
      <c r="LT32" s="144"/>
      <c r="LU32" s="144"/>
      <c r="LV32" s="144"/>
      <c r="LW32" s="144"/>
      <c r="LX32" s="144"/>
      <c r="LY32" s="144"/>
      <c r="LZ32" s="144"/>
      <c r="MA32" s="144"/>
      <c r="MB32" s="144"/>
      <c r="MC32" s="144"/>
      <c r="MD32" s="144"/>
      <c r="ME32" s="144"/>
      <c r="MF32" s="144"/>
      <c r="MG32" s="144"/>
      <c r="MH32" s="144"/>
      <c r="MI32" s="144"/>
      <c r="MJ32" s="144"/>
      <c r="MK32" s="144"/>
      <c r="ML32" s="144"/>
      <c r="MM32" s="144"/>
      <c r="MN32" s="144"/>
      <c r="MO32" s="144"/>
      <c r="MP32" s="144"/>
      <c r="MQ32" s="144"/>
      <c r="MR32" s="144"/>
      <c r="MS32" s="144"/>
      <c r="MT32" s="144"/>
      <c r="MU32" s="144"/>
      <c r="MV32" s="144"/>
      <c r="MW32" s="144"/>
      <c r="MX32" s="144"/>
      <c r="MY32" s="144"/>
      <c r="MZ32" s="144"/>
      <c r="NA32" s="144"/>
      <c r="NB32" s="144"/>
      <c r="NC32" s="144"/>
      <c r="ND32" s="144"/>
      <c r="NE32" s="144"/>
      <c r="NF32" s="144"/>
      <c r="NG32" s="144"/>
      <c r="NH32" s="144"/>
      <c r="NI32" s="144"/>
      <c r="NJ32" s="144"/>
      <c r="NK32" s="144"/>
      <c r="NL32" s="144"/>
      <c r="NM32" s="144"/>
      <c r="NN32" s="144"/>
      <c r="NO32" s="144"/>
      <c r="NP32" s="144"/>
      <c r="NQ32" s="144"/>
      <c r="NR32" s="144"/>
      <c r="NS32" s="144"/>
      <c r="NT32" s="144"/>
      <c r="NU32" s="144"/>
      <c r="NV32" s="144"/>
      <c r="NW32" s="144"/>
      <c r="NX32" s="144"/>
      <c r="NY32" s="144"/>
      <c r="NZ32" s="144"/>
      <c r="OA32" s="144"/>
      <c r="OB32" s="144"/>
      <c r="OC32" s="144"/>
      <c r="OD32" s="144"/>
      <c r="OE32" s="144"/>
      <c r="OF32" s="144"/>
      <c r="OG32" s="144"/>
      <c r="OH32" s="144"/>
      <c r="OI32" s="144"/>
      <c r="OJ32" s="144"/>
      <c r="OK32" s="144"/>
      <c r="OL32" s="144"/>
      <c r="OM32" s="144"/>
      <c r="ON32" s="144"/>
      <c r="OO32" s="144"/>
      <c r="OP32" s="144"/>
      <c r="OQ32" s="144"/>
      <c r="OR32" s="144"/>
      <c r="OS32" s="144"/>
      <c r="OT32" s="144"/>
      <c r="OU32" s="144"/>
      <c r="OV32" s="144"/>
      <c r="OW32" s="144"/>
      <c r="OX32" s="144"/>
      <c r="OY32" s="144"/>
      <c r="OZ32" s="144"/>
      <c r="PA32" s="144"/>
      <c r="PB32" s="144"/>
      <c r="PC32" s="144"/>
      <c r="PD32" s="144"/>
      <c r="PE32" s="144"/>
      <c r="PF32" s="144"/>
      <c r="PG32" s="144"/>
      <c r="PH32" s="144"/>
      <c r="PI32" s="144"/>
      <c r="PJ32" s="144"/>
      <c r="PK32" s="144"/>
      <c r="PL32" s="144"/>
      <c r="PM32" s="144"/>
      <c r="PN32" s="144"/>
      <c r="PO32" s="144"/>
      <c r="PP32" s="144"/>
      <c r="PQ32" s="144"/>
      <c r="PR32" s="144"/>
      <c r="PS32" s="144"/>
      <c r="PT32" s="144"/>
      <c r="PU32" s="144"/>
      <c r="PV32" s="144"/>
      <c r="PW32" s="144"/>
      <c r="PX32" s="144"/>
      <c r="PY32" s="144"/>
      <c r="PZ32" s="144"/>
      <c r="QA32" s="144"/>
      <c r="QB32" s="144"/>
      <c r="QC32" s="144"/>
      <c r="QD32" s="144"/>
      <c r="QE32" s="144"/>
      <c r="QF32" s="144"/>
      <c r="QG32" s="144"/>
      <c r="QH32" s="144"/>
      <c r="QI32" s="144"/>
      <c r="QJ32" s="144"/>
      <c r="QK32" s="144"/>
      <c r="QL32" s="144"/>
      <c r="QM32" s="144"/>
      <c r="QN32" s="144"/>
      <c r="QO32" s="144"/>
      <c r="QP32" s="144"/>
      <c r="QQ32" s="144"/>
      <c r="QR32" s="144"/>
      <c r="QS32" s="144"/>
      <c r="QT32" s="144"/>
      <c r="QU32" s="144"/>
      <c r="QV32" s="144"/>
      <c r="QW32" s="144"/>
      <c r="QX32" s="144"/>
      <c r="QY32" s="144"/>
      <c r="QZ32" s="144"/>
      <c r="RA32" s="144"/>
      <c r="RB32" s="144"/>
      <c r="RC32" s="144"/>
      <c r="RD32" s="144"/>
      <c r="RE32" s="144"/>
      <c r="RF32" s="144"/>
      <c r="RG32" s="144"/>
      <c r="RH32" s="144"/>
      <c r="RI32" s="144"/>
      <c r="RJ32" s="144"/>
      <c r="RK32" s="144"/>
      <c r="RL32" s="144"/>
      <c r="RM32" s="144"/>
      <c r="RN32" s="144"/>
      <c r="RO32" s="144"/>
      <c r="RP32" s="144"/>
      <c r="RQ32" s="144"/>
      <c r="RR32" s="144"/>
      <c r="RS32" s="144"/>
      <c r="RT32" s="144"/>
      <c r="RU32" s="144"/>
      <c r="RV32" s="144"/>
      <c r="RW32" s="144"/>
      <c r="RX32" s="144"/>
      <c r="RY32" s="144"/>
      <c r="RZ32" s="144"/>
      <c r="SA32" s="144"/>
      <c r="SB32" s="144"/>
      <c r="SC32" s="144"/>
      <c r="SD32" s="144"/>
      <c r="SE32" s="144"/>
      <c r="SF32" s="144"/>
      <c r="SG32" s="144"/>
      <c r="SH32" s="144"/>
      <c r="SI32" s="144"/>
      <c r="SJ32" s="144"/>
      <c r="SK32" s="144"/>
      <c r="SL32" s="144"/>
      <c r="SM32" s="144"/>
      <c r="SN32" s="144"/>
      <c r="SO32" s="144"/>
      <c r="SP32" s="144"/>
      <c r="SQ32" s="144"/>
      <c r="SR32" s="144"/>
      <c r="SS32" s="144"/>
      <c r="AAN32" s="144"/>
      <c r="AAO32" s="144"/>
      <c r="AAP32" s="144"/>
      <c r="AAQ32" s="144"/>
      <c r="AAR32" s="144"/>
      <c r="AAS32" s="144"/>
      <c r="AAT32" s="144"/>
      <c r="AAU32" s="144"/>
      <c r="AAV32" s="144"/>
      <c r="AAW32" s="144"/>
      <c r="AAX32" s="144"/>
      <c r="AAY32" s="144"/>
      <c r="AAZ32" s="144"/>
      <c r="ABA32" s="144"/>
      <c r="ABB32" s="144"/>
      <c r="ABC32" s="144"/>
      <c r="ABD32" s="144"/>
      <c r="ABE32" s="144"/>
      <c r="ABF32" s="144"/>
      <c r="ABG32" s="144"/>
      <c r="ABH32" s="144"/>
      <c r="ABI32" s="144"/>
      <c r="ABJ32" s="144"/>
      <c r="ABK32" s="144"/>
      <c r="ABL32" s="144"/>
      <c r="ABM32" s="144"/>
      <c r="ABN32" s="144"/>
      <c r="ABO32" s="144"/>
      <c r="ABP32" s="144"/>
      <c r="ABQ32" s="144"/>
      <c r="ABR32" s="144"/>
      <c r="ABS32" s="144"/>
      <c r="ABT32" s="144"/>
      <c r="ABU32" s="144"/>
      <c r="ABV32" s="144"/>
      <c r="ABW32" s="144"/>
      <c r="ABX32" s="144"/>
      <c r="ABY32" s="144"/>
      <c r="ABZ32" s="144"/>
      <c r="ACA32" s="144"/>
      <c r="ACB32" s="144"/>
      <c r="ACC32" s="144"/>
      <c r="ACD32" s="144"/>
      <c r="ACE32" s="144"/>
      <c r="ACF32" s="144"/>
      <c r="ACG32" s="144"/>
      <c r="ACH32" s="144"/>
      <c r="ACI32" s="144"/>
      <c r="ACJ32" s="144"/>
      <c r="ACK32" s="144"/>
      <c r="ACL32" s="144"/>
      <c r="ACM32" s="144"/>
      <c r="ACN32" s="144"/>
      <c r="ACO32" s="144"/>
      <c r="ACP32" s="144"/>
      <c r="ACQ32" s="144"/>
      <c r="ACR32" s="144"/>
      <c r="ACS32" s="144"/>
      <c r="ACT32" s="144"/>
      <c r="ACU32" s="144"/>
      <c r="ACV32" s="144"/>
      <c r="ACW32" s="144"/>
      <c r="ACX32" s="144"/>
      <c r="ACY32" s="144"/>
      <c r="ACZ32" s="144"/>
      <c r="ADA32" s="144"/>
      <c r="ADB32" s="144"/>
      <c r="ADC32" s="144"/>
      <c r="ADD32" s="144"/>
      <c r="ADE32" s="144"/>
      <c r="ADF32" s="144"/>
      <c r="ADG32" s="144"/>
      <c r="ADH32" s="144"/>
      <c r="ADI32" s="144"/>
      <c r="ADJ32" s="144"/>
      <c r="ADK32" s="144"/>
      <c r="ADL32" s="144"/>
      <c r="ADM32" s="144"/>
      <c r="ADN32" s="144"/>
      <c r="ADO32" s="144"/>
      <c r="ADP32" s="144"/>
      <c r="ADQ32" s="144"/>
      <c r="ADR32" s="144"/>
      <c r="ADS32" s="144"/>
      <c r="ADT32" s="144"/>
      <c r="ADU32" s="144"/>
      <c r="ADV32" s="144"/>
      <c r="ADW32" s="144"/>
      <c r="ADX32" s="144"/>
      <c r="ADY32" s="144"/>
      <c r="ADZ32" s="144"/>
      <c r="AEA32" s="144"/>
      <c r="AEB32" s="144"/>
      <c r="AEC32" s="144"/>
      <c r="AED32" s="144"/>
      <c r="AEE32" s="144"/>
      <c r="AEF32" s="144"/>
      <c r="AEG32" s="144"/>
      <c r="AEH32" s="144"/>
      <c r="AEI32" s="144"/>
      <c r="AEJ32" s="144"/>
      <c r="AEK32" s="144"/>
    </row>
    <row r="33" spans="1:817" ht="13.4" customHeight="1" x14ac:dyDescent="0.3">
      <c r="A33" s="162">
        <v>43965</v>
      </c>
      <c r="B33" s="163" t="s">
        <v>108</v>
      </c>
      <c r="C33" s="167"/>
      <c r="D33" s="168"/>
      <c r="E33" s="168"/>
      <c r="F33" s="168"/>
      <c r="G33" s="169"/>
      <c r="H33" s="170"/>
      <c r="I33" s="171">
        <v>176</v>
      </c>
      <c r="J33" s="171">
        <v>12</v>
      </c>
      <c r="K33" s="56">
        <f t="shared" si="0"/>
        <v>188</v>
      </c>
      <c r="L33" s="172"/>
      <c r="M33" s="167"/>
      <c r="N33" s="168"/>
      <c r="O33" s="168"/>
      <c r="P33" s="168"/>
      <c r="Q33" s="169"/>
      <c r="R33" s="170"/>
      <c r="S33" s="173">
        <f t="shared" si="1"/>
        <v>24846</v>
      </c>
      <c r="T33" s="174">
        <f t="shared" si="2"/>
        <v>1192</v>
      </c>
      <c r="U33" s="175">
        <f t="shared" si="3"/>
        <v>26038</v>
      </c>
      <c r="V33" s="144"/>
      <c r="W33" s="144"/>
      <c r="X33" s="144"/>
      <c r="Y33" s="144"/>
      <c r="Z33" s="144"/>
      <c r="AA33" s="144"/>
      <c r="AB33" s="144"/>
      <c r="AC33" s="144"/>
      <c r="AD33" s="144"/>
      <c r="AE33" s="144"/>
      <c r="AF33" s="144"/>
      <c r="AG33" s="144"/>
      <c r="AH33" s="144"/>
      <c r="AI33" s="144"/>
      <c r="AJ33" s="144"/>
      <c r="AK33" s="144"/>
      <c r="AL33" s="144"/>
      <c r="AM33" s="144"/>
      <c r="AN33" s="144"/>
      <c r="AO33" s="144"/>
      <c r="AP33" s="144"/>
      <c r="AQ33" s="144"/>
      <c r="AR33" s="144"/>
      <c r="AS33" s="144"/>
      <c r="AT33" s="144"/>
      <c r="AU33" s="144"/>
      <c r="AV33" s="144"/>
      <c r="AW33" s="144"/>
      <c r="AX33" s="144"/>
      <c r="AY33" s="144"/>
      <c r="AZ33" s="144"/>
      <c r="BA33" s="144"/>
      <c r="BB33" s="144"/>
      <c r="BC33" s="144"/>
      <c r="BD33" s="144"/>
      <c r="BE33" s="144"/>
      <c r="BF33" s="144"/>
      <c r="BG33" s="144"/>
      <c r="BH33" s="144"/>
      <c r="BI33" s="144"/>
      <c r="BJ33" s="144"/>
      <c r="BK33" s="144"/>
      <c r="BL33" s="144"/>
      <c r="BM33" s="144"/>
      <c r="BN33" s="144"/>
      <c r="BO33" s="144"/>
      <c r="BP33" s="144"/>
      <c r="BQ33" s="144"/>
      <c r="BR33" s="144"/>
      <c r="BS33" s="144"/>
      <c r="BT33" s="144"/>
      <c r="BU33" s="144"/>
      <c r="BV33" s="144"/>
      <c r="BW33" s="144"/>
      <c r="BX33" s="144"/>
      <c r="BY33" s="144"/>
      <c r="BZ33" s="144"/>
      <c r="CA33" s="144"/>
      <c r="CB33" s="144"/>
      <c r="CC33" s="144"/>
      <c r="CD33" s="144"/>
      <c r="CE33" s="144"/>
      <c r="CF33" s="144"/>
      <c r="CG33" s="144"/>
      <c r="CH33" s="144"/>
      <c r="CI33" s="144"/>
      <c r="CJ33" s="144"/>
      <c r="CK33" s="144"/>
      <c r="CL33" s="144"/>
      <c r="CM33" s="144"/>
      <c r="CN33" s="144"/>
      <c r="CO33" s="144"/>
      <c r="CP33" s="144"/>
      <c r="CQ33" s="144"/>
      <c r="CR33" s="144"/>
      <c r="CS33" s="144"/>
      <c r="CT33" s="144"/>
      <c r="CU33" s="144"/>
      <c r="CV33" s="144"/>
      <c r="CW33" s="144"/>
      <c r="CX33" s="144"/>
      <c r="CY33" s="144"/>
      <c r="CZ33" s="144"/>
      <c r="DA33" s="144"/>
      <c r="DB33" s="144"/>
      <c r="DC33" s="144"/>
      <c r="DD33" s="144"/>
      <c r="DE33" s="144"/>
      <c r="DF33" s="144"/>
      <c r="DG33" s="144"/>
      <c r="DH33" s="144"/>
      <c r="DI33" s="144"/>
      <c r="HC33" s="144"/>
      <c r="HD33" s="144"/>
      <c r="HE33" s="144"/>
      <c r="HF33" s="144"/>
      <c r="HG33" s="144"/>
      <c r="HH33" s="144"/>
      <c r="HI33" s="144"/>
      <c r="HJ33" s="144"/>
      <c r="HK33" s="144"/>
      <c r="HL33" s="144"/>
      <c r="HM33" s="144"/>
      <c r="HN33" s="144"/>
      <c r="HO33" s="144"/>
      <c r="HP33" s="144"/>
      <c r="HQ33" s="144"/>
      <c r="HR33" s="144"/>
      <c r="HS33" s="144"/>
      <c r="HT33" s="144"/>
      <c r="HU33" s="144"/>
      <c r="HV33" s="144"/>
      <c r="HW33" s="144"/>
      <c r="HX33" s="144"/>
      <c r="HY33" s="144"/>
      <c r="HZ33" s="144"/>
      <c r="IA33" s="144"/>
      <c r="IB33" s="144"/>
      <c r="IC33" s="144"/>
      <c r="ID33" s="144"/>
      <c r="IE33" s="144"/>
      <c r="IF33" s="144"/>
      <c r="IG33" s="144"/>
      <c r="IH33" s="144"/>
      <c r="II33" s="144"/>
      <c r="IJ33" s="144"/>
      <c r="IK33" s="144"/>
      <c r="IL33" s="144"/>
      <c r="IM33" s="144"/>
      <c r="IN33" s="144"/>
      <c r="IO33" s="144"/>
      <c r="IP33" s="144"/>
      <c r="IQ33" s="144"/>
      <c r="IR33" s="144"/>
      <c r="IS33" s="144"/>
      <c r="IT33" s="144"/>
      <c r="IU33" s="144"/>
      <c r="IV33" s="144"/>
      <c r="IW33" s="144"/>
      <c r="IX33" s="144"/>
      <c r="IY33" s="144"/>
      <c r="IZ33" s="144"/>
      <c r="JA33" s="144"/>
      <c r="JB33" s="144"/>
      <c r="JC33" s="144"/>
      <c r="JD33" s="144"/>
      <c r="JE33" s="144"/>
      <c r="JF33" s="144"/>
      <c r="JG33" s="144"/>
      <c r="JH33" s="144"/>
      <c r="JI33" s="144"/>
      <c r="JJ33" s="144"/>
      <c r="JK33" s="144"/>
      <c r="JL33" s="144"/>
      <c r="JM33" s="144"/>
      <c r="JN33" s="144"/>
      <c r="JO33" s="144"/>
      <c r="JP33" s="144"/>
      <c r="JQ33" s="144"/>
      <c r="JR33" s="144"/>
      <c r="JS33" s="144"/>
      <c r="JT33" s="144"/>
      <c r="JU33" s="144"/>
      <c r="JV33" s="144"/>
      <c r="JW33" s="144"/>
      <c r="JX33" s="144"/>
      <c r="JY33" s="144"/>
      <c r="JZ33" s="144"/>
      <c r="KA33" s="144"/>
      <c r="KB33" s="144"/>
      <c r="KC33" s="144"/>
      <c r="KD33" s="144"/>
      <c r="KE33" s="144"/>
      <c r="KF33" s="144"/>
      <c r="KG33" s="144"/>
      <c r="KH33" s="144"/>
      <c r="KI33" s="144"/>
      <c r="KJ33" s="144"/>
      <c r="KK33" s="144"/>
      <c r="KL33" s="144"/>
      <c r="KM33" s="144"/>
      <c r="KN33" s="144"/>
      <c r="KO33" s="144"/>
      <c r="KP33" s="144"/>
      <c r="KQ33" s="144"/>
      <c r="KR33" s="144"/>
      <c r="KS33" s="144"/>
      <c r="KT33" s="144"/>
      <c r="KU33" s="144"/>
      <c r="KV33" s="144"/>
      <c r="KW33" s="144"/>
      <c r="KX33" s="144"/>
      <c r="KY33" s="144"/>
      <c r="KZ33" s="144"/>
      <c r="LA33" s="144"/>
      <c r="LB33" s="144"/>
      <c r="LC33" s="144"/>
      <c r="LD33" s="144"/>
      <c r="LE33" s="144"/>
      <c r="LF33" s="144"/>
      <c r="LG33" s="144"/>
      <c r="LH33" s="144"/>
      <c r="LI33" s="144"/>
      <c r="LJ33" s="144"/>
      <c r="LK33" s="144"/>
      <c r="LL33" s="144"/>
      <c r="LM33" s="144"/>
      <c r="LN33" s="144"/>
      <c r="LO33" s="144"/>
      <c r="LP33" s="144"/>
      <c r="LQ33" s="144"/>
      <c r="LR33" s="144"/>
      <c r="LS33" s="144"/>
      <c r="LT33" s="144"/>
      <c r="LU33" s="144"/>
      <c r="LV33" s="144"/>
      <c r="LW33" s="144"/>
      <c r="LX33" s="144"/>
      <c r="LY33" s="144"/>
      <c r="LZ33" s="144"/>
      <c r="MA33" s="144"/>
      <c r="MB33" s="144"/>
      <c r="MC33" s="144"/>
      <c r="MD33" s="144"/>
      <c r="ME33" s="144"/>
      <c r="MF33" s="144"/>
      <c r="MG33" s="144"/>
      <c r="MH33" s="144"/>
      <c r="MI33" s="144"/>
      <c r="MJ33" s="144"/>
      <c r="MK33" s="144"/>
      <c r="ML33" s="144"/>
      <c r="MM33" s="144"/>
      <c r="MN33" s="144"/>
      <c r="MO33" s="144"/>
      <c r="MP33" s="144"/>
      <c r="MQ33" s="144"/>
      <c r="MR33" s="144"/>
      <c r="MS33" s="144"/>
      <c r="MT33" s="144"/>
      <c r="MU33" s="144"/>
      <c r="MV33" s="144"/>
      <c r="MW33" s="144"/>
      <c r="MX33" s="144"/>
      <c r="MY33" s="144"/>
      <c r="MZ33" s="144"/>
      <c r="NA33" s="144"/>
      <c r="NB33" s="144"/>
      <c r="NC33" s="144"/>
      <c r="ND33" s="144"/>
      <c r="NE33" s="144"/>
      <c r="NF33" s="144"/>
      <c r="NG33" s="144"/>
      <c r="NH33" s="144"/>
      <c r="NI33" s="144"/>
      <c r="NJ33" s="144"/>
      <c r="NK33" s="144"/>
      <c r="NL33" s="144"/>
      <c r="NM33" s="144"/>
      <c r="NN33" s="144"/>
      <c r="NO33" s="144"/>
      <c r="NP33" s="144"/>
      <c r="NQ33" s="144"/>
      <c r="NR33" s="144"/>
      <c r="NS33" s="144"/>
      <c r="NT33" s="144"/>
      <c r="NU33" s="144"/>
      <c r="NV33" s="144"/>
      <c r="NW33" s="144"/>
      <c r="NX33" s="144"/>
      <c r="NY33" s="144"/>
      <c r="NZ33" s="144"/>
      <c r="OA33" s="144"/>
      <c r="OB33" s="144"/>
      <c r="OC33" s="144"/>
      <c r="OD33" s="144"/>
      <c r="OE33" s="144"/>
      <c r="OF33" s="144"/>
      <c r="OG33" s="144"/>
      <c r="OH33" s="144"/>
      <c r="OI33" s="144"/>
      <c r="OJ33" s="144"/>
      <c r="OK33" s="144"/>
      <c r="OL33" s="144"/>
      <c r="OM33" s="144"/>
      <c r="ON33" s="144"/>
      <c r="OO33" s="144"/>
      <c r="OP33" s="144"/>
      <c r="OQ33" s="144"/>
      <c r="OR33" s="144"/>
      <c r="OS33" s="144"/>
      <c r="OT33" s="144"/>
      <c r="OU33" s="144"/>
      <c r="OV33" s="144"/>
      <c r="OW33" s="144"/>
      <c r="OX33" s="144"/>
      <c r="OY33" s="144"/>
      <c r="OZ33" s="144"/>
      <c r="PA33" s="144"/>
      <c r="PB33" s="144"/>
      <c r="PC33" s="144"/>
      <c r="PD33" s="144"/>
      <c r="PE33" s="144"/>
      <c r="PF33" s="144"/>
      <c r="PG33" s="144"/>
      <c r="PH33" s="144"/>
      <c r="PI33" s="144"/>
      <c r="PJ33" s="144"/>
      <c r="PK33" s="144"/>
      <c r="PL33" s="144"/>
      <c r="PM33" s="144"/>
      <c r="PN33" s="144"/>
      <c r="PO33" s="144"/>
      <c r="PP33" s="144"/>
      <c r="PQ33" s="144"/>
      <c r="PR33" s="144"/>
      <c r="PS33" s="144"/>
      <c r="PT33" s="144"/>
      <c r="PU33" s="144"/>
      <c r="PV33" s="144"/>
      <c r="PW33" s="144"/>
      <c r="PX33" s="144"/>
      <c r="PY33" s="144"/>
      <c r="PZ33" s="144"/>
      <c r="QA33" s="144"/>
      <c r="QB33" s="144"/>
      <c r="QC33" s="144"/>
      <c r="QD33" s="144"/>
      <c r="QE33" s="144"/>
      <c r="QF33" s="144"/>
      <c r="QG33" s="144"/>
      <c r="QH33" s="144"/>
      <c r="QI33" s="144"/>
      <c r="QJ33" s="144"/>
      <c r="QK33" s="144"/>
      <c r="QL33" s="144"/>
      <c r="QM33" s="144"/>
      <c r="QN33" s="144"/>
      <c r="QO33" s="144"/>
      <c r="QP33" s="144"/>
      <c r="QQ33" s="144"/>
      <c r="QR33" s="144"/>
      <c r="QS33" s="144"/>
      <c r="QT33" s="144"/>
      <c r="QU33" s="144"/>
      <c r="QV33" s="144"/>
      <c r="QW33" s="144"/>
      <c r="QX33" s="144"/>
      <c r="QY33" s="144"/>
      <c r="QZ33" s="144"/>
      <c r="RA33" s="144"/>
      <c r="RB33" s="144"/>
      <c r="RC33" s="144"/>
      <c r="RD33" s="144"/>
      <c r="RE33" s="144"/>
      <c r="RF33" s="144"/>
      <c r="RG33" s="144"/>
      <c r="RH33" s="144"/>
      <c r="RI33" s="144"/>
      <c r="RJ33" s="144"/>
      <c r="RK33" s="144"/>
      <c r="RL33" s="144"/>
      <c r="RM33" s="144"/>
      <c r="RN33" s="144"/>
      <c r="RO33" s="144"/>
      <c r="RP33" s="144"/>
      <c r="RQ33" s="144"/>
      <c r="RR33" s="144"/>
      <c r="RS33" s="144"/>
      <c r="RT33" s="144"/>
      <c r="RU33" s="144"/>
      <c r="RV33" s="144"/>
      <c r="RW33" s="144"/>
      <c r="RX33" s="144"/>
      <c r="RY33" s="144"/>
      <c r="RZ33" s="144"/>
      <c r="SA33" s="144"/>
      <c r="SB33" s="144"/>
      <c r="SC33" s="144"/>
      <c r="SD33" s="144"/>
      <c r="SE33" s="144"/>
      <c r="SF33" s="144"/>
      <c r="SG33" s="144"/>
      <c r="SH33" s="144"/>
      <c r="SI33" s="144"/>
      <c r="SJ33" s="144"/>
      <c r="SK33" s="144"/>
      <c r="SL33" s="144"/>
      <c r="SM33" s="144"/>
      <c r="SN33" s="144"/>
      <c r="SO33" s="144"/>
      <c r="SP33" s="144"/>
      <c r="SQ33" s="144"/>
      <c r="SR33" s="144"/>
      <c r="SS33" s="144"/>
      <c r="AAN33" s="144"/>
      <c r="AAO33" s="144"/>
      <c r="AAP33" s="144"/>
      <c r="AAQ33" s="144"/>
      <c r="AAR33" s="144"/>
      <c r="AAS33" s="144"/>
      <c r="AAT33" s="144"/>
      <c r="AAU33" s="144"/>
      <c r="AAV33" s="144"/>
      <c r="AAW33" s="144"/>
      <c r="AAX33" s="144"/>
      <c r="AAY33" s="144"/>
      <c r="AAZ33" s="144"/>
      <c r="ABA33" s="144"/>
      <c r="ABB33" s="144"/>
      <c r="ABC33" s="144"/>
      <c r="ABD33" s="144"/>
      <c r="ABE33" s="144"/>
      <c r="ABF33" s="144"/>
      <c r="ABG33" s="144"/>
      <c r="ABH33" s="144"/>
      <c r="ABI33" s="144"/>
      <c r="ABJ33" s="144"/>
      <c r="ABK33" s="144"/>
      <c r="ABL33" s="144"/>
      <c r="ABM33" s="144"/>
      <c r="ABN33" s="144"/>
      <c r="ABO33" s="144"/>
      <c r="ABP33" s="144"/>
      <c r="ABQ33" s="144"/>
      <c r="ABR33" s="144"/>
      <c r="ABS33" s="144"/>
      <c r="ABT33" s="144"/>
      <c r="ABU33" s="144"/>
      <c r="ABV33" s="144"/>
      <c r="ABW33" s="144"/>
      <c r="ABX33" s="144"/>
      <c r="ABY33" s="144"/>
      <c r="ABZ33" s="144"/>
      <c r="ACA33" s="144"/>
      <c r="ACB33" s="144"/>
      <c r="ACC33" s="144"/>
      <c r="ACD33" s="144"/>
      <c r="ACE33" s="144"/>
      <c r="ACF33" s="144"/>
      <c r="ACG33" s="144"/>
      <c r="ACH33" s="144"/>
      <c r="ACI33" s="144"/>
      <c r="ACJ33" s="144"/>
      <c r="ACK33" s="144"/>
      <c r="ACL33" s="144"/>
      <c r="ACM33" s="144"/>
      <c r="ACN33" s="144"/>
      <c r="ACO33" s="144"/>
      <c r="ACP33" s="144"/>
      <c r="ACQ33" s="144"/>
      <c r="ACR33" s="144"/>
      <c r="ACS33" s="144"/>
      <c r="ACT33" s="144"/>
      <c r="ACU33" s="144"/>
      <c r="ACV33" s="144"/>
      <c r="ACW33" s="144"/>
      <c r="ACX33" s="144"/>
      <c r="ACY33" s="144"/>
      <c r="ACZ33" s="144"/>
      <c r="ADA33" s="144"/>
      <c r="ADB33" s="144"/>
      <c r="ADC33" s="144"/>
      <c r="ADD33" s="144"/>
      <c r="ADE33" s="144"/>
      <c r="ADF33" s="144"/>
      <c r="ADG33" s="144"/>
      <c r="ADH33" s="144"/>
      <c r="ADI33" s="144"/>
      <c r="ADJ33" s="144"/>
      <c r="ADK33" s="144"/>
      <c r="ADL33" s="144"/>
      <c r="ADM33" s="144"/>
      <c r="ADN33" s="144"/>
      <c r="ADO33" s="144"/>
      <c r="ADP33" s="144"/>
      <c r="ADQ33" s="144"/>
      <c r="ADR33" s="144"/>
      <c r="ADS33" s="144"/>
      <c r="ADT33" s="144"/>
      <c r="ADU33" s="144"/>
      <c r="ADV33" s="144"/>
      <c r="ADW33" s="144"/>
      <c r="ADX33" s="144"/>
      <c r="ADY33" s="144"/>
      <c r="ADZ33" s="144"/>
      <c r="AEA33" s="144"/>
      <c r="AEB33" s="144"/>
      <c r="AEC33" s="144"/>
      <c r="AED33" s="144"/>
      <c r="AEE33" s="144"/>
      <c r="AEF33" s="144"/>
      <c r="AEG33" s="144"/>
      <c r="AEH33" s="144"/>
      <c r="AEI33" s="144"/>
      <c r="AEJ33" s="144"/>
      <c r="AEK33" s="144"/>
    </row>
    <row r="34" spans="1:817" ht="13.4" customHeight="1" x14ac:dyDescent="0.3">
      <c r="A34" s="162">
        <v>43964</v>
      </c>
      <c r="B34" s="163" t="s">
        <v>108</v>
      </c>
      <c r="C34" s="167"/>
      <c r="D34" s="168"/>
      <c r="E34" s="168"/>
      <c r="F34" s="168"/>
      <c r="G34" s="169"/>
      <c r="H34" s="170"/>
      <c r="I34" s="171">
        <v>159</v>
      </c>
      <c r="J34" s="171">
        <v>15</v>
      </c>
      <c r="K34" s="56">
        <f t="shared" si="0"/>
        <v>174</v>
      </c>
      <c r="L34" s="172"/>
      <c r="M34" s="167"/>
      <c r="N34" s="168"/>
      <c r="O34" s="168"/>
      <c r="P34" s="168"/>
      <c r="Q34" s="169"/>
      <c r="R34" s="170"/>
      <c r="S34" s="173">
        <f t="shared" si="1"/>
        <v>24670</v>
      </c>
      <c r="T34" s="174">
        <f t="shared" si="2"/>
        <v>1180</v>
      </c>
      <c r="U34" s="175">
        <f t="shared" si="3"/>
        <v>25850</v>
      </c>
      <c r="V34" s="144"/>
      <c r="W34" s="144"/>
      <c r="X34" s="144"/>
      <c r="Y34" s="144"/>
      <c r="Z34" s="144"/>
      <c r="AA34" s="144"/>
      <c r="AB34" s="144"/>
      <c r="AC34" s="144"/>
      <c r="AD34" s="144"/>
      <c r="AE34" s="144"/>
      <c r="AF34" s="144"/>
      <c r="AG34" s="144"/>
      <c r="AH34" s="144"/>
      <c r="AI34" s="144"/>
      <c r="AJ34" s="144"/>
      <c r="AK34" s="144"/>
      <c r="AL34" s="144"/>
      <c r="AM34" s="144"/>
      <c r="AN34" s="144"/>
      <c r="AO34" s="144"/>
      <c r="AP34" s="144"/>
      <c r="AQ34" s="144"/>
      <c r="AR34" s="144"/>
      <c r="AS34" s="144"/>
      <c r="AT34" s="144"/>
      <c r="AU34" s="144"/>
      <c r="AV34" s="144"/>
      <c r="AW34" s="144"/>
      <c r="AX34" s="144"/>
      <c r="AY34" s="144"/>
      <c r="AZ34" s="144"/>
      <c r="BA34" s="144"/>
      <c r="BB34" s="144"/>
      <c r="BC34" s="144"/>
      <c r="BD34" s="144"/>
      <c r="BE34" s="144"/>
      <c r="BF34" s="144"/>
      <c r="BG34" s="144"/>
      <c r="BH34" s="144"/>
      <c r="BI34" s="144"/>
      <c r="BJ34" s="144"/>
      <c r="BK34" s="144"/>
      <c r="BL34" s="144"/>
      <c r="BM34" s="144"/>
      <c r="BN34" s="144"/>
      <c r="BO34" s="144"/>
      <c r="BP34" s="144"/>
      <c r="BQ34" s="144"/>
      <c r="BR34" s="144"/>
      <c r="BS34" s="144"/>
      <c r="BT34" s="144"/>
      <c r="BU34" s="144"/>
      <c r="BV34" s="144"/>
      <c r="BW34" s="144"/>
      <c r="BX34" s="144"/>
      <c r="BY34" s="144"/>
      <c r="BZ34" s="144"/>
      <c r="CA34" s="144"/>
      <c r="CB34" s="144"/>
      <c r="CC34" s="144"/>
      <c r="CD34" s="144"/>
      <c r="CE34" s="144"/>
      <c r="CF34" s="144"/>
      <c r="CG34" s="144"/>
      <c r="CH34" s="144"/>
      <c r="CI34" s="144"/>
      <c r="CJ34" s="144"/>
      <c r="CK34" s="144"/>
      <c r="CL34" s="144"/>
      <c r="CM34" s="144"/>
      <c r="CN34" s="144"/>
      <c r="CO34" s="144"/>
      <c r="CP34" s="144"/>
      <c r="CQ34" s="144"/>
      <c r="CR34" s="144"/>
      <c r="CS34" s="144"/>
      <c r="CT34" s="144"/>
      <c r="CU34" s="144"/>
      <c r="CV34" s="144"/>
      <c r="CW34" s="144"/>
      <c r="CX34" s="144"/>
      <c r="CY34" s="144"/>
      <c r="CZ34" s="144"/>
      <c r="DA34" s="144"/>
      <c r="DB34" s="144"/>
      <c r="DC34" s="144"/>
      <c r="DD34" s="144"/>
      <c r="DE34" s="144"/>
      <c r="DF34" s="144"/>
      <c r="DG34" s="144"/>
      <c r="DH34" s="144"/>
      <c r="DI34" s="144"/>
      <c r="HC34" s="144"/>
      <c r="HD34" s="144"/>
      <c r="HE34" s="144"/>
      <c r="HF34" s="144"/>
      <c r="HG34" s="144"/>
      <c r="HH34" s="144"/>
      <c r="HI34" s="144"/>
      <c r="HJ34" s="144"/>
      <c r="HK34" s="144"/>
      <c r="HL34" s="144"/>
      <c r="HM34" s="144"/>
      <c r="HN34" s="144"/>
      <c r="HO34" s="144"/>
      <c r="HP34" s="144"/>
      <c r="HQ34" s="144"/>
      <c r="HR34" s="144"/>
      <c r="HS34" s="144"/>
      <c r="HT34" s="144"/>
      <c r="HU34" s="144"/>
      <c r="HV34" s="144"/>
      <c r="HW34" s="144"/>
      <c r="HX34" s="144"/>
      <c r="HY34" s="144"/>
      <c r="HZ34" s="144"/>
      <c r="IA34" s="144"/>
      <c r="IB34" s="144"/>
      <c r="IC34" s="144"/>
      <c r="ID34" s="144"/>
      <c r="IE34" s="144"/>
      <c r="IF34" s="144"/>
      <c r="IG34" s="144"/>
      <c r="IH34" s="144"/>
      <c r="II34" s="144"/>
      <c r="IJ34" s="144"/>
      <c r="IK34" s="144"/>
      <c r="IL34" s="144"/>
      <c r="IM34" s="144"/>
      <c r="IN34" s="144"/>
      <c r="IO34" s="144"/>
      <c r="IP34" s="144"/>
      <c r="IQ34" s="144"/>
      <c r="IR34" s="144"/>
      <c r="IS34" s="144"/>
      <c r="IT34" s="144"/>
      <c r="IU34" s="144"/>
      <c r="IV34" s="144"/>
      <c r="IW34" s="144"/>
      <c r="IX34" s="144"/>
      <c r="IY34" s="144"/>
      <c r="IZ34" s="144"/>
      <c r="JA34" s="144"/>
      <c r="JB34" s="144"/>
      <c r="JC34" s="144"/>
      <c r="JD34" s="144"/>
      <c r="JE34" s="144"/>
      <c r="JF34" s="144"/>
      <c r="JG34" s="144"/>
      <c r="JH34" s="144"/>
      <c r="JI34" s="144"/>
      <c r="JJ34" s="144"/>
      <c r="JK34" s="144"/>
      <c r="JL34" s="144"/>
      <c r="JM34" s="144"/>
      <c r="JN34" s="144"/>
      <c r="JO34" s="144"/>
      <c r="JP34" s="144"/>
      <c r="JQ34" s="144"/>
      <c r="JR34" s="144"/>
      <c r="JS34" s="144"/>
      <c r="JT34" s="144"/>
      <c r="JU34" s="144"/>
      <c r="JV34" s="144"/>
      <c r="JW34" s="144"/>
      <c r="JX34" s="144"/>
      <c r="JY34" s="144"/>
      <c r="JZ34" s="144"/>
      <c r="KA34" s="144"/>
      <c r="KB34" s="144"/>
      <c r="KC34" s="144"/>
      <c r="KD34" s="144"/>
      <c r="KE34" s="144"/>
      <c r="KF34" s="144"/>
      <c r="KG34" s="144"/>
      <c r="KH34" s="144"/>
      <c r="KI34" s="144"/>
      <c r="KJ34" s="144"/>
      <c r="KK34" s="144"/>
      <c r="KL34" s="144"/>
      <c r="KM34" s="144"/>
      <c r="KN34" s="144"/>
      <c r="KO34" s="144"/>
      <c r="KP34" s="144"/>
      <c r="KQ34" s="144"/>
      <c r="KR34" s="144"/>
      <c r="KS34" s="144"/>
      <c r="KT34" s="144"/>
      <c r="KU34" s="144"/>
      <c r="KV34" s="144"/>
      <c r="KW34" s="144"/>
      <c r="KX34" s="144"/>
      <c r="KY34" s="144"/>
      <c r="KZ34" s="144"/>
      <c r="LA34" s="144"/>
      <c r="LB34" s="144"/>
      <c r="LC34" s="144"/>
      <c r="LD34" s="144"/>
      <c r="LE34" s="144"/>
      <c r="LF34" s="144"/>
      <c r="LG34" s="144"/>
      <c r="LH34" s="144"/>
      <c r="LI34" s="144"/>
      <c r="LJ34" s="144"/>
      <c r="LK34" s="144"/>
      <c r="LL34" s="144"/>
      <c r="LM34" s="144"/>
      <c r="LN34" s="144"/>
      <c r="LO34" s="144"/>
      <c r="LP34" s="144"/>
      <c r="LQ34" s="144"/>
      <c r="LR34" s="144"/>
      <c r="LS34" s="144"/>
      <c r="LT34" s="144"/>
      <c r="LU34" s="144"/>
      <c r="LV34" s="144"/>
      <c r="LW34" s="144"/>
      <c r="LX34" s="144"/>
      <c r="LY34" s="144"/>
      <c r="LZ34" s="144"/>
      <c r="MA34" s="144"/>
      <c r="MB34" s="144"/>
      <c r="MC34" s="144"/>
      <c r="MD34" s="144"/>
      <c r="ME34" s="144"/>
      <c r="MF34" s="144"/>
      <c r="MG34" s="144"/>
      <c r="MH34" s="144"/>
      <c r="MI34" s="144"/>
      <c r="MJ34" s="144"/>
      <c r="MK34" s="144"/>
      <c r="ML34" s="144"/>
      <c r="MM34" s="144"/>
      <c r="MN34" s="144"/>
      <c r="MO34" s="144"/>
      <c r="MP34" s="144"/>
      <c r="MQ34" s="144"/>
      <c r="MR34" s="144"/>
      <c r="MS34" s="144"/>
      <c r="MT34" s="144"/>
      <c r="MU34" s="144"/>
      <c r="MV34" s="144"/>
      <c r="MW34" s="144"/>
      <c r="MX34" s="144"/>
      <c r="MY34" s="144"/>
      <c r="MZ34" s="144"/>
      <c r="NA34" s="144"/>
      <c r="NB34" s="144"/>
      <c r="NC34" s="144"/>
      <c r="ND34" s="144"/>
      <c r="NE34" s="144"/>
      <c r="NF34" s="144"/>
      <c r="NG34" s="144"/>
      <c r="NH34" s="144"/>
      <c r="NI34" s="144"/>
      <c r="NJ34" s="144"/>
      <c r="NK34" s="144"/>
      <c r="NL34" s="144"/>
      <c r="NM34" s="144"/>
      <c r="NN34" s="144"/>
      <c r="NO34" s="144"/>
      <c r="NP34" s="144"/>
      <c r="NQ34" s="144"/>
      <c r="NR34" s="144"/>
      <c r="NS34" s="144"/>
      <c r="NT34" s="144"/>
      <c r="NU34" s="144"/>
      <c r="NV34" s="144"/>
      <c r="NW34" s="144"/>
      <c r="NX34" s="144"/>
      <c r="NY34" s="144"/>
      <c r="NZ34" s="144"/>
      <c r="OA34" s="144"/>
      <c r="OB34" s="144"/>
      <c r="OC34" s="144"/>
      <c r="OD34" s="144"/>
      <c r="OE34" s="144"/>
      <c r="OF34" s="144"/>
      <c r="OG34" s="144"/>
      <c r="OH34" s="144"/>
      <c r="OI34" s="144"/>
      <c r="OJ34" s="144"/>
      <c r="OK34" s="144"/>
      <c r="OL34" s="144"/>
      <c r="OM34" s="144"/>
      <c r="ON34" s="144"/>
      <c r="OO34" s="144"/>
      <c r="OP34" s="144"/>
      <c r="OQ34" s="144"/>
      <c r="OR34" s="144"/>
      <c r="OS34" s="144"/>
      <c r="OT34" s="144"/>
      <c r="OU34" s="144"/>
      <c r="OV34" s="144"/>
      <c r="OW34" s="144"/>
      <c r="OX34" s="144"/>
      <c r="OY34" s="144"/>
      <c r="OZ34" s="144"/>
      <c r="PA34" s="144"/>
      <c r="PB34" s="144"/>
      <c r="PC34" s="144"/>
      <c r="PD34" s="144"/>
      <c r="PE34" s="144"/>
      <c r="PF34" s="144"/>
      <c r="PG34" s="144"/>
      <c r="PH34" s="144"/>
      <c r="PI34" s="144"/>
      <c r="PJ34" s="144"/>
      <c r="PK34" s="144"/>
      <c r="PL34" s="144"/>
      <c r="PM34" s="144"/>
      <c r="PN34" s="144"/>
      <c r="PO34" s="144"/>
      <c r="PP34" s="144"/>
      <c r="PQ34" s="144"/>
      <c r="PR34" s="144"/>
      <c r="PS34" s="144"/>
      <c r="PT34" s="144"/>
      <c r="PU34" s="144"/>
      <c r="PV34" s="144"/>
      <c r="PW34" s="144"/>
      <c r="PX34" s="144"/>
      <c r="PY34" s="144"/>
      <c r="PZ34" s="144"/>
      <c r="QA34" s="144"/>
      <c r="QB34" s="144"/>
      <c r="QC34" s="144"/>
      <c r="QD34" s="144"/>
      <c r="QE34" s="144"/>
      <c r="QF34" s="144"/>
      <c r="QG34" s="144"/>
      <c r="QH34" s="144"/>
      <c r="QI34" s="144"/>
      <c r="QJ34" s="144"/>
      <c r="QK34" s="144"/>
      <c r="QL34" s="144"/>
      <c r="QM34" s="144"/>
      <c r="QN34" s="144"/>
      <c r="QO34" s="144"/>
      <c r="QP34" s="144"/>
      <c r="QQ34" s="144"/>
      <c r="QR34" s="144"/>
      <c r="QS34" s="144"/>
      <c r="QT34" s="144"/>
      <c r="QU34" s="144"/>
      <c r="QV34" s="144"/>
      <c r="QW34" s="144"/>
      <c r="QX34" s="144"/>
      <c r="QY34" s="144"/>
      <c r="QZ34" s="144"/>
      <c r="RA34" s="144"/>
      <c r="RB34" s="144"/>
      <c r="RC34" s="144"/>
      <c r="RD34" s="144"/>
      <c r="RE34" s="144"/>
      <c r="RF34" s="144"/>
      <c r="RG34" s="144"/>
      <c r="RH34" s="144"/>
      <c r="RI34" s="144"/>
      <c r="RJ34" s="144"/>
      <c r="RK34" s="144"/>
      <c r="RL34" s="144"/>
      <c r="RM34" s="144"/>
      <c r="RN34" s="144"/>
      <c r="RO34" s="144"/>
      <c r="RP34" s="144"/>
      <c r="RQ34" s="144"/>
      <c r="RR34" s="144"/>
      <c r="RS34" s="144"/>
      <c r="RT34" s="144"/>
      <c r="RU34" s="144"/>
      <c r="RV34" s="144"/>
      <c r="RW34" s="144"/>
      <c r="RX34" s="144"/>
      <c r="RY34" s="144"/>
      <c r="RZ34" s="144"/>
      <c r="SA34" s="144"/>
      <c r="SB34" s="144"/>
      <c r="SC34" s="144"/>
      <c r="SD34" s="144"/>
      <c r="SE34" s="144"/>
      <c r="SF34" s="144"/>
      <c r="SG34" s="144"/>
      <c r="SH34" s="144"/>
      <c r="SI34" s="144"/>
      <c r="SJ34" s="144"/>
      <c r="SK34" s="144"/>
      <c r="SL34" s="144"/>
      <c r="SM34" s="144"/>
      <c r="SN34" s="144"/>
      <c r="SO34" s="144"/>
      <c r="SP34" s="144"/>
      <c r="SQ34" s="144"/>
      <c r="SR34" s="144"/>
      <c r="SS34" s="144"/>
      <c r="AAN34" s="144"/>
      <c r="AAO34" s="144"/>
      <c r="AAP34" s="144"/>
      <c r="AAQ34" s="144"/>
      <c r="AAR34" s="144"/>
      <c r="AAS34" s="144"/>
      <c r="AAT34" s="144"/>
      <c r="AAU34" s="144"/>
      <c r="AAV34" s="144"/>
      <c r="AAW34" s="144"/>
      <c r="AAX34" s="144"/>
      <c r="AAY34" s="144"/>
      <c r="AAZ34" s="144"/>
      <c r="ABA34" s="144"/>
      <c r="ABB34" s="144"/>
      <c r="ABC34" s="144"/>
      <c r="ABD34" s="144"/>
      <c r="ABE34" s="144"/>
      <c r="ABF34" s="144"/>
      <c r="ABG34" s="144"/>
      <c r="ABH34" s="144"/>
      <c r="ABI34" s="144"/>
      <c r="ABJ34" s="144"/>
      <c r="ABK34" s="144"/>
      <c r="ABL34" s="144"/>
      <c r="ABM34" s="144"/>
      <c r="ABN34" s="144"/>
      <c r="ABO34" s="144"/>
      <c r="ABP34" s="144"/>
      <c r="ABQ34" s="144"/>
      <c r="ABR34" s="144"/>
      <c r="ABS34" s="144"/>
      <c r="ABT34" s="144"/>
      <c r="ABU34" s="144"/>
      <c r="ABV34" s="144"/>
      <c r="ABW34" s="144"/>
      <c r="ABX34" s="144"/>
      <c r="ABY34" s="144"/>
      <c r="ABZ34" s="144"/>
      <c r="ACA34" s="144"/>
      <c r="ACB34" s="144"/>
      <c r="ACC34" s="144"/>
      <c r="ACD34" s="144"/>
      <c r="ACE34" s="144"/>
      <c r="ACF34" s="144"/>
      <c r="ACG34" s="144"/>
      <c r="ACH34" s="144"/>
      <c r="ACI34" s="144"/>
      <c r="ACJ34" s="144"/>
      <c r="ACK34" s="144"/>
      <c r="ACL34" s="144"/>
      <c r="ACM34" s="144"/>
      <c r="ACN34" s="144"/>
      <c r="ACO34" s="144"/>
      <c r="ACP34" s="144"/>
      <c r="ACQ34" s="144"/>
      <c r="ACR34" s="144"/>
      <c r="ACS34" s="144"/>
      <c r="ACT34" s="144"/>
      <c r="ACU34" s="144"/>
      <c r="ACV34" s="144"/>
      <c r="ACW34" s="144"/>
      <c r="ACX34" s="144"/>
      <c r="ACY34" s="144"/>
      <c r="ACZ34" s="144"/>
      <c r="ADA34" s="144"/>
      <c r="ADB34" s="144"/>
      <c r="ADC34" s="144"/>
      <c r="ADD34" s="144"/>
      <c r="ADE34" s="144"/>
      <c r="ADF34" s="144"/>
      <c r="ADG34" s="144"/>
      <c r="ADH34" s="144"/>
      <c r="ADI34" s="144"/>
      <c r="ADJ34" s="144"/>
      <c r="ADK34" s="144"/>
      <c r="ADL34" s="144"/>
      <c r="ADM34" s="144"/>
      <c r="ADN34" s="144"/>
      <c r="ADO34" s="144"/>
      <c r="ADP34" s="144"/>
      <c r="ADQ34" s="144"/>
      <c r="ADR34" s="144"/>
      <c r="ADS34" s="144"/>
      <c r="ADT34" s="144"/>
      <c r="ADU34" s="144"/>
      <c r="ADV34" s="144"/>
      <c r="ADW34" s="144"/>
      <c r="ADX34" s="144"/>
      <c r="ADY34" s="144"/>
      <c r="ADZ34" s="144"/>
      <c r="AEA34" s="144"/>
      <c r="AEB34" s="144"/>
      <c r="AEC34" s="144"/>
      <c r="AED34" s="144"/>
      <c r="AEE34" s="144"/>
      <c r="AEF34" s="144"/>
      <c r="AEG34" s="144"/>
      <c r="AEH34" s="144"/>
      <c r="AEI34" s="144"/>
      <c r="AEJ34" s="144"/>
      <c r="AEK34" s="144"/>
    </row>
    <row r="35" spans="1:817" ht="13.4" customHeight="1" x14ac:dyDescent="0.3">
      <c r="A35" s="162">
        <v>43963</v>
      </c>
      <c r="B35" s="163" t="s">
        <v>108</v>
      </c>
      <c r="C35" s="167"/>
      <c r="D35" s="168"/>
      <c r="E35" s="168"/>
      <c r="F35" s="168"/>
      <c r="G35" s="169"/>
      <c r="H35" s="170"/>
      <c r="I35" s="171">
        <v>183</v>
      </c>
      <c r="J35" s="171">
        <v>11</v>
      </c>
      <c r="K35" s="56">
        <f t="shared" si="0"/>
        <v>194</v>
      </c>
      <c r="L35" s="172"/>
      <c r="M35" s="167"/>
      <c r="N35" s="168"/>
      <c r="O35" s="168"/>
      <c r="P35" s="168"/>
      <c r="Q35" s="169"/>
      <c r="R35" s="170"/>
      <c r="S35" s="173">
        <f t="shared" si="1"/>
        <v>24511</v>
      </c>
      <c r="T35" s="174">
        <f t="shared" si="2"/>
        <v>1165</v>
      </c>
      <c r="U35" s="175">
        <f t="shared" si="3"/>
        <v>25676</v>
      </c>
      <c r="V35" s="144"/>
      <c r="W35" s="144"/>
      <c r="X35" s="144"/>
      <c r="Y35" s="144"/>
      <c r="Z35" s="144"/>
      <c r="AA35" s="144"/>
      <c r="AB35" s="144"/>
      <c r="AC35" s="144"/>
      <c r="AD35" s="144"/>
      <c r="AE35" s="144"/>
      <c r="AF35" s="144"/>
      <c r="AG35" s="144"/>
      <c r="AH35" s="144"/>
      <c r="AI35" s="144"/>
      <c r="AJ35" s="144"/>
      <c r="AK35" s="144"/>
      <c r="AL35" s="144"/>
      <c r="AM35" s="144"/>
      <c r="AN35" s="144"/>
      <c r="AO35" s="144"/>
      <c r="AP35" s="144"/>
      <c r="AQ35" s="144"/>
      <c r="AR35" s="144"/>
      <c r="AS35" s="144"/>
      <c r="AT35" s="144"/>
      <c r="AU35" s="144"/>
      <c r="AV35" s="144"/>
      <c r="AW35" s="144"/>
      <c r="AX35" s="144"/>
      <c r="AY35" s="144"/>
      <c r="AZ35" s="144"/>
      <c r="BA35" s="144"/>
      <c r="BB35" s="144"/>
      <c r="BC35" s="144"/>
      <c r="BD35" s="144"/>
      <c r="BE35" s="144"/>
      <c r="BF35" s="144"/>
      <c r="BG35" s="144"/>
      <c r="BH35" s="144"/>
      <c r="BI35" s="144"/>
      <c r="BJ35" s="144"/>
      <c r="BK35" s="144"/>
      <c r="BL35" s="144"/>
      <c r="BM35" s="144"/>
      <c r="BN35" s="144"/>
      <c r="BO35" s="144"/>
      <c r="BP35" s="144"/>
      <c r="BQ35" s="144"/>
      <c r="BR35" s="144"/>
      <c r="BS35" s="144"/>
      <c r="BT35" s="144"/>
      <c r="BU35" s="144"/>
      <c r="BV35" s="144"/>
      <c r="BW35" s="144"/>
      <c r="BX35" s="144"/>
      <c r="BY35" s="144"/>
      <c r="BZ35" s="144"/>
      <c r="CA35" s="144"/>
      <c r="CB35" s="144"/>
      <c r="CC35" s="144"/>
      <c r="CD35" s="144"/>
      <c r="CE35" s="144"/>
      <c r="CF35" s="144"/>
      <c r="CG35" s="144"/>
      <c r="CH35" s="144"/>
      <c r="CI35" s="144"/>
      <c r="CJ35" s="144"/>
      <c r="CK35" s="144"/>
      <c r="CL35" s="144"/>
      <c r="CM35" s="144"/>
      <c r="CN35" s="144"/>
      <c r="CO35" s="144"/>
      <c r="CP35" s="144"/>
      <c r="CQ35" s="144"/>
      <c r="CR35" s="144"/>
      <c r="CS35" s="144"/>
      <c r="CT35" s="144"/>
      <c r="CU35" s="144"/>
      <c r="CV35" s="144"/>
      <c r="CW35" s="144"/>
      <c r="CX35" s="144"/>
      <c r="CY35" s="144"/>
      <c r="CZ35" s="144"/>
      <c r="DA35" s="144"/>
      <c r="DB35" s="144"/>
      <c r="DC35" s="144"/>
      <c r="DD35" s="144"/>
      <c r="DE35" s="144"/>
      <c r="DF35" s="144"/>
      <c r="DG35" s="144"/>
      <c r="DH35" s="144"/>
      <c r="DI35" s="144"/>
      <c r="HC35" s="144"/>
      <c r="HD35" s="144"/>
      <c r="HE35" s="144"/>
      <c r="HF35" s="144"/>
      <c r="HG35" s="144"/>
      <c r="HH35" s="144"/>
      <c r="HI35" s="144"/>
      <c r="HJ35" s="144"/>
      <c r="HK35" s="144"/>
      <c r="HL35" s="144"/>
      <c r="HM35" s="144"/>
      <c r="HN35" s="144"/>
      <c r="HO35" s="144"/>
      <c r="HP35" s="144"/>
      <c r="HQ35" s="144"/>
      <c r="HR35" s="144"/>
      <c r="HS35" s="144"/>
      <c r="HT35" s="144"/>
      <c r="HU35" s="144"/>
      <c r="HV35" s="144"/>
      <c r="HW35" s="144"/>
      <c r="HX35" s="144"/>
      <c r="HY35" s="144"/>
      <c r="HZ35" s="144"/>
      <c r="IA35" s="144"/>
      <c r="IB35" s="144"/>
      <c r="IC35" s="144"/>
      <c r="ID35" s="144"/>
      <c r="IE35" s="144"/>
      <c r="IF35" s="144"/>
      <c r="IG35" s="144"/>
      <c r="IH35" s="144"/>
      <c r="II35" s="144"/>
      <c r="IJ35" s="144"/>
      <c r="IK35" s="144"/>
      <c r="IL35" s="144"/>
      <c r="IM35" s="144"/>
      <c r="IN35" s="144"/>
      <c r="IO35" s="144"/>
      <c r="IP35" s="144"/>
      <c r="IQ35" s="144"/>
      <c r="IR35" s="144"/>
      <c r="IS35" s="144"/>
      <c r="IT35" s="144"/>
      <c r="IU35" s="144"/>
      <c r="IV35" s="144"/>
      <c r="IW35" s="144"/>
      <c r="IX35" s="144"/>
      <c r="IY35" s="144"/>
      <c r="IZ35" s="144"/>
      <c r="JA35" s="144"/>
      <c r="JB35" s="144"/>
      <c r="JC35" s="144"/>
      <c r="JD35" s="144"/>
      <c r="JE35" s="144"/>
      <c r="JF35" s="144"/>
      <c r="JG35" s="144"/>
      <c r="JH35" s="144"/>
      <c r="JI35" s="144"/>
      <c r="JJ35" s="144"/>
      <c r="JK35" s="144"/>
      <c r="JL35" s="144"/>
      <c r="JM35" s="144"/>
      <c r="JN35" s="144"/>
      <c r="JO35" s="144"/>
      <c r="JP35" s="144"/>
      <c r="JQ35" s="144"/>
      <c r="JR35" s="144"/>
      <c r="JS35" s="144"/>
      <c r="JT35" s="144"/>
      <c r="JU35" s="144"/>
      <c r="JV35" s="144"/>
      <c r="JW35" s="144"/>
      <c r="JX35" s="144"/>
      <c r="JY35" s="144"/>
      <c r="JZ35" s="144"/>
      <c r="KA35" s="144"/>
      <c r="KB35" s="144"/>
      <c r="KC35" s="144"/>
      <c r="KD35" s="144"/>
      <c r="KE35" s="144"/>
      <c r="KF35" s="144"/>
      <c r="KG35" s="144"/>
      <c r="KH35" s="144"/>
      <c r="KI35" s="144"/>
      <c r="KJ35" s="144"/>
      <c r="KK35" s="144"/>
      <c r="KL35" s="144"/>
      <c r="KM35" s="144"/>
      <c r="KN35" s="144"/>
      <c r="KO35" s="144"/>
      <c r="KP35" s="144"/>
      <c r="KQ35" s="144"/>
      <c r="KR35" s="144"/>
      <c r="KS35" s="144"/>
      <c r="KT35" s="144"/>
      <c r="KU35" s="144"/>
      <c r="KV35" s="144"/>
      <c r="KW35" s="144"/>
      <c r="KX35" s="144"/>
      <c r="KY35" s="144"/>
      <c r="KZ35" s="144"/>
      <c r="LA35" s="144"/>
      <c r="LB35" s="144"/>
      <c r="LC35" s="144"/>
      <c r="LD35" s="144"/>
      <c r="LE35" s="144"/>
      <c r="LF35" s="144"/>
      <c r="LG35" s="144"/>
      <c r="LH35" s="144"/>
      <c r="LI35" s="144"/>
      <c r="LJ35" s="144"/>
      <c r="LK35" s="144"/>
      <c r="LL35" s="144"/>
      <c r="LM35" s="144"/>
      <c r="LN35" s="144"/>
      <c r="LO35" s="144"/>
      <c r="LP35" s="144"/>
      <c r="LQ35" s="144"/>
      <c r="LR35" s="144"/>
      <c r="LS35" s="144"/>
      <c r="LT35" s="144"/>
      <c r="LU35" s="144"/>
      <c r="LV35" s="144"/>
      <c r="LW35" s="144"/>
      <c r="LX35" s="144"/>
      <c r="LY35" s="144"/>
      <c r="LZ35" s="144"/>
      <c r="MA35" s="144"/>
      <c r="MB35" s="144"/>
      <c r="MC35" s="144"/>
      <c r="MD35" s="144"/>
      <c r="ME35" s="144"/>
      <c r="MF35" s="144"/>
      <c r="MG35" s="144"/>
      <c r="MH35" s="144"/>
      <c r="MI35" s="144"/>
      <c r="MJ35" s="144"/>
      <c r="MK35" s="144"/>
      <c r="ML35" s="144"/>
      <c r="MM35" s="144"/>
      <c r="MN35" s="144"/>
      <c r="MO35" s="144"/>
      <c r="MP35" s="144"/>
      <c r="MQ35" s="144"/>
      <c r="MR35" s="144"/>
      <c r="MS35" s="144"/>
      <c r="MT35" s="144"/>
      <c r="MU35" s="144"/>
      <c r="MV35" s="144"/>
      <c r="MW35" s="144"/>
      <c r="MX35" s="144"/>
      <c r="MY35" s="144"/>
      <c r="MZ35" s="144"/>
      <c r="NA35" s="144"/>
      <c r="NB35" s="144"/>
      <c r="NC35" s="144"/>
      <c r="ND35" s="144"/>
      <c r="NE35" s="144"/>
      <c r="NF35" s="144"/>
      <c r="NG35" s="144"/>
      <c r="NH35" s="144"/>
      <c r="NI35" s="144"/>
      <c r="NJ35" s="144"/>
      <c r="NK35" s="144"/>
      <c r="NL35" s="144"/>
      <c r="NM35" s="144"/>
      <c r="NN35" s="144"/>
      <c r="NO35" s="144"/>
      <c r="NP35" s="144"/>
      <c r="NQ35" s="144"/>
      <c r="NR35" s="144"/>
      <c r="NS35" s="144"/>
      <c r="NT35" s="144"/>
      <c r="NU35" s="144"/>
      <c r="NV35" s="144"/>
      <c r="NW35" s="144"/>
      <c r="NX35" s="144"/>
      <c r="NY35" s="144"/>
      <c r="NZ35" s="144"/>
      <c r="OA35" s="144"/>
      <c r="OB35" s="144"/>
      <c r="OC35" s="144"/>
      <c r="OD35" s="144"/>
      <c r="OE35" s="144"/>
      <c r="OF35" s="144"/>
      <c r="OG35" s="144"/>
      <c r="OH35" s="144"/>
      <c r="OI35" s="144"/>
      <c r="OJ35" s="144"/>
      <c r="OK35" s="144"/>
      <c r="OL35" s="144"/>
      <c r="OM35" s="144"/>
      <c r="ON35" s="144"/>
      <c r="OO35" s="144"/>
      <c r="OP35" s="144"/>
      <c r="OQ35" s="144"/>
      <c r="OR35" s="144"/>
      <c r="OS35" s="144"/>
      <c r="OT35" s="144"/>
      <c r="OU35" s="144"/>
      <c r="OV35" s="144"/>
      <c r="OW35" s="144"/>
      <c r="OX35" s="144"/>
      <c r="OY35" s="144"/>
      <c r="OZ35" s="144"/>
      <c r="PA35" s="144"/>
      <c r="PB35" s="144"/>
      <c r="PC35" s="144"/>
      <c r="PD35" s="144"/>
      <c r="PE35" s="144"/>
      <c r="PF35" s="144"/>
      <c r="PG35" s="144"/>
      <c r="PH35" s="144"/>
      <c r="PI35" s="144"/>
      <c r="PJ35" s="144"/>
      <c r="PK35" s="144"/>
      <c r="PL35" s="144"/>
      <c r="PM35" s="144"/>
      <c r="PN35" s="144"/>
      <c r="PO35" s="144"/>
      <c r="PP35" s="144"/>
      <c r="PQ35" s="144"/>
      <c r="PR35" s="144"/>
      <c r="PS35" s="144"/>
      <c r="PT35" s="144"/>
      <c r="PU35" s="144"/>
      <c r="PV35" s="144"/>
      <c r="PW35" s="144"/>
      <c r="PX35" s="144"/>
      <c r="PY35" s="144"/>
      <c r="PZ35" s="144"/>
      <c r="QA35" s="144"/>
      <c r="QB35" s="144"/>
      <c r="QC35" s="144"/>
      <c r="QD35" s="144"/>
      <c r="QE35" s="144"/>
      <c r="QF35" s="144"/>
      <c r="QG35" s="144"/>
      <c r="QH35" s="144"/>
      <c r="QI35" s="144"/>
      <c r="QJ35" s="144"/>
      <c r="QK35" s="144"/>
      <c r="QL35" s="144"/>
      <c r="QM35" s="144"/>
      <c r="QN35" s="144"/>
      <c r="QO35" s="144"/>
      <c r="QP35" s="144"/>
      <c r="QQ35" s="144"/>
      <c r="QR35" s="144"/>
      <c r="QS35" s="144"/>
      <c r="QT35" s="144"/>
      <c r="QU35" s="144"/>
      <c r="QV35" s="144"/>
      <c r="QW35" s="144"/>
      <c r="QX35" s="144"/>
      <c r="QY35" s="144"/>
      <c r="QZ35" s="144"/>
      <c r="RA35" s="144"/>
      <c r="RB35" s="144"/>
      <c r="RC35" s="144"/>
      <c r="RD35" s="144"/>
      <c r="RE35" s="144"/>
      <c r="RF35" s="144"/>
      <c r="RG35" s="144"/>
      <c r="RH35" s="144"/>
      <c r="RI35" s="144"/>
      <c r="RJ35" s="144"/>
      <c r="RK35" s="144"/>
      <c r="RL35" s="144"/>
      <c r="RM35" s="144"/>
      <c r="RN35" s="144"/>
      <c r="RO35" s="144"/>
      <c r="RP35" s="144"/>
      <c r="RQ35" s="144"/>
      <c r="RR35" s="144"/>
      <c r="RS35" s="144"/>
      <c r="RT35" s="144"/>
      <c r="RU35" s="144"/>
      <c r="RV35" s="144"/>
      <c r="RW35" s="144"/>
      <c r="RX35" s="144"/>
      <c r="RY35" s="144"/>
      <c r="RZ35" s="144"/>
      <c r="SA35" s="144"/>
      <c r="SB35" s="144"/>
      <c r="SC35" s="144"/>
      <c r="SD35" s="144"/>
      <c r="SE35" s="144"/>
      <c r="SF35" s="144"/>
      <c r="SG35" s="144"/>
      <c r="SH35" s="144"/>
      <c r="SI35" s="144"/>
      <c r="SJ35" s="144"/>
      <c r="SK35" s="144"/>
      <c r="SL35" s="144"/>
      <c r="SM35" s="144"/>
      <c r="SN35" s="144"/>
      <c r="SO35" s="144"/>
      <c r="SP35" s="144"/>
      <c r="SQ35" s="144"/>
      <c r="SR35" s="144"/>
      <c r="SS35" s="144"/>
      <c r="AAN35" s="144"/>
      <c r="AAO35" s="144"/>
      <c r="AAP35" s="144"/>
      <c r="AAQ35" s="144"/>
      <c r="AAR35" s="144"/>
      <c r="AAS35" s="144"/>
      <c r="AAT35" s="144"/>
      <c r="AAU35" s="144"/>
      <c r="AAV35" s="144"/>
      <c r="AAW35" s="144"/>
      <c r="AAX35" s="144"/>
      <c r="AAY35" s="144"/>
      <c r="AAZ35" s="144"/>
      <c r="ABA35" s="144"/>
      <c r="ABB35" s="144"/>
      <c r="ABC35" s="144"/>
      <c r="ABD35" s="144"/>
      <c r="ABE35" s="144"/>
      <c r="ABF35" s="144"/>
      <c r="ABG35" s="144"/>
      <c r="ABH35" s="144"/>
      <c r="ABI35" s="144"/>
      <c r="ABJ35" s="144"/>
      <c r="ABK35" s="144"/>
      <c r="ABL35" s="144"/>
      <c r="ABM35" s="144"/>
      <c r="ABN35" s="144"/>
      <c r="ABO35" s="144"/>
      <c r="ABP35" s="144"/>
      <c r="ABQ35" s="144"/>
      <c r="ABR35" s="144"/>
      <c r="ABS35" s="144"/>
      <c r="ABT35" s="144"/>
      <c r="ABU35" s="144"/>
      <c r="ABV35" s="144"/>
      <c r="ABW35" s="144"/>
      <c r="ABX35" s="144"/>
      <c r="ABY35" s="144"/>
      <c r="ABZ35" s="144"/>
      <c r="ACA35" s="144"/>
      <c r="ACB35" s="144"/>
      <c r="ACC35" s="144"/>
      <c r="ACD35" s="144"/>
      <c r="ACE35" s="144"/>
      <c r="ACF35" s="144"/>
      <c r="ACG35" s="144"/>
      <c r="ACH35" s="144"/>
      <c r="ACI35" s="144"/>
      <c r="ACJ35" s="144"/>
      <c r="ACK35" s="144"/>
      <c r="ACL35" s="144"/>
      <c r="ACM35" s="144"/>
      <c r="ACN35" s="144"/>
      <c r="ACO35" s="144"/>
      <c r="ACP35" s="144"/>
      <c r="ACQ35" s="144"/>
      <c r="ACR35" s="144"/>
      <c r="ACS35" s="144"/>
      <c r="ACT35" s="144"/>
      <c r="ACU35" s="144"/>
      <c r="ACV35" s="144"/>
      <c r="ACW35" s="144"/>
      <c r="ACX35" s="144"/>
      <c r="ACY35" s="144"/>
      <c r="ACZ35" s="144"/>
      <c r="ADA35" s="144"/>
      <c r="ADB35" s="144"/>
      <c r="ADC35" s="144"/>
      <c r="ADD35" s="144"/>
      <c r="ADE35" s="144"/>
      <c r="ADF35" s="144"/>
      <c r="ADG35" s="144"/>
      <c r="ADH35" s="144"/>
      <c r="ADI35" s="144"/>
      <c r="ADJ35" s="144"/>
      <c r="ADK35" s="144"/>
      <c r="ADL35" s="144"/>
      <c r="ADM35" s="144"/>
      <c r="ADN35" s="144"/>
      <c r="ADO35" s="144"/>
      <c r="ADP35" s="144"/>
      <c r="ADQ35" s="144"/>
      <c r="ADR35" s="144"/>
      <c r="ADS35" s="144"/>
      <c r="ADT35" s="144"/>
      <c r="ADU35" s="144"/>
      <c r="ADV35" s="144"/>
      <c r="ADW35" s="144"/>
      <c r="ADX35" s="144"/>
      <c r="ADY35" s="144"/>
      <c r="ADZ35" s="144"/>
      <c r="AEA35" s="144"/>
      <c r="AEB35" s="144"/>
      <c r="AEC35" s="144"/>
      <c r="AED35" s="144"/>
      <c r="AEE35" s="144"/>
      <c r="AEF35" s="144"/>
      <c r="AEG35" s="144"/>
      <c r="AEH35" s="144"/>
      <c r="AEI35" s="144"/>
      <c r="AEJ35" s="144"/>
      <c r="AEK35" s="144"/>
    </row>
    <row r="36" spans="1:817" ht="13.4" customHeight="1" x14ac:dyDescent="0.3">
      <c r="A36" s="162">
        <v>43962</v>
      </c>
      <c r="B36" s="163" t="s">
        <v>108</v>
      </c>
      <c r="C36" s="167"/>
      <c r="D36" s="168"/>
      <c r="E36" s="168"/>
      <c r="F36" s="168"/>
      <c r="G36" s="169"/>
      <c r="H36" s="170"/>
      <c r="I36" s="171">
        <v>165</v>
      </c>
      <c r="J36" s="171">
        <v>15</v>
      </c>
      <c r="K36" s="56">
        <f t="shared" si="0"/>
        <v>180</v>
      </c>
      <c r="L36" s="172"/>
      <c r="M36" s="167"/>
      <c r="N36" s="168"/>
      <c r="O36" s="168"/>
      <c r="P36" s="168"/>
      <c r="Q36" s="169"/>
      <c r="R36" s="170"/>
      <c r="S36" s="173">
        <f t="shared" si="1"/>
        <v>24328</v>
      </c>
      <c r="T36" s="174">
        <f t="shared" si="2"/>
        <v>1154</v>
      </c>
      <c r="U36" s="175">
        <f t="shared" si="3"/>
        <v>25482</v>
      </c>
      <c r="V36" s="144"/>
      <c r="W36" s="144"/>
      <c r="X36" s="144"/>
      <c r="Y36" s="144"/>
      <c r="Z36" s="144"/>
      <c r="AA36" s="144"/>
      <c r="AB36" s="144"/>
      <c r="AC36" s="144"/>
      <c r="AD36" s="144"/>
      <c r="AE36" s="144"/>
      <c r="AF36" s="144"/>
      <c r="AG36" s="144"/>
      <c r="AH36" s="144"/>
      <c r="AI36" s="144"/>
      <c r="AJ36" s="144"/>
      <c r="AK36" s="144"/>
      <c r="AL36" s="144"/>
      <c r="AM36" s="144"/>
      <c r="AN36" s="144"/>
      <c r="AO36" s="144"/>
      <c r="AP36" s="144"/>
      <c r="AQ36" s="144"/>
      <c r="AR36" s="144"/>
      <c r="AS36" s="144"/>
      <c r="AT36" s="144"/>
      <c r="AU36" s="144"/>
      <c r="AV36" s="144"/>
      <c r="AW36" s="144"/>
      <c r="AX36" s="144"/>
      <c r="AY36" s="144"/>
      <c r="AZ36" s="144"/>
      <c r="BA36" s="144"/>
      <c r="BB36" s="144"/>
      <c r="BC36" s="144"/>
      <c r="BD36" s="144"/>
      <c r="BE36" s="144"/>
      <c r="BF36" s="144"/>
      <c r="BG36" s="144"/>
      <c r="BH36" s="144"/>
      <c r="BI36" s="144"/>
      <c r="BJ36" s="144"/>
      <c r="BK36" s="144"/>
      <c r="BL36" s="144"/>
      <c r="BM36" s="144"/>
      <c r="BN36" s="144"/>
      <c r="BO36" s="144"/>
      <c r="BP36" s="144"/>
      <c r="BQ36" s="144"/>
      <c r="BR36" s="144"/>
      <c r="BS36" s="144"/>
      <c r="BT36" s="144"/>
      <c r="BU36" s="144"/>
      <c r="BV36" s="144"/>
      <c r="BW36" s="144"/>
      <c r="BX36" s="144"/>
      <c r="BY36" s="144"/>
      <c r="BZ36" s="144"/>
      <c r="CA36" s="144"/>
      <c r="CB36" s="144"/>
      <c r="CC36" s="144"/>
      <c r="CD36" s="144"/>
      <c r="CE36" s="144"/>
      <c r="CF36" s="144"/>
      <c r="CG36" s="144"/>
      <c r="CH36" s="144"/>
      <c r="CI36" s="144"/>
      <c r="CJ36" s="144"/>
      <c r="CK36" s="144"/>
      <c r="CL36" s="144"/>
      <c r="CM36" s="144"/>
      <c r="CN36" s="144"/>
      <c r="CO36" s="144"/>
      <c r="CP36" s="144"/>
      <c r="CQ36" s="144"/>
      <c r="CR36" s="144"/>
      <c r="CS36" s="144"/>
      <c r="CT36" s="144"/>
      <c r="CU36" s="144"/>
      <c r="CV36" s="144"/>
      <c r="CW36" s="144"/>
      <c r="CX36" s="144"/>
      <c r="CY36" s="144"/>
      <c r="CZ36" s="144"/>
      <c r="DA36" s="144"/>
      <c r="DB36" s="144"/>
      <c r="DC36" s="144"/>
      <c r="DD36" s="144"/>
      <c r="DE36" s="144"/>
      <c r="DF36" s="144"/>
      <c r="DG36" s="144"/>
      <c r="DH36" s="144"/>
      <c r="DI36" s="144"/>
      <c r="HC36" s="144"/>
      <c r="HD36" s="144"/>
      <c r="HE36" s="144"/>
      <c r="HF36" s="144"/>
      <c r="HG36" s="144"/>
      <c r="HH36" s="144"/>
      <c r="HI36" s="144"/>
      <c r="HJ36" s="144"/>
      <c r="HK36" s="144"/>
      <c r="HL36" s="144"/>
      <c r="HM36" s="144"/>
      <c r="HN36" s="144"/>
      <c r="HO36" s="144"/>
      <c r="HP36" s="144"/>
      <c r="HQ36" s="144"/>
      <c r="HR36" s="144"/>
      <c r="HS36" s="144"/>
      <c r="HT36" s="144"/>
      <c r="HU36" s="144"/>
      <c r="HV36" s="144"/>
      <c r="HW36" s="144"/>
      <c r="HX36" s="144"/>
      <c r="HY36" s="144"/>
      <c r="HZ36" s="144"/>
      <c r="IA36" s="144"/>
      <c r="IB36" s="144"/>
      <c r="IC36" s="144"/>
      <c r="ID36" s="144"/>
      <c r="IE36" s="144"/>
      <c r="IF36" s="144"/>
      <c r="IG36" s="144"/>
      <c r="IH36" s="144"/>
      <c r="II36" s="144"/>
      <c r="IJ36" s="144"/>
      <c r="IK36" s="144"/>
      <c r="IL36" s="144"/>
      <c r="IM36" s="144"/>
      <c r="IN36" s="144"/>
      <c r="IO36" s="144"/>
      <c r="IP36" s="144"/>
      <c r="IQ36" s="144"/>
      <c r="IR36" s="144"/>
      <c r="IS36" s="144"/>
      <c r="IT36" s="144"/>
      <c r="IU36" s="144"/>
      <c r="IV36" s="144"/>
      <c r="IW36" s="144"/>
      <c r="IX36" s="144"/>
      <c r="IY36" s="144"/>
      <c r="IZ36" s="144"/>
      <c r="JA36" s="144"/>
      <c r="JB36" s="144"/>
      <c r="JC36" s="144"/>
      <c r="JD36" s="144"/>
      <c r="JE36" s="144"/>
      <c r="JF36" s="144"/>
      <c r="JG36" s="144"/>
      <c r="JH36" s="144"/>
      <c r="JI36" s="144"/>
      <c r="JJ36" s="144"/>
      <c r="JK36" s="144"/>
      <c r="JL36" s="144"/>
      <c r="JM36" s="144"/>
      <c r="JN36" s="144"/>
      <c r="JO36" s="144"/>
      <c r="JP36" s="144"/>
      <c r="JQ36" s="144"/>
      <c r="JR36" s="144"/>
      <c r="JS36" s="144"/>
      <c r="JT36" s="144"/>
      <c r="JU36" s="144"/>
      <c r="JV36" s="144"/>
      <c r="JW36" s="144"/>
      <c r="JX36" s="144"/>
      <c r="JY36" s="144"/>
      <c r="JZ36" s="144"/>
      <c r="KA36" s="144"/>
      <c r="KB36" s="144"/>
      <c r="KC36" s="144"/>
      <c r="KD36" s="144"/>
      <c r="KE36" s="144"/>
      <c r="KF36" s="144"/>
      <c r="KG36" s="144"/>
      <c r="KH36" s="144"/>
      <c r="KI36" s="144"/>
      <c r="KJ36" s="144"/>
      <c r="KK36" s="144"/>
      <c r="KL36" s="144"/>
      <c r="KM36" s="144"/>
      <c r="KN36" s="144"/>
      <c r="KO36" s="144"/>
      <c r="KP36" s="144"/>
      <c r="KQ36" s="144"/>
      <c r="KR36" s="144"/>
      <c r="KS36" s="144"/>
      <c r="KT36" s="144"/>
      <c r="KU36" s="144"/>
      <c r="KV36" s="144"/>
      <c r="KW36" s="144"/>
      <c r="KX36" s="144"/>
      <c r="KY36" s="144"/>
      <c r="KZ36" s="144"/>
      <c r="LA36" s="144"/>
      <c r="LB36" s="144"/>
      <c r="LC36" s="144"/>
      <c r="LD36" s="144"/>
      <c r="LE36" s="144"/>
      <c r="LF36" s="144"/>
      <c r="LG36" s="144"/>
      <c r="LH36" s="144"/>
      <c r="LI36" s="144"/>
      <c r="LJ36" s="144"/>
      <c r="LK36" s="144"/>
      <c r="LL36" s="144"/>
      <c r="LM36" s="144"/>
      <c r="LN36" s="144"/>
      <c r="LO36" s="144"/>
      <c r="LP36" s="144"/>
      <c r="LQ36" s="144"/>
      <c r="LR36" s="144"/>
      <c r="LS36" s="144"/>
      <c r="LT36" s="144"/>
      <c r="LU36" s="144"/>
      <c r="LV36" s="144"/>
      <c r="LW36" s="144"/>
      <c r="LX36" s="144"/>
      <c r="LY36" s="144"/>
      <c r="LZ36" s="144"/>
      <c r="MA36" s="144"/>
      <c r="MB36" s="144"/>
      <c r="MC36" s="144"/>
      <c r="MD36" s="144"/>
      <c r="ME36" s="144"/>
      <c r="MF36" s="144"/>
      <c r="MG36" s="144"/>
      <c r="MH36" s="144"/>
      <c r="MI36" s="144"/>
      <c r="MJ36" s="144"/>
      <c r="MK36" s="144"/>
      <c r="ML36" s="144"/>
      <c r="MM36" s="144"/>
      <c r="MN36" s="144"/>
      <c r="MO36" s="144"/>
      <c r="MP36" s="144"/>
      <c r="MQ36" s="144"/>
      <c r="MR36" s="144"/>
      <c r="MS36" s="144"/>
      <c r="MT36" s="144"/>
      <c r="MU36" s="144"/>
      <c r="MV36" s="144"/>
      <c r="MW36" s="144"/>
      <c r="MX36" s="144"/>
      <c r="MY36" s="144"/>
      <c r="MZ36" s="144"/>
      <c r="NA36" s="144"/>
      <c r="NB36" s="144"/>
      <c r="NC36" s="144"/>
      <c r="ND36" s="144"/>
      <c r="NE36" s="144"/>
      <c r="NF36" s="144"/>
      <c r="NG36" s="144"/>
      <c r="NH36" s="144"/>
      <c r="NI36" s="144"/>
      <c r="NJ36" s="144"/>
      <c r="NK36" s="144"/>
      <c r="NL36" s="144"/>
      <c r="NM36" s="144"/>
      <c r="NN36" s="144"/>
      <c r="NO36" s="144"/>
      <c r="NP36" s="144"/>
      <c r="NQ36" s="144"/>
      <c r="NR36" s="144"/>
      <c r="NS36" s="144"/>
      <c r="NT36" s="144"/>
      <c r="NU36" s="144"/>
      <c r="NV36" s="144"/>
      <c r="NW36" s="144"/>
      <c r="NX36" s="144"/>
      <c r="NY36" s="144"/>
      <c r="NZ36" s="144"/>
      <c r="OA36" s="144"/>
      <c r="OB36" s="144"/>
      <c r="OC36" s="144"/>
      <c r="OD36" s="144"/>
      <c r="OE36" s="144"/>
      <c r="OF36" s="144"/>
      <c r="OG36" s="144"/>
      <c r="OH36" s="144"/>
      <c r="OI36" s="144"/>
      <c r="OJ36" s="144"/>
      <c r="OK36" s="144"/>
      <c r="OL36" s="144"/>
      <c r="OM36" s="144"/>
      <c r="ON36" s="144"/>
      <c r="OO36" s="144"/>
      <c r="OP36" s="144"/>
      <c r="OQ36" s="144"/>
      <c r="OR36" s="144"/>
      <c r="OS36" s="144"/>
      <c r="OT36" s="144"/>
      <c r="OU36" s="144"/>
      <c r="OV36" s="144"/>
      <c r="OW36" s="144"/>
      <c r="OX36" s="144"/>
      <c r="OY36" s="144"/>
      <c r="OZ36" s="144"/>
      <c r="PA36" s="144"/>
      <c r="PB36" s="144"/>
      <c r="PC36" s="144"/>
      <c r="PD36" s="144"/>
      <c r="PE36" s="144"/>
      <c r="PF36" s="144"/>
      <c r="PG36" s="144"/>
      <c r="PH36" s="144"/>
      <c r="PI36" s="144"/>
      <c r="PJ36" s="144"/>
      <c r="PK36" s="144"/>
      <c r="PL36" s="144"/>
      <c r="PM36" s="144"/>
      <c r="PN36" s="144"/>
      <c r="PO36" s="144"/>
      <c r="PP36" s="144"/>
      <c r="PQ36" s="144"/>
      <c r="PR36" s="144"/>
      <c r="PS36" s="144"/>
      <c r="PT36" s="144"/>
      <c r="PU36" s="144"/>
      <c r="PV36" s="144"/>
      <c r="PW36" s="144"/>
      <c r="PX36" s="144"/>
      <c r="PY36" s="144"/>
      <c r="PZ36" s="144"/>
      <c r="QA36" s="144"/>
      <c r="QB36" s="144"/>
      <c r="QC36" s="144"/>
      <c r="QD36" s="144"/>
      <c r="QE36" s="144"/>
      <c r="QF36" s="144"/>
      <c r="QG36" s="144"/>
      <c r="QH36" s="144"/>
      <c r="QI36" s="144"/>
      <c r="QJ36" s="144"/>
      <c r="QK36" s="144"/>
      <c r="QL36" s="144"/>
      <c r="QM36" s="144"/>
      <c r="QN36" s="144"/>
      <c r="QO36" s="144"/>
      <c r="QP36" s="144"/>
      <c r="QQ36" s="144"/>
      <c r="QR36" s="144"/>
      <c r="QS36" s="144"/>
      <c r="QT36" s="144"/>
      <c r="QU36" s="144"/>
      <c r="QV36" s="144"/>
      <c r="QW36" s="144"/>
      <c r="QX36" s="144"/>
      <c r="QY36" s="144"/>
      <c r="QZ36" s="144"/>
      <c r="RA36" s="144"/>
      <c r="RB36" s="144"/>
      <c r="RC36" s="144"/>
      <c r="RD36" s="144"/>
      <c r="RE36" s="144"/>
      <c r="RF36" s="144"/>
      <c r="RG36" s="144"/>
      <c r="RH36" s="144"/>
      <c r="RI36" s="144"/>
      <c r="RJ36" s="144"/>
      <c r="RK36" s="144"/>
      <c r="RL36" s="144"/>
      <c r="RM36" s="144"/>
      <c r="RN36" s="144"/>
      <c r="RO36" s="144"/>
      <c r="RP36" s="144"/>
      <c r="RQ36" s="144"/>
      <c r="RR36" s="144"/>
      <c r="RS36" s="144"/>
      <c r="RT36" s="144"/>
      <c r="RU36" s="144"/>
      <c r="RV36" s="144"/>
      <c r="RW36" s="144"/>
      <c r="RX36" s="144"/>
      <c r="RY36" s="144"/>
      <c r="RZ36" s="144"/>
      <c r="SA36" s="144"/>
      <c r="SB36" s="144"/>
      <c r="SC36" s="144"/>
      <c r="SD36" s="144"/>
      <c r="SE36" s="144"/>
      <c r="SF36" s="144"/>
      <c r="SG36" s="144"/>
      <c r="SH36" s="144"/>
      <c r="SI36" s="144"/>
      <c r="SJ36" s="144"/>
      <c r="SK36" s="144"/>
      <c r="SL36" s="144"/>
      <c r="SM36" s="144"/>
      <c r="SN36" s="144"/>
      <c r="SO36" s="144"/>
      <c r="SP36" s="144"/>
      <c r="SQ36" s="144"/>
      <c r="SR36" s="144"/>
      <c r="SS36" s="144"/>
      <c r="AAN36" s="144"/>
      <c r="AAO36" s="144"/>
      <c r="AAP36" s="144"/>
      <c r="AAQ36" s="144"/>
      <c r="AAR36" s="144"/>
      <c r="AAS36" s="144"/>
      <c r="AAT36" s="144"/>
      <c r="AAU36" s="144"/>
      <c r="AAV36" s="144"/>
      <c r="AAW36" s="144"/>
      <c r="AAX36" s="144"/>
      <c r="AAY36" s="144"/>
      <c r="AAZ36" s="144"/>
      <c r="ABA36" s="144"/>
      <c r="ABB36" s="144"/>
      <c r="ABC36" s="144"/>
      <c r="ABD36" s="144"/>
      <c r="ABE36" s="144"/>
      <c r="ABF36" s="144"/>
      <c r="ABG36" s="144"/>
      <c r="ABH36" s="144"/>
      <c r="ABI36" s="144"/>
      <c r="ABJ36" s="144"/>
      <c r="ABK36" s="144"/>
      <c r="ABL36" s="144"/>
      <c r="ABM36" s="144"/>
      <c r="ABN36" s="144"/>
      <c r="ABO36" s="144"/>
      <c r="ABP36" s="144"/>
      <c r="ABQ36" s="144"/>
      <c r="ABR36" s="144"/>
      <c r="ABS36" s="144"/>
      <c r="ABT36" s="144"/>
      <c r="ABU36" s="144"/>
      <c r="ABV36" s="144"/>
      <c r="ABW36" s="144"/>
      <c r="ABX36" s="144"/>
      <c r="ABY36" s="144"/>
      <c r="ABZ36" s="144"/>
      <c r="ACA36" s="144"/>
      <c r="ACB36" s="144"/>
      <c r="ACC36" s="144"/>
      <c r="ACD36" s="144"/>
      <c r="ACE36" s="144"/>
      <c r="ACF36" s="144"/>
      <c r="ACG36" s="144"/>
      <c r="ACH36" s="144"/>
      <c r="ACI36" s="144"/>
      <c r="ACJ36" s="144"/>
      <c r="ACK36" s="144"/>
      <c r="ACL36" s="144"/>
      <c r="ACM36" s="144"/>
      <c r="ACN36" s="144"/>
      <c r="ACO36" s="144"/>
      <c r="ACP36" s="144"/>
      <c r="ACQ36" s="144"/>
      <c r="ACR36" s="144"/>
      <c r="ACS36" s="144"/>
      <c r="ACT36" s="144"/>
      <c r="ACU36" s="144"/>
      <c r="ACV36" s="144"/>
      <c r="ACW36" s="144"/>
      <c r="ACX36" s="144"/>
      <c r="ACY36" s="144"/>
      <c r="ACZ36" s="144"/>
      <c r="ADA36" s="144"/>
      <c r="ADB36" s="144"/>
      <c r="ADC36" s="144"/>
      <c r="ADD36" s="144"/>
      <c r="ADE36" s="144"/>
      <c r="ADF36" s="144"/>
      <c r="ADG36" s="144"/>
      <c r="ADH36" s="144"/>
      <c r="ADI36" s="144"/>
      <c r="ADJ36" s="144"/>
      <c r="ADK36" s="144"/>
      <c r="ADL36" s="144"/>
      <c r="ADM36" s="144"/>
      <c r="ADN36" s="144"/>
      <c r="ADO36" s="144"/>
      <c r="ADP36" s="144"/>
      <c r="ADQ36" s="144"/>
      <c r="ADR36" s="144"/>
      <c r="ADS36" s="144"/>
      <c r="ADT36" s="144"/>
      <c r="ADU36" s="144"/>
      <c r="ADV36" s="144"/>
      <c r="ADW36" s="144"/>
      <c r="ADX36" s="144"/>
      <c r="ADY36" s="144"/>
      <c r="ADZ36" s="144"/>
      <c r="AEA36" s="144"/>
      <c r="AEB36" s="144"/>
      <c r="AEC36" s="144"/>
      <c r="AED36" s="144"/>
      <c r="AEE36" s="144"/>
      <c r="AEF36" s="144"/>
      <c r="AEG36" s="144"/>
      <c r="AEH36" s="144"/>
      <c r="AEI36" s="144"/>
      <c r="AEJ36" s="144"/>
      <c r="AEK36" s="144"/>
    </row>
    <row r="37" spans="1:817" ht="13.4" customHeight="1" x14ac:dyDescent="0.3">
      <c r="A37" s="162">
        <v>43961</v>
      </c>
      <c r="B37" s="163" t="s">
        <v>108</v>
      </c>
      <c r="C37" s="167"/>
      <c r="D37" s="168"/>
      <c r="E37" s="168"/>
      <c r="F37" s="168"/>
      <c r="G37" s="169"/>
      <c r="H37" s="170"/>
      <c r="I37" s="171">
        <v>194</v>
      </c>
      <c r="J37" s="171">
        <v>10</v>
      </c>
      <c r="K37" s="56">
        <f t="shared" si="0"/>
        <v>204</v>
      </c>
      <c r="L37" s="172"/>
      <c r="M37" s="167"/>
      <c r="N37" s="168"/>
      <c r="O37" s="168"/>
      <c r="P37" s="168"/>
      <c r="Q37" s="169"/>
      <c r="R37" s="170"/>
      <c r="S37" s="173">
        <f t="shared" si="1"/>
        <v>24163</v>
      </c>
      <c r="T37" s="174">
        <f t="shared" si="2"/>
        <v>1139</v>
      </c>
      <c r="U37" s="175">
        <f t="shared" si="3"/>
        <v>25302</v>
      </c>
      <c r="V37" s="144"/>
      <c r="W37" s="144"/>
      <c r="X37" s="144"/>
      <c r="Y37" s="144"/>
      <c r="Z37" s="144"/>
      <c r="AA37" s="144"/>
      <c r="AB37" s="144"/>
      <c r="AC37" s="144"/>
      <c r="AD37" s="144"/>
      <c r="AE37" s="144"/>
      <c r="AF37" s="144"/>
      <c r="AG37" s="144"/>
      <c r="AH37" s="144"/>
      <c r="AI37" s="144"/>
      <c r="AJ37" s="144"/>
      <c r="AK37" s="144"/>
      <c r="AL37" s="144"/>
      <c r="AM37" s="144"/>
      <c r="AN37" s="144"/>
      <c r="AO37" s="144"/>
      <c r="AP37" s="144"/>
      <c r="AQ37" s="144"/>
      <c r="AR37" s="144"/>
      <c r="AS37" s="144"/>
      <c r="AT37" s="144"/>
      <c r="AU37" s="144"/>
      <c r="AV37" s="144"/>
      <c r="AW37" s="144"/>
      <c r="AX37" s="144"/>
      <c r="AY37" s="144"/>
      <c r="AZ37" s="144"/>
      <c r="BA37" s="144"/>
      <c r="BB37" s="144"/>
      <c r="BC37" s="144"/>
      <c r="BD37" s="144"/>
      <c r="BE37" s="144"/>
      <c r="BF37" s="144"/>
      <c r="BG37" s="144"/>
      <c r="BH37" s="144"/>
      <c r="BI37" s="144"/>
      <c r="BJ37" s="144"/>
      <c r="BK37" s="144"/>
      <c r="BL37" s="144"/>
      <c r="BM37" s="144"/>
      <c r="BN37" s="144"/>
      <c r="BO37" s="144"/>
      <c r="BP37" s="144"/>
      <c r="BQ37" s="144"/>
      <c r="BR37" s="144"/>
      <c r="BS37" s="144"/>
      <c r="BT37" s="144"/>
      <c r="BU37" s="144"/>
      <c r="BV37" s="144"/>
      <c r="BW37" s="144"/>
      <c r="BX37" s="144"/>
      <c r="BY37" s="144"/>
      <c r="BZ37" s="144"/>
      <c r="CA37" s="144"/>
      <c r="CB37" s="144"/>
      <c r="CC37" s="144"/>
      <c r="CD37" s="144"/>
      <c r="CE37" s="144"/>
      <c r="CF37" s="144"/>
      <c r="CG37" s="144"/>
      <c r="CH37" s="144"/>
      <c r="CI37" s="144"/>
      <c r="CJ37" s="144"/>
      <c r="CK37" s="144"/>
      <c r="CL37" s="144"/>
      <c r="CM37" s="144"/>
      <c r="CN37" s="144"/>
      <c r="CO37" s="144"/>
      <c r="CP37" s="144"/>
      <c r="CQ37" s="144"/>
      <c r="CR37" s="144"/>
      <c r="CS37" s="144"/>
      <c r="CT37" s="144"/>
      <c r="CU37" s="144"/>
      <c r="CV37" s="144"/>
      <c r="CW37" s="144"/>
      <c r="CX37" s="144"/>
      <c r="CY37" s="144"/>
      <c r="CZ37" s="144"/>
      <c r="DA37" s="144"/>
      <c r="DB37" s="144"/>
      <c r="DC37" s="144"/>
      <c r="DD37" s="144"/>
      <c r="DE37" s="144"/>
      <c r="DF37" s="144"/>
      <c r="DG37" s="144"/>
      <c r="DH37" s="144"/>
      <c r="DI37" s="144"/>
      <c r="HC37" s="144"/>
      <c r="HD37" s="144"/>
      <c r="HE37" s="144"/>
      <c r="HF37" s="144"/>
      <c r="HG37" s="144"/>
      <c r="HH37" s="144"/>
      <c r="HI37" s="144"/>
      <c r="HJ37" s="144"/>
      <c r="HK37" s="144"/>
      <c r="HL37" s="144"/>
      <c r="HM37" s="144"/>
      <c r="HN37" s="144"/>
      <c r="HO37" s="144"/>
      <c r="HP37" s="144"/>
      <c r="HQ37" s="144"/>
      <c r="HR37" s="144"/>
      <c r="HS37" s="144"/>
      <c r="HT37" s="144"/>
      <c r="HU37" s="144"/>
      <c r="HV37" s="144"/>
      <c r="HW37" s="144"/>
      <c r="HX37" s="144"/>
      <c r="HY37" s="144"/>
      <c r="HZ37" s="144"/>
      <c r="IA37" s="144"/>
      <c r="IB37" s="144"/>
      <c r="IC37" s="144"/>
      <c r="ID37" s="144"/>
      <c r="IE37" s="144"/>
      <c r="IF37" s="144"/>
      <c r="IG37" s="144"/>
      <c r="IH37" s="144"/>
      <c r="II37" s="144"/>
      <c r="IJ37" s="144"/>
      <c r="IK37" s="144"/>
      <c r="IL37" s="144"/>
      <c r="IM37" s="144"/>
      <c r="IN37" s="144"/>
      <c r="IO37" s="144"/>
      <c r="IP37" s="144"/>
      <c r="IQ37" s="144"/>
      <c r="IR37" s="144"/>
      <c r="IS37" s="144"/>
      <c r="IT37" s="144"/>
      <c r="IU37" s="144"/>
      <c r="IV37" s="144"/>
      <c r="IW37" s="144"/>
      <c r="IX37" s="144"/>
      <c r="IY37" s="144"/>
      <c r="IZ37" s="144"/>
      <c r="JA37" s="144"/>
      <c r="JB37" s="144"/>
      <c r="JC37" s="144"/>
      <c r="JD37" s="144"/>
      <c r="JE37" s="144"/>
      <c r="JF37" s="144"/>
      <c r="JG37" s="144"/>
      <c r="JH37" s="144"/>
      <c r="JI37" s="144"/>
      <c r="JJ37" s="144"/>
      <c r="JK37" s="144"/>
      <c r="JL37" s="144"/>
      <c r="JM37" s="144"/>
      <c r="JN37" s="144"/>
      <c r="JO37" s="144"/>
      <c r="JP37" s="144"/>
      <c r="JQ37" s="144"/>
      <c r="JR37" s="144"/>
      <c r="JS37" s="144"/>
      <c r="JT37" s="144"/>
      <c r="JU37" s="144"/>
      <c r="JV37" s="144"/>
      <c r="JW37" s="144"/>
      <c r="JX37" s="144"/>
      <c r="JY37" s="144"/>
      <c r="JZ37" s="144"/>
      <c r="KA37" s="144"/>
      <c r="KB37" s="144"/>
      <c r="KC37" s="144"/>
      <c r="KD37" s="144"/>
      <c r="KE37" s="144"/>
      <c r="KF37" s="144"/>
      <c r="KG37" s="144"/>
      <c r="KH37" s="144"/>
      <c r="KI37" s="144"/>
      <c r="KJ37" s="144"/>
      <c r="KK37" s="144"/>
      <c r="KL37" s="144"/>
      <c r="KM37" s="144"/>
      <c r="KN37" s="144"/>
      <c r="KO37" s="144"/>
      <c r="KP37" s="144"/>
      <c r="KQ37" s="144"/>
      <c r="KR37" s="144"/>
      <c r="KS37" s="144"/>
      <c r="KT37" s="144"/>
      <c r="KU37" s="144"/>
      <c r="KV37" s="144"/>
      <c r="KW37" s="144"/>
      <c r="KX37" s="144"/>
      <c r="KY37" s="144"/>
      <c r="KZ37" s="144"/>
      <c r="LA37" s="144"/>
      <c r="LB37" s="144"/>
      <c r="LC37" s="144"/>
      <c r="LD37" s="144"/>
      <c r="LE37" s="144"/>
      <c r="LF37" s="144"/>
      <c r="LG37" s="144"/>
      <c r="LH37" s="144"/>
      <c r="LI37" s="144"/>
      <c r="LJ37" s="144"/>
      <c r="LK37" s="144"/>
      <c r="LL37" s="144"/>
      <c r="LM37" s="144"/>
      <c r="LN37" s="144"/>
      <c r="LO37" s="144"/>
      <c r="LP37" s="144"/>
      <c r="LQ37" s="144"/>
      <c r="LR37" s="144"/>
      <c r="LS37" s="144"/>
      <c r="LT37" s="144"/>
      <c r="LU37" s="144"/>
      <c r="LV37" s="144"/>
      <c r="LW37" s="144"/>
      <c r="LX37" s="144"/>
      <c r="LY37" s="144"/>
      <c r="LZ37" s="144"/>
      <c r="MA37" s="144"/>
      <c r="MB37" s="144"/>
      <c r="MC37" s="144"/>
      <c r="MD37" s="144"/>
      <c r="ME37" s="144"/>
      <c r="MF37" s="144"/>
      <c r="MG37" s="144"/>
      <c r="MH37" s="144"/>
      <c r="MI37" s="144"/>
      <c r="MJ37" s="144"/>
      <c r="MK37" s="144"/>
      <c r="ML37" s="144"/>
      <c r="MM37" s="144"/>
      <c r="MN37" s="144"/>
      <c r="MO37" s="144"/>
      <c r="MP37" s="144"/>
      <c r="MQ37" s="144"/>
      <c r="MR37" s="144"/>
      <c r="MS37" s="144"/>
      <c r="MT37" s="144"/>
      <c r="MU37" s="144"/>
      <c r="MV37" s="144"/>
      <c r="MW37" s="144"/>
      <c r="MX37" s="144"/>
      <c r="MY37" s="144"/>
      <c r="MZ37" s="144"/>
      <c r="NA37" s="144"/>
      <c r="NB37" s="144"/>
      <c r="NC37" s="144"/>
      <c r="ND37" s="144"/>
      <c r="NE37" s="144"/>
      <c r="NF37" s="144"/>
      <c r="NG37" s="144"/>
      <c r="NH37" s="144"/>
      <c r="NI37" s="144"/>
      <c r="NJ37" s="144"/>
      <c r="NK37" s="144"/>
      <c r="NL37" s="144"/>
      <c r="NM37" s="144"/>
      <c r="NN37" s="144"/>
      <c r="NO37" s="144"/>
      <c r="NP37" s="144"/>
      <c r="NQ37" s="144"/>
      <c r="NR37" s="144"/>
      <c r="NS37" s="144"/>
      <c r="NT37" s="144"/>
      <c r="NU37" s="144"/>
      <c r="NV37" s="144"/>
      <c r="NW37" s="144"/>
      <c r="NX37" s="144"/>
      <c r="NY37" s="144"/>
      <c r="NZ37" s="144"/>
      <c r="OA37" s="144"/>
      <c r="OB37" s="144"/>
      <c r="OC37" s="144"/>
      <c r="OD37" s="144"/>
      <c r="OE37" s="144"/>
      <c r="OF37" s="144"/>
      <c r="OG37" s="144"/>
      <c r="OH37" s="144"/>
      <c r="OI37" s="144"/>
      <c r="OJ37" s="144"/>
      <c r="OK37" s="144"/>
      <c r="OL37" s="144"/>
      <c r="OM37" s="144"/>
      <c r="ON37" s="144"/>
      <c r="OO37" s="144"/>
      <c r="OP37" s="144"/>
      <c r="OQ37" s="144"/>
      <c r="OR37" s="144"/>
      <c r="OS37" s="144"/>
      <c r="OT37" s="144"/>
      <c r="OU37" s="144"/>
      <c r="OV37" s="144"/>
      <c r="OW37" s="144"/>
      <c r="OX37" s="144"/>
      <c r="OY37" s="144"/>
      <c r="OZ37" s="144"/>
      <c r="PA37" s="144"/>
      <c r="PB37" s="144"/>
      <c r="PC37" s="144"/>
      <c r="PD37" s="144"/>
      <c r="PE37" s="144"/>
      <c r="PF37" s="144"/>
      <c r="PG37" s="144"/>
      <c r="PH37" s="144"/>
      <c r="PI37" s="144"/>
      <c r="PJ37" s="144"/>
      <c r="PK37" s="144"/>
      <c r="PL37" s="144"/>
      <c r="PM37" s="144"/>
      <c r="PN37" s="144"/>
      <c r="PO37" s="144"/>
      <c r="PP37" s="144"/>
      <c r="PQ37" s="144"/>
      <c r="PR37" s="144"/>
      <c r="PS37" s="144"/>
      <c r="PT37" s="144"/>
      <c r="PU37" s="144"/>
      <c r="PV37" s="144"/>
      <c r="PW37" s="144"/>
      <c r="PX37" s="144"/>
      <c r="PY37" s="144"/>
      <c r="PZ37" s="144"/>
      <c r="QA37" s="144"/>
      <c r="QB37" s="144"/>
      <c r="QC37" s="144"/>
      <c r="QD37" s="144"/>
      <c r="QE37" s="144"/>
      <c r="QF37" s="144"/>
      <c r="QG37" s="144"/>
      <c r="QH37" s="144"/>
      <c r="QI37" s="144"/>
      <c r="QJ37" s="144"/>
      <c r="QK37" s="144"/>
      <c r="QL37" s="144"/>
      <c r="QM37" s="144"/>
      <c r="QN37" s="144"/>
      <c r="QO37" s="144"/>
      <c r="QP37" s="144"/>
      <c r="QQ37" s="144"/>
      <c r="QR37" s="144"/>
      <c r="QS37" s="144"/>
      <c r="QT37" s="144"/>
      <c r="QU37" s="144"/>
      <c r="QV37" s="144"/>
      <c r="QW37" s="144"/>
      <c r="QX37" s="144"/>
      <c r="QY37" s="144"/>
      <c r="QZ37" s="144"/>
      <c r="RA37" s="144"/>
      <c r="RB37" s="144"/>
      <c r="RC37" s="144"/>
      <c r="RD37" s="144"/>
      <c r="RE37" s="144"/>
      <c r="RF37" s="144"/>
      <c r="RG37" s="144"/>
      <c r="RH37" s="144"/>
      <c r="RI37" s="144"/>
      <c r="RJ37" s="144"/>
      <c r="RK37" s="144"/>
      <c r="RL37" s="144"/>
      <c r="RM37" s="144"/>
      <c r="RN37" s="144"/>
      <c r="RO37" s="144"/>
      <c r="RP37" s="144"/>
      <c r="RQ37" s="144"/>
      <c r="RR37" s="144"/>
      <c r="RS37" s="144"/>
      <c r="RT37" s="144"/>
      <c r="RU37" s="144"/>
      <c r="RV37" s="144"/>
      <c r="RW37" s="144"/>
      <c r="RX37" s="144"/>
      <c r="RY37" s="144"/>
      <c r="RZ37" s="144"/>
      <c r="SA37" s="144"/>
      <c r="SB37" s="144"/>
      <c r="SC37" s="144"/>
      <c r="SD37" s="144"/>
      <c r="SE37" s="144"/>
      <c r="SF37" s="144"/>
      <c r="SG37" s="144"/>
      <c r="SH37" s="144"/>
      <c r="SI37" s="144"/>
      <c r="SJ37" s="144"/>
      <c r="SK37" s="144"/>
      <c r="SL37" s="144"/>
      <c r="SM37" s="144"/>
      <c r="SN37" s="144"/>
      <c r="SO37" s="144"/>
      <c r="SP37" s="144"/>
      <c r="SQ37" s="144"/>
      <c r="SR37" s="144"/>
      <c r="SS37" s="144"/>
      <c r="AAN37" s="144"/>
      <c r="AAO37" s="144"/>
      <c r="AAP37" s="144"/>
      <c r="AAQ37" s="144"/>
      <c r="AAR37" s="144"/>
      <c r="AAS37" s="144"/>
      <c r="AAT37" s="144"/>
      <c r="AAU37" s="144"/>
      <c r="AAV37" s="144"/>
      <c r="AAW37" s="144"/>
      <c r="AAX37" s="144"/>
      <c r="AAY37" s="144"/>
      <c r="AAZ37" s="144"/>
      <c r="ABA37" s="144"/>
      <c r="ABB37" s="144"/>
      <c r="ABC37" s="144"/>
      <c r="ABD37" s="144"/>
      <c r="ABE37" s="144"/>
      <c r="ABF37" s="144"/>
      <c r="ABG37" s="144"/>
      <c r="ABH37" s="144"/>
      <c r="ABI37" s="144"/>
      <c r="ABJ37" s="144"/>
      <c r="ABK37" s="144"/>
      <c r="ABL37" s="144"/>
      <c r="ABM37" s="144"/>
      <c r="ABN37" s="144"/>
      <c r="ABO37" s="144"/>
      <c r="ABP37" s="144"/>
      <c r="ABQ37" s="144"/>
      <c r="ABR37" s="144"/>
      <c r="ABS37" s="144"/>
      <c r="ABT37" s="144"/>
      <c r="ABU37" s="144"/>
      <c r="ABV37" s="144"/>
      <c r="ABW37" s="144"/>
      <c r="ABX37" s="144"/>
      <c r="ABY37" s="144"/>
      <c r="ABZ37" s="144"/>
      <c r="ACA37" s="144"/>
      <c r="ACB37" s="144"/>
      <c r="ACC37" s="144"/>
      <c r="ACD37" s="144"/>
      <c r="ACE37" s="144"/>
      <c r="ACF37" s="144"/>
      <c r="ACG37" s="144"/>
      <c r="ACH37" s="144"/>
      <c r="ACI37" s="144"/>
      <c r="ACJ37" s="144"/>
      <c r="ACK37" s="144"/>
      <c r="ACL37" s="144"/>
      <c r="ACM37" s="144"/>
      <c r="ACN37" s="144"/>
      <c r="ACO37" s="144"/>
      <c r="ACP37" s="144"/>
      <c r="ACQ37" s="144"/>
      <c r="ACR37" s="144"/>
      <c r="ACS37" s="144"/>
      <c r="ACT37" s="144"/>
      <c r="ACU37" s="144"/>
      <c r="ACV37" s="144"/>
      <c r="ACW37" s="144"/>
      <c r="ACX37" s="144"/>
      <c r="ACY37" s="144"/>
      <c r="ACZ37" s="144"/>
      <c r="ADA37" s="144"/>
      <c r="ADB37" s="144"/>
      <c r="ADC37" s="144"/>
      <c r="ADD37" s="144"/>
      <c r="ADE37" s="144"/>
      <c r="ADF37" s="144"/>
      <c r="ADG37" s="144"/>
      <c r="ADH37" s="144"/>
      <c r="ADI37" s="144"/>
      <c r="ADJ37" s="144"/>
      <c r="ADK37" s="144"/>
      <c r="ADL37" s="144"/>
      <c r="ADM37" s="144"/>
      <c r="ADN37" s="144"/>
      <c r="ADO37" s="144"/>
      <c r="ADP37" s="144"/>
      <c r="ADQ37" s="144"/>
      <c r="ADR37" s="144"/>
      <c r="ADS37" s="144"/>
      <c r="ADT37" s="144"/>
      <c r="ADU37" s="144"/>
      <c r="ADV37" s="144"/>
      <c r="ADW37" s="144"/>
      <c r="ADX37" s="144"/>
      <c r="ADY37" s="144"/>
      <c r="ADZ37" s="144"/>
      <c r="AEA37" s="144"/>
      <c r="AEB37" s="144"/>
      <c r="AEC37" s="144"/>
      <c r="AED37" s="144"/>
      <c r="AEE37" s="144"/>
      <c r="AEF37" s="144"/>
      <c r="AEG37" s="144"/>
      <c r="AEH37" s="144"/>
      <c r="AEI37" s="144"/>
      <c r="AEJ37" s="144"/>
      <c r="AEK37" s="144"/>
    </row>
    <row r="38" spans="1:817" ht="13.4" customHeight="1" x14ac:dyDescent="0.3">
      <c r="A38" s="162">
        <v>43960</v>
      </c>
      <c r="B38" s="163" t="s">
        <v>108</v>
      </c>
      <c r="C38" s="183"/>
      <c r="D38" s="168"/>
      <c r="E38" s="168"/>
      <c r="F38" s="168"/>
      <c r="G38" s="169"/>
      <c r="H38" s="170"/>
      <c r="I38" s="171">
        <v>202</v>
      </c>
      <c r="J38" s="171">
        <v>7</v>
      </c>
      <c r="K38" s="56">
        <f t="shared" si="0"/>
        <v>209</v>
      </c>
      <c r="L38" s="172"/>
      <c r="M38" s="167"/>
      <c r="N38" s="168"/>
      <c r="O38" s="168"/>
      <c r="P38" s="168"/>
      <c r="Q38" s="169"/>
      <c r="R38" s="170"/>
      <c r="S38" s="173">
        <f t="shared" si="1"/>
        <v>23969</v>
      </c>
      <c r="T38" s="174">
        <f t="shared" si="2"/>
        <v>1129</v>
      </c>
      <c r="U38" s="175">
        <f t="shared" si="3"/>
        <v>25098</v>
      </c>
      <c r="V38" s="144"/>
      <c r="W38" s="144"/>
      <c r="X38" s="144"/>
      <c r="Y38" s="144"/>
      <c r="Z38" s="144"/>
      <c r="AA38" s="144"/>
      <c r="AB38" s="144"/>
      <c r="AC38" s="144"/>
      <c r="AD38" s="144"/>
      <c r="AE38" s="144"/>
      <c r="AF38" s="144"/>
      <c r="AG38" s="144"/>
      <c r="AH38" s="144"/>
      <c r="AI38" s="144"/>
      <c r="AJ38" s="144"/>
      <c r="AK38" s="144"/>
      <c r="AL38" s="144"/>
      <c r="AM38" s="144"/>
      <c r="AN38" s="144"/>
      <c r="AO38" s="144"/>
      <c r="AP38" s="144"/>
      <c r="AQ38" s="144"/>
      <c r="AR38" s="144"/>
      <c r="AS38" s="144"/>
      <c r="AT38" s="144"/>
      <c r="AU38" s="144"/>
      <c r="AV38" s="144"/>
      <c r="AW38" s="144"/>
      <c r="AX38" s="144"/>
      <c r="AY38" s="144"/>
      <c r="AZ38" s="144"/>
      <c r="BA38" s="144"/>
      <c r="BB38" s="144"/>
      <c r="BC38" s="144"/>
      <c r="BD38" s="144"/>
      <c r="BE38" s="144"/>
      <c r="BF38" s="144"/>
      <c r="BG38" s="144"/>
      <c r="BH38" s="144"/>
      <c r="BI38" s="144"/>
      <c r="BJ38" s="144"/>
      <c r="BK38" s="144"/>
      <c r="BL38" s="144"/>
      <c r="BM38" s="144"/>
      <c r="BN38" s="144"/>
      <c r="BO38" s="144"/>
      <c r="BP38" s="144"/>
      <c r="BQ38" s="144"/>
      <c r="BR38" s="144"/>
      <c r="BS38" s="144"/>
      <c r="BT38" s="144"/>
      <c r="BU38" s="144"/>
      <c r="BV38" s="144"/>
      <c r="BW38" s="144"/>
      <c r="BX38" s="144"/>
      <c r="BY38" s="144"/>
      <c r="BZ38" s="144"/>
      <c r="CA38" s="144"/>
      <c r="CB38" s="144"/>
      <c r="CC38" s="144"/>
      <c r="CD38" s="144"/>
      <c r="CE38" s="144"/>
      <c r="CF38" s="144"/>
      <c r="CG38" s="144"/>
      <c r="CH38" s="144"/>
      <c r="CI38" s="144"/>
      <c r="CJ38" s="144"/>
      <c r="CK38" s="144"/>
      <c r="CL38" s="144"/>
      <c r="CM38" s="144"/>
      <c r="CN38" s="144"/>
      <c r="CO38" s="144"/>
      <c r="CP38" s="144"/>
      <c r="CQ38" s="144"/>
      <c r="CR38" s="144"/>
      <c r="CS38" s="144"/>
      <c r="CT38" s="144"/>
      <c r="CU38" s="144"/>
      <c r="CV38" s="144"/>
      <c r="CW38" s="144"/>
      <c r="CX38" s="144"/>
      <c r="CY38" s="144"/>
      <c r="CZ38" s="144"/>
      <c r="DA38" s="144"/>
      <c r="DB38" s="144"/>
      <c r="DC38" s="144"/>
      <c r="DD38" s="144"/>
      <c r="DE38" s="144"/>
      <c r="DF38" s="144"/>
      <c r="DG38" s="144"/>
      <c r="DH38" s="144"/>
      <c r="DI38" s="144"/>
      <c r="HC38" s="144"/>
      <c r="HD38" s="144"/>
      <c r="HE38" s="144"/>
      <c r="HF38" s="144"/>
      <c r="HG38" s="144"/>
      <c r="HH38" s="144"/>
      <c r="HI38" s="144"/>
      <c r="HJ38" s="144"/>
      <c r="HK38" s="144"/>
      <c r="HL38" s="144"/>
      <c r="HM38" s="144"/>
      <c r="HN38" s="144"/>
      <c r="HO38" s="144"/>
      <c r="HP38" s="144"/>
      <c r="HQ38" s="144"/>
      <c r="HR38" s="144"/>
      <c r="HS38" s="144"/>
      <c r="HT38" s="144"/>
      <c r="HU38" s="144"/>
      <c r="HV38" s="144"/>
      <c r="HW38" s="144"/>
      <c r="HX38" s="144"/>
      <c r="HY38" s="144"/>
      <c r="HZ38" s="144"/>
      <c r="IA38" s="144"/>
      <c r="IB38" s="144"/>
      <c r="IC38" s="144"/>
      <c r="ID38" s="144"/>
      <c r="IE38" s="144"/>
      <c r="IF38" s="144"/>
      <c r="IG38" s="144"/>
      <c r="IH38" s="144"/>
      <c r="II38" s="144"/>
      <c r="IJ38" s="144"/>
      <c r="IK38" s="144"/>
      <c r="IL38" s="144"/>
      <c r="IM38" s="144"/>
      <c r="IN38" s="144"/>
      <c r="IO38" s="144"/>
      <c r="IP38" s="144"/>
      <c r="IQ38" s="144"/>
      <c r="IR38" s="144"/>
      <c r="IS38" s="144"/>
      <c r="IT38" s="144"/>
      <c r="IU38" s="144"/>
      <c r="IV38" s="144"/>
      <c r="IW38" s="144"/>
      <c r="IX38" s="144"/>
      <c r="IY38" s="144"/>
      <c r="IZ38" s="144"/>
      <c r="JA38" s="144"/>
      <c r="JB38" s="144"/>
      <c r="JC38" s="144"/>
      <c r="JD38" s="144"/>
      <c r="JE38" s="144"/>
      <c r="JF38" s="144"/>
      <c r="JG38" s="144"/>
      <c r="JH38" s="144"/>
      <c r="JI38" s="144"/>
      <c r="JJ38" s="144"/>
      <c r="JK38" s="144"/>
      <c r="JL38" s="144"/>
      <c r="JM38" s="144"/>
      <c r="JN38" s="144"/>
      <c r="JO38" s="144"/>
      <c r="JP38" s="144"/>
      <c r="JQ38" s="144"/>
      <c r="JR38" s="144"/>
      <c r="JS38" s="144"/>
      <c r="JT38" s="144"/>
      <c r="JU38" s="144"/>
      <c r="JV38" s="144"/>
      <c r="JW38" s="144"/>
      <c r="JX38" s="144"/>
      <c r="JY38" s="144"/>
      <c r="JZ38" s="144"/>
      <c r="KA38" s="144"/>
      <c r="KB38" s="144"/>
      <c r="KC38" s="144"/>
      <c r="KD38" s="144"/>
      <c r="KE38" s="144"/>
      <c r="KF38" s="144"/>
      <c r="KG38" s="144"/>
      <c r="KH38" s="144"/>
      <c r="KI38" s="144"/>
      <c r="KJ38" s="144"/>
      <c r="KK38" s="144"/>
      <c r="KL38" s="144"/>
      <c r="KM38" s="144"/>
      <c r="KN38" s="144"/>
      <c r="KO38" s="144"/>
      <c r="KP38" s="144"/>
      <c r="KQ38" s="144"/>
      <c r="KR38" s="144"/>
      <c r="KS38" s="144"/>
      <c r="KT38" s="144"/>
      <c r="KU38" s="144"/>
      <c r="KV38" s="144"/>
      <c r="KW38" s="144"/>
      <c r="KX38" s="144"/>
      <c r="KY38" s="144"/>
      <c r="KZ38" s="144"/>
      <c r="LA38" s="144"/>
      <c r="LB38" s="144"/>
      <c r="LC38" s="144"/>
      <c r="LD38" s="144"/>
      <c r="LE38" s="144"/>
      <c r="LF38" s="144"/>
      <c r="LG38" s="144"/>
      <c r="LH38" s="144"/>
      <c r="LI38" s="144"/>
      <c r="LJ38" s="144"/>
      <c r="LK38" s="144"/>
      <c r="LL38" s="144"/>
      <c r="LM38" s="144"/>
      <c r="LN38" s="144"/>
      <c r="LO38" s="144"/>
      <c r="LP38" s="144"/>
      <c r="LQ38" s="144"/>
      <c r="LR38" s="144"/>
      <c r="LS38" s="144"/>
      <c r="LT38" s="144"/>
      <c r="LU38" s="144"/>
      <c r="LV38" s="144"/>
      <c r="LW38" s="144"/>
      <c r="LX38" s="144"/>
      <c r="LY38" s="144"/>
      <c r="LZ38" s="144"/>
      <c r="MA38" s="144"/>
      <c r="MB38" s="144"/>
      <c r="MC38" s="144"/>
      <c r="MD38" s="144"/>
      <c r="ME38" s="144"/>
      <c r="MF38" s="144"/>
      <c r="MG38" s="144"/>
      <c r="MH38" s="144"/>
      <c r="MI38" s="144"/>
      <c r="MJ38" s="144"/>
      <c r="MK38" s="144"/>
      <c r="ML38" s="144"/>
      <c r="MM38" s="144"/>
      <c r="MN38" s="144"/>
      <c r="MO38" s="144"/>
      <c r="MP38" s="144"/>
      <c r="MQ38" s="144"/>
      <c r="MR38" s="144"/>
      <c r="MS38" s="144"/>
      <c r="MT38" s="144"/>
      <c r="MU38" s="144"/>
      <c r="MV38" s="144"/>
      <c r="MW38" s="144"/>
      <c r="MX38" s="144"/>
      <c r="MY38" s="144"/>
      <c r="MZ38" s="144"/>
      <c r="NA38" s="144"/>
      <c r="NB38" s="144"/>
      <c r="NC38" s="144"/>
      <c r="ND38" s="144"/>
      <c r="NE38" s="144"/>
      <c r="NF38" s="144"/>
      <c r="NG38" s="144"/>
      <c r="NH38" s="144"/>
      <c r="NI38" s="144"/>
      <c r="NJ38" s="144"/>
      <c r="NK38" s="144"/>
      <c r="NL38" s="144"/>
      <c r="NM38" s="144"/>
      <c r="NN38" s="144"/>
      <c r="NO38" s="144"/>
      <c r="NP38" s="144"/>
      <c r="NQ38" s="144"/>
      <c r="NR38" s="144"/>
      <c r="NS38" s="144"/>
      <c r="NT38" s="144"/>
      <c r="NU38" s="144"/>
      <c r="NV38" s="144"/>
      <c r="NW38" s="144"/>
      <c r="NX38" s="144"/>
      <c r="NY38" s="144"/>
      <c r="NZ38" s="144"/>
      <c r="OA38" s="144"/>
      <c r="OB38" s="144"/>
      <c r="OC38" s="144"/>
      <c r="OD38" s="144"/>
      <c r="OE38" s="144"/>
      <c r="OF38" s="144"/>
      <c r="OG38" s="144"/>
      <c r="OH38" s="144"/>
      <c r="OI38" s="144"/>
      <c r="OJ38" s="144"/>
      <c r="OK38" s="144"/>
      <c r="OL38" s="144"/>
      <c r="OM38" s="144"/>
      <c r="ON38" s="144"/>
      <c r="OO38" s="144"/>
      <c r="OP38" s="144"/>
      <c r="OQ38" s="144"/>
      <c r="OR38" s="144"/>
      <c r="OS38" s="144"/>
      <c r="OT38" s="144"/>
      <c r="OU38" s="144"/>
      <c r="OV38" s="144"/>
      <c r="OW38" s="144"/>
      <c r="OX38" s="144"/>
      <c r="OY38" s="144"/>
      <c r="OZ38" s="144"/>
      <c r="PA38" s="144"/>
      <c r="PB38" s="144"/>
      <c r="PC38" s="144"/>
      <c r="PD38" s="144"/>
      <c r="PE38" s="144"/>
      <c r="PF38" s="144"/>
      <c r="PG38" s="144"/>
      <c r="PH38" s="144"/>
      <c r="PI38" s="144"/>
      <c r="PJ38" s="144"/>
      <c r="PK38" s="144"/>
      <c r="PL38" s="144"/>
      <c r="PM38" s="144"/>
      <c r="PN38" s="144"/>
      <c r="PO38" s="144"/>
      <c r="PP38" s="144"/>
      <c r="PQ38" s="144"/>
      <c r="PR38" s="144"/>
      <c r="PS38" s="144"/>
      <c r="PT38" s="144"/>
      <c r="PU38" s="144"/>
      <c r="PV38" s="144"/>
      <c r="PW38" s="144"/>
      <c r="PX38" s="144"/>
      <c r="PY38" s="144"/>
      <c r="PZ38" s="144"/>
      <c r="QA38" s="144"/>
      <c r="QB38" s="144"/>
      <c r="QC38" s="144"/>
      <c r="QD38" s="144"/>
      <c r="QE38" s="144"/>
      <c r="QF38" s="144"/>
      <c r="QG38" s="144"/>
      <c r="QH38" s="144"/>
      <c r="QI38" s="144"/>
      <c r="QJ38" s="144"/>
      <c r="QK38" s="144"/>
      <c r="QL38" s="144"/>
      <c r="QM38" s="144"/>
      <c r="QN38" s="144"/>
      <c r="QO38" s="144"/>
      <c r="QP38" s="144"/>
      <c r="QQ38" s="144"/>
      <c r="QR38" s="144"/>
      <c r="QS38" s="144"/>
      <c r="QT38" s="144"/>
      <c r="QU38" s="144"/>
      <c r="QV38" s="144"/>
      <c r="QW38" s="144"/>
      <c r="QX38" s="144"/>
      <c r="QY38" s="144"/>
      <c r="QZ38" s="144"/>
      <c r="RA38" s="144"/>
      <c r="RB38" s="144"/>
      <c r="RC38" s="144"/>
      <c r="RD38" s="144"/>
      <c r="RE38" s="144"/>
      <c r="RF38" s="144"/>
      <c r="RG38" s="144"/>
      <c r="RH38" s="144"/>
      <c r="RI38" s="144"/>
      <c r="RJ38" s="144"/>
      <c r="RK38" s="144"/>
      <c r="RL38" s="144"/>
      <c r="RM38" s="144"/>
      <c r="RN38" s="144"/>
      <c r="RO38" s="144"/>
      <c r="RP38" s="144"/>
      <c r="RQ38" s="144"/>
      <c r="RR38" s="144"/>
      <c r="RS38" s="144"/>
      <c r="RT38" s="144"/>
      <c r="RU38" s="144"/>
      <c r="RV38" s="144"/>
      <c r="RW38" s="144"/>
      <c r="RX38" s="144"/>
      <c r="RY38" s="144"/>
      <c r="RZ38" s="144"/>
      <c r="SA38" s="144"/>
      <c r="SB38" s="144"/>
      <c r="SC38" s="144"/>
      <c r="SD38" s="144"/>
      <c r="SE38" s="144"/>
      <c r="SF38" s="144"/>
      <c r="SG38" s="144"/>
      <c r="SH38" s="144"/>
      <c r="SI38" s="144"/>
      <c r="SJ38" s="144"/>
      <c r="SK38" s="144"/>
      <c r="SL38" s="144"/>
      <c r="SM38" s="144"/>
      <c r="SN38" s="144"/>
      <c r="SO38" s="144"/>
      <c r="SP38" s="144"/>
      <c r="SQ38" s="144"/>
      <c r="SR38" s="144"/>
      <c r="SS38" s="144"/>
      <c r="AAN38" s="144"/>
      <c r="AAO38" s="144"/>
      <c r="AAP38" s="144"/>
      <c r="AAQ38" s="144"/>
      <c r="AAR38" s="144"/>
      <c r="AAS38" s="144"/>
      <c r="AAT38" s="144"/>
      <c r="AAU38" s="144"/>
      <c r="AAV38" s="144"/>
      <c r="AAW38" s="144"/>
      <c r="AAX38" s="144"/>
      <c r="AAY38" s="144"/>
      <c r="AAZ38" s="144"/>
      <c r="ABA38" s="144"/>
      <c r="ABB38" s="144"/>
      <c r="ABC38" s="144"/>
      <c r="ABD38" s="144"/>
      <c r="ABE38" s="144"/>
      <c r="ABF38" s="144"/>
      <c r="ABG38" s="144"/>
      <c r="ABH38" s="144"/>
      <c r="ABI38" s="144"/>
      <c r="ABJ38" s="144"/>
      <c r="ABK38" s="144"/>
      <c r="ABL38" s="144"/>
      <c r="ABM38" s="144"/>
      <c r="ABN38" s="144"/>
      <c r="ABO38" s="144"/>
      <c r="ABP38" s="144"/>
      <c r="ABQ38" s="144"/>
      <c r="ABR38" s="144"/>
      <c r="ABS38" s="144"/>
      <c r="ABT38" s="144"/>
      <c r="ABU38" s="144"/>
      <c r="ABV38" s="144"/>
      <c r="ABW38" s="144"/>
      <c r="ABX38" s="144"/>
      <c r="ABY38" s="144"/>
      <c r="ABZ38" s="144"/>
      <c r="ACA38" s="144"/>
      <c r="ACB38" s="144"/>
      <c r="ACC38" s="144"/>
      <c r="ACD38" s="144"/>
      <c r="ACE38" s="144"/>
      <c r="ACF38" s="144"/>
      <c r="ACG38" s="144"/>
      <c r="ACH38" s="144"/>
      <c r="ACI38" s="144"/>
      <c r="ACJ38" s="144"/>
      <c r="ACK38" s="144"/>
      <c r="ACL38" s="144"/>
      <c r="ACM38" s="144"/>
      <c r="ACN38" s="144"/>
      <c r="ACO38" s="144"/>
      <c r="ACP38" s="144"/>
      <c r="ACQ38" s="144"/>
      <c r="ACR38" s="144"/>
      <c r="ACS38" s="144"/>
      <c r="ACT38" s="144"/>
      <c r="ACU38" s="144"/>
      <c r="ACV38" s="144"/>
      <c r="ACW38" s="144"/>
      <c r="ACX38" s="144"/>
      <c r="ACY38" s="144"/>
      <c r="ACZ38" s="144"/>
      <c r="ADA38" s="144"/>
      <c r="ADB38" s="144"/>
      <c r="ADC38" s="144"/>
      <c r="ADD38" s="144"/>
      <c r="ADE38" s="144"/>
      <c r="ADF38" s="144"/>
      <c r="ADG38" s="144"/>
      <c r="ADH38" s="144"/>
      <c r="ADI38" s="144"/>
      <c r="ADJ38" s="144"/>
      <c r="ADK38" s="144"/>
      <c r="ADL38" s="144"/>
      <c r="ADM38" s="144"/>
      <c r="ADN38" s="144"/>
      <c r="ADO38" s="144"/>
      <c r="ADP38" s="144"/>
      <c r="ADQ38" s="144"/>
      <c r="ADR38" s="144"/>
      <c r="ADS38" s="144"/>
      <c r="ADT38" s="144"/>
      <c r="ADU38" s="144"/>
      <c r="ADV38" s="144"/>
      <c r="ADW38" s="144"/>
      <c r="ADX38" s="144"/>
      <c r="ADY38" s="144"/>
      <c r="ADZ38" s="144"/>
      <c r="AEA38" s="144"/>
      <c r="AEB38" s="144"/>
      <c r="AEC38" s="144"/>
      <c r="AED38" s="144"/>
      <c r="AEE38" s="144"/>
      <c r="AEF38" s="144"/>
      <c r="AEG38" s="144"/>
      <c r="AEH38" s="144"/>
      <c r="AEI38" s="144"/>
      <c r="AEJ38" s="144"/>
      <c r="AEK38" s="144"/>
    </row>
    <row r="39" spans="1:817" ht="13.4" customHeight="1" x14ac:dyDescent="0.3">
      <c r="A39" s="162">
        <v>43959</v>
      </c>
      <c r="B39" s="163" t="s">
        <v>108</v>
      </c>
      <c r="C39" s="178">
        <v>156</v>
      </c>
      <c r="D39" s="179">
        <v>1986</v>
      </c>
      <c r="E39" s="179">
        <v>1766</v>
      </c>
      <c r="F39" s="179">
        <v>22</v>
      </c>
      <c r="G39" s="184">
        <f>ONS_WeeklyRegistratedDeaths!AA33-ONS_WeeklyRegistratedDeaths!AH33</f>
        <v>3930</v>
      </c>
      <c r="H39" s="179">
        <f>ONS_WeeklyOccurrenceDeaths!AA33-ONS_WeeklyOccurrenceDeaths!AH33</f>
        <v>3899</v>
      </c>
      <c r="I39" s="171">
        <v>212</v>
      </c>
      <c r="J39" s="171">
        <v>13</v>
      </c>
      <c r="K39" s="56">
        <f t="shared" si="0"/>
        <v>225</v>
      </c>
      <c r="L39" s="181">
        <f>SUM(K39:K45)</f>
        <v>1876</v>
      </c>
      <c r="M39" s="182">
        <f t="shared" ref="M39:R39" si="6">M46+C39</f>
        <v>1715</v>
      </c>
      <c r="N39" s="182">
        <f t="shared" si="6"/>
        <v>24821</v>
      </c>
      <c r="O39" s="182">
        <f t="shared" si="6"/>
        <v>10604</v>
      </c>
      <c r="P39" s="182">
        <f t="shared" si="6"/>
        <v>155</v>
      </c>
      <c r="Q39" s="182">
        <f t="shared" si="6"/>
        <v>37295</v>
      </c>
      <c r="R39" s="179">
        <f t="shared" si="6"/>
        <v>39652</v>
      </c>
      <c r="S39" s="173">
        <f t="shared" si="1"/>
        <v>23767</v>
      </c>
      <c r="T39" s="174">
        <f t="shared" si="2"/>
        <v>1122</v>
      </c>
      <c r="U39" s="175">
        <f t="shared" si="3"/>
        <v>24889</v>
      </c>
      <c r="V39" s="144"/>
      <c r="W39" s="144"/>
      <c r="X39" s="144"/>
      <c r="Y39" s="144"/>
      <c r="Z39" s="144"/>
      <c r="AA39" s="144"/>
      <c r="AB39" s="144"/>
      <c r="AC39" s="144"/>
      <c r="AD39" s="144"/>
      <c r="AE39" s="144"/>
      <c r="AF39" s="144"/>
      <c r="AG39" s="144"/>
      <c r="AH39" s="144"/>
      <c r="AI39" s="144"/>
      <c r="AJ39" s="144"/>
      <c r="AK39" s="144"/>
      <c r="AL39" s="144"/>
      <c r="AM39" s="144"/>
      <c r="AN39" s="144"/>
      <c r="AO39" s="144"/>
      <c r="AP39" s="144"/>
      <c r="AQ39" s="144"/>
      <c r="AR39" s="144"/>
      <c r="AS39" s="144"/>
      <c r="AT39" s="144"/>
      <c r="AU39" s="144"/>
      <c r="AV39" s="144"/>
      <c r="AW39" s="144"/>
      <c r="AX39" s="144"/>
      <c r="AY39" s="144"/>
      <c r="AZ39" s="144"/>
      <c r="BA39" s="144"/>
      <c r="BB39" s="144"/>
      <c r="BC39" s="144"/>
      <c r="BD39" s="144"/>
      <c r="BE39" s="144"/>
      <c r="BF39" s="144"/>
      <c r="BG39" s="144"/>
      <c r="BH39" s="144"/>
      <c r="BI39" s="144"/>
      <c r="BJ39" s="144"/>
      <c r="BK39" s="144"/>
      <c r="BL39" s="144"/>
      <c r="BM39" s="144"/>
      <c r="BN39" s="144"/>
      <c r="BO39" s="144"/>
      <c r="BP39" s="144"/>
      <c r="BQ39" s="144"/>
      <c r="BR39" s="144"/>
      <c r="BS39" s="144"/>
      <c r="BT39" s="144"/>
      <c r="BU39" s="144"/>
      <c r="BV39" s="144"/>
      <c r="BW39" s="144"/>
      <c r="BX39" s="144"/>
      <c r="BY39" s="144"/>
      <c r="BZ39" s="144"/>
      <c r="CA39" s="144"/>
      <c r="CB39" s="144"/>
      <c r="CC39" s="144"/>
      <c r="CD39" s="144"/>
      <c r="CE39" s="144"/>
      <c r="CF39" s="144"/>
      <c r="CG39" s="144"/>
      <c r="CH39" s="144"/>
      <c r="CI39" s="144"/>
      <c r="CJ39" s="144"/>
      <c r="CK39" s="144"/>
      <c r="CL39" s="144"/>
      <c r="CM39" s="144"/>
      <c r="CN39" s="144"/>
      <c r="CO39" s="144"/>
      <c r="CP39" s="144"/>
      <c r="CQ39" s="144"/>
      <c r="CR39" s="144"/>
      <c r="CS39" s="144"/>
      <c r="CT39" s="144"/>
      <c r="CU39" s="144"/>
      <c r="CV39" s="144"/>
      <c r="CW39" s="144"/>
      <c r="CX39" s="144"/>
      <c r="CY39" s="144"/>
      <c r="CZ39" s="144"/>
      <c r="DA39" s="144"/>
      <c r="DB39" s="144"/>
      <c r="DC39" s="144"/>
      <c r="DD39" s="144"/>
      <c r="DE39" s="144"/>
      <c r="DF39" s="144"/>
      <c r="DG39" s="144"/>
      <c r="DH39" s="144"/>
      <c r="DI39" s="144"/>
      <c r="HC39" s="144"/>
      <c r="HD39" s="144"/>
      <c r="HE39" s="144"/>
      <c r="HF39" s="144"/>
      <c r="HG39" s="144"/>
      <c r="HH39" s="144"/>
      <c r="HI39" s="144"/>
      <c r="HJ39" s="144"/>
      <c r="HK39" s="144"/>
      <c r="HL39" s="144"/>
      <c r="HM39" s="144"/>
      <c r="HN39" s="144"/>
      <c r="HO39" s="144"/>
      <c r="HP39" s="144"/>
      <c r="HQ39" s="144"/>
      <c r="HR39" s="144"/>
      <c r="HS39" s="144"/>
      <c r="HT39" s="144"/>
      <c r="HU39" s="144"/>
      <c r="HV39" s="144"/>
      <c r="HW39" s="144"/>
      <c r="HX39" s="144"/>
      <c r="HY39" s="144"/>
      <c r="HZ39" s="144"/>
      <c r="IA39" s="144"/>
      <c r="IB39" s="144"/>
      <c r="IC39" s="144"/>
      <c r="ID39" s="144"/>
      <c r="IE39" s="144"/>
      <c r="IF39" s="144"/>
      <c r="IG39" s="144"/>
      <c r="IH39" s="144"/>
      <c r="II39" s="144"/>
      <c r="IJ39" s="144"/>
      <c r="IK39" s="144"/>
      <c r="IL39" s="144"/>
      <c r="IM39" s="144"/>
      <c r="IN39" s="144"/>
      <c r="IO39" s="144"/>
      <c r="IP39" s="144"/>
      <c r="IQ39" s="144"/>
      <c r="IR39" s="144"/>
      <c r="IS39" s="144"/>
      <c r="IT39" s="144"/>
      <c r="IU39" s="144"/>
      <c r="IV39" s="144"/>
      <c r="IW39" s="144"/>
      <c r="IX39" s="144"/>
      <c r="IY39" s="144"/>
      <c r="IZ39" s="144"/>
      <c r="JA39" s="144"/>
      <c r="JB39" s="144"/>
      <c r="JC39" s="144"/>
      <c r="JD39" s="144"/>
      <c r="JE39" s="144"/>
      <c r="JF39" s="144"/>
      <c r="JG39" s="144"/>
      <c r="JH39" s="144"/>
      <c r="JI39" s="144"/>
      <c r="JJ39" s="144"/>
      <c r="JK39" s="144"/>
      <c r="JL39" s="144"/>
      <c r="JM39" s="144"/>
      <c r="JN39" s="144"/>
      <c r="JO39" s="144"/>
      <c r="JP39" s="144"/>
      <c r="JQ39" s="144"/>
      <c r="JR39" s="144"/>
      <c r="JS39" s="144"/>
      <c r="JT39" s="144"/>
      <c r="JU39" s="144"/>
      <c r="JV39" s="144"/>
      <c r="JW39" s="144"/>
      <c r="JX39" s="144"/>
      <c r="JY39" s="144"/>
      <c r="JZ39" s="144"/>
      <c r="KA39" s="144"/>
      <c r="KB39" s="144"/>
      <c r="KC39" s="144"/>
      <c r="KD39" s="144"/>
      <c r="KE39" s="144"/>
      <c r="KF39" s="144"/>
      <c r="KG39" s="144"/>
      <c r="KH39" s="144"/>
      <c r="KI39" s="144"/>
      <c r="KJ39" s="144"/>
      <c r="KK39" s="144"/>
      <c r="KL39" s="144"/>
      <c r="KM39" s="144"/>
      <c r="KN39" s="144"/>
      <c r="KO39" s="144"/>
      <c r="KP39" s="144"/>
      <c r="KQ39" s="144"/>
      <c r="KR39" s="144"/>
      <c r="KS39" s="144"/>
      <c r="KT39" s="144"/>
      <c r="KU39" s="144"/>
      <c r="KV39" s="144"/>
      <c r="KW39" s="144"/>
      <c r="KX39" s="144"/>
      <c r="KY39" s="144"/>
      <c r="KZ39" s="144"/>
      <c r="LA39" s="144"/>
      <c r="LB39" s="144"/>
      <c r="LC39" s="144"/>
      <c r="LD39" s="144"/>
      <c r="LE39" s="144"/>
      <c r="LF39" s="144"/>
      <c r="LG39" s="144"/>
      <c r="LH39" s="144"/>
      <c r="LI39" s="144"/>
      <c r="LJ39" s="144"/>
      <c r="LK39" s="144"/>
      <c r="LL39" s="144"/>
      <c r="LM39" s="144"/>
      <c r="LN39" s="144"/>
      <c r="LO39" s="144"/>
      <c r="LP39" s="144"/>
      <c r="LQ39" s="144"/>
      <c r="LR39" s="144"/>
      <c r="LS39" s="144"/>
      <c r="LT39" s="144"/>
      <c r="LU39" s="144"/>
      <c r="LV39" s="144"/>
      <c r="LW39" s="144"/>
      <c r="LX39" s="144"/>
      <c r="LY39" s="144"/>
      <c r="LZ39" s="144"/>
      <c r="MA39" s="144"/>
      <c r="MB39" s="144"/>
      <c r="MC39" s="144"/>
      <c r="MD39" s="144"/>
      <c r="ME39" s="144"/>
      <c r="MF39" s="144"/>
      <c r="MG39" s="144"/>
      <c r="MH39" s="144"/>
      <c r="MI39" s="144"/>
      <c r="MJ39" s="144"/>
      <c r="MK39" s="144"/>
      <c r="ML39" s="144"/>
      <c r="MM39" s="144"/>
      <c r="MN39" s="144"/>
      <c r="MO39" s="144"/>
      <c r="MP39" s="144"/>
      <c r="MQ39" s="144"/>
      <c r="MR39" s="144"/>
      <c r="MS39" s="144"/>
      <c r="MT39" s="144"/>
      <c r="MU39" s="144"/>
      <c r="MV39" s="144"/>
      <c r="MW39" s="144"/>
      <c r="MX39" s="144"/>
      <c r="MY39" s="144"/>
      <c r="MZ39" s="144"/>
      <c r="NA39" s="144"/>
      <c r="NB39" s="144"/>
      <c r="NC39" s="144"/>
      <c r="ND39" s="144"/>
      <c r="NE39" s="144"/>
      <c r="NF39" s="144"/>
      <c r="NG39" s="144"/>
      <c r="NH39" s="144"/>
      <c r="NI39" s="144"/>
      <c r="NJ39" s="144"/>
      <c r="NK39" s="144"/>
      <c r="NL39" s="144"/>
      <c r="NM39" s="144"/>
      <c r="NN39" s="144"/>
      <c r="NO39" s="144"/>
      <c r="NP39" s="144"/>
      <c r="NQ39" s="144"/>
      <c r="NR39" s="144"/>
      <c r="NS39" s="144"/>
      <c r="NT39" s="144"/>
      <c r="NU39" s="144"/>
      <c r="NV39" s="144"/>
      <c r="NW39" s="144"/>
      <c r="NX39" s="144"/>
      <c r="NY39" s="144"/>
      <c r="NZ39" s="144"/>
      <c r="OA39" s="144"/>
      <c r="OB39" s="144"/>
      <c r="OC39" s="144"/>
      <c r="OD39" s="144"/>
      <c r="OE39" s="144"/>
      <c r="OF39" s="144"/>
      <c r="OG39" s="144"/>
      <c r="OH39" s="144"/>
      <c r="OI39" s="144"/>
      <c r="OJ39" s="144"/>
      <c r="OK39" s="144"/>
      <c r="OL39" s="144"/>
      <c r="OM39" s="144"/>
      <c r="ON39" s="144"/>
      <c r="OO39" s="144"/>
      <c r="OP39" s="144"/>
      <c r="OQ39" s="144"/>
      <c r="OR39" s="144"/>
      <c r="OS39" s="144"/>
      <c r="OT39" s="144"/>
      <c r="OU39" s="144"/>
      <c r="OV39" s="144"/>
      <c r="OW39" s="144"/>
      <c r="OX39" s="144"/>
      <c r="OY39" s="144"/>
      <c r="OZ39" s="144"/>
      <c r="PA39" s="144"/>
      <c r="PB39" s="144"/>
      <c r="PC39" s="144"/>
      <c r="PD39" s="144"/>
      <c r="PE39" s="144"/>
      <c r="PF39" s="144"/>
      <c r="PG39" s="144"/>
      <c r="PH39" s="144"/>
      <c r="PI39" s="144"/>
      <c r="PJ39" s="144"/>
      <c r="PK39" s="144"/>
      <c r="PL39" s="144"/>
      <c r="PM39" s="144"/>
      <c r="PN39" s="144"/>
      <c r="PO39" s="144"/>
      <c r="PP39" s="144"/>
      <c r="PQ39" s="144"/>
      <c r="PR39" s="144"/>
      <c r="PS39" s="144"/>
      <c r="PT39" s="144"/>
      <c r="PU39" s="144"/>
      <c r="PV39" s="144"/>
      <c r="PW39" s="144"/>
      <c r="PX39" s="144"/>
      <c r="PY39" s="144"/>
      <c r="PZ39" s="144"/>
      <c r="QA39" s="144"/>
      <c r="QB39" s="144"/>
      <c r="QC39" s="144"/>
      <c r="QD39" s="144"/>
      <c r="QE39" s="144"/>
      <c r="QF39" s="144"/>
      <c r="QG39" s="144"/>
      <c r="QH39" s="144"/>
      <c r="QI39" s="144"/>
      <c r="QJ39" s="144"/>
      <c r="QK39" s="144"/>
      <c r="QL39" s="144"/>
      <c r="QM39" s="144"/>
      <c r="QN39" s="144"/>
      <c r="QO39" s="144"/>
      <c r="QP39" s="144"/>
      <c r="QQ39" s="144"/>
      <c r="QR39" s="144"/>
      <c r="QS39" s="144"/>
      <c r="QT39" s="144"/>
      <c r="QU39" s="144"/>
      <c r="QV39" s="144"/>
      <c r="QW39" s="144"/>
      <c r="QX39" s="144"/>
      <c r="QY39" s="144"/>
      <c r="QZ39" s="144"/>
      <c r="RA39" s="144"/>
      <c r="RB39" s="144"/>
      <c r="RC39" s="144"/>
      <c r="RD39" s="144"/>
      <c r="RE39" s="144"/>
      <c r="RF39" s="144"/>
      <c r="RG39" s="144"/>
      <c r="RH39" s="144"/>
      <c r="RI39" s="144"/>
      <c r="RJ39" s="144"/>
      <c r="RK39" s="144"/>
      <c r="RL39" s="144"/>
      <c r="RM39" s="144"/>
      <c r="RN39" s="144"/>
      <c r="RO39" s="144"/>
      <c r="RP39" s="144"/>
      <c r="RQ39" s="144"/>
      <c r="RR39" s="144"/>
      <c r="RS39" s="144"/>
      <c r="RT39" s="144"/>
      <c r="RU39" s="144"/>
      <c r="RV39" s="144"/>
      <c r="RW39" s="144"/>
      <c r="RX39" s="144"/>
      <c r="RY39" s="144"/>
      <c r="RZ39" s="144"/>
      <c r="SA39" s="144"/>
      <c r="SB39" s="144"/>
      <c r="SC39" s="144"/>
      <c r="SD39" s="144"/>
      <c r="SE39" s="144"/>
      <c r="SF39" s="144"/>
      <c r="SG39" s="144"/>
      <c r="SH39" s="144"/>
      <c r="SI39" s="144"/>
      <c r="SJ39" s="144"/>
      <c r="SK39" s="144"/>
      <c r="SL39" s="144"/>
      <c r="SM39" s="144"/>
      <c r="SN39" s="144"/>
      <c r="SO39" s="144"/>
      <c r="SP39" s="144"/>
      <c r="SQ39" s="144"/>
      <c r="SR39" s="144"/>
      <c r="SS39" s="144"/>
      <c r="AAN39" s="144"/>
      <c r="AAO39" s="144"/>
      <c r="AAP39" s="144"/>
      <c r="AAQ39" s="144"/>
      <c r="AAR39" s="144"/>
      <c r="AAS39" s="144"/>
      <c r="AAT39" s="144"/>
      <c r="AAU39" s="144"/>
      <c r="AAV39" s="144"/>
      <c r="AAW39" s="144"/>
      <c r="AAX39" s="144"/>
      <c r="AAY39" s="144"/>
      <c r="AAZ39" s="144"/>
      <c r="ABA39" s="144"/>
      <c r="ABB39" s="144"/>
      <c r="ABC39" s="144"/>
      <c r="ABD39" s="144"/>
      <c r="ABE39" s="144"/>
      <c r="ABF39" s="144"/>
      <c r="ABG39" s="144"/>
      <c r="ABH39" s="144"/>
      <c r="ABI39" s="144"/>
      <c r="ABJ39" s="144"/>
      <c r="ABK39" s="144"/>
      <c r="ABL39" s="144"/>
      <c r="ABM39" s="144"/>
      <c r="ABN39" s="144"/>
      <c r="ABO39" s="144"/>
      <c r="ABP39" s="144"/>
      <c r="ABQ39" s="144"/>
      <c r="ABR39" s="144"/>
      <c r="ABS39" s="144"/>
      <c r="ABT39" s="144"/>
      <c r="ABU39" s="144"/>
      <c r="ABV39" s="144"/>
      <c r="ABW39" s="144"/>
      <c r="ABX39" s="144"/>
      <c r="ABY39" s="144"/>
      <c r="ABZ39" s="144"/>
      <c r="ACA39" s="144"/>
      <c r="ACB39" s="144"/>
      <c r="ACC39" s="144"/>
      <c r="ACD39" s="144"/>
      <c r="ACE39" s="144"/>
      <c r="ACF39" s="144"/>
      <c r="ACG39" s="144"/>
      <c r="ACH39" s="144"/>
      <c r="ACI39" s="144"/>
      <c r="ACJ39" s="144"/>
      <c r="ACK39" s="144"/>
      <c r="ACL39" s="144"/>
      <c r="ACM39" s="144"/>
      <c r="ACN39" s="144"/>
      <c r="ACO39" s="144"/>
      <c r="ACP39" s="144"/>
      <c r="ACQ39" s="144"/>
      <c r="ACR39" s="144"/>
      <c r="ACS39" s="144"/>
      <c r="ACT39" s="144"/>
      <c r="ACU39" s="144"/>
      <c r="ACV39" s="144"/>
      <c r="ACW39" s="144"/>
      <c r="ACX39" s="144"/>
      <c r="ACY39" s="144"/>
      <c r="ACZ39" s="144"/>
      <c r="ADA39" s="144"/>
      <c r="ADB39" s="144"/>
      <c r="ADC39" s="144"/>
      <c r="ADD39" s="144"/>
      <c r="ADE39" s="144"/>
      <c r="ADF39" s="144"/>
      <c r="ADG39" s="144"/>
      <c r="ADH39" s="144"/>
      <c r="ADI39" s="144"/>
      <c r="ADJ39" s="144"/>
      <c r="ADK39" s="144"/>
      <c r="ADL39" s="144"/>
      <c r="ADM39" s="144"/>
      <c r="ADN39" s="144"/>
      <c r="ADO39" s="144"/>
      <c r="ADP39" s="144"/>
      <c r="ADQ39" s="144"/>
      <c r="ADR39" s="144"/>
      <c r="ADS39" s="144"/>
      <c r="ADT39" s="144"/>
      <c r="ADU39" s="144"/>
      <c r="ADV39" s="144"/>
      <c r="ADW39" s="144"/>
      <c r="ADX39" s="144"/>
      <c r="ADY39" s="144"/>
      <c r="ADZ39" s="144"/>
      <c r="AEA39" s="144"/>
      <c r="AEB39" s="144"/>
      <c r="AEC39" s="144"/>
      <c r="AED39" s="144"/>
      <c r="AEE39" s="144"/>
      <c r="AEF39" s="144"/>
      <c r="AEG39" s="144"/>
      <c r="AEH39" s="144"/>
      <c r="AEI39" s="144"/>
      <c r="AEJ39" s="144"/>
      <c r="AEK39" s="144"/>
    </row>
    <row r="40" spans="1:817" ht="13.4" customHeight="1" x14ac:dyDescent="0.3">
      <c r="A40" s="162">
        <v>43958</v>
      </c>
      <c r="B40" s="163" t="s">
        <v>108</v>
      </c>
      <c r="C40" s="183"/>
      <c r="D40" s="168"/>
      <c r="E40" s="168"/>
      <c r="F40" s="168"/>
      <c r="G40" s="169"/>
      <c r="H40" s="170"/>
      <c r="I40" s="171">
        <v>255</v>
      </c>
      <c r="J40" s="171">
        <v>19</v>
      </c>
      <c r="K40" s="56">
        <f t="shared" si="0"/>
        <v>274</v>
      </c>
      <c r="L40" s="172"/>
      <c r="M40" s="167"/>
      <c r="N40" s="168"/>
      <c r="O40" s="168"/>
      <c r="P40" s="168"/>
      <c r="Q40" s="169"/>
      <c r="R40" s="170"/>
      <c r="S40" s="173">
        <f t="shared" si="1"/>
        <v>23555</v>
      </c>
      <c r="T40" s="174">
        <f t="shared" si="2"/>
        <v>1109</v>
      </c>
      <c r="U40" s="175">
        <f t="shared" si="3"/>
        <v>24664</v>
      </c>
      <c r="V40" s="144"/>
      <c r="W40" s="144"/>
      <c r="X40" s="144"/>
      <c r="Y40" s="144"/>
      <c r="Z40" s="144"/>
      <c r="AA40" s="144"/>
      <c r="AB40" s="144"/>
      <c r="AC40" s="144"/>
      <c r="AD40" s="144"/>
      <c r="AE40" s="144"/>
      <c r="AF40" s="144"/>
      <c r="AG40" s="144"/>
      <c r="AH40" s="144"/>
      <c r="AI40" s="144"/>
      <c r="AJ40" s="144"/>
      <c r="AK40" s="144"/>
      <c r="AL40" s="144"/>
      <c r="AM40" s="144"/>
      <c r="AN40" s="144"/>
      <c r="AO40" s="144"/>
      <c r="AP40" s="144"/>
      <c r="AQ40" s="144"/>
      <c r="AR40" s="144"/>
      <c r="AS40" s="144"/>
      <c r="AT40" s="144"/>
      <c r="AU40" s="144"/>
      <c r="AV40" s="144"/>
      <c r="AW40" s="144"/>
      <c r="AX40" s="144"/>
      <c r="AY40" s="144"/>
      <c r="AZ40" s="144"/>
      <c r="BA40" s="144"/>
      <c r="BB40" s="144"/>
      <c r="BC40" s="144"/>
      <c r="BD40" s="144"/>
      <c r="BE40" s="144"/>
      <c r="BF40" s="144"/>
      <c r="BG40" s="144"/>
      <c r="BH40" s="144"/>
      <c r="BI40" s="144"/>
      <c r="BJ40" s="144"/>
      <c r="BK40" s="144"/>
      <c r="BL40" s="144"/>
      <c r="BM40" s="144"/>
      <c r="BN40" s="144"/>
      <c r="BO40" s="144"/>
      <c r="BP40" s="144"/>
      <c r="BQ40" s="144"/>
      <c r="BR40" s="144"/>
      <c r="BS40" s="144"/>
      <c r="BT40" s="144"/>
      <c r="BU40" s="144"/>
      <c r="BV40" s="144"/>
      <c r="BW40" s="144"/>
      <c r="BX40" s="144"/>
      <c r="BY40" s="144"/>
      <c r="BZ40" s="144"/>
      <c r="CA40" s="144"/>
      <c r="CB40" s="144"/>
      <c r="CC40" s="144"/>
      <c r="CD40" s="144"/>
      <c r="CE40" s="144"/>
      <c r="CF40" s="144"/>
      <c r="CG40" s="144"/>
      <c r="CH40" s="144"/>
      <c r="CI40" s="144"/>
      <c r="CJ40" s="144"/>
      <c r="CK40" s="144"/>
      <c r="CL40" s="144"/>
      <c r="CM40" s="144"/>
      <c r="CN40" s="144"/>
      <c r="CO40" s="144"/>
      <c r="CP40" s="144"/>
      <c r="CQ40" s="144"/>
      <c r="CR40" s="144"/>
      <c r="CS40" s="144"/>
      <c r="CT40" s="144"/>
      <c r="CU40" s="144"/>
      <c r="CV40" s="144"/>
      <c r="CW40" s="144"/>
      <c r="CX40" s="144"/>
      <c r="CY40" s="144"/>
      <c r="CZ40" s="144"/>
      <c r="DA40" s="144"/>
      <c r="DB40" s="144"/>
      <c r="DC40" s="144"/>
      <c r="DD40" s="144"/>
      <c r="DE40" s="144"/>
      <c r="DF40" s="144"/>
      <c r="DG40" s="144"/>
      <c r="DH40" s="144"/>
      <c r="DI40" s="144"/>
      <c r="HC40" s="144"/>
      <c r="HD40" s="144"/>
      <c r="HE40" s="144"/>
      <c r="HF40" s="144"/>
      <c r="HG40" s="144"/>
      <c r="HH40" s="144"/>
      <c r="HI40" s="144"/>
      <c r="HJ40" s="144"/>
      <c r="HK40" s="144"/>
      <c r="HL40" s="144"/>
      <c r="HM40" s="144"/>
      <c r="HN40" s="144"/>
      <c r="HO40" s="144"/>
      <c r="HP40" s="144"/>
      <c r="HQ40" s="144"/>
      <c r="HR40" s="144"/>
      <c r="HS40" s="144"/>
      <c r="HT40" s="144"/>
      <c r="HU40" s="144"/>
      <c r="HV40" s="144"/>
      <c r="HW40" s="144"/>
      <c r="HX40" s="144"/>
      <c r="HY40" s="144"/>
      <c r="HZ40" s="144"/>
      <c r="IA40" s="144"/>
      <c r="IB40" s="144"/>
      <c r="IC40" s="144"/>
      <c r="ID40" s="144"/>
      <c r="IE40" s="144"/>
      <c r="IF40" s="144"/>
      <c r="IG40" s="144"/>
      <c r="IH40" s="144"/>
      <c r="II40" s="144"/>
      <c r="IJ40" s="144"/>
      <c r="IK40" s="144"/>
      <c r="IL40" s="144"/>
      <c r="IM40" s="144"/>
      <c r="IN40" s="144"/>
      <c r="IO40" s="144"/>
      <c r="IP40" s="144"/>
      <c r="IQ40" s="144"/>
      <c r="IR40" s="144"/>
      <c r="IS40" s="144"/>
      <c r="IT40" s="144"/>
      <c r="IU40" s="144"/>
      <c r="IV40" s="144"/>
      <c r="IW40" s="144"/>
      <c r="IX40" s="144"/>
      <c r="IY40" s="144"/>
      <c r="IZ40" s="144"/>
      <c r="JA40" s="144"/>
      <c r="JB40" s="144"/>
      <c r="JC40" s="144"/>
      <c r="JD40" s="144"/>
      <c r="JE40" s="144"/>
      <c r="JF40" s="144"/>
      <c r="JG40" s="144"/>
      <c r="JH40" s="144"/>
      <c r="JI40" s="144"/>
      <c r="JJ40" s="144"/>
      <c r="JK40" s="144"/>
      <c r="JL40" s="144"/>
      <c r="JM40" s="144"/>
      <c r="JN40" s="144"/>
      <c r="JO40" s="144"/>
      <c r="JP40" s="144"/>
      <c r="JQ40" s="144"/>
      <c r="JR40" s="144"/>
      <c r="JS40" s="144"/>
      <c r="JT40" s="144"/>
      <c r="JU40" s="144"/>
      <c r="JV40" s="144"/>
      <c r="JW40" s="144"/>
      <c r="JX40" s="144"/>
      <c r="JY40" s="144"/>
      <c r="JZ40" s="144"/>
      <c r="KA40" s="144"/>
      <c r="KB40" s="144"/>
      <c r="KC40" s="144"/>
      <c r="KD40" s="144"/>
      <c r="KE40" s="144"/>
      <c r="KF40" s="144"/>
      <c r="KG40" s="144"/>
      <c r="KH40" s="144"/>
      <c r="KI40" s="144"/>
      <c r="KJ40" s="144"/>
      <c r="KK40" s="144"/>
      <c r="KL40" s="144"/>
      <c r="KM40" s="144"/>
      <c r="KN40" s="144"/>
      <c r="KO40" s="144"/>
      <c r="KP40" s="144"/>
      <c r="KQ40" s="144"/>
      <c r="KR40" s="144"/>
      <c r="KS40" s="144"/>
      <c r="KT40" s="144"/>
      <c r="KU40" s="144"/>
      <c r="KV40" s="144"/>
      <c r="KW40" s="144"/>
      <c r="KX40" s="144"/>
      <c r="KY40" s="144"/>
      <c r="KZ40" s="144"/>
      <c r="LA40" s="144"/>
      <c r="LB40" s="144"/>
      <c r="LC40" s="144"/>
      <c r="LD40" s="144"/>
      <c r="LE40" s="144"/>
      <c r="LF40" s="144"/>
      <c r="LG40" s="144"/>
      <c r="LH40" s="144"/>
      <c r="LI40" s="144"/>
      <c r="LJ40" s="144"/>
      <c r="LK40" s="144"/>
      <c r="LL40" s="144"/>
      <c r="LM40" s="144"/>
      <c r="LN40" s="144"/>
      <c r="LO40" s="144"/>
      <c r="LP40" s="144"/>
      <c r="LQ40" s="144"/>
      <c r="LR40" s="144"/>
      <c r="LS40" s="144"/>
      <c r="LT40" s="144"/>
      <c r="LU40" s="144"/>
      <c r="LV40" s="144"/>
      <c r="LW40" s="144"/>
      <c r="LX40" s="144"/>
      <c r="LY40" s="144"/>
      <c r="LZ40" s="144"/>
      <c r="MA40" s="144"/>
      <c r="MB40" s="144"/>
      <c r="MC40" s="144"/>
      <c r="MD40" s="144"/>
      <c r="ME40" s="144"/>
      <c r="MF40" s="144"/>
      <c r="MG40" s="144"/>
      <c r="MH40" s="144"/>
      <c r="MI40" s="144"/>
      <c r="MJ40" s="144"/>
      <c r="MK40" s="144"/>
      <c r="ML40" s="144"/>
      <c r="MM40" s="144"/>
      <c r="MN40" s="144"/>
      <c r="MO40" s="144"/>
      <c r="MP40" s="144"/>
      <c r="MQ40" s="144"/>
      <c r="MR40" s="144"/>
      <c r="MS40" s="144"/>
      <c r="MT40" s="144"/>
      <c r="MU40" s="144"/>
      <c r="MV40" s="144"/>
      <c r="MW40" s="144"/>
      <c r="MX40" s="144"/>
      <c r="MY40" s="144"/>
      <c r="MZ40" s="144"/>
      <c r="NA40" s="144"/>
      <c r="NB40" s="144"/>
      <c r="NC40" s="144"/>
      <c r="ND40" s="144"/>
      <c r="NE40" s="144"/>
      <c r="NF40" s="144"/>
      <c r="NG40" s="144"/>
      <c r="NH40" s="144"/>
      <c r="NI40" s="144"/>
      <c r="NJ40" s="144"/>
      <c r="NK40" s="144"/>
      <c r="NL40" s="144"/>
      <c r="NM40" s="144"/>
      <c r="NN40" s="144"/>
      <c r="NO40" s="144"/>
      <c r="NP40" s="144"/>
      <c r="NQ40" s="144"/>
      <c r="NR40" s="144"/>
      <c r="NS40" s="144"/>
      <c r="NT40" s="144"/>
      <c r="NU40" s="144"/>
      <c r="NV40" s="144"/>
      <c r="NW40" s="144"/>
      <c r="NX40" s="144"/>
      <c r="NY40" s="144"/>
      <c r="NZ40" s="144"/>
      <c r="OA40" s="144"/>
      <c r="OB40" s="144"/>
      <c r="OC40" s="144"/>
      <c r="OD40" s="144"/>
      <c r="OE40" s="144"/>
      <c r="OF40" s="144"/>
      <c r="OG40" s="144"/>
      <c r="OH40" s="144"/>
      <c r="OI40" s="144"/>
      <c r="OJ40" s="144"/>
      <c r="OK40" s="144"/>
      <c r="OL40" s="144"/>
      <c r="OM40" s="144"/>
      <c r="ON40" s="144"/>
      <c r="OO40" s="144"/>
      <c r="OP40" s="144"/>
      <c r="OQ40" s="144"/>
      <c r="OR40" s="144"/>
      <c r="OS40" s="144"/>
      <c r="OT40" s="144"/>
      <c r="OU40" s="144"/>
      <c r="OV40" s="144"/>
      <c r="OW40" s="144"/>
      <c r="OX40" s="144"/>
      <c r="OY40" s="144"/>
      <c r="OZ40" s="144"/>
      <c r="PA40" s="144"/>
      <c r="PB40" s="144"/>
      <c r="PC40" s="144"/>
      <c r="PD40" s="144"/>
      <c r="PE40" s="144"/>
      <c r="PF40" s="144"/>
      <c r="PG40" s="144"/>
      <c r="PH40" s="144"/>
      <c r="PI40" s="144"/>
      <c r="PJ40" s="144"/>
      <c r="PK40" s="144"/>
      <c r="PL40" s="144"/>
      <c r="PM40" s="144"/>
      <c r="PN40" s="144"/>
      <c r="PO40" s="144"/>
      <c r="PP40" s="144"/>
      <c r="PQ40" s="144"/>
      <c r="PR40" s="144"/>
      <c r="PS40" s="144"/>
      <c r="PT40" s="144"/>
      <c r="PU40" s="144"/>
      <c r="PV40" s="144"/>
      <c r="PW40" s="144"/>
      <c r="PX40" s="144"/>
      <c r="PY40" s="144"/>
      <c r="PZ40" s="144"/>
      <c r="QA40" s="144"/>
      <c r="QB40" s="144"/>
      <c r="QC40" s="144"/>
      <c r="QD40" s="144"/>
      <c r="QE40" s="144"/>
      <c r="QF40" s="144"/>
      <c r="QG40" s="144"/>
      <c r="QH40" s="144"/>
      <c r="QI40" s="144"/>
      <c r="QJ40" s="144"/>
      <c r="QK40" s="144"/>
      <c r="QL40" s="144"/>
      <c r="QM40" s="144"/>
      <c r="QN40" s="144"/>
      <c r="QO40" s="144"/>
      <c r="QP40" s="144"/>
      <c r="QQ40" s="144"/>
      <c r="QR40" s="144"/>
      <c r="QS40" s="144"/>
      <c r="QT40" s="144"/>
      <c r="QU40" s="144"/>
      <c r="QV40" s="144"/>
      <c r="QW40" s="144"/>
      <c r="QX40" s="144"/>
      <c r="QY40" s="144"/>
      <c r="QZ40" s="144"/>
      <c r="RA40" s="144"/>
      <c r="RB40" s="144"/>
      <c r="RC40" s="144"/>
      <c r="RD40" s="144"/>
      <c r="RE40" s="144"/>
      <c r="RF40" s="144"/>
      <c r="RG40" s="144"/>
      <c r="RH40" s="144"/>
      <c r="RI40" s="144"/>
      <c r="RJ40" s="144"/>
      <c r="RK40" s="144"/>
      <c r="RL40" s="144"/>
      <c r="RM40" s="144"/>
      <c r="RN40" s="144"/>
      <c r="RO40" s="144"/>
      <c r="RP40" s="144"/>
      <c r="RQ40" s="144"/>
      <c r="RR40" s="144"/>
      <c r="RS40" s="144"/>
      <c r="RT40" s="144"/>
      <c r="RU40" s="144"/>
      <c r="RV40" s="144"/>
      <c r="RW40" s="144"/>
      <c r="RX40" s="144"/>
      <c r="RY40" s="144"/>
      <c r="RZ40" s="144"/>
      <c r="SA40" s="144"/>
      <c r="SB40" s="144"/>
      <c r="SC40" s="144"/>
      <c r="SD40" s="144"/>
      <c r="SE40" s="144"/>
      <c r="SF40" s="144"/>
      <c r="SG40" s="144"/>
      <c r="SH40" s="144"/>
      <c r="SI40" s="144"/>
      <c r="SJ40" s="144"/>
      <c r="SK40" s="144"/>
      <c r="SL40" s="144"/>
      <c r="SM40" s="144"/>
      <c r="SN40" s="144"/>
      <c r="SO40" s="144"/>
      <c r="SP40" s="144"/>
      <c r="SQ40" s="144"/>
      <c r="SR40" s="144"/>
      <c r="SS40" s="144"/>
      <c r="AAN40" s="144"/>
      <c r="AAO40" s="144"/>
      <c r="AAP40" s="144"/>
      <c r="AAQ40" s="144"/>
      <c r="AAR40" s="144"/>
      <c r="AAS40" s="144"/>
      <c r="AAT40" s="144"/>
      <c r="AAU40" s="144"/>
      <c r="AAV40" s="144"/>
      <c r="AAW40" s="144"/>
      <c r="AAX40" s="144"/>
      <c r="AAY40" s="144"/>
      <c r="AAZ40" s="144"/>
      <c r="ABA40" s="144"/>
      <c r="ABB40" s="144"/>
      <c r="ABC40" s="144"/>
      <c r="ABD40" s="144"/>
      <c r="ABE40" s="144"/>
      <c r="ABF40" s="144"/>
      <c r="ABG40" s="144"/>
      <c r="ABH40" s="144"/>
      <c r="ABI40" s="144"/>
      <c r="ABJ40" s="144"/>
      <c r="ABK40" s="144"/>
      <c r="ABL40" s="144"/>
      <c r="ABM40" s="144"/>
      <c r="ABN40" s="144"/>
      <c r="ABO40" s="144"/>
      <c r="ABP40" s="144"/>
      <c r="ABQ40" s="144"/>
      <c r="ABR40" s="144"/>
      <c r="ABS40" s="144"/>
      <c r="ABT40" s="144"/>
      <c r="ABU40" s="144"/>
      <c r="ABV40" s="144"/>
      <c r="ABW40" s="144"/>
      <c r="ABX40" s="144"/>
      <c r="ABY40" s="144"/>
      <c r="ABZ40" s="144"/>
      <c r="ACA40" s="144"/>
      <c r="ACB40" s="144"/>
      <c r="ACC40" s="144"/>
      <c r="ACD40" s="144"/>
      <c r="ACE40" s="144"/>
      <c r="ACF40" s="144"/>
      <c r="ACG40" s="144"/>
      <c r="ACH40" s="144"/>
      <c r="ACI40" s="144"/>
      <c r="ACJ40" s="144"/>
      <c r="ACK40" s="144"/>
      <c r="ACL40" s="144"/>
      <c r="ACM40" s="144"/>
      <c r="ACN40" s="144"/>
      <c r="ACO40" s="144"/>
      <c r="ACP40" s="144"/>
      <c r="ACQ40" s="144"/>
      <c r="ACR40" s="144"/>
      <c r="ACS40" s="144"/>
      <c r="ACT40" s="144"/>
      <c r="ACU40" s="144"/>
      <c r="ACV40" s="144"/>
      <c r="ACW40" s="144"/>
      <c r="ACX40" s="144"/>
      <c r="ACY40" s="144"/>
      <c r="ACZ40" s="144"/>
      <c r="ADA40" s="144"/>
      <c r="ADB40" s="144"/>
      <c r="ADC40" s="144"/>
      <c r="ADD40" s="144"/>
      <c r="ADE40" s="144"/>
      <c r="ADF40" s="144"/>
      <c r="ADG40" s="144"/>
      <c r="ADH40" s="144"/>
      <c r="ADI40" s="144"/>
      <c r="ADJ40" s="144"/>
      <c r="ADK40" s="144"/>
      <c r="ADL40" s="144"/>
      <c r="ADM40" s="144"/>
      <c r="ADN40" s="144"/>
      <c r="ADO40" s="144"/>
      <c r="ADP40" s="144"/>
      <c r="ADQ40" s="144"/>
      <c r="ADR40" s="144"/>
      <c r="ADS40" s="144"/>
      <c r="ADT40" s="144"/>
      <c r="ADU40" s="144"/>
      <c r="ADV40" s="144"/>
      <c r="ADW40" s="144"/>
      <c r="ADX40" s="144"/>
      <c r="ADY40" s="144"/>
      <c r="ADZ40" s="144"/>
      <c r="AEA40" s="144"/>
      <c r="AEB40" s="144"/>
      <c r="AEC40" s="144"/>
      <c r="AED40" s="144"/>
      <c r="AEE40" s="144"/>
      <c r="AEF40" s="144"/>
      <c r="AEG40" s="144"/>
      <c r="AEH40" s="144"/>
      <c r="AEI40" s="144"/>
      <c r="AEJ40" s="144"/>
      <c r="AEK40" s="144"/>
    </row>
    <row r="41" spans="1:817" ht="13.4" customHeight="1" x14ac:dyDescent="0.3">
      <c r="A41" s="162">
        <v>43957</v>
      </c>
      <c r="B41" s="163" t="s">
        <v>108</v>
      </c>
      <c r="C41" s="183"/>
      <c r="D41" s="168"/>
      <c r="E41" s="168"/>
      <c r="F41" s="168"/>
      <c r="G41" s="169"/>
      <c r="H41" s="170"/>
      <c r="I41" s="171">
        <v>262</v>
      </c>
      <c r="J41" s="171">
        <v>23</v>
      </c>
      <c r="K41" s="56">
        <f t="shared" si="0"/>
        <v>285</v>
      </c>
      <c r="L41" s="172"/>
      <c r="M41" s="167"/>
      <c r="N41" s="168"/>
      <c r="O41" s="168"/>
      <c r="P41" s="168"/>
      <c r="Q41" s="169"/>
      <c r="R41" s="170"/>
      <c r="S41" s="173">
        <f t="shared" si="1"/>
        <v>23300</v>
      </c>
      <c r="T41" s="174">
        <f t="shared" si="2"/>
        <v>1090</v>
      </c>
      <c r="U41" s="175">
        <f t="shared" si="3"/>
        <v>24390</v>
      </c>
      <c r="V41" s="144"/>
      <c r="W41" s="144"/>
      <c r="X41" s="144"/>
      <c r="Y41" s="144"/>
      <c r="Z41" s="144"/>
      <c r="AA41" s="144"/>
      <c r="AB41" s="144"/>
      <c r="AC41" s="144"/>
      <c r="AD41" s="144"/>
      <c r="AE41" s="144"/>
      <c r="AF41" s="144"/>
      <c r="AG41" s="144"/>
      <c r="AH41" s="144"/>
      <c r="AI41" s="144"/>
      <c r="AJ41" s="144"/>
      <c r="AK41" s="144"/>
      <c r="AL41" s="144"/>
      <c r="AM41" s="144"/>
      <c r="AN41" s="144"/>
      <c r="AO41" s="144"/>
      <c r="AP41" s="144"/>
      <c r="AQ41" s="144"/>
      <c r="AR41" s="144"/>
      <c r="AS41" s="144"/>
      <c r="AT41" s="144"/>
      <c r="AU41" s="144"/>
      <c r="AV41" s="144"/>
      <c r="AW41" s="144"/>
      <c r="AX41" s="144"/>
      <c r="AY41" s="144"/>
      <c r="AZ41" s="144"/>
      <c r="BA41" s="144"/>
      <c r="BB41" s="144"/>
      <c r="BC41" s="144"/>
      <c r="BD41" s="144"/>
      <c r="BE41" s="144"/>
      <c r="BF41" s="144"/>
      <c r="BG41" s="144"/>
      <c r="BH41" s="144"/>
      <c r="BI41" s="144"/>
      <c r="BJ41" s="144"/>
      <c r="BK41" s="144"/>
      <c r="BL41" s="144"/>
      <c r="BM41" s="144"/>
      <c r="BN41" s="144"/>
      <c r="BO41" s="144"/>
      <c r="BP41" s="144"/>
      <c r="BQ41" s="144"/>
      <c r="BR41" s="144"/>
      <c r="BS41" s="144"/>
      <c r="BT41" s="144"/>
      <c r="BU41" s="144"/>
      <c r="BV41" s="144"/>
      <c r="BW41" s="144"/>
      <c r="BX41" s="144"/>
      <c r="BY41" s="144"/>
      <c r="BZ41" s="144"/>
      <c r="CA41" s="144"/>
      <c r="CB41" s="144"/>
      <c r="CC41" s="144"/>
      <c r="CD41" s="144"/>
      <c r="CE41" s="144"/>
      <c r="CF41" s="144"/>
      <c r="CG41" s="144"/>
      <c r="CH41" s="144"/>
      <c r="CI41" s="144"/>
      <c r="CJ41" s="144"/>
      <c r="CK41" s="144"/>
      <c r="CL41" s="144"/>
      <c r="CM41" s="144"/>
      <c r="CN41" s="144"/>
      <c r="CO41" s="144"/>
      <c r="CP41" s="144"/>
      <c r="CQ41" s="144"/>
      <c r="CR41" s="144"/>
      <c r="CS41" s="144"/>
      <c r="CT41" s="144"/>
      <c r="CU41" s="144"/>
      <c r="CV41" s="144"/>
      <c r="CW41" s="144"/>
      <c r="CX41" s="144"/>
      <c r="CY41" s="144"/>
      <c r="CZ41" s="144"/>
      <c r="DA41" s="144"/>
      <c r="DB41" s="144"/>
      <c r="DC41" s="144"/>
      <c r="DD41" s="144"/>
      <c r="DE41" s="144"/>
      <c r="DF41" s="144"/>
      <c r="DG41" s="144"/>
      <c r="DH41" s="144"/>
      <c r="DI41" s="144"/>
      <c r="HC41" s="144"/>
      <c r="HD41" s="144"/>
      <c r="HE41" s="144"/>
      <c r="HF41" s="144"/>
      <c r="HG41" s="144"/>
      <c r="HH41" s="144"/>
      <c r="HI41" s="144"/>
      <c r="HJ41" s="144"/>
      <c r="HK41" s="144"/>
      <c r="HL41" s="144"/>
      <c r="HM41" s="144"/>
      <c r="HN41" s="144"/>
      <c r="HO41" s="144"/>
      <c r="HP41" s="144"/>
      <c r="HQ41" s="144"/>
      <c r="HR41" s="144"/>
      <c r="HS41" s="144"/>
      <c r="HT41" s="144"/>
      <c r="HU41" s="144"/>
      <c r="HV41" s="144"/>
      <c r="HW41" s="144"/>
      <c r="HX41" s="144"/>
      <c r="HY41" s="144"/>
      <c r="HZ41" s="144"/>
      <c r="IA41" s="144"/>
      <c r="IB41" s="144"/>
      <c r="IC41" s="144"/>
      <c r="ID41" s="144"/>
      <c r="IE41" s="144"/>
      <c r="IF41" s="144"/>
      <c r="IG41" s="144"/>
      <c r="IH41" s="144"/>
      <c r="II41" s="144"/>
      <c r="IJ41" s="144"/>
      <c r="IK41" s="144"/>
      <c r="IL41" s="144"/>
      <c r="IM41" s="144"/>
      <c r="IN41" s="144"/>
      <c r="IO41" s="144"/>
      <c r="IP41" s="144"/>
      <c r="IQ41" s="144"/>
      <c r="IR41" s="144"/>
      <c r="IS41" s="144"/>
      <c r="IT41" s="144"/>
      <c r="IU41" s="144"/>
      <c r="IV41" s="144"/>
      <c r="IW41" s="144"/>
      <c r="IX41" s="144"/>
      <c r="IY41" s="144"/>
      <c r="IZ41" s="144"/>
      <c r="JA41" s="144"/>
      <c r="JB41" s="144"/>
      <c r="JC41" s="144"/>
      <c r="JD41" s="144"/>
      <c r="JE41" s="144"/>
      <c r="JF41" s="144"/>
      <c r="JG41" s="144"/>
      <c r="JH41" s="144"/>
      <c r="JI41" s="144"/>
      <c r="JJ41" s="144"/>
      <c r="JK41" s="144"/>
      <c r="JL41" s="144"/>
      <c r="JM41" s="144"/>
      <c r="JN41" s="144"/>
      <c r="JO41" s="144"/>
      <c r="JP41" s="144"/>
      <c r="JQ41" s="144"/>
      <c r="JR41" s="144"/>
      <c r="JS41" s="144"/>
      <c r="JT41" s="144"/>
      <c r="JU41" s="144"/>
      <c r="JV41" s="144"/>
      <c r="JW41" s="144"/>
      <c r="JX41" s="144"/>
      <c r="JY41" s="144"/>
      <c r="JZ41" s="144"/>
      <c r="KA41" s="144"/>
      <c r="KB41" s="144"/>
      <c r="KC41" s="144"/>
      <c r="KD41" s="144"/>
      <c r="KE41" s="144"/>
      <c r="KF41" s="144"/>
      <c r="KG41" s="144"/>
      <c r="KH41" s="144"/>
      <c r="KI41" s="144"/>
      <c r="KJ41" s="144"/>
      <c r="KK41" s="144"/>
      <c r="KL41" s="144"/>
      <c r="KM41" s="144"/>
      <c r="KN41" s="144"/>
      <c r="KO41" s="144"/>
      <c r="KP41" s="144"/>
      <c r="KQ41" s="144"/>
      <c r="KR41" s="144"/>
      <c r="KS41" s="144"/>
      <c r="KT41" s="144"/>
      <c r="KU41" s="144"/>
      <c r="KV41" s="144"/>
      <c r="KW41" s="144"/>
      <c r="KX41" s="144"/>
      <c r="KY41" s="144"/>
      <c r="KZ41" s="144"/>
      <c r="LA41" s="144"/>
      <c r="LB41" s="144"/>
      <c r="LC41" s="144"/>
      <c r="LD41" s="144"/>
      <c r="LE41" s="144"/>
      <c r="LF41" s="144"/>
      <c r="LG41" s="144"/>
      <c r="LH41" s="144"/>
      <c r="LI41" s="144"/>
      <c r="LJ41" s="144"/>
      <c r="LK41" s="144"/>
      <c r="LL41" s="144"/>
      <c r="LM41" s="144"/>
      <c r="LN41" s="144"/>
      <c r="LO41" s="144"/>
      <c r="LP41" s="144"/>
      <c r="LQ41" s="144"/>
      <c r="LR41" s="144"/>
      <c r="LS41" s="144"/>
      <c r="LT41" s="144"/>
      <c r="LU41" s="144"/>
      <c r="LV41" s="144"/>
      <c r="LW41" s="144"/>
      <c r="LX41" s="144"/>
      <c r="LY41" s="144"/>
      <c r="LZ41" s="144"/>
      <c r="MA41" s="144"/>
      <c r="MB41" s="144"/>
      <c r="MC41" s="144"/>
      <c r="MD41" s="144"/>
      <c r="ME41" s="144"/>
      <c r="MF41" s="144"/>
      <c r="MG41" s="144"/>
      <c r="MH41" s="144"/>
      <c r="MI41" s="144"/>
      <c r="MJ41" s="144"/>
      <c r="MK41" s="144"/>
      <c r="ML41" s="144"/>
      <c r="MM41" s="144"/>
      <c r="MN41" s="144"/>
      <c r="MO41" s="144"/>
      <c r="MP41" s="144"/>
      <c r="MQ41" s="144"/>
      <c r="MR41" s="144"/>
      <c r="MS41" s="144"/>
      <c r="MT41" s="144"/>
      <c r="MU41" s="144"/>
      <c r="MV41" s="144"/>
      <c r="MW41" s="144"/>
      <c r="MX41" s="144"/>
      <c r="MY41" s="144"/>
      <c r="MZ41" s="144"/>
      <c r="NA41" s="144"/>
      <c r="NB41" s="144"/>
      <c r="NC41" s="144"/>
      <c r="ND41" s="144"/>
      <c r="NE41" s="144"/>
      <c r="NF41" s="144"/>
      <c r="NG41" s="144"/>
      <c r="NH41" s="144"/>
      <c r="NI41" s="144"/>
      <c r="NJ41" s="144"/>
      <c r="NK41" s="144"/>
      <c r="NL41" s="144"/>
      <c r="NM41" s="144"/>
      <c r="NN41" s="144"/>
      <c r="NO41" s="144"/>
      <c r="NP41" s="144"/>
      <c r="NQ41" s="144"/>
      <c r="NR41" s="144"/>
      <c r="NS41" s="144"/>
      <c r="NT41" s="144"/>
      <c r="NU41" s="144"/>
      <c r="NV41" s="144"/>
      <c r="NW41" s="144"/>
      <c r="NX41" s="144"/>
      <c r="NY41" s="144"/>
      <c r="NZ41" s="144"/>
      <c r="OA41" s="144"/>
      <c r="OB41" s="144"/>
      <c r="OC41" s="144"/>
      <c r="OD41" s="144"/>
      <c r="OE41" s="144"/>
      <c r="OF41" s="144"/>
      <c r="OG41" s="144"/>
      <c r="OH41" s="144"/>
      <c r="OI41" s="144"/>
      <c r="OJ41" s="144"/>
      <c r="OK41" s="144"/>
      <c r="OL41" s="144"/>
      <c r="OM41" s="144"/>
      <c r="ON41" s="144"/>
      <c r="OO41" s="144"/>
      <c r="OP41" s="144"/>
      <c r="OQ41" s="144"/>
      <c r="OR41" s="144"/>
      <c r="OS41" s="144"/>
      <c r="OT41" s="144"/>
      <c r="OU41" s="144"/>
      <c r="OV41" s="144"/>
      <c r="OW41" s="144"/>
      <c r="OX41" s="144"/>
      <c r="OY41" s="144"/>
      <c r="OZ41" s="144"/>
      <c r="PA41" s="144"/>
      <c r="PB41" s="144"/>
      <c r="PC41" s="144"/>
      <c r="PD41" s="144"/>
      <c r="PE41" s="144"/>
      <c r="PF41" s="144"/>
      <c r="PG41" s="144"/>
      <c r="PH41" s="144"/>
      <c r="PI41" s="144"/>
      <c r="PJ41" s="144"/>
      <c r="PK41" s="144"/>
      <c r="PL41" s="144"/>
      <c r="PM41" s="144"/>
      <c r="PN41" s="144"/>
      <c r="PO41" s="144"/>
      <c r="PP41" s="144"/>
      <c r="PQ41" s="144"/>
      <c r="PR41" s="144"/>
      <c r="PS41" s="144"/>
      <c r="PT41" s="144"/>
      <c r="PU41" s="144"/>
      <c r="PV41" s="144"/>
      <c r="PW41" s="144"/>
      <c r="PX41" s="144"/>
      <c r="PY41" s="144"/>
      <c r="PZ41" s="144"/>
      <c r="QA41" s="144"/>
      <c r="QB41" s="144"/>
      <c r="QC41" s="144"/>
      <c r="QD41" s="144"/>
      <c r="QE41" s="144"/>
      <c r="QF41" s="144"/>
      <c r="QG41" s="144"/>
      <c r="QH41" s="144"/>
      <c r="QI41" s="144"/>
      <c r="QJ41" s="144"/>
      <c r="QK41" s="144"/>
      <c r="QL41" s="144"/>
      <c r="QM41" s="144"/>
      <c r="QN41" s="144"/>
      <c r="QO41" s="144"/>
      <c r="QP41" s="144"/>
      <c r="QQ41" s="144"/>
      <c r="QR41" s="144"/>
      <c r="QS41" s="144"/>
      <c r="QT41" s="144"/>
      <c r="QU41" s="144"/>
      <c r="QV41" s="144"/>
      <c r="QW41" s="144"/>
      <c r="QX41" s="144"/>
      <c r="QY41" s="144"/>
      <c r="QZ41" s="144"/>
      <c r="RA41" s="144"/>
      <c r="RB41" s="144"/>
      <c r="RC41" s="144"/>
      <c r="RD41" s="144"/>
      <c r="RE41" s="144"/>
      <c r="RF41" s="144"/>
      <c r="RG41" s="144"/>
      <c r="RH41" s="144"/>
      <c r="RI41" s="144"/>
      <c r="RJ41" s="144"/>
      <c r="RK41" s="144"/>
      <c r="RL41" s="144"/>
      <c r="RM41" s="144"/>
      <c r="RN41" s="144"/>
      <c r="RO41" s="144"/>
      <c r="RP41" s="144"/>
      <c r="RQ41" s="144"/>
      <c r="RR41" s="144"/>
      <c r="RS41" s="144"/>
      <c r="RT41" s="144"/>
      <c r="RU41" s="144"/>
      <c r="RV41" s="144"/>
      <c r="RW41" s="144"/>
      <c r="RX41" s="144"/>
      <c r="RY41" s="144"/>
      <c r="RZ41" s="144"/>
      <c r="SA41" s="144"/>
      <c r="SB41" s="144"/>
      <c r="SC41" s="144"/>
      <c r="SD41" s="144"/>
      <c r="SE41" s="144"/>
      <c r="SF41" s="144"/>
      <c r="SG41" s="144"/>
      <c r="SH41" s="144"/>
      <c r="SI41" s="144"/>
      <c r="SJ41" s="144"/>
      <c r="SK41" s="144"/>
      <c r="SL41" s="144"/>
      <c r="SM41" s="144"/>
      <c r="SN41" s="144"/>
      <c r="SO41" s="144"/>
      <c r="SP41" s="144"/>
      <c r="SQ41" s="144"/>
      <c r="SR41" s="144"/>
      <c r="SS41" s="144"/>
      <c r="AAN41" s="144"/>
      <c r="AAO41" s="144"/>
      <c r="AAP41" s="144"/>
      <c r="AAQ41" s="144"/>
      <c r="AAR41" s="144"/>
      <c r="AAS41" s="144"/>
      <c r="AAT41" s="144"/>
      <c r="AAU41" s="144"/>
      <c r="AAV41" s="144"/>
      <c r="AAW41" s="144"/>
      <c r="AAX41" s="144"/>
      <c r="AAY41" s="144"/>
      <c r="AAZ41" s="144"/>
      <c r="ABA41" s="144"/>
      <c r="ABB41" s="144"/>
      <c r="ABC41" s="144"/>
      <c r="ABD41" s="144"/>
      <c r="ABE41" s="144"/>
      <c r="ABF41" s="144"/>
      <c r="ABG41" s="144"/>
      <c r="ABH41" s="144"/>
      <c r="ABI41" s="144"/>
      <c r="ABJ41" s="144"/>
      <c r="ABK41" s="144"/>
      <c r="ABL41" s="144"/>
      <c r="ABM41" s="144"/>
      <c r="ABN41" s="144"/>
      <c r="ABO41" s="144"/>
      <c r="ABP41" s="144"/>
      <c r="ABQ41" s="144"/>
      <c r="ABR41" s="144"/>
      <c r="ABS41" s="144"/>
      <c r="ABT41" s="144"/>
      <c r="ABU41" s="144"/>
      <c r="ABV41" s="144"/>
      <c r="ABW41" s="144"/>
      <c r="ABX41" s="144"/>
      <c r="ABY41" s="144"/>
      <c r="ABZ41" s="144"/>
      <c r="ACA41" s="144"/>
      <c r="ACB41" s="144"/>
      <c r="ACC41" s="144"/>
      <c r="ACD41" s="144"/>
      <c r="ACE41" s="144"/>
      <c r="ACF41" s="144"/>
      <c r="ACG41" s="144"/>
      <c r="ACH41" s="144"/>
      <c r="ACI41" s="144"/>
      <c r="ACJ41" s="144"/>
      <c r="ACK41" s="144"/>
      <c r="ACL41" s="144"/>
      <c r="ACM41" s="144"/>
      <c r="ACN41" s="144"/>
      <c r="ACO41" s="144"/>
      <c r="ACP41" s="144"/>
      <c r="ACQ41" s="144"/>
      <c r="ACR41" s="144"/>
      <c r="ACS41" s="144"/>
      <c r="ACT41" s="144"/>
      <c r="ACU41" s="144"/>
      <c r="ACV41" s="144"/>
      <c r="ACW41" s="144"/>
      <c r="ACX41" s="144"/>
      <c r="ACY41" s="144"/>
      <c r="ACZ41" s="144"/>
      <c r="ADA41" s="144"/>
      <c r="ADB41" s="144"/>
      <c r="ADC41" s="144"/>
      <c r="ADD41" s="144"/>
      <c r="ADE41" s="144"/>
      <c r="ADF41" s="144"/>
      <c r="ADG41" s="144"/>
      <c r="ADH41" s="144"/>
      <c r="ADI41" s="144"/>
      <c r="ADJ41" s="144"/>
      <c r="ADK41" s="144"/>
      <c r="ADL41" s="144"/>
      <c r="ADM41" s="144"/>
      <c r="ADN41" s="144"/>
      <c r="ADO41" s="144"/>
      <c r="ADP41" s="144"/>
      <c r="ADQ41" s="144"/>
      <c r="ADR41" s="144"/>
      <c r="ADS41" s="144"/>
      <c r="ADT41" s="144"/>
      <c r="ADU41" s="144"/>
      <c r="ADV41" s="144"/>
      <c r="ADW41" s="144"/>
      <c r="ADX41" s="144"/>
      <c r="ADY41" s="144"/>
      <c r="ADZ41" s="144"/>
      <c r="AEA41" s="144"/>
      <c r="AEB41" s="144"/>
      <c r="AEC41" s="144"/>
      <c r="AED41" s="144"/>
      <c r="AEE41" s="144"/>
      <c r="AEF41" s="144"/>
      <c r="AEG41" s="144"/>
      <c r="AEH41" s="144"/>
      <c r="AEI41" s="144"/>
      <c r="AEJ41" s="144"/>
      <c r="AEK41" s="144"/>
    </row>
    <row r="42" spans="1:817" ht="13.4" customHeight="1" x14ac:dyDescent="0.3">
      <c r="A42" s="162">
        <v>43956</v>
      </c>
      <c r="B42" s="163" t="s">
        <v>108</v>
      </c>
      <c r="C42" s="183"/>
      <c r="D42" s="168"/>
      <c r="E42" s="168"/>
      <c r="F42" s="168"/>
      <c r="G42" s="169"/>
      <c r="H42" s="170"/>
      <c r="I42" s="171">
        <v>249</v>
      </c>
      <c r="J42" s="171">
        <v>17</v>
      </c>
      <c r="K42" s="56">
        <f t="shared" ref="K42:K73" si="7">I42+J42</f>
        <v>266</v>
      </c>
      <c r="L42" s="172"/>
      <c r="M42" s="167"/>
      <c r="N42" s="168"/>
      <c r="O42" s="168"/>
      <c r="P42" s="168"/>
      <c r="Q42" s="169"/>
      <c r="R42" s="170"/>
      <c r="S42" s="173">
        <f t="shared" si="1"/>
        <v>23038</v>
      </c>
      <c r="T42" s="174">
        <f t="shared" si="2"/>
        <v>1067</v>
      </c>
      <c r="U42" s="175">
        <f t="shared" si="3"/>
        <v>24105</v>
      </c>
      <c r="V42" s="144"/>
      <c r="W42" s="144"/>
      <c r="X42" s="144"/>
      <c r="Y42" s="144"/>
      <c r="Z42" s="144"/>
      <c r="AA42" s="144"/>
      <c r="AB42" s="144"/>
      <c r="AC42" s="144"/>
      <c r="AD42" s="144"/>
      <c r="AE42" s="144"/>
      <c r="AF42" s="144"/>
      <c r="AG42" s="144"/>
      <c r="AH42" s="144"/>
      <c r="AI42" s="144"/>
      <c r="AJ42" s="144"/>
      <c r="AK42" s="144"/>
      <c r="AL42" s="144"/>
      <c r="AM42" s="144"/>
      <c r="AN42" s="144"/>
      <c r="AO42" s="144"/>
      <c r="AP42" s="144"/>
      <c r="AQ42" s="144"/>
      <c r="AR42" s="144"/>
      <c r="AS42" s="144"/>
      <c r="AT42" s="144"/>
      <c r="AU42" s="144"/>
      <c r="AV42" s="144"/>
      <c r="AW42" s="144"/>
      <c r="AX42" s="144"/>
      <c r="AY42" s="144"/>
      <c r="AZ42" s="144"/>
      <c r="BA42" s="144"/>
      <c r="BB42" s="144"/>
      <c r="BC42" s="144"/>
      <c r="BD42" s="144"/>
      <c r="BE42" s="144"/>
      <c r="BF42" s="144"/>
      <c r="BG42" s="144"/>
      <c r="BH42" s="144"/>
      <c r="BI42" s="144"/>
      <c r="BJ42" s="144"/>
      <c r="BK42" s="144"/>
      <c r="BL42" s="144"/>
      <c r="BM42" s="144"/>
      <c r="BN42" s="144"/>
      <c r="BO42" s="144"/>
      <c r="BP42" s="144"/>
      <c r="BQ42" s="144"/>
      <c r="BR42" s="144"/>
      <c r="BS42" s="144"/>
      <c r="BT42" s="144"/>
      <c r="BU42" s="144"/>
      <c r="BV42" s="144"/>
      <c r="BW42" s="144"/>
      <c r="BX42" s="144"/>
      <c r="BY42" s="144"/>
      <c r="BZ42" s="144"/>
      <c r="CA42" s="144"/>
      <c r="CB42" s="144"/>
      <c r="CC42" s="144"/>
      <c r="CD42" s="144"/>
      <c r="CE42" s="144"/>
      <c r="CF42" s="144"/>
      <c r="CG42" s="144"/>
      <c r="CH42" s="144"/>
      <c r="CI42" s="144"/>
      <c r="CJ42" s="144"/>
      <c r="CK42" s="144"/>
      <c r="CL42" s="144"/>
      <c r="CM42" s="144"/>
      <c r="CN42" s="144"/>
      <c r="CO42" s="144"/>
      <c r="CP42" s="144"/>
      <c r="CQ42" s="144"/>
      <c r="CR42" s="144"/>
      <c r="CS42" s="144"/>
      <c r="CT42" s="144"/>
      <c r="CU42" s="144"/>
      <c r="CV42" s="144"/>
      <c r="CW42" s="144"/>
      <c r="CX42" s="144"/>
      <c r="CY42" s="144"/>
      <c r="CZ42" s="144"/>
      <c r="DA42" s="144"/>
      <c r="DB42" s="144"/>
      <c r="DC42" s="144"/>
      <c r="DD42" s="144"/>
      <c r="DE42" s="144"/>
      <c r="DF42" s="144"/>
      <c r="DG42" s="144"/>
      <c r="DH42" s="144"/>
      <c r="DI42" s="144"/>
      <c r="HC42" s="144"/>
      <c r="HD42" s="144"/>
      <c r="HE42" s="144"/>
      <c r="HF42" s="144"/>
      <c r="HG42" s="144"/>
      <c r="HH42" s="144"/>
      <c r="HI42" s="144"/>
      <c r="HJ42" s="144"/>
      <c r="HK42" s="144"/>
      <c r="HL42" s="144"/>
      <c r="HM42" s="144"/>
      <c r="HN42" s="144"/>
      <c r="HO42" s="144"/>
      <c r="HP42" s="144"/>
      <c r="HQ42" s="144"/>
      <c r="HR42" s="144"/>
      <c r="HS42" s="144"/>
      <c r="HT42" s="144"/>
      <c r="HU42" s="144"/>
      <c r="HV42" s="144"/>
      <c r="HW42" s="144"/>
      <c r="HX42" s="144"/>
      <c r="HY42" s="144"/>
      <c r="HZ42" s="144"/>
      <c r="IA42" s="144"/>
      <c r="IB42" s="144"/>
      <c r="IC42" s="144"/>
      <c r="ID42" s="144"/>
      <c r="IE42" s="144"/>
      <c r="IF42" s="144"/>
      <c r="IG42" s="144"/>
      <c r="IH42" s="144"/>
      <c r="II42" s="144"/>
      <c r="IJ42" s="144"/>
      <c r="IK42" s="144"/>
      <c r="IL42" s="144"/>
      <c r="IM42" s="144"/>
      <c r="IN42" s="144"/>
      <c r="IO42" s="144"/>
      <c r="IP42" s="144"/>
      <c r="IQ42" s="144"/>
      <c r="IR42" s="144"/>
      <c r="IS42" s="144"/>
      <c r="IT42" s="144"/>
      <c r="IU42" s="144"/>
      <c r="IV42" s="144"/>
      <c r="IW42" s="144"/>
      <c r="IX42" s="144"/>
      <c r="IY42" s="144"/>
      <c r="IZ42" s="144"/>
      <c r="JA42" s="144"/>
      <c r="JB42" s="144"/>
      <c r="JC42" s="144"/>
      <c r="JD42" s="144"/>
      <c r="JE42" s="144"/>
      <c r="JF42" s="144"/>
      <c r="JG42" s="144"/>
      <c r="JH42" s="144"/>
      <c r="JI42" s="144"/>
      <c r="JJ42" s="144"/>
      <c r="JK42" s="144"/>
      <c r="JL42" s="144"/>
      <c r="JM42" s="144"/>
      <c r="JN42" s="144"/>
      <c r="JO42" s="144"/>
      <c r="JP42" s="144"/>
      <c r="JQ42" s="144"/>
      <c r="JR42" s="144"/>
      <c r="JS42" s="144"/>
      <c r="JT42" s="144"/>
      <c r="JU42" s="144"/>
      <c r="JV42" s="144"/>
      <c r="JW42" s="144"/>
      <c r="JX42" s="144"/>
      <c r="JY42" s="144"/>
      <c r="JZ42" s="144"/>
      <c r="KA42" s="144"/>
      <c r="KB42" s="144"/>
      <c r="KC42" s="144"/>
      <c r="KD42" s="144"/>
      <c r="KE42" s="144"/>
      <c r="KF42" s="144"/>
      <c r="KG42" s="144"/>
      <c r="KH42" s="144"/>
      <c r="KI42" s="144"/>
      <c r="KJ42" s="144"/>
      <c r="KK42" s="144"/>
      <c r="KL42" s="144"/>
      <c r="KM42" s="144"/>
      <c r="KN42" s="144"/>
      <c r="KO42" s="144"/>
      <c r="KP42" s="144"/>
      <c r="KQ42" s="144"/>
      <c r="KR42" s="144"/>
      <c r="KS42" s="144"/>
      <c r="KT42" s="144"/>
      <c r="KU42" s="144"/>
      <c r="KV42" s="144"/>
      <c r="KW42" s="144"/>
      <c r="KX42" s="144"/>
      <c r="KY42" s="144"/>
      <c r="KZ42" s="144"/>
      <c r="LA42" s="144"/>
      <c r="LB42" s="144"/>
      <c r="LC42" s="144"/>
      <c r="LD42" s="144"/>
      <c r="LE42" s="144"/>
      <c r="LF42" s="144"/>
      <c r="LG42" s="144"/>
      <c r="LH42" s="144"/>
      <c r="LI42" s="144"/>
      <c r="LJ42" s="144"/>
      <c r="LK42" s="144"/>
      <c r="LL42" s="144"/>
      <c r="LM42" s="144"/>
      <c r="LN42" s="144"/>
      <c r="LO42" s="144"/>
      <c r="LP42" s="144"/>
      <c r="LQ42" s="144"/>
      <c r="LR42" s="144"/>
      <c r="LS42" s="144"/>
      <c r="LT42" s="144"/>
      <c r="LU42" s="144"/>
      <c r="LV42" s="144"/>
      <c r="LW42" s="144"/>
      <c r="LX42" s="144"/>
      <c r="LY42" s="144"/>
      <c r="LZ42" s="144"/>
      <c r="MA42" s="144"/>
      <c r="MB42" s="144"/>
      <c r="MC42" s="144"/>
      <c r="MD42" s="144"/>
      <c r="ME42" s="144"/>
      <c r="MF42" s="144"/>
      <c r="MG42" s="144"/>
      <c r="MH42" s="144"/>
      <c r="MI42" s="144"/>
      <c r="MJ42" s="144"/>
      <c r="MK42" s="144"/>
      <c r="ML42" s="144"/>
      <c r="MM42" s="144"/>
      <c r="MN42" s="144"/>
      <c r="MO42" s="144"/>
      <c r="MP42" s="144"/>
      <c r="MQ42" s="144"/>
      <c r="MR42" s="144"/>
      <c r="MS42" s="144"/>
      <c r="MT42" s="144"/>
      <c r="MU42" s="144"/>
      <c r="MV42" s="144"/>
      <c r="MW42" s="144"/>
      <c r="MX42" s="144"/>
      <c r="MY42" s="144"/>
      <c r="MZ42" s="144"/>
      <c r="NA42" s="144"/>
      <c r="NB42" s="144"/>
      <c r="NC42" s="144"/>
      <c r="ND42" s="144"/>
      <c r="NE42" s="144"/>
      <c r="NF42" s="144"/>
      <c r="NG42" s="144"/>
      <c r="NH42" s="144"/>
      <c r="NI42" s="144"/>
      <c r="NJ42" s="144"/>
      <c r="NK42" s="144"/>
      <c r="NL42" s="144"/>
      <c r="NM42" s="144"/>
      <c r="NN42" s="144"/>
      <c r="NO42" s="144"/>
      <c r="NP42" s="144"/>
      <c r="NQ42" s="144"/>
      <c r="NR42" s="144"/>
      <c r="NS42" s="144"/>
      <c r="NT42" s="144"/>
      <c r="NU42" s="144"/>
      <c r="NV42" s="144"/>
      <c r="NW42" s="144"/>
      <c r="NX42" s="144"/>
      <c r="NY42" s="144"/>
      <c r="NZ42" s="144"/>
      <c r="OA42" s="144"/>
      <c r="OB42" s="144"/>
      <c r="OC42" s="144"/>
      <c r="OD42" s="144"/>
      <c r="OE42" s="144"/>
      <c r="OF42" s="144"/>
      <c r="OG42" s="144"/>
      <c r="OH42" s="144"/>
      <c r="OI42" s="144"/>
      <c r="OJ42" s="144"/>
      <c r="OK42" s="144"/>
      <c r="OL42" s="144"/>
      <c r="OM42" s="144"/>
      <c r="ON42" s="144"/>
      <c r="OO42" s="144"/>
      <c r="OP42" s="144"/>
      <c r="OQ42" s="144"/>
      <c r="OR42" s="144"/>
      <c r="OS42" s="144"/>
      <c r="OT42" s="144"/>
      <c r="OU42" s="144"/>
      <c r="OV42" s="144"/>
      <c r="OW42" s="144"/>
      <c r="OX42" s="144"/>
      <c r="OY42" s="144"/>
      <c r="OZ42" s="144"/>
      <c r="PA42" s="144"/>
      <c r="PB42" s="144"/>
      <c r="PC42" s="144"/>
      <c r="PD42" s="144"/>
      <c r="PE42" s="144"/>
      <c r="PF42" s="144"/>
      <c r="PG42" s="144"/>
      <c r="PH42" s="144"/>
      <c r="PI42" s="144"/>
      <c r="PJ42" s="144"/>
      <c r="PK42" s="144"/>
      <c r="PL42" s="144"/>
      <c r="PM42" s="144"/>
      <c r="PN42" s="144"/>
      <c r="PO42" s="144"/>
      <c r="PP42" s="144"/>
      <c r="PQ42" s="144"/>
      <c r="PR42" s="144"/>
      <c r="PS42" s="144"/>
      <c r="PT42" s="144"/>
      <c r="PU42" s="144"/>
      <c r="PV42" s="144"/>
      <c r="PW42" s="144"/>
      <c r="PX42" s="144"/>
      <c r="PY42" s="144"/>
      <c r="PZ42" s="144"/>
      <c r="QA42" s="144"/>
      <c r="QB42" s="144"/>
      <c r="QC42" s="144"/>
      <c r="QD42" s="144"/>
      <c r="QE42" s="144"/>
      <c r="QF42" s="144"/>
      <c r="QG42" s="144"/>
      <c r="QH42" s="144"/>
      <c r="QI42" s="144"/>
      <c r="QJ42" s="144"/>
      <c r="QK42" s="144"/>
      <c r="QL42" s="144"/>
      <c r="QM42" s="144"/>
      <c r="QN42" s="144"/>
      <c r="QO42" s="144"/>
      <c r="QP42" s="144"/>
      <c r="QQ42" s="144"/>
      <c r="QR42" s="144"/>
      <c r="QS42" s="144"/>
      <c r="QT42" s="144"/>
      <c r="QU42" s="144"/>
      <c r="QV42" s="144"/>
      <c r="QW42" s="144"/>
      <c r="QX42" s="144"/>
      <c r="QY42" s="144"/>
      <c r="QZ42" s="144"/>
      <c r="RA42" s="144"/>
      <c r="RB42" s="144"/>
      <c r="RC42" s="144"/>
      <c r="RD42" s="144"/>
      <c r="RE42" s="144"/>
      <c r="RF42" s="144"/>
      <c r="RG42" s="144"/>
      <c r="RH42" s="144"/>
      <c r="RI42" s="144"/>
      <c r="RJ42" s="144"/>
      <c r="RK42" s="144"/>
      <c r="RL42" s="144"/>
      <c r="RM42" s="144"/>
      <c r="RN42" s="144"/>
      <c r="RO42" s="144"/>
      <c r="RP42" s="144"/>
      <c r="RQ42" s="144"/>
      <c r="RR42" s="144"/>
      <c r="RS42" s="144"/>
      <c r="RT42" s="144"/>
      <c r="RU42" s="144"/>
      <c r="RV42" s="144"/>
      <c r="RW42" s="144"/>
      <c r="RX42" s="144"/>
      <c r="RY42" s="144"/>
      <c r="RZ42" s="144"/>
      <c r="SA42" s="144"/>
      <c r="SB42" s="144"/>
      <c r="SC42" s="144"/>
      <c r="SD42" s="144"/>
      <c r="SE42" s="144"/>
      <c r="SF42" s="144"/>
      <c r="SG42" s="144"/>
      <c r="SH42" s="144"/>
      <c r="SI42" s="144"/>
      <c r="SJ42" s="144"/>
      <c r="SK42" s="144"/>
      <c r="SL42" s="144"/>
      <c r="SM42" s="144"/>
      <c r="SN42" s="144"/>
      <c r="SO42" s="144"/>
      <c r="SP42" s="144"/>
      <c r="SQ42" s="144"/>
      <c r="SR42" s="144"/>
      <c r="SS42" s="144"/>
      <c r="AAN42" s="144"/>
      <c r="AAO42" s="144"/>
      <c r="AAP42" s="144"/>
      <c r="AAQ42" s="144"/>
      <c r="AAR42" s="144"/>
      <c r="AAS42" s="144"/>
      <c r="AAT42" s="144"/>
      <c r="AAU42" s="144"/>
      <c r="AAV42" s="144"/>
      <c r="AAW42" s="144"/>
      <c r="AAX42" s="144"/>
      <c r="AAY42" s="144"/>
      <c r="AAZ42" s="144"/>
      <c r="ABA42" s="144"/>
      <c r="ABB42" s="144"/>
      <c r="ABC42" s="144"/>
      <c r="ABD42" s="144"/>
      <c r="ABE42" s="144"/>
      <c r="ABF42" s="144"/>
      <c r="ABG42" s="144"/>
      <c r="ABH42" s="144"/>
      <c r="ABI42" s="144"/>
      <c r="ABJ42" s="144"/>
      <c r="ABK42" s="144"/>
      <c r="ABL42" s="144"/>
      <c r="ABM42" s="144"/>
      <c r="ABN42" s="144"/>
      <c r="ABO42" s="144"/>
      <c r="ABP42" s="144"/>
      <c r="ABQ42" s="144"/>
      <c r="ABR42" s="144"/>
      <c r="ABS42" s="144"/>
      <c r="ABT42" s="144"/>
      <c r="ABU42" s="144"/>
      <c r="ABV42" s="144"/>
      <c r="ABW42" s="144"/>
      <c r="ABX42" s="144"/>
      <c r="ABY42" s="144"/>
      <c r="ABZ42" s="144"/>
      <c r="ACA42" s="144"/>
      <c r="ACB42" s="144"/>
      <c r="ACC42" s="144"/>
      <c r="ACD42" s="144"/>
      <c r="ACE42" s="144"/>
      <c r="ACF42" s="144"/>
      <c r="ACG42" s="144"/>
      <c r="ACH42" s="144"/>
      <c r="ACI42" s="144"/>
      <c r="ACJ42" s="144"/>
      <c r="ACK42" s="144"/>
      <c r="ACL42" s="144"/>
      <c r="ACM42" s="144"/>
      <c r="ACN42" s="144"/>
      <c r="ACO42" s="144"/>
      <c r="ACP42" s="144"/>
      <c r="ACQ42" s="144"/>
      <c r="ACR42" s="144"/>
      <c r="ACS42" s="144"/>
      <c r="ACT42" s="144"/>
      <c r="ACU42" s="144"/>
      <c r="ACV42" s="144"/>
      <c r="ACW42" s="144"/>
      <c r="ACX42" s="144"/>
      <c r="ACY42" s="144"/>
      <c r="ACZ42" s="144"/>
      <c r="ADA42" s="144"/>
      <c r="ADB42" s="144"/>
      <c r="ADC42" s="144"/>
      <c r="ADD42" s="144"/>
      <c r="ADE42" s="144"/>
      <c r="ADF42" s="144"/>
      <c r="ADG42" s="144"/>
      <c r="ADH42" s="144"/>
      <c r="ADI42" s="144"/>
      <c r="ADJ42" s="144"/>
      <c r="ADK42" s="144"/>
      <c r="ADL42" s="144"/>
      <c r="ADM42" s="144"/>
      <c r="ADN42" s="144"/>
      <c r="ADO42" s="144"/>
      <c r="ADP42" s="144"/>
      <c r="ADQ42" s="144"/>
      <c r="ADR42" s="144"/>
      <c r="ADS42" s="144"/>
      <c r="ADT42" s="144"/>
      <c r="ADU42" s="144"/>
      <c r="ADV42" s="144"/>
      <c r="ADW42" s="144"/>
      <c r="ADX42" s="144"/>
      <c r="ADY42" s="144"/>
      <c r="ADZ42" s="144"/>
      <c r="AEA42" s="144"/>
      <c r="AEB42" s="144"/>
      <c r="AEC42" s="144"/>
      <c r="AED42" s="144"/>
      <c r="AEE42" s="144"/>
      <c r="AEF42" s="144"/>
      <c r="AEG42" s="144"/>
      <c r="AEH42" s="144"/>
      <c r="AEI42" s="144"/>
      <c r="AEJ42" s="144"/>
      <c r="AEK42" s="144"/>
    </row>
    <row r="43" spans="1:817" ht="13.4" customHeight="1" x14ac:dyDescent="0.3">
      <c r="A43" s="162">
        <v>43955</v>
      </c>
      <c r="B43" s="163" t="s">
        <v>108</v>
      </c>
      <c r="C43" s="185"/>
      <c r="D43" s="186"/>
      <c r="E43" s="168"/>
      <c r="F43" s="168"/>
      <c r="G43" s="169"/>
      <c r="H43" s="170"/>
      <c r="I43" s="171">
        <v>257</v>
      </c>
      <c r="J43" s="171">
        <v>23</v>
      </c>
      <c r="K43" s="56">
        <f t="shared" si="7"/>
        <v>280</v>
      </c>
      <c r="L43" s="172"/>
      <c r="M43" s="167"/>
      <c r="N43" s="168"/>
      <c r="O43" s="168"/>
      <c r="P43" s="168"/>
      <c r="Q43" s="169"/>
      <c r="R43" s="170"/>
      <c r="S43" s="173">
        <f t="shared" ref="S43:S74" si="8">S44+I43</f>
        <v>22789</v>
      </c>
      <c r="T43" s="174">
        <f t="shared" ref="T43:T74" si="9">T44+J43</f>
        <v>1050</v>
      </c>
      <c r="U43" s="175">
        <f t="shared" ref="U43:U74" si="10">U44+K43</f>
        <v>23839</v>
      </c>
      <c r="V43" s="144"/>
      <c r="W43" s="144"/>
      <c r="X43" s="144"/>
      <c r="Y43" s="144"/>
      <c r="Z43" s="144"/>
      <c r="AA43" s="144"/>
      <c r="AB43" s="144"/>
      <c r="AC43" s="144"/>
      <c r="AD43" s="144"/>
      <c r="AE43" s="144"/>
      <c r="AF43" s="144"/>
      <c r="AG43" s="144"/>
      <c r="AH43" s="144"/>
      <c r="AI43" s="144"/>
      <c r="AJ43" s="144"/>
      <c r="AK43" s="144"/>
      <c r="AL43" s="144"/>
      <c r="AM43" s="144"/>
      <c r="AN43" s="144"/>
      <c r="AO43" s="144"/>
      <c r="AP43" s="144"/>
      <c r="AQ43" s="144"/>
      <c r="AR43" s="144"/>
      <c r="AS43" s="144"/>
      <c r="AT43" s="144"/>
      <c r="AU43" s="144"/>
      <c r="AV43" s="144"/>
      <c r="AW43" s="144"/>
      <c r="AX43" s="144"/>
      <c r="AY43" s="144"/>
      <c r="AZ43" s="144"/>
      <c r="BA43" s="144"/>
      <c r="BB43" s="144"/>
      <c r="BC43" s="144"/>
      <c r="BD43" s="144"/>
      <c r="BE43" s="144"/>
      <c r="BF43" s="144"/>
      <c r="BG43" s="144"/>
      <c r="BH43" s="144"/>
      <c r="BI43" s="144"/>
      <c r="BJ43" s="144"/>
      <c r="BK43" s="144"/>
      <c r="BL43" s="144"/>
      <c r="BM43" s="144"/>
      <c r="BN43" s="144"/>
      <c r="BO43" s="144"/>
      <c r="BP43" s="144"/>
      <c r="BQ43" s="144"/>
      <c r="BR43" s="144"/>
      <c r="BS43" s="144"/>
      <c r="BT43" s="144"/>
      <c r="BU43" s="144"/>
      <c r="BV43" s="144"/>
      <c r="BW43" s="144"/>
      <c r="BX43" s="144"/>
      <c r="BY43" s="144"/>
      <c r="BZ43" s="144"/>
      <c r="CA43" s="144"/>
      <c r="CB43" s="144"/>
      <c r="CC43" s="144"/>
      <c r="CD43" s="144"/>
      <c r="CE43" s="144"/>
      <c r="CF43" s="144"/>
      <c r="CG43" s="144"/>
      <c r="CH43" s="144"/>
      <c r="CI43" s="144"/>
      <c r="CJ43" s="144"/>
      <c r="CK43" s="144"/>
      <c r="CL43" s="144"/>
      <c r="CM43" s="144"/>
      <c r="CN43" s="144"/>
      <c r="CO43" s="144"/>
      <c r="CP43" s="144"/>
      <c r="CQ43" s="144"/>
      <c r="CR43" s="144"/>
      <c r="CS43" s="144"/>
      <c r="CT43" s="144"/>
      <c r="CU43" s="144"/>
      <c r="CV43" s="144"/>
      <c r="CW43" s="144"/>
      <c r="CX43" s="144"/>
      <c r="CY43" s="144"/>
      <c r="CZ43" s="144"/>
      <c r="DA43" s="144"/>
      <c r="DB43" s="144"/>
      <c r="DC43" s="144"/>
      <c r="DD43" s="144"/>
      <c r="DE43" s="144"/>
      <c r="DF43" s="144"/>
      <c r="DG43" s="144"/>
      <c r="DH43" s="144"/>
      <c r="DI43" s="144"/>
      <c r="HC43" s="144"/>
      <c r="HD43" s="144"/>
      <c r="HE43" s="144"/>
      <c r="HF43" s="144"/>
      <c r="HG43" s="144"/>
      <c r="HH43" s="144"/>
      <c r="HI43" s="144"/>
      <c r="HJ43" s="144"/>
      <c r="HK43" s="144"/>
      <c r="HL43" s="144"/>
      <c r="HM43" s="144"/>
      <c r="HN43" s="144"/>
      <c r="HO43" s="144"/>
      <c r="HP43" s="144"/>
      <c r="HQ43" s="144"/>
      <c r="HR43" s="144"/>
      <c r="HS43" s="144"/>
      <c r="HT43" s="144"/>
      <c r="HU43" s="144"/>
      <c r="HV43" s="144"/>
      <c r="HW43" s="144"/>
      <c r="HX43" s="144"/>
      <c r="HY43" s="144"/>
      <c r="HZ43" s="144"/>
      <c r="IA43" s="144"/>
      <c r="IB43" s="144"/>
      <c r="IC43" s="144"/>
      <c r="ID43" s="144"/>
      <c r="IE43" s="144"/>
      <c r="IF43" s="144"/>
      <c r="IG43" s="144"/>
      <c r="IH43" s="144"/>
      <c r="II43" s="144"/>
      <c r="IJ43" s="144"/>
      <c r="IK43" s="144"/>
      <c r="IL43" s="144"/>
      <c r="IM43" s="144"/>
      <c r="IN43" s="144"/>
      <c r="IO43" s="144"/>
      <c r="IP43" s="144"/>
      <c r="IQ43" s="144"/>
      <c r="IR43" s="144"/>
      <c r="IS43" s="144"/>
      <c r="IT43" s="144"/>
      <c r="IU43" s="144"/>
      <c r="IV43" s="144"/>
      <c r="IW43" s="144"/>
      <c r="IX43" s="144"/>
      <c r="IY43" s="144"/>
      <c r="IZ43" s="144"/>
      <c r="JA43" s="144"/>
      <c r="JB43" s="144"/>
      <c r="JC43" s="144"/>
      <c r="JD43" s="144"/>
      <c r="JE43" s="144"/>
      <c r="JF43" s="144"/>
      <c r="JG43" s="144"/>
      <c r="JH43" s="144"/>
      <c r="JI43" s="144"/>
      <c r="JJ43" s="144"/>
      <c r="JK43" s="144"/>
      <c r="JL43" s="144"/>
      <c r="JM43" s="144"/>
      <c r="JN43" s="144"/>
      <c r="JO43" s="144"/>
      <c r="JP43" s="144"/>
      <c r="JQ43" s="144"/>
      <c r="JR43" s="144"/>
      <c r="JS43" s="144"/>
      <c r="JT43" s="144"/>
      <c r="JU43" s="144"/>
      <c r="JV43" s="144"/>
      <c r="JW43" s="144"/>
      <c r="JX43" s="144"/>
      <c r="JY43" s="144"/>
      <c r="JZ43" s="144"/>
      <c r="KA43" s="144"/>
      <c r="KB43" s="144"/>
      <c r="KC43" s="144"/>
      <c r="KD43" s="144"/>
      <c r="KE43" s="144"/>
      <c r="KF43" s="144"/>
      <c r="KG43" s="144"/>
      <c r="KH43" s="144"/>
      <c r="KI43" s="144"/>
      <c r="KJ43" s="144"/>
      <c r="KK43" s="144"/>
      <c r="KL43" s="144"/>
      <c r="KM43" s="144"/>
      <c r="KN43" s="144"/>
      <c r="KO43" s="144"/>
      <c r="KP43" s="144"/>
      <c r="KQ43" s="144"/>
      <c r="KR43" s="144"/>
      <c r="KS43" s="144"/>
      <c r="KT43" s="144"/>
      <c r="KU43" s="144"/>
      <c r="KV43" s="144"/>
      <c r="KW43" s="144"/>
      <c r="KX43" s="144"/>
      <c r="KY43" s="144"/>
      <c r="KZ43" s="144"/>
      <c r="LA43" s="144"/>
      <c r="LB43" s="144"/>
      <c r="LC43" s="144"/>
      <c r="LD43" s="144"/>
      <c r="LE43" s="144"/>
      <c r="LF43" s="144"/>
      <c r="LG43" s="144"/>
      <c r="LH43" s="144"/>
      <c r="LI43" s="144"/>
      <c r="LJ43" s="144"/>
      <c r="LK43" s="144"/>
      <c r="LL43" s="144"/>
      <c r="LM43" s="144"/>
      <c r="LN43" s="144"/>
      <c r="LO43" s="144"/>
      <c r="LP43" s="144"/>
      <c r="LQ43" s="144"/>
      <c r="LR43" s="144"/>
      <c r="LS43" s="144"/>
      <c r="LT43" s="144"/>
      <c r="LU43" s="144"/>
      <c r="LV43" s="144"/>
      <c r="LW43" s="144"/>
      <c r="LX43" s="144"/>
      <c r="LY43" s="144"/>
      <c r="LZ43" s="144"/>
      <c r="MA43" s="144"/>
      <c r="MB43" s="144"/>
      <c r="MC43" s="144"/>
      <c r="MD43" s="144"/>
      <c r="ME43" s="144"/>
      <c r="MF43" s="144"/>
      <c r="MG43" s="144"/>
      <c r="MH43" s="144"/>
      <c r="MI43" s="144"/>
      <c r="MJ43" s="144"/>
      <c r="MK43" s="144"/>
      <c r="ML43" s="144"/>
      <c r="MM43" s="144"/>
      <c r="MN43" s="144"/>
      <c r="MO43" s="144"/>
      <c r="MP43" s="144"/>
      <c r="MQ43" s="144"/>
      <c r="MR43" s="144"/>
      <c r="MS43" s="144"/>
      <c r="MT43" s="144"/>
      <c r="MU43" s="144"/>
      <c r="MV43" s="144"/>
      <c r="MW43" s="144"/>
      <c r="MX43" s="144"/>
      <c r="MY43" s="144"/>
      <c r="MZ43" s="144"/>
      <c r="NA43" s="144"/>
      <c r="NB43" s="144"/>
      <c r="NC43" s="144"/>
      <c r="ND43" s="144"/>
      <c r="NE43" s="144"/>
      <c r="NF43" s="144"/>
      <c r="NG43" s="144"/>
      <c r="NH43" s="144"/>
      <c r="NI43" s="144"/>
      <c r="NJ43" s="144"/>
      <c r="NK43" s="144"/>
      <c r="NL43" s="144"/>
      <c r="NM43" s="144"/>
      <c r="NN43" s="144"/>
      <c r="NO43" s="144"/>
      <c r="NP43" s="144"/>
      <c r="NQ43" s="144"/>
      <c r="NR43" s="144"/>
      <c r="NS43" s="144"/>
      <c r="NT43" s="144"/>
      <c r="NU43" s="144"/>
      <c r="NV43" s="144"/>
      <c r="NW43" s="144"/>
      <c r="NX43" s="144"/>
      <c r="NY43" s="144"/>
      <c r="NZ43" s="144"/>
      <c r="OA43" s="144"/>
      <c r="OB43" s="144"/>
      <c r="OC43" s="144"/>
      <c r="OD43" s="144"/>
      <c r="OE43" s="144"/>
      <c r="OF43" s="144"/>
      <c r="OG43" s="144"/>
      <c r="OH43" s="144"/>
      <c r="OI43" s="144"/>
      <c r="OJ43" s="144"/>
      <c r="OK43" s="144"/>
      <c r="OL43" s="144"/>
      <c r="OM43" s="144"/>
      <c r="ON43" s="144"/>
      <c r="OO43" s="144"/>
      <c r="OP43" s="144"/>
      <c r="OQ43" s="144"/>
      <c r="OR43" s="144"/>
      <c r="OS43" s="144"/>
      <c r="OT43" s="144"/>
      <c r="OU43" s="144"/>
      <c r="OV43" s="144"/>
      <c r="OW43" s="144"/>
      <c r="OX43" s="144"/>
      <c r="OY43" s="144"/>
      <c r="OZ43" s="144"/>
      <c r="PA43" s="144"/>
      <c r="PB43" s="144"/>
      <c r="PC43" s="144"/>
      <c r="PD43" s="144"/>
      <c r="PE43" s="144"/>
      <c r="PF43" s="144"/>
      <c r="PG43" s="144"/>
      <c r="PH43" s="144"/>
      <c r="PI43" s="144"/>
      <c r="PJ43" s="144"/>
      <c r="PK43" s="144"/>
      <c r="PL43" s="144"/>
      <c r="PM43" s="144"/>
      <c r="PN43" s="144"/>
      <c r="PO43" s="144"/>
      <c r="PP43" s="144"/>
      <c r="PQ43" s="144"/>
      <c r="PR43" s="144"/>
      <c r="PS43" s="144"/>
      <c r="PT43" s="144"/>
      <c r="PU43" s="144"/>
      <c r="PV43" s="144"/>
      <c r="PW43" s="144"/>
      <c r="PX43" s="144"/>
      <c r="PY43" s="144"/>
      <c r="PZ43" s="144"/>
      <c r="QA43" s="144"/>
      <c r="QB43" s="144"/>
      <c r="QC43" s="144"/>
      <c r="QD43" s="144"/>
      <c r="QE43" s="144"/>
      <c r="QF43" s="144"/>
      <c r="QG43" s="144"/>
      <c r="QH43" s="144"/>
      <c r="QI43" s="144"/>
      <c r="QJ43" s="144"/>
      <c r="QK43" s="144"/>
      <c r="QL43" s="144"/>
      <c r="QM43" s="144"/>
      <c r="QN43" s="144"/>
      <c r="QO43" s="144"/>
      <c r="QP43" s="144"/>
      <c r="QQ43" s="144"/>
      <c r="QR43" s="144"/>
      <c r="QS43" s="144"/>
      <c r="QT43" s="144"/>
      <c r="QU43" s="144"/>
      <c r="QV43" s="144"/>
      <c r="QW43" s="144"/>
      <c r="QX43" s="144"/>
      <c r="QY43" s="144"/>
      <c r="QZ43" s="144"/>
      <c r="RA43" s="144"/>
      <c r="RB43" s="144"/>
      <c r="RC43" s="144"/>
      <c r="RD43" s="144"/>
      <c r="RE43" s="144"/>
      <c r="RF43" s="144"/>
      <c r="RG43" s="144"/>
      <c r="RH43" s="144"/>
      <c r="RI43" s="144"/>
      <c r="RJ43" s="144"/>
      <c r="RK43" s="144"/>
      <c r="RL43" s="144"/>
      <c r="RM43" s="144"/>
      <c r="RN43" s="144"/>
      <c r="RO43" s="144"/>
      <c r="RP43" s="144"/>
      <c r="RQ43" s="144"/>
      <c r="RR43" s="144"/>
      <c r="RS43" s="144"/>
      <c r="RT43" s="144"/>
      <c r="RU43" s="144"/>
      <c r="RV43" s="144"/>
      <c r="RW43" s="144"/>
      <c r="RX43" s="144"/>
      <c r="RY43" s="144"/>
      <c r="RZ43" s="144"/>
      <c r="SA43" s="144"/>
      <c r="SB43" s="144"/>
      <c r="SC43" s="144"/>
      <c r="SD43" s="144"/>
      <c r="SE43" s="144"/>
      <c r="SF43" s="144"/>
      <c r="SG43" s="144"/>
      <c r="SH43" s="144"/>
      <c r="SI43" s="144"/>
      <c r="SJ43" s="144"/>
      <c r="SK43" s="144"/>
      <c r="SL43" s="144"/>
      <c r="SM43" s="144"/>
      <c r="SN43" s="144"/>
      <c r="SO43" s="144"/>
      <c r="SP43" s="144"/>
      <c r="SQ43" s="144"/>
      <c r="SR43" s="144"/>
      <c r="SS43" s="144"/>
      <c r="AAN43" s="144"/>
      <c r="AAO43" s="144"/>
      <c r="AAP43" s="144"/>
      <c r="AAQ43" s="144"/>
      <c r="AAR43" s="144"/>
      <c r="AAS43" s="144"/>
      <c r="AAT43" s="144"/>
      <c r="AAU43" s="144"/>
      <c r="AAV43" s="144"/>
      <c r="AAW43" s="144"/>
      <c r="AAX43" s="144"/>
      <c r="AAY43" s="144"/>
      <c r="AAZ43" s="144"/>
      <c r="ABA43" s="144"/>
      <c r="ABB43" s="144"/>
      <c r="ABC43" s="144"/>
      <c r="ABD43" s="144"/>
      <c r="ABE43" s="144"/>
      <c r="ABF43" s="144"/>
      <c r="ABG43" s="144"/>
      <c r="ABH43" s="144"/>
      <c r="ABI43" s="144"/>
      <c r="ABJ43" s="144"/>
      <c r="ABK43" s="144"/>
      <c r="ABL43" s="144"/>
      <c r="ABM43" s="144"/>
      <c r="ABN43" s="144"/>
      <c r="ABO43" s="144"/>
      <c r="ABP43" s="144"/>
      <c r="ABQ43" s="144"/>
      <c r="ABR43" s="144"/>
      <c r="ABS43" s="144"/>
      <c r="ABT43" s="144"/>
      <c r="ABU43" s="144"/>
      <c r="ABV43" s="144"/>
      <c r="ABW43" s="144"/>
      <c r="ABX43" s="144"/>
      <c r="ABY43" s="144"/>
      <c r="ABZ43" s="144"/>
      <c r="ACA43" s="144"/>
      <c r="ACB43" s="144"/>
      <c r="ACC43" s="144"/>
      <c r="ACD43" s="144"/>
      <c r="ACE43" s="144"/>
      <c r="ACF43" s="144"/>
      <c r="ACG43" s="144"/>
      <c r="ACH43" s="144"/>
      <c r="ACI43" s="144"/>
      <c r="ACJ43" s="144"/>
      <c r="ACK43" s="144"/>
      <c r="ACL43" s="144"/>
      <c r="ACM43" s="144"/>
      <c r="ACN43" s="144"/>
      <c r="ACO43" s="144"/>
      <c r="ACP43" s="144"/>
      <c r="ACQ43" s="144"/>
      <c r="ACR43" s="144"/>
      <c r="ACS43" s="144"/>
      <c r="ACT43" s="144"/>
      <c r="ACU43" s="144"/>
      <c r="ACV43" s="144"/>
      <c r="ACW43" s="144"/>
      <c r="ACX43" s="144"/>
      <c r="ACY43" s="144"/>
      <c r="ACZ43" s="144"/>
      <c r="ADA43" s="144"/>
      <c r="ADB43" s="144"/>
      <c r="ADC43" s="144"/>
      <c r="ADD43" s="144"/>
      <c r="ADE43" s="144"/>
      <c r="ADF43" s="144"/>
      <c r="ADG43" s="144"/>
      <c r="ADH43" s="144"/>
      <c r="ADI43" s="144"/>
      <c r="ADJ43" s="144"/>
      <c r="ADK43" s="144"/>
      <c r="ADL43" s="144"/>
      <c r="ADM43" s="144"/>
      <c r="ADN43" s="144"/>
      <c r="ADO43" s="144"/>
      <c r="ADP43" s="144"/>
      <c r="ADQ43" s="144"/>
      <c r="ADR43" s="144"/>
      <c r="ADS43" s="144"/>
      <c r="ADT43" s="144"/>
      <c r="ADU43" s="144"/>
      <c r="ADV43" s="144"/>
      <c r="ADW43" s="144"/>
      <c r="ADX43" s="144"/>
      <c r="ADY43" s="144"/>
      <c r="ADZ43" s="144"/>
      <c r="AEA43" s="144"/>
      <c r="AEB43" s="144"/>
      <c r="AEC43" s="144"/>
      <c r="AED43" s="144"/>
      <c r="AEE43" s="144"/>
      <c r="AEF43" s="144"/>
      <c r="AEG43" s="144"/>
      <c r="AEH43" s="144"/>
      <c r="AEI43" s="144"/>
      <c r="AEJ43" s="144"/>
      <c r="AEK43" s="144"/>
    </row>
    <row r="44" spans="1:817" ht="13.4" customHeight="1" x14ac:dyDescent="0.3">
      <c r="A44" s="187">
        <v>43954</v>
      </c>
      <c r="B44" s="163" t="s">
        <v>108</v>
      </c>
      <c r="C44" s="167"/>
      <c r="D44" s="168"/>
      <c r="E44" s="168"/>
      <c r="F44" s="168"/>
      <c r="G44" s="169"/>
      <c r="H44" s="170"/>
      <c r="I44" s="174">
        <v>251</v>
      </c>
      <c r="J44" s="171">
        <v>14</v>
      </c>
      <c r="K44" s="56">
        <f t="shared" si="7"/>
        <v>265</v>
      </c>
      <c r="L44" s="172"/>
      <c r="M44" s="167"/>
      <c r="N44" s="168"/>
      <c r="O44" s="168"/>
      <c r="P44" s="168"/>
      <c r="Q44" s="169"/>
      <c r="R44" s="170"/>
      <c r="S44" s="173">
        <f t="shared" si="8"/>
        <v>22532</v>
      </c>
      <c r="T44" s="174">
        <f t="shared" si="9"/>
        <v>1027</v>
      </c>
      <c r="U44" s="175">
        <f t="shared" si="10"/>
        <v>23559</v>
      </c>
      <c r="V44" s="144"/>
      <c r="W44" s="144"/>
      <c r="X44" s="144"/>
      <c r="Y44" s="144"/>
      <c r="Z44" s="144"/>
      <c r="AA44" s="144"/>
      <c r="AB44" s="144"/>
      <c r="AC44" s="144"/>
      <c r="AD44" s="144"/>
      <c r="AE44" s="144"/>
      <c r="AF44" s="144"/>
      <c r="AG44" s="144"/>
      <c r="AH44" s="144"/>
      <c r="AI44" s="144"/>
      <c r="AJ44" s="144"/>
      <c r="AK44" s="144"/>
      <c r="AL44" s="144"/>
      <c r="AM44" s="144"/>
      <c r="AN44" s="144"/>
      <c r="AO44" s="144"/>
      <c r="AP44" s="144"/>
      <c r="AQ44" s="144"/>
      <c r="AR44" s="144"/>
      <c r="AS44" s="144"/>
      <c r="AT44" s="144"/>
      <c r="AU44" s="144"/>
      <c r="AV44" s="144"/>
      <c r="AW44" s="144"/>
      <c r="AX44" s="144"/>
      <c r="AY44" s="144"/>
      <c r="AZ44" s="144"/>
      <c r="BA44" s="144"/>
      <c r="BB44" s="144"/>
      <c r="BC44" s="144"/>
      <c r="BD44" s="144"/>
      <c r="BE44" s="144"/>
      <c r="BF44" s="144"/>
      <c r="BG44" s="144"/>
      <c r="BH44" s="144"/>
      <c r="BI44" s="144"/>
      <c r="BJ44" s="144"/>
      <c r="BK44" s="144"/>
      <c r="BL44" s="144"/>
      <c r="BM44" s="144"/>
      <c r="BN44" s="144"/>
      <c r="BO44" s="144"/>
      <c r="BP44" s="144"/>
      <c r="BQ44" s="144"/>
      <c r="BR44" s="144"/>
      <c r="BS44" s="144"/>
      <c r="BT44" s="144"/>
      <c r="BU44" s="144"/>
      <c r="BV44" s="144"/>
      <c r="BW44" s="144"/>
      <c r="BX44" s="144"/>
      <c r="BY44" s="144"/>
      <c r="BZ44" s="144"/>
      <c r="CA44" s="144"/>
      <c r="CB44" s="144"/>
      <c r="CC44" s="144"/>
      <c r="CD44" s="144"/>
      <c r="CE44" s="144"/>
      <c r="CF44" s="144"/>
      <c r="CG44" s="144"/>
      <c r="CH44" s="144"/>
      <c r="CI44" s="144"/>
      <c r="CJ44" s="144"/>
      <c r="CK44" s="144"/>
      <c r="CL44" s="144"/>
      <c r="CM44" s="144"/>
      <c r="CN44" s="144"/>
      <c r="CO44" s="144"/>
      <c r="CP44" s="144"/>
      <c r="CQ44" s="144"/>
      <c r="CR44" s="144"/>
      <c r="CS44" s="144"/>
      <c r="CT44" s="144"/>
      <c r="CU44" s="144"/>
      <c r="CV44" s="144"/>
      <c r="CW44" s="144"/>
      <c r="CX44" s="144"/>
      <c r="CY44" s="144"/>
      <c r="CZ44" s="144"/>
      <c r="DA44" s="144"/>
      <c r="DB44" s="144"/>
      <c r="DC44" s="144"/>
      <c r="DD44" s="144"/>
      <c r="DE44" s="144"/>
      <c r="DF44" s="144"/>
      <c r="DG44" s="144"/>
      <c r="DH44" s="144"/>
      <c r="DI44" s="144"/>
      <c r="HC44" s="144"/>
      <c r="HD44" s="144"/>
      <c r="HE44" s="144"/>
      <c r="HF44" s="144"/>
      <c r="HG44" s="144"/>
      <c r="HH44" s="144"/>
      <c r="HI44" s="144"/>
      <c r="HJ44" s="144"/>
      <c r="HK44" s="144"/>
      <c r="HL44" s="144"/>
      <c r="HM44" s="144"/>
      <c r="HN44" s="144"/>
      <c r="HO44" s="144"/>
      <c r="HP44" s="144"/>
      <c r="HQ44" s="144"/>
      <c r="HR44" s="144"/>
      <c r="HS44" s="144"/>
      <c r="HT44" s="144"/>
      <c r="HU44" s="144"/>
      <c r="HV44" s="144"/>
      <c r="HW44" s="144"/>
      <c r="HX44" s="144"/>
      <c r="HY44" s="144"/>
      <c r="HZ44" s="144"/>
      <c r="IA44" s="144"/>
      <c r="IB44" s="144"/>
      <c r="IC44" s="144"/>
      <c r="ID44" s="144"/>
      <c r="IE44" s="144"/>
      <c r="IF44" s="144"/>
      <c r="IG44" s="144"/>
      <c r="IH44" s="144"/>
      <c r="II44" s="144"/>
      <c r="IJ44" s="144"/>
      <c r="IK44" s="144"/>
      <c r="IL44" s="144"/>
      <c r="IM44" s="144"/>
      <c r="IN44" s="144"/>
      <c r="IO44" s="144"/>
      <c r="IP44" s="144"/>
      <c r="IQ44" s="144"/>
      <c r="IR44" s="144"/>
      <c r="IS44" s="144"/>
      <c r="IT44" s="144"/>
      <c r="IU44" s="144"/>
      <c r="IV44" s="144"/>
      <c r="IW44" s="144"/>
      <c r="IX44" s="144"/>
      <c r="IY44" s="144"/>
      <c r="IZ44" s="144"/>
      <c r="JA44" s="144"/>
      <c r="JB44" s="144"/>
      <c r="JC44" s="144"/>
      <c r="JD44" s="144"/>
      <c r="JE44" s="144"/>
      <c r="JF44" s="144"/>
      <c r="JG44" s="144"/>
      <c r="JH44" s="144"/>
      <c r="JI44" s="144"/>
      <c r="JJ44" s="144"/>
      <c r="JK44" s="144"/>
      <c r="JL44" s="144"/>
      <c r="JM44" s="144"/>
      <c r="JN44" s="144"/>
      <c r="JO44" s="144"/>
      <c r="JP44" s="144"/>
      <c r="JQ44" s="144"/>
      <c r="JR44" s="144"/>
      <c r="JS44" s="144"/>
      <c r="JT44" s="144"/>
      <c r="JU44" s="144"/>
      <c r="JV44" s="144"/>
      <c r="JW44" s="144"/>
      <c r="JX44" s="144"/>
      <c r="JY44" s="144"/>
      <c r="JZ44" s="144"/>
      <c r="KA44" s="144"/>
      <c r="KB44" s="144"/>
      <c r="KC44" s="144"/>
      <c r="KD44" s="144"/>
      <c r="KE44" s="144"/>
      <c r="KF44" s="144"/>
      <c r="KG44" s="144"/>
      <c r="KH44" s="144"/>
      <c r="KI44" s="144"/>
      <c r="KJ44" s="144"/>
      <c r="KK44" s="144"/>
      <c r="KL44" s="144"/>
      <c r="KM44" s="144"/>
      <c r="KN44" s="144"/>
      <c r="KO44" s="144"/>
      <c r="KP44" s="144"/>
      <c r="KQ44" s="144"/>
      <c r="KR44" s="144"/>
      <c r="KS44" s="144"/>
      <c r="KT44" s="144"/>
      <c r="KU44" s="144"/>
      <c r="KV44" s="144"/>
      <c r="KW44" s="144"/>
      <c r="KX44" s="144"/>
      <c r="KY44" s="144"/>
      <c r="KZ44" s="144"/>
      <c r="LA44" s="144"/>
      <c r="LB44" s="144"/>
      <c r="LC44" s="144"/>
      <c r="LD44" s="144"/>
      <c r="LE44" s="144"/>
      <c r="LF44" s="144"/>
      <c r="LG44" s="144"/>
      <c r="LH44" s="144"/>
      <c r="LI44" s="144"/>
      <c r="LJ44" s="144"/>
      <c r="LK44" s="144"/>
      <c r="LL44" s="144"/>
      <c r="LM44" s="144"/>
      <c r="LN44" s="144"/>
      <c r="LO44" s="144"/>
      <c r="LP44" s="144"/>
      <c r="LQ44" s="144"/>
      <c r="LR44" s="144"/>
      <c r="LS44" s="144"/>
      <c r="LT44" s="144"/>
      <c r="LU44" s="144"/>
      <c r="LV44" s="144"/>
      <c r="LW44" s="144"/>
      <c r="LX44" s="144"/>
      <c r="LY44" s="144"/>
      <c r="LZ44" s="144"/>
      <c r="MA44" s="144"/>
      <c r="MB44" s="144"/>
      <c r="MC44" s="144"/>
      <c r="MD44" s="144"/>
      <c r="ME44" s="144"/>
      <c r="MF44" s="144"/>
      <c r="MG44" s="144"/>
      <c r="MH44" s="144"/>
      <c r="MI44" s="144"/>
      <c r="MJ44" s="144"/>
      <c r="MK44" s="144"/>
      <c r="ML44" s="144"/>
      <c r="MM44" s="144"/>
      <c r="MN44" s="144"/>
      <c r="MO44" s="144"/>
      <c r="MP44" s="144"/>
      <c r="MQ44" s="144"/>
      <c r="MR44" s="144"/>
      <c r="MS44" s="144"/>
      <c r="MT44" s="144"/>
      <c r="MU44" s="144"/>
      <c r="MV44" s="144"/>
      <c r="MW44" s="144"/>
      <c r="MX44" s="144"/>
      <c r="MY44" s="144"/>
      <c r="MZ44" s="144"/>
      <c r="NA44" s="144"/>
      <c r="NB44" s="144"/>
      <c r="NC44" s="144"/>
      <c r="ND44" s="144"/>
      <c r="NE44" s="144"/>
      <c r="NF44" s="144"/>
      <c r="NG44" s="144"/>
      <c r="NH44" s="144"/>
      <c r="NI44" s="144"/>
      <c r="NJ44" s="144"/>
      <c r="NK44" s="144"/>
      <c r="NL44" s="144"/>
      <c r="NM44" s="144"/>
      <c r="NN44" s="144"/>
      <c r="NO44" s="144"/>
      <c r="NP44" s="144"/>
      <c r="NQ44" s="144"/>
      <c r="NR44" s="144"/>
      <c r="NS44" s="144"/>
      <c r="NT44" s="144"/>
      <c r="NU44" s="144"/>
      <c r="NV44" s="144"/>
      <c r="NW44" s="144"/>
      <c r="NX44" s="144"/>
      <c r="NY44" s="144"/>
      <c r="NZ44" s="144"/>
      <c r="OA44" s="144"/>
      <c r="OB44" s="144"/>
      <c r="OC44" s="144"/>
      <c r="OD44" s="144"/>
      <c r="OE44" s="144"/>
      <c r="OF44" s="144"/>
      <c r="OG44" s="144"/>
      <c r="OH44" s="144"/>
      <c r="OI44" s="144"/>
      <c r="OJ44" s="144"/>
      <c r="OK44" s="144"/>
      <c r="OL44" s="144"/>
      <c r="OM44" s="144"/>
      <c r="ON44" s="144"/>
      <c r="OO44" s="144"/>
      <c r="OP44" s="144"/>
      <c r="OQ44" s="144"/>
      <c r="OR44" s="144"/>
      <c r="OS44" s="144"/>
      <c r="OT44" s="144"/>
      <c r="OU44" s="144"/>
      <c r="OV44" s="144"/>
      <c r="OW44" s="144"/>
      <c r="OX44" s="144"/>
      <c r="OY44" s="144"/>
      <c r="OZ44" s="144"/>
      <c r="PA44" s="144"/>
      <c r="PB44" s="144"/>
      <c r="PC44" s="144"/>
      <c r="PD44" s="144"/>
      <c r="PE44" s="144"/>
      <c r="PF44" s="144"/>
      <c r="PG44" s="144"/>
      <c r="PH44" s="144"/>
      <c r="PI44" s="144"/>
      <c r="PJ44" s="144"/>
      <c r="PK44" s="144"/>
      <c r="PL44" s="144"/>
      <c r="PM44" s="144"/>
      <c r="PN44" s="144"/>
      <c r="PO44" s="144"/>
      <c r="PP44" s="144"/>
      <c r="PQ44" s="144"/>
      <c r="PR44" s="144"/>
      <c r="PS44" s="144"/>
      <c r="PT44" s="144"/>
      <c r="PU44" s="144"/>
      <c r="PV44" s="144"/>
      <c r="PW44" s="144"/>
      <c r="PX44" s="144"/>
      <c r="PY44" s="144"/>
      <c r="PZ44" s="144"/>
      <c r="QA44" s="144"/>
      <c r="QB44" s="144"/>
      <c r="QC44" s="144"/>
      <c r="QD44" s="144"/>
      <c r="QE44" s="144"/>
      <c r="QF44" s="144"/>
      <c r="QG44" s="144"/>
      <c r="QH44" s="144"/>
      <c r="QI44" s="144"/>
      <c r="QJ44" s="144"/>
      <c r="QK44" s="144"/>
      <c r="QL44" s="144"/>
      <c r="QM44" s="144"/>
      <c r="QN44" s="144"/>
      <c r="QO44" s="144"/>
      <c r="QP44" s="144"/>
      <c r="QQ44" s="144"/>
      <c r="QR44" s="144"/>
      <c r="QS44" s="144"/>
      <c r="QT44" s="144"/>
      <c r="QU44" s="144"/>
      <c r="QV44" s="144"/>
      <c r="QW44" s="144"/>
      <c r="QX44" s="144"/>
      <c r="QY44" s="144"/>
      <c r="QZ44" s="144"/>
      <c r="RA44" s="144"/>
      <c r="RB44" s="144"/>
      <c r="RC44" s="144"/>
      <c r="RD44" s="144"/>
      <c r="RE44" s="144"/>
      <c r="RF44" s="144"/>
      <c r="RG44" s="144"/>
      <c r="RH44" s="144"/>
      <c r="RI44" s="144"/>
      <c r="RJ44" s="144"/>
      <c r="RK44" s="144"/>
      <c r="RL44" s="144"/>
      <c r="RM44" s="144"/>
      <c r="RN44" s="144"/>
      <c r="RO44" s="144"/>
      <c r="RP44" s="144"/>
      <c r="RQ44" s="144"/>
      <c r="RR44" s="144"/>
      <c r="RS44" s="144"/>
      <c r="RT44" s="144"/>
      <c r="RU44" s="144"/>
      <c r="RV44" s="144"/>
      <c r="RW44" s="144"/>
      <c r="RX44" s="144"/>
      <c r="RY44" s="144"/>
      <c r="RZ44" s="144"/>
      <c r="SA44" s="144"/>
      <c r="SB44" s="144"/>
      <c r="SC44" s="144"/>
      <c r="SD44" s="144"/>
      <c r="SE44" s="144"/>
      <c r="SF44" s="144"/>
      <c r="SG44" s="144"/>
      <c r="SH44" s="144"/>
      <c r="SI44" s="144"/>
      <c r="SJ44" s="144"/>
      <c r="SK44" s="144"/>
      <c r="SL44" s="144"/>
      <c r="SM44" s="144"/>
      <c r="SN44" s="144"/>
      <c r="SO44" s="144"/>
      <c r="SP44" s="144"/>
      <c r="SQ44" s="144"/>
      <c r="SR44" s="144"/>
      <c r="SS44" s="144"/>
      <c r="AAN44" s="144"/>
      <c r="AAO44" s="144"/>
      <c r="AAP44" s="144"/>
      <c r="AAQ44" s="144"/>
      <c r="AAR44" s="144"/>
      <c r="AAS44" s="144"/>
      <c r="AAT44" s="144"/>
      <c r="AAU44" s="144"/>
      <c r="AAV44" s="144"/>
      <c r="AAW44" s="144"/>
      <c r="AAX44" s="144"/>
      <c r="AAY44" s="144"/>
      <c r="AAZ44" s="144"/>
      <c r="ABA44" s="144"/>
      <c r="ABB44" s="144"/>
      <c r="ABC44" s="144"/>
      <c r="ABD44" s="144"/>
      <c r="ABE44" s="144"/>
      <c r="ABF44" s="144"/>
      <c r="ABG44" s="144"/>
      <c r="ABH44" s="144"/>
      <c r="ABI44" s="144"/>
      <c r="ABJ44" s="144"/>
      <c r="ABK44" s="144"/>
      <c r="ABL44" s="144"/>
      <c r="ABM44" s="144"/>
      <c r="ABN44" s="144"/>
      <c r="ABO44" s="144"/>
      <c r="ABP44" s="144"/>
      <c r="ABQ44" s="144"/>
      <c r="ABR44" s="144"/>
      <c r="ABS44" s="144"/>
      <c r="ABT44" s="144"/>
      <c r="ABU44" s="144"/>
      <c r="ABV44" s="144"/>
      <c r="ABW44" s="144"/>
      <c r="ABX44" s="144"/>
      <c r="ABY44" s="144"/>
      <c r="ABZ44" s="144"/>
      <c r="ACA44" s="144"/>
      <c r="ACB44" s="144"/>
      <c r="ACC44" s="144"/>
      <c r="ACD44" s="144"/>
      <c r="ACE44" s="144"/>
      <c r="ACF44" s="144"/>
      <c r="ACG44" s="144"/>
      <c r="ACH44" s="144"/>
      <c r="ACI44" s="144"/>
      <c r="ACJ44" s="144"/>
      <c r="ACK44" s="144"/>
      <c r="ACL44" s="144"/>
      <c r="ACM44" s="144"/>
      <c r="ACN44" s="144"/>
      <c r="ACO44" s="144"/>
      <c r="ACP44" s="144"/>
      <c r="ACQ44" s="144"/>
      <c r="ACR44" s="144"/>
      <c r="ACS44" s="144"/>
      <c r="ACT44" s="144"/>
      <c r="ACU44" s="144"/>
      <c r="ACV44" s="144"/>
      <c r="ACW44" s="144"/>
      <c r="ACX44" s="144"/>
      <c r="ACY44" s="144"/>
      <c r="ACZ44" s="144"/>
      <c r="ADA44" s="144"/>
      <c r="ADB44" s="144"/>
      <c r="ADC44" s="144"/>
      <c r="ADD44" s="144"/>
      <c r="ADE44" s="144"/>
      <c r="ADF44" s="144"/>
      <c r="ADG44" s="144"/>
      <c r="ADH44" s="144"/>
      <c r="ADI44" s="144"/>
      <c r="ADJ44" s="144"/>
      <c r="ADK44" s="144"/>
      <c r="ADL44" s="144"/>
      <c r="ADM44" s="144"/>
      <c r="ADN44" s="144"/>
      <c r="ADO44" s="144"/>
      <c r="ADP44" s="144"/>
      <c r="ADQ44" s="144"/>
      <c r="ADR44" s="144"/>
      <c r="ADS44" s="144"/>
      <c r="ADT44" s="144"/>
      <c r="ADU44" s="144"/>
      <c r="ADV44" s="144"/>
      <c r="ADW44" s="144"/>
      <c r="ADX44" s="144"/>
      <c r="ADY44" s="144"/>
      <c r="ADZ44" s="144"/>
      <c r="AEA44" s="144"/>
      <c r="AEB44" s="144"/>
      <c r="AEC44" s="144"/>
      <c r="AED44" s="144"/>
      <c r="AEE44" s="144"/>
      <c r="AEF44" s="144"/>
      <c r="AEG44" s="144"/>
      <c r="AEH44" s="144"/>
      <c r="AEI44" s="144"/>
      <c r="AEJ44" s="144"/>
      <c r="AEK44" s="144"/>
    </row>
    <row r="45" spans="1:817" ht="13.4" customHeight="1" x14ac:dyDescent="0.3">
      <c r="A45" s="187">
        <v>43953</v>
      </c>
      <c r="B45" s="163" t="s">
        <v>108</v>
      </c>
      <c r="C45" s="188"/>
      <c r="D45" s="189"/>
      <c r="E45" s="190"/>
      <c r="F45" s="190"/>
      <c r="G45" s="169"/>
      <c r="H45" s="170"/>
      <c r="I45" s="174">
        <v>267</v>
      </c>
      <c r="J45" s="191">
        <v>14</v>
      </c>
      <c r="K45" s="56">
        <f t="shared" si="7"/>
        <v>281</v>
      </c>
      <c r="L45" s="172"/>
      <c r="M45" s="167"/>
      <c r="N45" s="168"/>
      <c r="O45" s="168"/>
      <c r="P45" s="168"/>
      <c r="Q45" s="169"/>
      <c r="R45" s="170"/>
      <c r="S45" s="173">
        <f t="shared" si="8"/>
        <v>22281</v>
      </c>
      <c r="T45" s="174">
        <f t="shared" si="9"/>
        <v>1013</v>
      </c>
      <c r="U45" s="175">
        <f t="shared" si="10"/>
        <v>23294</v>
      </c>
      <c r="V45" s="144"/>
      <c r="W45" s="144"/>
      <c r="X45" s="144"/>
      <c r="Y45" s="144"/>
      <c r="Z45" s="144"/>
      <c r="AA45" s="144"/>
      <c r="AB45" s="144"/>
      <c r="AC45" s="144"/>
      <c r="AD45" s="144"/>
      <c r="AE45" s="144"/>
      <c r="AF45" s="144"/>
      <c r="AG45" s="144"/>
      <c r="AH45" s="144"/>
      <c r="AI45" s="144"/>
      <c r="AJ45" s="144"/>
      <c r="AK45" s="144"/>
      <c r="AL45" s="144"/>
      <c r="AM45" s="144"/>
      <c r="AN45" s="144"/>
      <c r="AO45" s="144"/>
      <c r="AP45" s="144"/>
      <c r="AQ45" s="144"/>
      <c r="AR45" s="144"/>
      <c r="AS45" s="144"/>
      <c r="AT45" s="144"/>
      <c r="AU45" s="144"/>
      <c r="AV45" s="144"/>
      <c r="AW45" s="144"/>
      <c r="AX45" s="144"/>
      <c r="AY45" s="144"/>
      <c r="AZ45" s="144"/>
      <c r="BA45" s="144"/>
      <c r="BB45" s="144"/>
      <c r="BC45" s="144"/>
      <c r="BD45" s="144"/>
      <c r="BE45" s="144"/>
      <c r="BF45" s="144"/>
      <c r="BG45" s="144"/>
      <c r="BH45" s="144"/>
      <c r="BI45" s="144"/>
      <c r="BJ45" s="144"/>
      <c r="BK45" s="144"/>
      <c r="BL45" s="144"/>
      <c r="BM45" s="144"/>
      <c r="BN45" s="144"/>
      <c r="BO45" s="144"/>
      <c r="BP45" s="144"/>
      <c r="BQ45" s="144"/>
      <c r="BR45" s="144"/>
      <c r="BS45" s="144"/>
      <c r="BT45" s="144"/>
      <c r="BU45" s="144"/>
      <c r="BV45" s="144"/>
      <c r="BW45" s="144"/>
      <c r="BX45" s="144"/>
      <c r="BY45" s="144"/>
      <c r="BZ45" s="144"/>
      <c r="CA45" s="144"/>
      <c r="CB45" s="144"/>
      <c r="CC45" s="144"/>
      <c r="CD45" s="144"/>
      <c r="CE45" s="144"/>
      <c r="CF45" s="144"/>
      <c r="CG45" s="144"/>
      <c r="CH45" s="144"/>
      <c r="CI45" s="144"/>
      <c r="CJ45" s="144"/>
      <c r="CK45" s="144"/>
      <c r="CL45" s="144"/>
      <c r="CM45" s="144"/>
      <c r="CN45" s="144"/>
      <c r="CO45" s="144"/>
      <c r="CP45" s="144"/>
      <c r="CQ45" s="144"/>
      <c r="CR45" s="144"/>
      <c r="CS45" s="144"/>
      <c r="CT45" s="144"/>
      <c r="CU45" s="144"/>
      <c r="CV45" s="144"/>
      <c r="CW45" s="144"/>
      <c r="CX45" s="144"/>
      <c r="CY45" s="144"/>
      <c r="CZ45" s="144"/>
      <c r="DA45" s="144"/>
      <c r="DB45" s="144"/>
      <c r="DC45" s="144"/>
      <c r="DD45" s="144"/>
      <c r="DE45" s="144"/>
      <c r="DF45" s="144"/>
      <c r="DG45" s="144"/>
      <c r="DH45" s="144"/>
      <c r="DI45" s="144"/>
      <c r="HC45" s="144"/>
      <c r="HD45" s="144"/>
      <c r="HE45" s="144"/>
      <c r="HF45" s="144"/>
      <c r="HG45" s="144"/>
      <c r="HH45" s="144"/>
      <c r="HI45" s="144"/>
      <c r="HJ45" s="144"/>
      <c r="HK45" s="144"/>
      <c r="HL45" s="144"/>
      <c r="HM45" s="144"/>
      <c r="HN45" s="144"/>
      <c r="HO45" s="144"/>
      <c r="HP45" s="144"/>
      <c r="HQ45" s="144"/>
      <c r="HR45" s="144"/>
      <c r="HS45" s="144"/>
      <c r="HT45" s="144"/>
      <c r="HU45" s="144"/>
      <c r="HV45" s="144"/>
      <c r="HW45" s="144"/>
      <c r="HX45" s="144"/>
      <c r="HY45" s="144"/>
      <c r="HZ45" s="144"/>
      <c r="IA45" s="144"/>
      <c r="IB45" s="144"/>
      <c r="IC45" s="144"/>
      <c r="ID45" s="144"/>
      <c r="IE45" s="144"/>
      <c r="IF45" s="144"/>
      <c r="IG45" s="144"/>
      <c r="IH45" s="144"/>
      <c r="II45" s="144"/>
      <c r="IJ45" s="144"/>
      <c r="IK45" s="144"/>
      <c r="IL45" s="144"/>
      <c r="IM45" s="144"/>
      <c r="IN45" s="144"/>
      <c r="IO45" s="144"/>
      <c r="IP45" s="144"/>
      <c r="IQ45" s="144"/>
      <c r="IR45" s="144"/>
      <c r="IS45" s="144"/>
      <c r="IT45" s="144"/>
      <c r="IU45" s="144"/>
      <c r="IV45" s="144"/>
      <c r="IW45" s="144"/>
      <c r="IX45" s="144"/>
      <c r="IY45" s="144"/>
      <c r="IZ45" s="144"/>
      <c r="JA45" s="144"/>
      <c r="JB45" s="144"/>
      <c r="JC45" s="144"/>
      <c r="JD45" s="144"/>
      <c r="JE45" s="144"/>
      <c r="JF45" s="144"/>
      <c r="JG45" s="144"/>
      <c r="JH45" s="144"/>
      <c r="JI45" s="144"/>
      <c r="JJ45" s="144"/>
      <c r="JK45" s="144"/>
      <c r="JL45" s="144"/>
      <c r="JM45" s="144"/>
      <c r="JN45" s="144"/>
      <c r="JO45" s="144"/>
      <c r="JP45" s="144"/>
      <c r="JQ45" s="144"/>
      <c r="JR45" s="144"/>
      <c r="JS45" s="144"/>
      <c r="JT45" s="144"/>
      <c r="JU45" s="144"/>
      <c r="JV45" s="144"/>
      <c r="JW45" s="144"/>
      <c r="JX45" s="144"/>
      <c r="JY45" s="144"/>
      <c r="JZ45" s="144"/>
      <c r="KA45" s="144"/>
      <c r="KB45" s="144"/>
      <c r="KC45" s="144"/>
      <c r="KD45" s="144"/>
      <c r="KE45" s="144"/>
      <c r="KF45" s="144"/>
      <c r="KG45" s="144"/>
      <c r="KH45" s="144"/>
      <c r="KI45" s="144"/>
      <c r="KJ45" s="144"/>
      <c r="KK45" s="144"/>
      <c r="KL45" s="144"/>
      <c r="KM45" s="144"/>
      <c r="KN45" s="144"/>
      <c r="KO45" s="144"/>
      <c r="KP45" s="144"/>
      <c r="KQ45" s="144"/>
      <c r="KR45" s="144"/>
      <c r="KS45" s="144"/>
      <c r="KT45" s="144"/>
      <c r="KU45" s="144"/>
      <c r="KV45" s="144"/>
      <c r="KW45" s="144"/>
      <c r="KX45" s="144"/>
      <c r="KY45" s="144"/>
      <c r="KZ45" s="144"/>
      <c r="LA45" s="144"/>
      <c r="LB45" s="144"/>
      <c r="LC45" s="144"/>
      <c r="LD45" s="144"/>
      <c r="LE45" s="144"/>
      <c r="LF45" s="144"/>
      <c r="LG45" s="144"/>
      <c r="LH45" s="144"/>
      <c r="LI45" s="144"/>
      <c r="LJ45" s="144"/>
      <c r="LK45" s="144"/>
      <c r="LL45" s="144"/>
      <c r="LM45" s="144"/>
      <c r="LN45" s="144"/>
      <c r="LO45" s="144"/>
      <c r="LP45" s="144"/>
      <c r="LQ45" s="144"/>
      <c r="LR45" s="144"/>
      <c r="LS45" s="144"/>
      <c r="LT45" s="144"/>
      <c r="LU45" s="144"/>
      <c r="LV45" s="144"/>
      <c r="LW45" s="144"/>
      <c r="LX45" s="144"/>
      <c r="LY45" s="144"/>
      <c r="LZ45" s="144"/>
      <c r="MA45" s="144"/>
      <c r="MB45" s="144"/>
      <c r="MC45" s="144"/>
      <c r="MD45" s="144"/>
      <c r="ME45" s="144"/>
      <c r="MF45" s="144"/>
      <c r="MG45" s="144"/>
      <c r="MH45" s="144"/>
      <c r="MI45" s="144"/>
      <c r="MJ45" s="144"/>
      <c r="MK45" s="144"/>
      <c r="ML45" s="144"/>
      <c r="MM45" s="144"/>
      <c r="MN45" s="144"/>
      <c r="MO45" s="144"/>
      <c r="MP45" s="144"/>
      <c r="MQ45" s="144"/>
      <c r="MR45" s="144"/>
      <c r="MS45" s="144"/>
      <c r="MT45" s="144"/>
      <c r="MU45" s="144"/>
      <c r="MV45" s="144"/>
      <c r="MW45" s="144"/>
      <c r="MX45" s="144"/>
      <c r="MY45" s="144"/>
      <c r="MZ45" s="144"/>
      <c r="NA45" s="144"/>
      <c r="NB45" s="144"/>
      <c r="NC45" s="144"/>
      <c r="ND45" s="144"/>
      <c r="NE45" s="144"/>
      <c r="NF45" s="144"/>
      <c r="NG45" s="144"/>
      <c r="NH45" s="144"/>
      <c r="NI45" s="144"/>
      <c r="NJ45" s="144"/>
      <c r="NK45" s="144"/>
      <c r="NL45" s="144"/>
      <c r="NM45" s="144"/>
      <c r="NN45" s="144"/>
      <c r="NO45" s="144"/>
      <c r="NP45" s="144"/>
      <c r="NQ45" s="144"/>
      <c r="NR45" s="144"/>
      <c r="NS45" s="144"/>
      <c r="NT45" s="144"/>
      <c r="NU45" s="144"/>
      <c r="NV45" s="144"/>
      <c r="NW45" s="144"/>
      <c r="NX45" s="144"/>
      <c r="NY45" s="144"/>
      <c r="NZ45" s="144"/>
      <c r="OA45" s="144"/>
      <c r="OB45" s="144"/>
      <c r="OC45" s="144"/>
      <c r="OD45" s="144"/>
      <c r="OE45" s="144"/>
      <c r="OF45" s="144"/>
      <c r="OG45" s="144"/>
      <c r="OH45" s="144"/>
      <c r="OI45" s="144"/>
      <c r="OJ45" s="144"/>
      <c r="OK45" s="144"/>
      <c r="OL45" s="144"/>
      <c r="OM45" s="144"/>
      <c r="ON45" s="144"/>
      <c r="OO45" s="144"/>
      <c r="OP45" s="144"/>
      <c r="OQ45" s="144"/>
      <c r="OR45" s="144"/>
      <c r="OS45" s="144"/>
      <c r="OT45" s="144"/>
      <c r="OU45" s="144"/>
      <c r="OV45" s="144"/>
      <c r="OW45" s="144"/>
      <c r="OX45" s="144"/>
      <c r="OY45" s="144"/>
      <c r="OZ45" s="144"/>
      <c r="PA45" s="144"/>
      <c r="PB45" s="144"/>
      <c r="PC45" s="144"/>
      <c r="PD45" s="144"/>
      <c r="PE45" s="144"/>
      <c r="PF45" s="144"/>
      <c r="PG45" s="144"/>
      <c r="PH45" s="144"/>
      <c r="PI45" s="144"/>
      <c r="PJ45" s="144"/>
      <c r="PK45" s="144"/>
      <c r="PL45" s="144"/>
      <c r="PM45" s="144"/>
      <c r="PN45" s="144"/>
      <c r="PO45" s="144"/>
      <c r="PP45" s="144"/>
      <c r="PQ45" s="144"/>
      <c r="PR45" s="144"/>
      <c r="PS45" s="144"/>
      <c r="PT45" s="144"/>
      <c r="PU45" s="144"/>
      <c r="PV45" s="144"/>
      <c r="PW45" s="144"/>
      <c r="PX45" s="144"/>
      <c r="PY45" s="144"/>
      <c r="PZ45" s="144"/>
      <c r="QA45" s="144"/>
      <c r="QB45" s="144"/>
      <c r="QC45" s="144"/>
      <c r="QD45" s="144"/>
      <c r="QE45" s="144"/>
      <c r="QF45" s="144"/>
      <c r="QG45" s="144"/>
      <c r="QH45" s="144"/>
      <c r="QI45" s="144"/>
      <c r="QJ45" s="144"/>
      <c r="QK45" s="144"/>
      <c r="QL45" s="144"/>
      <c r="QM45" s="144"/>
      <c r="QN45" s="144"/>
      <c r="QO45" s="144"/>
      <c r="QP45" s="144"/>
      <c r="QQ45" s="144"/>
      <c r="QR45" s="144"/>
      <c r="QS45" s="144"/>
      <c r="QT45" s="144"/>
      <c r="QU45" s="144"/>
      <c r="QV45" s="144"/>
      <c r="QW45" s="144"/>
      <c r="QX45" s="144"/>
      <c r="QY45" s="144"/>
      <c r="QZ45" s="144"/>
      <c r="RA45" s="144"/>
      <c r="RB45" s="144"/>
      <c r="RC45" s="144"/>
      <c r="RD45" s="144"/>
      <c r="RE45" s="144"/>
      <c r="RF45" s="144"/>
      <c r="RG45" s="144"/>
      <c r="RH45" s="144"/>
      <c r="RI45" s="144"/>
      <c r="RJ45" s="144"/>
      <c r="RK45" s="144"/>
      <c r="RL45" s="144"/>
      <c r="RM45" s="144"/>
      <c r="RN45" s="144"/>
      <c r="RO45" s="144"/>
      <c r="RP45" s="144"/>
      <c r="RQ45" s="144"/>
      <c r="RR45" s="144"/>
      <c r="RS45" s="144"/>
      <c r="RT45" s="144"/>
      <c r="RU45" s="144"/>
      <c r="RV45" s="144"/>
      <c r="RW45" s="144"/>
      <c r="RX45" s="144"/>
      <c r="RY45" s="144"/>
      <c r="RZ45" s="144"/>
      <c r="SA45" s="144"/>
      <c r="SB45" s="144"/>
      <c r="SC45" s="144"/>
      <c r="SD45" s="144"/>
      <c r="SE45" s="144"/>
      <c r="SF45" s="144"/>
      <c r="SG45" s="144"/>
      <c r="SH45" s="144"/>
      <c r="SI45" s="144"/>
      <c r="SJ45" s="144"/>
      <c r="SK45" s="144"/>
      <c r="SL45" s="144"/>
      <c r="SM45" s="144"/>
      <c r="SN45" s="144"/>
      <c r="SO45" s="144"/>
      <c r="SP45" s="144"/>
      <c r="SQ45" s="144"/>
      <c r="SR45" s="144"/>
      <c r="SS45" s="144"/>
      <c r="AAN45" s="144"/>
      <c r="AAO45" s="144"/>
      <c r="AAP45" s="144"/>
      <c r="AAQ45" s="144"/>
      <c r="AAR45" s="144"/>
      <c r="AAS45" s="144"/>
      <c r="AAT45" s="144"/>
      <c r="AAU45" s="144"/>
      <c r="AAV45" s="144"/>
      <c r="AAW45" s="144"/>
      <c r="AAX45" s="144"/>
      <c r="AAY45" s="144"/>
      <c r="AAZ45" s="144"/>
      <c r="ABA45" s="144"/>
      <c r="ABB45" s="144"/>
      <c r="ABC45" s="144"/>
      <c r="ABD45" s="144"/>
      <c r="ABE45" s="144"/>
      <c r="ABF45" s="144"/>
      <c r="ABG45" s="144"/>
      <c r="ABH45" s="144"/>
      <c r="ABI45" s="144"/>
      <c r="ABJ45" s="144"/>
      <c r="ABK45" s="144"/>
      <c r="ABL45" s="144"/>
      <c r="ABM45" s="144"/>
      <c r="ABN45" s="144"/>
      <c r="ABO45" s="144"/>
      <c r="ABP45" s="144"/>
      <c r="ABQ45" s="144"/>
      <c r="ABR45" s="144"/>
      <c r="ABS45" s="144"/>
      <c r="ABT45" s="144"/>
      <c r="ABU45" s="144"/>
      <c r="ABV45" s="144"/>
      <c r="ABW45" s="144"/>
      <c r="ABX45" s="144"/>
      <c r="ABY45" s="144"/>
      <c r="ABZ45" s="144"/>
      <c r="ACA45" s="144"/>
      <c r="ACB45" s="144"/>
      <c r="ACC45" s="144"/>
      <c r="ACD45" s="144"/>
      <c r="ACE45" s="144"/>
      <c r="ACF45" s="144"/>
      <c r="ACG45" s="144"/>
      <c r="ACH45" s="144"/>
      <c r="ACI45" s="144"/>
      <c r="ACJ45" s="144"/>
      <c r="ACK45" s="144"/>
      <c r="ACL45" s="144"/>
      <c r="ACM45" s="144"/>
      <c r="ACN45" s="144"/>
      <c r="ACO45" s="144"/>
      <c r="ACP45" s="144"/>
      <c r="ACQ45" s="144"/>
      <c r="ACR45" s="144"/>
      <c r="ACS45" s="144"/>
      <c r="ACT45" s="144"/>
      <c r="ACU45" s="144"/>
      <c r="ACV45" s="144"/>
      <c r="ACW45" s="144"/>
      <c r="ACX45" s="144"/>
      <c r="ACY45" s="144"/>
      <c r="ACZ45" s="144"/>
      <c r="ADA45" s="144"/>
      <c r="ADB45" s="144"/>
      <c r="ADC45" s="144"/>
      <c r="ADD45" s="144"/>
      <c r="ADE45" s="144"/>
      <c r="ADF45" s="144"/>
      <c r="ADG45" s="144"/>
      <c r="ADH45" s="144"/>
      <c r="ADI45" s="144"/>
      <c r="ADJ45" s="144"/>
      <c r="ADK45" s="144"/>
      <c r="ADL45" s="144"/>
      <c r="ADM45" s="144"/>
      <c r="ADN45" s="144"/>
      <c r="ADO45" s="144"/>
      <c r="ADP45" s="144"/>
      <c r="ADQ45" s="144"/>
      <c r="ADR45" s="144"/>
      <c r="ADS45" s="144"/>
      <c r="ADT45" s="144"/>
      <c r="ADU45" s="144"/>
      <c r="ADV45" s="144"/>
      <c r="ADW45" s="144"/>
      <c r="ADX45" s="144"/>
      <c r="ADY45" s="144"/>
      <c r="ADZ45" s="144"/>
      <c r="AEA45" s="144"/>
      <c r="AEB45" s="144"/>
      <c r="AEC45" s="144"/>
      <c r="AED45" s="144"/>
      <c r="AEE45" s="144"/>
      <c r="AEF45" s="144"/>
      <c r="AEG45" s="144"/>
      <c r="AEH45" s="144"/>
      <c r="AEI45" s="144"/>
      <c r="AEJ45" s="144"/>
      <c r="AEK45" s="144"/>
    </row>
    <row r="46" spans="1:817" ht="13.4" customHeight="1" x14ac:dyDescent="0.3">
      <c r="A46" s="187">
        <v>43952</v>
      </c>
      <c r="B46" s="163" t="s">
        <v>108</v>
      </c>
      <c r="C46" s="178">
        <v>254</v>
      </c>
      <c r="D46" s="179">
        <v>3214</v>
      </c>
      <c r="E46" s="179">
        <v>2545</v>
      </c>
      <c r="F46" s="179">
        <v>22</v>
      </c>
      <c r="G46" s="184">
        <f>ONS_WeeklyRegistratedDeaths!AH33-ONS_WeeklyRegistratedDeaths!AO33</f>
        <v>6035</v>
      </c>
      <c r="H46" s="179">
        <f>ONS_WeeklyOccurrenceDeaths!AH33-ONS_WeeklyOccurrenceDeaths!AO33</f>
        <v>5123</v>
      </c>
      <c r="I46" s="174">
        <v>305</v>
      </c>
      <c r="J46" s="191">
        <v>29</v>
      </c>
      <c r="K46" s="56">
        <f t="shared" si="7"/>
        <v>334</v>
      </c>
      <c r="L46" s="181">
        <f>SUM(K46:K52)</f>
        <v>2530</v>
      </c>
      <c r="M46" s="182">
        <f t="shared" ref="M46:R46" si="11">M53+C46</f>
        <v>1559</v>
      </c>
      <c r="N46" s="182">
        <f t="shared" si="11"/>
        <v>22835</v>
      </c>
      <c r="O46" s="182">
        <f t="shared" si="11"/>
        <v>8838</v>
      </c>
      <c r="P46" s="182">
        <f t="shared" si="11"/>
        <v>133</v>
      </c>
      <c r="Q46" s="182">
        <f t="shared" si="11"/>
        <v>33365</v>
      </c>
      <c r="R46" s="179">
        <f t="shared" si="11"/>
        <v>35753</v>
      </c>
      <c r="S46" s="173">
        <f t="shared" si="8"/>
        <v>22014</v>
      </c>
      <c r="T46" s="174">
        <f t="shared" si="9"/>
        <v>999</v>
      </c>
      <c r="U46" s="175">
        <f t="shared" si="10"/>
        <v>23013</v>
      </c>
      <c r="V46" s="144"/>
      <c r="W46" s="144"/>
      <c r="X46" s="144"/>
      <c r="Y46" s="144"/>
      <c r="Z46" s="144"/>
      <c r="AA46" s="144"/>
      <c r="AB46" s="144"/>
      <c r="AC46" s="144"/>
      <c r="AD46" s="144"/>
      <c r="AE46" s="144"/>
      <c r="AF46" s="144"/>
      <c r="AG46" s="144"/>
      <c r="AH46" s="144"/>
      <c r="AI46" s="144"/>
      <c r="AJ46" s="144"/>
      <c r="AK46" s="144"/>
      <c r="AL46" s="144"/>
      <c r="AM46" s="144"/>
      <c r="AN46" s="144"/>
      <c r="AO46" s="144"/>
      <c r="AP46" s="144"/>
      <c r="AQ46" s="144"/>
      <c r="AR46" s="144"/>
      <c r="AS46" s="144"/>
      <c r="AT46" s="144"/>
      <c r="AU46" s="144"/>
      <c r="AV46" s="144"/>
      <c r="AW46" s="144"/>
      <c r="AX46" s="144"/>
      <c r="AY46" s="144"/>
      <c r="AZ46" s="144"/>
      <c r="BA46" s="144"/>
      <c r="BB46" s="144"/>
      <c r="BC46" s="144"/>
      <c r="BD46" s="144"/>
      <c r="BE46" s="144"/>
      <c r="BF46" s="144"/>
      <c r="BG46" s="144"/>
      <c r="BH46" s="144"/>
      <c r="BI46" s="144"/>
      <c r="BJ46" s="144"/>
      <c r="BK46" s="144"/>
      <c r="BL46" s="144"/>
      <c r="BM46" s="144"/>
      <c r="BN46" s="144"/>
      <c r="BO46" s="144"/>
      <c r="BP46" s="144"/>
      <c r="BQ46" s="144"/>
      <c r="BR46" s="144"/>
      <c r="BS46" s="144"/>
      <c r="BT46" s="144"/>
      <c r="BU46" s="144"/>
      <c r="BV46" s="144"/>
      <c r="BW46" s="144"/>
      <c r="BX46" s="144"/>
      <c r="BY46" s="144"/>
      <c r="BZ46" s="144"/>
      <c r="CA46" s="144"/>
      <c r="CB46" s="144"/>
      <c r="CC46" s="144"/>
      <c r="CD46" s="144"/>
      <c r="CE46" s="144"/>
      <c r="CF46" s="144"/>
      <c r="CG46" s="144"/>
      <c r="CH46" s="144"/>
      <c r="CI46" s="144"/>
      <c r="CJ46" s="144"/>
      <c r="CK46" s="144"/>
      <c r="CL46" s="144"/>
      <c r="CM46" s="144"/>
      <c r="CN46" s="144"/>
      <c r="CO46" s="144"/>
      <c r="CP46" s="144"/>
      <c r="CQ46" s="144"/>
      <c r="CR46" s="144"/>
      <c r="CS46" s="144"/>
      <c r="CT46" s="144"/>
      <c r="CU46" s="144"/>
      <c r="CV46" s="144"/>
      <c r="CW46" s="144"/>
      <c r="CX46" s="144"/>
      <c r="CY46" s="144"/>
      <c r="CZ46" s="144"/>
      <c r="DA46" s="144"/>
      <c r="DB46" s="144"/>
      <c r="DC46" s="144"/>
      <c r="DD46" s="144"/>
      <c r="DE46" s="144"/>
      <c r="DF46" s="144"/>
      <c r="DG46" s="144"/>
      <c r="DH46" s="144"/>
      <c r="DI46" s="144"/>
      <c r="HC46" s="144"/>
      <c r="HD46" s="144"/>
      <c r="HE46" s="144"/>
      <c r="HF46" s="144"/>
      <c r="HG46" s="144"/>
      <c r="HH46" s="144"/>
      <c r="HI46" s="144"/>
      <c r="HJ46" s="144"/>
      <c r="HK46" s="144"/>
      <c r="HL46" s="144"/>
      <c r="HM46" s="144"/>
      <c r="HN46" s="144"/>
      <c r="HO46" s="144"/>
      <c r="HP46" s="144"/>
      <c r="HQ46" s="144"/>
      <c r="HR46" s="144"/>
      <c r="HS46" s="144"/>
      <c r="HT46" s="144"/>
      <c r="HU46" s="144"/>
      <c r="HV46" s="144"/>
      <c r="HW46" s="144"/>
      <c r="HX46" s="144"/>
      <c r="HY46" s="144"/>
      <c r="HZ46" s="144"/>
      <c r="IA46" s="144"/>
      <c r="IB46" s="144"/>
      <c r="IC46" s="144"/>
      <c r="ID46" s="144"/>
      <c r="IE46" s="144"/>
      <c r="IF46" s="144"/>
      <c r="IG46" s="144"/>
      <c r="IH46" s="144"/>
      <c r="II46" s="144"/>
      <c r="IJ46" s="144"/>
      <c r="IK46" s="144"/>
      <c r="IL46" s="144"/>
      <c r="IM46" s="144"/>
      <c r="IN46" s="144"/>
      <c r="IO46" s="144"/>
      <c r="IP46" s="144"/>
      <c r="IQ46" s="144"/>
      <c r="IR46" s="144"/>
      <c r="IS46" s="144"/>
      <c r="IT46" s="144"/>
      <c r="IU46" s="144"/>
      <c r="IV46" s="144"/>
      <c r="IW46" s="144"/>
      <c r="IX46" s="144"/>
      <c r="IY46" s="144"/>
      <c r="IZ46" s="144"/>
      <c r="JA46" s="144"/>
      <c r="JB46" s="144"/>
      <c r="JC46" s="144"/>
      <c r="JD46" s="144"/>
      <c r="JE46" s="144"/>
      <c r="JF46" s="144"/>
      <c r="JG46" s="144"/>
      <c r="JH46" s="144"/>
      <c r="JI46" s="144"/>
      <c r="JJ46" s="144"/>
      <c r="JK46" s="144"/>
      <c r="JL46" s="144"/>
      <c r="JM46" s="144"/>
      <c r="JN46" s="144"/>
      <c r="JO46" s="144"/>
      <c r="JP46" s="144"/>
      <c r="JQ46" s="144"/>
      <c r="JR46" s="144"/>
      <c r="JS46" s="144"/>
      <c r="JT46" s="144"/>
      <c r="JU46" s="144"/>
      <c r="JV46" s="144"/>
      <c r="JW46" s="144"/>
      <c r="JX46" s="144"/>
      <c r="JY46" s="144"/>
      <c r="JZ46" s="144"/>
      <c r="KA46" s="144"/>
      <c r="KB46" s="144"/>
      <c r="KC46" s="144"/>
      <c r="KD46" s="144"/>
      <c r="KE46" s="144"/>
      <c r="KF46" s="144"/>
      <c r="KG46" s="144"/>
      <c r="KH46" s="144"/>
      <c r="KI46" s="144"/>
      <c r="KJ46" s="144"/>
      <c r="KK46" s="144"/>
      <c r="KL46" s="144"/>
      <c r="KM46" s="144"/>
      <c r="KN46" s="144"/>
      <c r="KO46" s="144"/>
      <c r="KP46" s="144"/>
      <c r="KQ46" s="144"/>
      <c r="KR46" s="144"/>
      <c r="KS46" s="144"/>
      <c r="KT46" s="144"/>
      <c r="KU46" s="144"/>
      <c r="KV46" s="144"/>
      <c r="KW46" s="144"/>
      <c r="KX46" s="144"/>
      <c r="KY46" s="144"/>
      <c r="KZ46" s="144"/>
      <c r="LA46" s="144"/>
      <c r="LB46" s="144"/>
      <c r="LC46" s="144"/>
      <c r="LD46" s="144"/>
      <c r="LE46" s="144"/>
      <c r="LF46" s="144"/>
      <c r="LG46" s="144"/>
      <c r="LH46" s="144"/>
      <c r="LI46" s="144"/>
      <c r="LJ46" s="144"/>
      <c r="LK46" s="144"/>
      <c r="LL46" s="144"/>
      <c r="LM46" s="144"/>
      <c r="LN46" s="144"/>
      <c r="LO46" s="144"/>
      <c r="LP46" s="144"/>
      <c r="LQ46" s="144"/>
      <c r="LR46" s="144"/>
      <c r="LS46" s="144"/>
      <c r="LT46" s="144"/>
      <c r="LU46" s="144"/>
      <c r="LV46" s="144"/>
      <c r="LW46" s="144"/>
      <c r="LX46" s="144"/>
      <c r="LY46" s="144"/>
      <c r="LZ46" s="144"/>
      <c r="MA46" s="144"/>
      <c r="MB46" s="144"/>
      <c r="MC46" s="144"/>
      <c r="MD46" s="144"/>
      <c r="ME46" s="144"/>
      <c r="MF46" s="144"/>
      <c r="MG46" s="144"/>
      <c r="MH46" s="144"/>
      <c r="MI46" s="144"/>
      <c r="MJ46" s="144"/>
      <c r="MK46" s="144"/>
      <c r="ML46" s="144"/>
      <c r="MM46" s="144"/>
      <c r="MN46" s="144"/>
      <c r="MO46" s="144"/>
      <c r="MP46" s="144"/>
      <c r="MQ46" s="144"/>
      <c r="MR46" s="144"/>
      <c r="MS46" s="144"/>
      <c r="MT46" s="144"/>
      <c r="MU46" s="144"/>
      <c r="MV46" s="144"/>
      <c r="MW46" s="144"/>
      <c r="MX46" s="144"/>
      <c r="MY46" s="144"/>
      <c r="MZ46" s="144"/>
      <c r="NA46" s="144"/>
      <c r="NB46" s="144"/>
      <c r="NC46" s="144"/>
      <c r="ND46" s="144"/>
      <c r="NE46" s="144"/>
      <c r="NF46" s="144"/>
      <c r="NG46" s="144"/>
      <c r="NH46" s="144"/>
      <c r="NI46" s="144"/>
      <c r="NJ46" s="144"/>
      <c r="NK46" s="144"/>
      <c r="NL46" s="144"/>
      <c r="NM46" s="144"/>
      <c r="NN46" s="144"/>
      <c r="NO46" s="144"/>
      <c r="NP46" s="144"/>
      <c r="NQ46" s="144"/>
      <c r="NR46" s="144"/>
      <c r="NS46" s="144"/>
      <c r="NT46" s="144"/>
      <c r="NU46" s="144"/>
      <c r="NV46" s="144"/>
      <c r="NW46" s="144"/>
      <c r="NX46" s="144"/>
      <c r="NY46" s="144"/>
      <c r="NZ46" s="144"/>
      <c r="OA46" s="144"/>
      <c r="OB46" s="144"/>
      <c r="OC46" s="144"/>
      <c r="OD46" s="144"/>
      <c r="OE46" s="144"/>
      <c r="OF46" s="144"/>
      <c r="OG46" s="144"/>
      <c r="OH46" s="144"/>
      <c r="OI46" s="144"/>
      <c r="OJ46" s="144"/>
      <c r="OK46" s="144"/>
      <c r="OL46" s="144"/>
      <c r="OM46" s="144"/>
      <c r="ON46" s="144"/>
      <c r="OO46" s="144"/>
      <c r="OP46" s="144"/>
      <c r="OQ46" s="144"/>
      <c r="OR46" s="144"/>
      <c r="OS46" s="144"/>
      <c r="OT46" s="144"/>
      <c r="OU46" s="144"/>
      <c r="OV46" s="144"/>
      <c r="OW46" s="144"/>
      <c r="OX46" s="144"/>
      <c r="OY46" s="144"/>
      <c r="OZ46" s="144"/>
      <c r="PA46" s="144"/>
      <c r="PB46" s="144"/>
      <c r="PC46" s="144"/>
      <c r="PD46" s="144"/>
      <c r="PE46" s="144"/>
      <c r="PF46" s="144"/>
      <c r="PG46" s="144"/>
      <c r="PH46" s="144"/>
      <c r="PI46" s="144"/>
      <c r="PJ46" s="144"/>
      <c r="PK46" s="144"/>
      <c r="PL46" s="144"/>
      <c r="PM46" s="144"/>
      <c r="PN46" s="144"/>
      <c r="PO46" s="144"/>
      <c r="PP46" s="144"/>
      <c r="PQ46" s="144"/>
      <c r="PR46" s="144"/>
      <c r="PS46" s="144"/>
      <c r="PT46" s="144"/>
      <c r="PU46" s="144"/>
      <c r="PV46" s="144"/>
      <c r="PW46" s="144"/>
      <c r="PX46" s="144"/>
      <c r="PY46" s="144"/>
      <c r="PZ46" s="144"/>
      <c r="QA46" s="144"/>
      <c r="QB46" s="144"/>
      <c r="QC46" s="144"/>
      <c r="QD46" s="144"/>
      <c r="QE46" s="144"/>
      <c r="QF46" s="144"/>
      <c r="QG46" s="144"/>
      <c r="QH46" s="144"/>
      <c r="QI46" s="144"/>
      <c r="QJ46" s="144"/>
      <c r="QK46" s="144"/>
      <c r="QL46" s="144"/>
      <c r="QM46" s="144"/>
      <c r="QN46" s="144"/>
      <c r="QO46" s="144"/>
      <c r="QP46" s="144"/>
      <c r="QQ46" s="144"/>
      <c r="QR46" s="144"/>
      <c r="QS46" s="144"/>
      <c r="QT46" s="144"/>
      <c r="QU46" s="144"/>
      <c r="QV46" s="144"/>
      <c r="QW46" s="144"/>
      <c r="QX46" s="144"/>
      <c r="QY46" s="144"/>
      <c r="QZ46" s="144"/>
      <c r="RA46" s="144"/>
      <c r="RB46" s="144"/>
      <c r="RC46" s="144"/>
      <c r="RD46" s="144"/>
      <c r="RE46" s="144"/>
      <c r="RF46" s="144"/>
      <c r="RG46" s="144"/>
      <c r="RH46" s="144"/>
      <c r="RI46" s="144"/>
      <c r="RJ46" s="144"/>
      <c r="RK46" s="144"/>
      <c r="RL46" s="144"/>
      <c r="RM46" s="144"/>
      <c r="RN46" s="144"/>
      <c r="RO46" s="144"/>
      <c r="RP46" s="144"/>
      <c r="RQ46" s="144"/>
      <c r="RR46" s="144"/>
      <c r="RS46" s="144"/>
      <c r="RT46" s="144"/>
      <c r="RU46" s="144"/>
      <c r="RV46" s="144"/>
      <c r="RW46" s="144"/>
      <c r="RX46" s="144"/>
      <c r="RY46" s="144"/>
      <c r="RZ46" s="144"/>
      <c r="SA46" s="144"/>
      <c r="SB46" s="144"/>
      <c r="SC46" s="144"/>
      <c r="SD46" s="144"/>
      <c r="SE46" s="144"/>
      <c r="SF46" s="144"/>
      <c r="SG46" s="144"/>
      <c r="SH46" s="144"/>
      <c r="SI46" s="144"/>
      <c r="SJ46" s="144"/>
      <c r="SK46" s="144"/>
      <c r="SL46" s="144"/>
      <c r="SM46" s="144"/>
      <c r="SN46" s="144"/>
      <c r="SO46" s="144"/>
      <c r="SP46" s="144"/>
      <c r="SQ46" s="144"/>
      <c r="SR46" s="144"/>
      <c r="SS46" s="144"/>
      <c r="AAN46" s="144"/>
      <c r="AAO46" s="144"/>
      <c r="AAP46" s="144"/>
      <c r="AAQ46" s="144"/>
      <c r="AAR46" s="144"/>
      <c r="AAS46" s="144"/>
      <c r="AAT46" s="144"/>
      <c r="AAU46" s="144"/>
      <c r="AAV46" s="144"/>
      <c r="AAW46" s="144"/>
      <c r="AAX46" s="144"/>
      <c r="AAY46" s="144"/>
      <c r="AAZ46" s="144"/>
      <c r="ABA46" s="144"/>
      <c r="ABB46" s="144"/>
      <c r="ABC46" s="144"/>
      <c r="ABD46" s="144"/>
      <c r="ABE46" s="144"/>
      <c r="ABF46" s="144"/>
      <c r="ABG46" s="144"/>
      <c r="ABH46" s="144"/>
      <c r="ABI46" s="144"/>
      <c r="ABJ46" s="144"/>
      <c r="ABK46" s="144"/>
      <c r="ABL46" s="144"/>
      <c r="ABM46" s="144"/>
      <c r="ABN46" s="144"/>
      <c r="ABO46" s="144"/>
      <c r="ABP46" s="144"/>
      <c r="ABQ46" s="144"/>
      <c r="ABR46" s="144"/>
      <c r="ABS46" s="144"/>
      <c r="ABT46" s="144"/>
      <c r="ABU46" s="144"/>
      <c r="ABV46" s="144"/>
      <c r="ABW46" s="144"/>
      <c r="ABX46" s="144"/>
      <c r="ABY46" s="144"/>
      <c r="ABZ46" s="144"/>
      <c r="ACA46" s="144"/>
      <c r="ACB46" s="144"/>
      <c r="ACC46" s="144"/>
      <c r="ACD46" s="144"/>
      <c r="ACE46" s="144"/>
      <c r="ACF46" s="144"/>
      <c r="ACG46" s="144"/>
      <c r="ACH46" s="144"/>
      <c r="ACI46" s="144"/>
      <c r="ACJ46" s="144"/>
      <c r="ACK46" s="144"/>
      <c r="ACL46" s="144"/>
      <c r="ACM46" s="144"/>
      <c r="ACN46" s="144"/>
      <c r="ACO46" s="144"/>
      <c r="ACP46" s="144"/>
      <c r="ACQ46" s="144"/>
      <c r="ACR46" s="144"/>
      <c r="ACS46" s="144"/>
      <c r="ACT46" s="144"/>
      <c r="ACU46" s="144"/>
      <c r="ACV46" s="144"/>
      <c r="ACW46" s="144"/>
      <c r="ACX46" s="144"/>
      <c r="ACY46" s="144"/>
      <c r="ACZ46" s="144"/>
      <c r="ADA46" s="144"/>
      <c r="ADB46" s="144"/>
      <c r="ADC46" s="144"/>
      <c r="ADD46" s="144"/>
      <c r="ADE46" s="144"/>
      <c r="ADF46" s="144"/>
      <c r="ADG46" s="144"/>
      <c r="ADH46" s="144"/>
      <c r="ADI46" s="144"/>
      <c r="ADJ46" s="144"/>
      <c r="ADK46" s="144"/>
      <c r="ADL46" s="144"/>
      <c r="ADM46" s="144"/>
      <c r="ADN46" s="144"/>
      <c r="ADO46" s="144"/>
      <c r="ADP46" s="144"/>
      <c r="ADQ46" s="144"/>
      <c r="ADR46" s="144"/>
      <c r="ADS46" s="144"/>
      <c r="ADT46" s="144"/>
      <c r="ADU46" s="144"/>
      <c r="ADV46" s="144"/>
      <c r="ADW46" s="144"/>
      <c r="ADX46" s="144"/>
      <c r="ADY46" s="144"/>
      <c r="ADZ46" s="144"/>
      <c r="AEA46" s="144"/>
      <c r="AEB46" s="144"/>
      <c r="AEC46" s="144"/>
      <c r="AED46" s="144"/>
      <c r="AEE46" s="144"/>
      <c r="AEF46" s="144"/>
      <c r="AEG46" s="144"/>
      <c r="AEH46" s="144"/>
      <c r="AEI46" s="144"/>
      <c r="AEJ46" s="144"/>
      <c r="AEK46" s="144"/>
    </row>
    <row r="47" spans="1:817" ht="13.4" customHeight="1" x14ac:dyDescent="0.3">
      <c r="A47" s="187">
        <v>43951</v>
      </c>
      <c r="B47" s="163" t="s">
        <v>108</v>
      </c>
      <c r="C47" s="167"/>
      <c r="D47" s="185"/>
      <c r="E47" s="168"/>
      <c r="F47" s="168"/>
      <c r="G47" s="169"/>
      <c r="H47" s="170"/>
      <c r="I47" s="174">
        <v>310</v>
      </c>
      <c r="J47" s="191">
        <v>16</v>
      </c>
      <c r="K47" s="56">
        <f t="shared" si="7"/>
        <v>326</v>
      </c>
      <c r="L47" s="172"/>
      <c r="M47" s="167"/>
      <c r="N47" s="168"/>
      <c r="O47" s="168"/>
      <c r="P47" s="168"/>
      <c r="Q47" s="169"/>
      <c r="R47" s="170"/>
      <c r="S47" s="173">
        <f t="shared" si="8"/>
        <v>21709</v>
      </c>
      <c r="T47" s="174">
        <f t="shared" si="9"/>
        <v>970</v>
      </c>
      <c r="U47" s="175">
        <f t="shared" si="10"/>
        <v>22679</v>
      </c>
      <c r="V47" s="144"/>
      <c r="W47" s="144"/>
      <c r="X47" s="144"/>
      <c r="Y47" s="144"/>
      <c r="Z47" s="144"/>
      <c r="AA47" s="144"/>
      <c r="AB47" s="144"/>
      <c r="AC47" s="144"/>
      <c r="AD47" s="144"/>
      <c r="AE47" s="144"/>
      <c r="AF47" s="144"/>
      <c r="AG47" s="144"/>
      <c r="AH47" s="144"/>
      <c r="AI47" s="144"/>
      <c r="AJ47" s="144"/>
      <c r="AK47" s="144"/>
      <c r="AL47" s="144"/>
      <c r="AM47" s="144"/>
      <c r="AN47" s="144"/>
      <c r="AO47" s="144"/>
      <c r="AP47" s="144"/>
      <c r="AQ47" s="144"/>
      <c r="AR47" s="144"/>
      <c r="AS47" s="144"/>
      <c r="AT47" s="144"/>
      <c r="AU47" s="144"/>
      <c r="AV47" s="144"/>
      <c r="AW47" s="144"/>
      <c r="AX47" s="144"/>
      <c r="AY47" s="144"/>
      <c r="AZ47" s="144"/>
      <c r="BA47" s="144"/>
      <c r="BB47" s="144"/>
      <c r="BC47" s="144"/>
      <c r="BD47" s="144"/>
      <c r="BE47" s="144"/>
      <c r="BF47" s="144"/>
      <c r="BG47" s="144"/>
      <c r="BH47" s="144"/>
      <c r="BI47" s="144"/>
      <c r="BJ47" s="144"/>
      <c r="BK47" s="144"/>
      <c r="BL47" s="144"/>
      <c r="BM47" s="144"/>
      <c r="BN47" s="144"/>
      <c r="BO47" s="144"/>
      <c r="BP47" s="144"/>
      <c r="BQ47" s="144"/>
      <c r="BR47" s="144"/>
      <c r="BS47" s="144"/>
      <c r="BT47" s="144"/>
      <c r="BU47" s="144"/>
      <c r="BV47" s="144"/>
      <c r="BW47" s="144"/>
      <c r="BX47" s="144"/>
      <c r="BY47" s="144"/>
      <c r="BZ47" s="144"/>
      <c r="CA47" s="144"/>
      <c r="CB47" s="144"/>
      <c r="CC47" s="144"/>
      <c r="CD47" s="144"/>
      <c r="CE47" s="144"/>
      <c r="CF47" s="144"/>
      <c r="CG47" s="144"/>
      <c r="CH47" s="144"/>
      <c r="CI47" s="144"/>
      <c r="CJ47" s="144"/>
      <c r="CK47" s="144"/>
      <c r="CL47" s="144"/>
      <c r="CM47" s="144"/>
      <c r="CN47" s="144"/>
      <c r="CO47" s="144"/>
      <c r="CP47" s="144"/>
      <c r="CQ47" s="144"/>
      <c r="CR47" s="144"/>
      <c r="CS47" s="144"/>
      <c r="CT47" s="144"/>
      <c r="CU47" s="144"/>
      <c r="CV47" s="144"/>
      <c r="CW47" s="144"/>
      <c r="CX47" s="144"/>
      <c r="CY47" s="144"/>
      <c r="CZ47" s="144"/>
      <c r="DA47" s="144"/>
      <c r="DB47" s="144"/>
      <c r="DC47" s="144"/>
      <c r="DD47" s="144"/>
      <c r="DE47" s="144"/>
      <c r="DF47" s="144"/>
      <c r="DG47" s="144"/>
      <c r="DH47" s="144"/>
      <c r="DI47" s="144"/>
      <c r="HC47" s="144"/>
      <c r="HD47" s="144"/>
      <c r="HE47" s="144"/>
      <c r="HF47" s="144"/>
      <c r="HG47" s="144"/>
      <c r="HH47" s="144"/>
      <c r="HI47" s="144"/>
      <c r="HJ47" s="144"/>
      <c r="HK47" s="144"/>
      <c r="HL47" s="144"/>
      <c r="HM47" s="144"/>
      <c r="HN47" s="144"/>
      <c r="HO47" s="144"/>
      <c r="HP47" s="144"/>
      <c r="HQ47" s="144"/>
      <c r="HR47" s="144"/>
      <c r="HS47" s="144"/>
      <c r="HT47" s="144"/>
      <c r="HU47" s="144"/>
      <c r="HV47" s="144"/>
      <c r="HW47" s="144"/>
      <c r="HX47" s="144"/>
      <c r="HY47" s="144"/>
      <c r="HZ47" s="144"/>
      <c r="IA47" s="144"/>
      <c r="IB47" s="144"/>
      <c r="IC47" s="144"/>
      <c r="ID47" s="144"/>
      <c r="IE47" s="144"/>
      <c r="IF47" s="144"/>
      <c r="IG47" s="144"/>
      <c r="IH47" s="144"/>
      <c r="II47" s="144"/>
      <c r="IJ47" s="144"/>
      <c r="IK47" s="144"/>
      <c r="IL47" s="144"/>
      <c r="IM47" s="144"/>
      <c r="IN47" s="144"/>
      <c r="IO47" s="144"/>
      <c r="IP47" s="144"/>
      <c r="IQ47" s="144"/>
      <c r="IR47" s="144"/>
      <c r="IS47" s="144"/>
      <c r="IT47" s="144"/>
      <c r="IU47" s="144"/>
      <c r="IV47" s="144"/>
      <c r="IW47" s="144"/>
      <c r="IX47" s="144"/>
      <c r="IY47" s="144"/>
      <c r="IZ47" s="144"/>
      <c r="JA47" s="144"/>
      <c r="JB47" s="144"/>
      <c r="JC47" s="144"/>
      <c r="JD47" s="144"/>
      <c r="JE47" s="144"/>
      <c r="JF47" s="144"/>
      <c r="JG47" s="144"/>
      <c r="JH47" s="144"/>
      <c r="JI47" s="144"/>
      <c r="JJ47" s="144"/>
      <c r="JK47" s="144"/>
      <c r="JL47" s="144"/>
      <c r="JM47" s="144"/>
      <c r="JN47" s="144"/>
      <c r="JO47" s="144"/>
      <c r="JP47" s="144"/>
      <c r="JQ47" s="144"/>
      <c r="JR47" s="144"/>
      <c r="JS47" s="144"/>
      <c r="JT47" s="144"/>
      <c r="JU47" s="144"/>
      <c r="JV47" s="144"/>
      <c r="JW47" s="144"/>
      <c r="JX47" s="144"/>
      <c r="JY47" s="144"/>
      <c r="JZ47" s="144"/>
      <c r="KA47" s="144"/>
      <c r="KB47" s="144"/>
      <c r="KC47" s="144"/>
      <c r="KD47" s="144"/>
      <c r="KE47" s="144"/>
      <c r="KF47" s="144"/>
      <c r="KG47" s="144"/>
      <c r="KH47" s="144"/>
      <c r="KI47" s="144"/>
      <c r="KJ47" s="144"/>
      <c r="KK47" s="144"/>
      <c r="KL47" s="144"/>
      <c r="KM47" s="144"/>
      <c r="KN47" s="144"/>
      <c r="KO47" s="144"/>
      <c r="KP47" s="144"/>
      <c r="KQ47" s="144"/>
      <c r="KR47" s="144"/>
      <c r="KS47" s="144"/>
      <c r="KT47" s="144"/>
      <c r="KU47" s="144"/>
      <c r="KV47" s="144"/>
      <c r="KW47" s="144"/>
      <c r="KX47" s="144"/>
      <c r="KY47" s="144"/>
      <c r="KZ47" s="144"/>
      <c r="LA47" s="144"/>
      <c r="LB47" s="144"/>
      <c r="LC47" s="144"/>
      <c r="LD47" s="144"/>
      <c r="LE47" s="144"/>
      <c r="LF47" s="144"/>
      <c r="LG47" s="144"/>
      <c r="LH47" s="144"/>
      <c r="LI47" s="144"/>
      <c r="LJ47" s="144"/>
      <c r="LK47" s="144"/>
      <c r="LL47" s="144"/>
      <c r="LM47" s="144"/>
      <c r="LN47" s="144"/>
      <c r="LO47" s="144"/>
      <c r="LP47" s="144"/>
      <c r="LQ47" s="144"/>
      <c r="LR47" s="144"/>
      <c r="LS47" s="144"/>
      <c r="LT47" s="144"/>
      <c r="LU47" s="144"/>
      <c r="LV47" s="144"/>
      <c r="LW47" s="144"/>
      <c r="LX47" s="144"/>
      <c r="LY47" s="144"/>
      <c r="LZ47" s="144"/>
      <c r="MA47" s="144"/>
      <c r="MB47" s="144"/>
      <c r="MC47" s="144"/>
      <c r="MD47" s="144"/>
      <c r="ME47" s="144"/>
      <c r="MF47" s="144"/>
      <c r="MG47" s="144"/>
      <c r="MH47" s="144"/>
      <c r="MI47" s="144"/>
      <c r="MJ47" s="144"/>
      <c r="MK47" s="144"/>
      <c r="ML47" s="144"/>
      <c r="MM47" s="144"/>
      <c r="MN47" s="144"/>
      <c r="MO47" s="144"/>
      <c r="MP47" s="144"/>
      <c r="MQ47" s="144"/>
      <c r="MR47" s="144"/>
      <c r="MS47" s="144"/>
      <c r="MT47" s="144"/>
      <c r="MU47" s="144"/>
      <c r="MV47" s="144"/>
      <c r="MW47" s="144"/>
      <c r="MX47" s="144"/>
      <c r="MY47" s="144"/>
      <c r="MZ47" s="144"/>
      <c r="NA47" s="144"/>
      <c r="NB47" s="144"/>
      <c r="NC47" s="144"/>
      <c r="ND47" s="144"/>
      <c r="NE47" s="144"/>
      <c r="NF47" s="144"/>
      <c r="NG47" s="144"/>
      <c r="NH47" s="144"/>
      <c r="NI47" s="144"/>
      <c r="NJ47" s="144"/>
      <c r="NK47" s="144"/>
      <c r="NL47" s="144"/>
      <c r="NM47" s="144"/>
      <c r="NN47" s="144"/>
      <c r="NO47" s="144"/>
      <c r="NP47" s="144"/>
      <c r="NQ47" s="144"/>
      <c r="NR47" s="144"/>
      <c r="NS47" s="144"/>
      <c r="NT47" s="144"/>
      <c r="NU47" s="144"/>
      <c r="NV47" s="144"/>
      <c r="NW47" s="144"/>
      <c r="NX47" s="144"/>
      <c r="NY47" s="144"/>
      <c r="NZ47" s="144"/>
      <c r="OA47" s="144"/>
      <c r="OB47" s="144"/>
      <c r="OC47" s="144"/>
      <c r="OD47" s="144"/>
      <c r="OE47" s="144"/>
      <c r="OF47" s="144"/>
      <c r="OG47" s="144"/>
      <c r="OH47" s="144"/>
      <c r="OI47" s="144"/>
      <c r="OJ47" s="144"/>
      <c r="OK47" s="144"/>
      <c r="OL47" s="144"/>
      <c r="OM47" s="144"/>
      <c r="ON47" s="144"/>
      <c r="OO47" s="144"/>
      <c r="OP47" s="144"/>
      <c r="OQ47" s="144"/>
      <c r="OR47" s="144"/>
      <c r="OS47" s="144"/>
      <c r="OT47" s="144"/>
      <c r="OU47" s="144"/>
      <c r="OV47" s="144"/>
      <c r="OW47" s="144"/>
      <c r="OX47" s="144"/>
      <c r="OY47" s="144"/>
      <c r="OZ47" s="144"/>
      <c r="PA47" s="144"/>
      <c r="PB47" s="144"/>
      <c r="PC47" s="144"/>
      <c r="PD47" s="144"/>
      <c r="PE47" s="144"/>
      <c r="PF47" s="144"/>
      <c r="PG47" s="144"/>
      <c r="PH47" s="144"/>
      <c r="PI47" s="144"/>
      <c r="PJ47" s="144"/>
      <c r="PK47" s="144"/>
      <c r="PL47" s="144"/>
      <c r="PM47" s="144"/>
      <c r="PN47" s="144"/>
      <c r="PO47" s="144"/>
      <c r="PP47" s="144"/>
      <c r="PQ47" s="144"/>
      <c r="PR47" s="144"/>
      <c r="PS47" s="144"/>
      <c r="PT47" s="144"/>
      <c r="PU47" s="144"/>
      <c r="PV47" s="144"/>
      <c r="PW47" s="144"/>
      <c r="PX47" s="144"/>
      <c r="PY47" s="144"/>
      <c r="PZ47" s="144"/>
      <c r="QA47" s="144"/>
      <c r="QB47" s="144"/>
      <c r="QC47" s="144"/>
      <c r="QD47" s="144"/>
      <c r="QE47" s="144"/>
      <c r="QF47" s="144"/>
      <c r="QG47" s="144"/>
      <c r="QH47" s="144"/>
      <c r="QI47" s="144"/>
      <c r="QJ47" s="144"/>
      <c r="QK47" s="144"/>
      <c r="QL47" s="144"/>
      <c r="QM47" s="144"/>
      <c r="QN47" s="144"/>
      <c r="QO47" s="144"/>
      <c r="QP47" s="144"/>
      <c r="QQ47" s="144"/>
      <c r="QR47" s="144"/>
      <c r="QS47" s="144"/>
      <c r="QT47" s="144"/>
      <c r="QU47" s="144"/>
      <c r="QV47" s="144"/>
      <c r="QW47" s="144"/>
      <c r="QX47" s="144"/>
      <c r="QY47" s="144"/>
      <c r="QZ47" s="144"/>
      <c r="RA47" s="144"/>
      <c r="RB47" s="144"/>
      <c r="RC47" s="144"/>
      <c r="RD47" s="144"/>
      <c r="RE47" s="144"/>
      <c r="RF47" s="144"/>
      <c r="RG47" s="144"/>
      <c r="RH47" s="144"/>
      <c r="RI47" s="144"/>
      <c r="RJ47" s="144"/>
      <c r="RK47" s="144"/>
      <c r="RL47" s="144"/>
      <c r="RM47" s="144"/>
      <c r="RN47" s="144"/>
      <c r="RO47" s="144"/>
      <c r="RP47" s="144"/>
      <c r="RQ47" s="144"/>
      <c r="RR47" s="144"/>
      <c r="RS47" s="144"/>
      <c r="RT47" s="144"/>
      <c r="RU47" s="144"/>
      <c r="RV47" s="144"/>
      <c r="RW47" s="144"/>
      <c r="RX47" s="144"/>
      <c r="RY47" s="144"/>
      <c r="RZ47" s="144"/>
      <c r="SA47" s="144"/>
      <c r="SB47" s="144"/>
      <c r="SC47" s="144"/>
      <c r="SD47" s="144"/>
      <c r="SE47" s="144"/>
      <c r="SF47" s="144"/>
      <c r="SG47" s="144"/>
      <c r="SH47" s="144"/>
      <c r="SI47" s="144"/>
      <c r="SJ47" s="144"/>
      <c r="SK47" s="144"/>
      <c r="SL47" s="144"/>
      <c r="SM47" s="144"/>
      <c r="SN47" s="144"/>
      <c r="SO47" s="144"/>
      <c r="SP47" s="144"/>
      <c r="SQ47" s="144"/>
      <c r="SR47" s="144"/>
      <c r="SS47" s="144"/>
      <c r="AAN47" s="144"/>
      <c r="AAO47" s="144"/>
      <c r="AAP47" s="144"/>
      <c r="AAQ47" s="144"/>
      <c r="AAR47" s="144"/>
      <c r="AAS47" s="144"/>
      <c r="AAT47" s="144"/>
      <c r="AAU47" s="144"/>
      <c r="AAV47" s="144"/>
      <c r="AAW47" s="144"/>
      <c r="AAX47" s="144"/>
      <c r="AAY47" s="144"/>
      <c r="AAZ47" s="144"/>
      <c r="ABA47" s="144"/>
      <c r="ABB47" s="144"/>
      <c r="ABC47" s="144"/>
      <c r="ABD47" s="144"/>
      <c r="ABE47" s="144"/>
      <c r="ABF47" s="144"/>
      <c r="ABG47" s="144"/>
      <c r="ABH47" s="144"/>
      <c r="ABI47" s="144"/>
      <c r="ABJ47" s="144"/>
      <c r="ABK47" s="144"/>
      <c r="ABL47" s="144"/>
      <c r="ABM47" s="144"/>
      <c r="ABN47" s="144"/>
      <c r="ABO47" s="144"/>
      <c r="ABP47" s="144"/>
      <c r="ABQ47" s="144"/>
      <c r="ABR47" s="144"/>
      <c r="ABS47" s="144"/>
      <c r="ABT47" s="144"/>
      <c r="ABU47" s="144"/>
      <c r="ABV47" s="144"/>
      <c r="ABW47" s="144"/>
      <c r="ABX47" s="144"/>
      <c r="ABY47" s="144"/>
      <c r="ABZ47" s="144"/>
      <c r="ACA47" s="144"/>
      <c r="ACB47" s="144"/>
      <c r="ACC47" s="144"/>
      <c r="ACD47" s="144"/>
      <c r="ACE47" s="144"/>
      <c r="ACF47" s="144"/>
      <c r="ACG47" s="144"/>
      <c r="ACH47" s="144"/>
      <c r="ACI47" s="144"/>
      <c r="ACJ47" s="144"/>
      <c r="ACK47" s="144"/>
      <c r="ACL47" s="144"/>
      <c r="ACM47" s="144"/>
      <c r="ACN47" s="144"/>
      <c r="ACO47" s="144"/>
      <c r="ACP47" s="144"/>
      <c r="ACQ47" s="144"/>
      <c r="ACR47" s="144"/>
      <c r="ACS47" s="144"/>
      <c r="ACT47" s="144"/>
      <c r="ACU47" s="144"/>
      <c r="ACV47" s="144"/>
      <c r="ACW47" s="144"/>
      <c r="ACX47" s="144"/>
      <c r="ACY47" s="144"/>
      <c r="ACZ47" s="144"/>
      <c r="ADA47" s="144"/>
      <c r="ADB47" s="144"/>
      <c r="ADC47" s="144"/>
      <c r="ADD47" s="144"/>
      <c r="ADE47" s="144"/>
      <c r="ADF47" s="144"/>
      <c r="ADG47" s="144"/>
      <c r="ADH47" s="144"/>
      <c r="ADI47" s="144"/>
      <c r="ADJ47" s="144"/>
      <c r="ADK47" s="144"/>
      <c r="ADL47" s="144"/>
      <c r="ADM47" s="144"/>
      <c r="ADN47" s="144"/>
      <c r="ADO47" s="144"/>
      <c r="ADP47" s="144"/>
      <c r="ADQ47" s="144"/>
      <c r="ADR47" s="144"/>
      <c r="ADS47" s="144"/>
      <c r="ADT47" s="144"/>
      <c r="ADU47" s="144"/>
      <c r="ADV47" s="144"/>
      <c r="ADW47" s="144"/>
      <c r="ADX47" s="144"/>
      <c r="ADY47" s="144"/>
      <c r="ADZ47" s="144"/>
      <c r="AEA47" s="144"/>
      <c r="AEB47" s="144"/>
      <c r="AEC47" s="144"/>
      <c r="AED47" s="144"/>
      <c r="AEE47" s="144"/>
      <c r="AEF47" s="144"/>
      <c r="AEG47" s="144"/>
      <c r="AEH47" s="144"/>
      <c r="AEI47" s="144"/>
      <c r="AEJ47" s="144"/>
      <c r="AEK47" s="144"/>
    </row>
    <row r="48" spans="1:817" ht="13.4" customHeight="1" x14ac:dyDescent="0.3">
      <c r="A48" s="162">
        <v>43950</v>
      </c>
      <c r="B48" s="163" t="s">
        <v>108</v>
      </c>
      <c r="C48" s="167"/>
      <c r="D48" s="185"/>
      <c r="E48" s="192"/>
      <c r="F48" s="192"/>
      <c r="G48" s="193"/>
      <c r="H48" s="170"/>
      <c r="I48" s="174">
        <v>322</v>
      </c>
      <c r="J48" s="191">
        <v>26</v>
      </c>
      <c r="K48" s="194">
        <f t="shared" si="7"/>
        <v>348</v>
      </c>
      <c r="L48" s="172"/>
      <c r="M48" s="167"/>
      <c r="N48" s="192"/>
      <c r="O48" s="192"/>
      <c r="P48" s="192"/>
      <c r="Q48" s="195"/>
      <c r="R48" s="196"/>
      <c r="S48" s="173">
        <f t="shared" si="8"/>
        <v>21399</v>
      </c>
      <c r="T48" s="174">
        <f t="shared" si="9"/>
        <v>954</v>
      </c>
      <c r="U48" s="175">
        <f t="shared" si="10"/>
        <v>22353</v>
      </c>
      <c r="V48" s="144"/>
      <c r="W48" s="144"/>
      <c r="X48" s="144"/>
      <c r="Y48" s="144"/>
      <c r="Z48" s="144"/>
      <c r="AA48" s="144"/>
      <c r="AB48" s="144"/>
      <c r="AC48" s="144"/>
      <c r="AD48" s="144"/>
      <c r="AE48" s="144"/>
      <c r="AF48" s="144"/>
      <c r="AG48" s="144"/>
      <c r="AH48" s="144"/>
      <c r="AI48" s="144"/>
      <c r="AJ48" s="144"/>
      <c r="AK48" s="144"/>
      <c r="AL48" s="144"/>
      <c r="AM48" s="144"/>
      <c r="AN48" s="144"/>
      <c r="AO48" s="144"/>
      <c r="AP48" s="144"/>
      <c r="AQ48" s="144"/>
      <c r="AR48" s="144"/>
      <c r="AS48" s="144"/>
      <c r="AT48" s="144"/>
      <c r="AU48" s="144"/>
      <c r="AV48" s="144"/>
      <c r="AW48" s="144"/>
      <c r="AX48" s="144"/>
      <c r="AY48" s="144"/>
      <c r="AZ48" s="144"/>
      <c r="BA48" s="144"/>
      <c r="BB48" s="144"/>
      <c r="BC48" s="144"/>
      <c r="BD48" s="144"/>
      <c r="BE48" s="144"/>
      <c r="BF48" s="144"/>
      <c r="BG48" s="144"/>
      <c r="BH48" s="144"/>
      <c r="BI48" s="144"/>
      <c r="BJ48" s="144"/>
      <c r="BK48" s="144"/>
      <c r="BL48" s="144"/>
      <c r="BM48" s="144"/>
      <c r="BN48" s="144"/>
      <c r="BO48" s="144"/>
      <c r="BP48" s="144"/>
      <c r="BQ48" s="144"/>
      <c r="BR48" s="144"/>
      <c r="BS48" s="144"/>
      <c r="BT48" s="144"/>
      <c r="BU48" s="144"/>
      <c r="BV48" s="144"/>
      <c r="BW48" s="144"/>
      <c r="BX48" s="144"/>
      <c r="BY48" s="144"/>
      <c r="BZ48" s="144"/>
      <c r="CA48" s="144"/>
      <c r="CB48" s="144"/>
      <c r="CC48" s="144"/>
      <c r="CD48" s="144"/>
      <c r="CE48" s="144"/>
      <c r="CF48" s="144"/>
      <c r="CG48" s="144"/>
      <c r="CH48" s="144"/>
      <c r="CI48" s="144"/>
      <c r="CJ48" s="144"/>
      <c r="CK48" s="144"/>
      <c r="CL48" s="144"/>
      <c r="CM48" s="144"/>
      <c r="CN48" s="144"/>
      <c r="CO48" s="144"/>
      <c r="CP48" s="144"/>
      <c r="CQ48" s="144"/>
      <c r="CR48" s="144"/>
      <c r="CS48" s="144"/>
      <c r="CT48" s="144"/>
      <c r="CU48" s="144"/>
      <c r="CV48" s="144"/>
      <c r="CW48" s="144"/>
      <c r="CX48" s="144"/>
      <c r="CY48" s="144"/>
      <c r="CZ48" s="144"/>
      <c r="DA48" s="144"/>
      <c r="DB48" s="144"/>
      <c r="DC48" s="144"/>
      <c r="DD48" s="144"/>
      <c r="DE48" s="144"/>
      <c r="DF48" s="144"/>
      <c r="DG48" s="144"/>
      <c r="DH48" s="144"/>
      <c r="DI48" s="144"/>
      <c r="HC48" s="144"/>
      <c r="HD48" s="144"/>
      <c r="HE48" s="144"/>
      <c r="HF48" s="144"/>
      <c r="HG48" s="144"/>
      <c r="HH48" s="144"/>
      <c r="HI48" s="144"/>
      <c r="HJ48" s="144"/>
      <c r="HK48" s="144"/>
      <c r="HL48" s="144"/>
      <c r="HM48" s="144"/>
      <c r="HN48" s="144"/>
      <c r="HO48" s="144"/>
      <c r="HP48" s="144"/>
      <c r="HQ48" s="144"/>
      <c r="HR48" s="144"/>
      <c r="HS48" s="144"/>
      <c r="HT48" s="144"/>
      <c r="HU48" s="144"/>
      <c r="HV48" s="144"/>
      <c r="HW48" s="144"/>
      <c r="HX48" s="144"/>
      <c r="HY48" s="144"/>
      <c r="HZ48" s="144"/>
      <c r="IA48" s="144"/>
      <c r="IB48" s="144"/>
      <c r="IC48" s="144"/>
      <c r="ID48" s="144"/>
      <c r="IE48" s="144"/>
      <c r="IF48" s="144"/>
      <c r="IG48" s="144"/>
      <c r="IH48" s="144"/>
      <c r="II48" s="144"/>
      <c r="IJ48" s="144"/>
      <c r="IK48" s="144"/>
      <c r="IL48" s="144"/>
      <c r="IM48" s="144"/>
      <c r="IN48" s="144"/>
      <c r="IO48" s="144"/>
      <c r="IP48" s="144"/>
      <c r="IQ48" s="144"/>
      <c r="IR48" s="144"/>
      <c r="IS48" s="144"/>
      <c r="IT48" s="144"/>
      <c r="IU48" s="144"/>
      <c r="IV48" s="144"/>
      <c r="IW48" s="144"/>
      <c r="IX48" s="144"/>
      <c r="IY48" s="144"/>
      <c r="IZ48" s="144"/>
      <c r="JA48" s="144"/>
      <c r="JB48" s="144"/>
      <c r="JC48" s="144"/>
      <c r="JD48" s="144"/>
      <c r="JE48" s="144"/>
      <c r="JF48" s="144"/>
      <c r="JG48" s="144"/>
      <c r="JH48" s="144"/>
      <c r="JI48" s="144"/>
      <c r="JJ48" s="144"/>
      <c r="JK48" s="144"/>
      <c r="JL48" s="144"/>
      <c r="JM48" s="144"/>
      <c r="JN48" s="144"/>
      <c r="JO48" s="144"/>
      <c r="JP48" s="144"/>
      <c r="JQ48" s="144"/>
      <c r="JR48" s="144"/>
      <c r="JS48" s="144"/>
      <c r="JT48" s="144"/>
      <c r="JU48" s="144"/>
      <c r="JV48" s="144"/>
      <c r="JW48" s="144"/>
      <c r="JX48" s="144"/>
      <c r="JY48" s="144"/>
      <c r="JZ48" s="144"/>
      <c r="KA48" s="144"/>
      <c r="KB48" s="144"/>
      <c r="KC48" s="144"/>
      <c r="KD48" s="144"/>
      <c r="KE48" s="144"/>
      <c r="KF48" s="144"/>
      <c r="KG48" s="144"/>
      <c r="KH48" s="144"/>
      <c r="KI48" s="144"/>
      <c r="KJ48" s="144"/>
      <c r="KK48" s="144"/>
      <c r="KL48" s="144"/>
      <c r="KM48" s="144"/>
      <c r="KN48" s="144"/>
      <c r="KO48" s="144"/>
      <c r="KP48" s="144"/>
      <c r="KQ48" s="144"/>
      <c r="KR48" s="144"/>
      <c r="KS48" s="144"/>
      <c r="KT48" s="144"/>
      <c r="KU48" s="144"/>
      <c r="KV48" s="144"/>
      <c r="KW48" s="144"/>
      <c r="KX48" s="144"/>
      <c r="KY48" s="144"/>
      <c r="KZ48" s="144"/>
      <c r="LA48" s="144"/>
      <c r="LB48" s="144"/>
      <c r="LC48" s="144"/>
      <c r="LD48" s="144"/>
      <c r="LE48" s="144"/>
      <c r="LF48" s="144"/>
      <c r="LG48" s="144"/>
      <c r="LH48" s="144"/>
      <c r="LI48" s="144"/>
      <c r="LJ48" s="144"/>
      <c r="LK48" s="144"/>
      <c r="LL48" s="144"/>
      <c r="LM48" s="144"/>
      <c r="LN48" s="144"/>
      <c r="LO48" s="144"/>
      <c r="LP48" s="144"/>
      <c r="LQ48" s="144"/>
      <c r="LR48" s="144"/>
      <c r="LS48" s="144"/>
      <c r="LT48" s="144"/>
      <c r="LU48" s="144"/>
      <c r="LV48" s="144"/>
      <c r="LW48" s="144"/>
      <c r="LX48" s="144"/>
      <c r="LY48" s="144"/>
      <c r="LZ48" s="144"/>
      <c r="MA48" s="144"/>
      <c r="MB48" s="144"/>
      <c r="MC48" s="144"/>
      <c r="MD48" s="144"/>
      <c r="ME48" s="144"/>
      <c r="MF48" s="144"/>
      <c r="MG48" s="144"/>
      <c r="MH48" s="144"/>
      <c r="MI48" s="144"/>
      <c r="MJ48" s="144"/>
      <c r="MK48" s="144"/>
      <c r="ML48" s="144"/>
      <c r="MM48" s="144"/>
      <c r="MN48" s="144"/>
      <c r="MO48" s="144"/>
      <c r="MP48" s="144"/>
      <c r="MQ48" s="144"/>
      <c r="MR48" s="144"/>
      <c r="MS48" s="144"/>
      <c r="MT48" s="144"/>
      <c r="MU48" s="144"/>
      <c r="MV48" s="144"/>
      <c r="MW48" s="144"/>
      <c r="MX48" s="144"/>
      <c r="MY48" s="144"/>
      <c r="MZ48" s="144"/>
      <c r="NA48" s="144"/>
      <c r="NB48" s="144"/>
      <c r="NC48" s="144"/>
      <c r="ND48" s="144"/>
      <c r="NE48" s="144"/>
      <c r="NF48" s="144"/>
      <c r="NG48" s="144"/>
      <c r="NH48" s="144"/>
      <c r="NI48" s="144"/>
      <c r="NJ48" s="144"/>
      <c r="NK48" s="144"/>
      <c r="NL48" s="144"/>
      <c r="NM48" s="144"/>
      <c r="NN48" s="144"/>
      <c r="NO48" s="144"/>
      <c r="NP48" s="144"/>
      <c r="NQ48" s="144"/>
      <c r="NR48" s="144"/>
      <c r="NS48" s="144"/>
      <c r="NT48" s="144"/>
      <c r="NU48" s="144"/>
      <c r="NV48" s="144"/>
      <c r="NW48" s="144"/>
      <c r="NX48" s="144"/>
      <c r="NY48" s="144"/>
      <c r="NZ48" s="144"/>
      <c r="OA48" s="144"/>
      <c r="OB48" s="144"/>
      <c r="OC48" s="144"/>
      <c r="OD48" s="144"/>
      <c r="OE48" s="144"/>
      <c r="OF48" s="144"/>
      <c r="OG48" s="144"/>
      <c r="OH48" s="144"/>
      <c r="OI48" s="144"/>
      <c r="OJ48" s="144"/>
      <c r="OK48" s="144"/>
      <c r="OL48" s="144"/>
      <c r="OM48" s="144"/>
      <c r="ON48" s="144"/>
      <c r="OO48" s="144"/>
      <c r="OP48" s="144"/>
      <c r="OQ48" s="144"/>
      <c r="OR48" s="144"/>
      <c r="OS48" s="144"/>
      <c r="OT48" s="144"/>
      <c r="OU48" s="144"/>
      <c r="OV48" s="144"/>
      <c r="OW48" s="144"/>
      <c r="OX48" s="144"/>
      <c r="OY48" s="144"/>
      <c r="OZ48" s="144"/>
      <c r="PA48" s="144"/>
      <c r="PB48" s="144"/>
      <c r="PC48" s="144"/>
      <c r="PD48" s="144"/>
      <c r="PE48" s="144"/>
      <c r="PF48" s="144"/>
      <c r="PG48" s="144"/>
      <c r="PH48" s="144"/>
      <c r="PI48" s="144"/>
      <c r="PJ48" s="144"/>
      <c r="PK48" s="144"/>
      <c r="PL48" s="144"/>
      <c r="PM48" s="144"/>
      <c r="PN48" s="144"/>
      <c r="PO48" s="144"/>
      <c r="PP48" s="144"/>
      <c r="PQ48" s="144"/>
      <c r="PR48" s="144"/>
      <c r="PS48" s="144"/>
      <c r="PT48" s="144"/>
      <c r="PU48" s="144"/>
      <c r="PV48" s="144"/>
      <c r="PW48" s="144"/>
      <c r="PX48" s="144"/>
      <c r="PY48" s="144"/>
      <c r="PZ48" s="144"/>
      <c r="QA48" s="144"/>
      <c r="QB48" s="144"/>
      <c r="QC48" s="144"/>
      <c r="QD48" s="144"/>
      <c r="QE48" s="144"/>
      <c r="QF48" s="144"/>
      <c r="QG48" s="144"/>
      <c r="QH48" s="144"/>
      <c r="QI48" s="144"/>
      <c r="QJ48" s="144"/>
      <c r="QK48" s="144"/>
      <c r="QL48" s="144"/>
      <c r="QM48" s="144"/>
      <c r="QN48" s="144"/>
      <c r="QO48" s="144"/>
      <c r="QP48" s="144"/>
      <c r="QQ48" s="144"/>
      <c r="QR48" s="144"/>
      <c r="QS48" s="144"/>
      <c r="QT48" s="144"/>
      <c r="QU48" s="144"/>
      <c r="QV48" s="144"/>
      <c r="QW48" s="144"/>
      <c r="QX48" s="144"/>
      <c r="QY48" s="144"/>
      <c r="QZ48" s="144"/>
      <c r="RA48" s="144"/>
      <c r="RB48" s="144"/>
      <c r="RC48" s="144"/>
      <c r="RD48" s="144"/>
      <c r="RE48" s="144"/>
      <c r="RF48" s="144"/>
      <c r="RG48" s="144"/>
      <c r="RH48" s="144"/>
      <c r="RI48" s="144"/>
      <c r="RJ48" s="144"/>
      <c r="RK48" s="144"/>
      <c r="RL48" s="144"/>
      <c r="RM48" s="144"/>
      <c r="RN48" s="144"/>
      <c r="RO48" s="144"/>
      <c r="RP48" s="144"/>
      <c r="RQ48" s="144"/>
      <c r="RR48" s="144"/>
      <c r="RS48" s="144"/>
      <c r="RT48" s="144"/>
      <c r="RU48" s="144"/>
      <c r="RV48" s="144"/>
      <c r="RW48" s="144"/>
      <c r="RX48" s="144"/>
      <c r="RY48" s="144"/>
      <c r="RZ48" s="144"/>
      <c r="SA48" s="144"/>
      <c r="SB48" s="144"/>
      <c r="SC48" s="144"/>
      <c r="SD48" s="144"/>
      <c r="SE48" s="144"/>
      <c r="SF48" s="144"/>
      <c r="SG48" s="144"/>
      <c r="SH48" s="144"/>
      <c r="SI48" s="144"/>
      <c r="SJ48" s="144"/>
      <c r="SK48" s="144"/>
      <c r="SL48" s="144"/>
      <c r="SM48" s="144"/>
      <c r="SN48" s="144"/>
      <c r="SO48" s="144"/>
      <c r="SP48" s="144"/>
      <c r="SQ48" s="144"/>
      <c r="SR48" s="144"/>
      <c r="SS48" s="144"/>
      <c r="AAN48" s="144"/>
      <c r="AAO48" s="144"/>
      <c r="AAP48" s="144"/>
      <c r="AAQ48" s="144"/>
      <c r="AAR48" s="144"/>
      <c r="AAS48" s="144"/>
      <c r="AAT48" s="144"/>
      <c r="AAU48" s="144"/>
      <c r="AAV48" s="144"/>
      <c r="AAW48" s="144"/>
      <c r="AAX48" s="144"/>
      <c r="AAY48" s="144"/>
      <c r="AAZ48" s="144"/>
      <c r="ABA48" s="144"/>
      <c r="ABB48" s="144"/>
      <c r="ABC48" s="144"/>
      <c r="ABD48" s="144"/>
      <c r="ABE48" s="144"/>
      <c r="ABF48" s="144"/>
      <c r="ABG48" s="144"/>
      <c r="ABH48" s="144"/>
      <c r="ABI48" s="144"/>
      <c r="ABJ48" s="144"/>
      <c r="ABK48" s="144"/>
      <c r="ABL48" s="144"/>
      <c r="ABM48" s="144"/>
      <c r="ABN48" s="144"/>
      <c r="ABO48" s="144"/>
      <c r="ABP48" s="144"/>
      <c r="ABQ48" s="144"/>
      <c r="ABR48" s="144"/>
      <c r="ABS48" s="144"/>
      <c r="ABT48" s="144"/>
      <c r="ABU48" s="144"/>
      <c r="ABV48" s="144"/>
      <c r="ABW48" s="144"/>
      <c r="ABX48" s="144"/>
      <c r="ABY48" s="144"/>
      <c r="ABZ48" s="144"/>
      <c r="ACA48" s="144"/>
      <c r="ACB48" s="144"/>
      <c r="ACC48" s="144"/>
      <c r="ACD48" s="144"/>
      <c r="ACE48" s="144"/>
      <c r="ACF48" s="144"/>
      <c r="ACG48" s="144"/>
      <c r="ACH48" s="144"/>
      <c r="ACI48" s="144"/>
      <c r="ACJ48" s="144"/>
      <c r="ACK48" s="144"/>
      <c r="ACL48" s="144"/>
      <c r="ACM48" s="144"/>
      <c r="ACN48" s="144"/>
      <c r="ACO48" s="144"/>
      <c r="ACP48" s="144"/>
      <c r="ACQ48" s="144"/>
      <c r="ACR48" s="144"/>
      <c r="ACS48" s="144"/>
      <c r="ACT48" s="144"/>
      <c r="ACU48" s="144"/>
      <c r="ACV48" s="144"/>
      <c r="ACW48" s="144"/>
      <c r="ACX48" s="144"/>
      <c r="ACY48" s="144"/>
      <c r="ACZ48" s="144"/>
      <c r="ADA48" s="144"/>
      <c r="ADB48" s="144"/>
      <c r="ADC48" s="144"/>
      <c r="ADD48" s="144"/>
      <c r="ADE48" s="144"/>
      <c r="ADF48" s="144"/>
      <c r="ADG48" s="144"/>
      <c r="ADH48" s="144"/>
      <c r="ADI48" s="144"/>
      <c r="ADJ48" s="144"/>
      <c r="ADK48" s="144"/>
      <c r="ADL48" s="144"/>
      <c r="ADM48" s="144"/>
      <c r="ADN48" s="144"/>
      <c r="ADO48" s="144"/>
      <c r="ADP48" s="144"/>
      <c r="ADQ48" s="144"/>
      <c r="ADR48" s="144"/>
      <c r="ADS48" s="144"/>
      <c r="ADT48" s="144"/>
      <c r="ADU48" s="144"/>
      <c r="ADV48" s="144"/>
      <c r="ADW48" s="144"/>
      <c r="ADX48" s="144"/>
      <c r="ADY48" s="144"/>
      <c r="ADZ48" s="144"/>
      <c r="AEA48" s="144"/>
      <c r="AEB48" s="144"/>
      <c r="AEC48" s="144"/>
      <c r="AED48" s="144"/>
      <c r="AEE48" s="144"/>
      <c r="AEF48" s="144"/>
      <c r="AEG48" s="144"/>
      <c r="AEH48" s="144"/>
      <c r="AEI48" s="144"/>
      <c r="AEJ48" s="144"/>
      <c r="AEK48" s="144"/>
    </row>
    <row r="49" spans="1:817" ht="13.4" customHeight="1" x14ac:dyDescent="0.3">
      <c r="A49" s="197">
        <v>43949</v>
      </c>
      <c r="B49" s="163" t="s">
        <v>108</v>
      </c>
      <c r="C49" s="167"/>
      <c r="D49" s="185"/>
      <c r="E49" s="192"/>
      <c r="F49" s="192"/>
      <c r="G49" s="44"/>
      <c r="H49" s="179"/>
      <c r="I49" s="174">
        <v>340</v>
      </c>
      <c r="J49" s="191">
        <v>15</v>
      </c>
      <c r="K49" s="56">
        <f t="shared" si="7"/>
        <v>355</v>
      </c>
      <c r="L49" s="181"/>
      <c r="M49" s="167"/>
      <c r="N49" s="168"/>
      <c r="O49" s="168"/>
      <c r="P49" s="168"/>
      <c r="Q49" s="184"/>
      <c r="R49" s="179"/>
      <c r="S49" s="173">
        <f t="shared" si="8"/>
        <v>21077</v>
      </c>
      <c r="T49" s="174">
        <f t="shared" si="9"/>
        <v>928</v>
      </c>
      <c r="U49" s="175">
        <f t="shared" si="10"/>
        <v>22005</v>
      </c>
      <c r="V49" s="144"/>
      <c r="W49" s="144"/>
      <c r="X49" s="144"/>
      <c r="Y49" s="144"/>
      <c r="Z49" s="144"/>
      <c r="AA49" s="144"/>
      <c r="AB49" s="144"/>
      <c r="AC49" s="144"/>
      <c r="AD49" s="144"/>
      <c r="AE49" s="144"/>
      <c r="AF49" s="144"/>
      <c r="AG49" s="144"/>
      <c r="AH49" s="144"/>
      <c r="AI49" s="144"/>
      <c r="AJ49" s="144"/>
      <c r="AK49" s="144"/>
      <c r="AL49" s="144"/>
      <c r="AM49" s="144"/>
      <c r="AN49" s="144"/>
      <c r="AO49" s="144"/>
      <c r="AP49" s="144"/>
      <c r="AQ49" s="144"/>
      <c r="AR49" s="144"/>
      <c r="AS49" s="144"/>
      <c r="AT49" s="144"/>
      <c r="AU49" s="144"/>
      <c r="AV49" s="144"/>
      <c r="AW49" s="144"/>
      <c r="AX49" s="144"/>
      <c r="AY49" s="144"/>
      <c r="AZ49" s="144"/>
      <c r="BA49" s="144"/>
      <c r="BB49" s="144"/>
      <c r="BC49" s="144"/>
      <c r="BD49" s="144"/>
      <c r="BE49" s="144"/>
      <c r="BF49" s="144"/>
      <c r="BG49" s="144"/>
      <c r="BH49" s="144"/>
      <c r="BI49" s="144"/>
      <c r="BJ49" s="144"/>
      <c r="BK49" s="144"/>
      <c r="BL49" s="144"/>
      <c r="BM49" s="144"/>
      <c r="BN49" s="144"/>
      <c r="BO49" s="144"/>
      <c r="BP49" s="144"/>
      <c r="BQ49" s="144"/>
      <c r="BR49" s="144"/>
      <c r="BS49" s="144"/>
      <c r="BT49" s="144"/>
      <c r="BU49" s="144"/>
      <c r="BV49" s="144"/>
      <c r="BW49" s="144"/>
      <c r="BX49" s="144"/>
      <c r="BY49" s="144"/>
      <c r="BZ49" s="144"/>
      <c r="CA49" s="144"/>
      <c r="CB49" s="144"/>
      <c r="CC49" s="144"/>
      <c r="CD49" s="144"/>
      <c r="CE49" s="144"/>
      <c r="CF49" s="144"/>
      <c r="CG49" s="144"/>
      <c r="CH49" s="144"/>
      <c r="CI49" s="144"/>
      <c r="CJ49" s="144"/>
      <c r="CK49" s="144"/>
      <c r="CL49" s="144"/>
      <c r="CM49" s="144"/>
      <c r="CN49" s="144"/>
      <c r="CO49" s="144"/>
      <c r="CP49" s="144"/>
      <c r="CQ49" s="144"/>
      <c r="CR49" s="144"/>
      <c r="CS49" s="144"/>
      <c r="CT49" s="144"/>
      <c r="CU49" s="144"/>
      <c r="CV49" s="144"/>
      <c r="CW49" s="144"/>
      <c r="CX49" s="144"/>
      <c r="CY49" s="144"/>
      <c r="CZ49" s="144"/>
      <c r="DA49" s="144"/>
      <c r="DB49" s="144"/>
      <c r="DC49" s="144"/>
      <c r="DD49" s="144"/>
      <c r="DE49" s="144"/>
      <c r="DF49" s="144"/>
      <c r="DG49" s="144"/>
      <c r="DH49" s="144"/>
      <c r="DI49" s="144"/>
      <c r="HC49" s="144"/>
      <c r="HD49" s="144"/>
      <c r="HE49" s="144"/>
      <c r="HF49" s="144"/>
      <c r="HG49" s="144"/>
      <c r="HH49" s="144"/>
      <c r="HI49" s="144"/>
      <c r="HJ49" s="144"/>
      <c r="HK49" s="144"/>
      <c r="HL49" s="144"/>
      <c r="HM49" s="144"/>
      <c r="HN49" s="144"/>
      <c r="HO49" s="144"/>
      <c r="HP49" s="144"/>
      <c r="HQ49" s="144"/>
      <c r="HR49" s="144"/>
      <c r="HS49" s="144"/>
      <c r="HT49" s="144"/>
      <c r="HU49" s="144"/>
      <c r="HV49" s="144"/>
      <c r="HW49" s="144"/>
      <c r="HX49" s="144"/>
      <c r="HY49" s="144"/>
      <c r="HZ49" s="144"/>
      <c r="IA49" s="144"/>
      <c r="IB49" s="144"/>
      <c r="IC49" s="144"/>
      <c r="ID49" s="144"/>
      <c r="IE49" s="144"/>
      <c r="IF49" s="144"/>
      <c r="IG49" s="144"/>
      <c r="IH49" s="144"/>
      <c r="II49" s="144"/>
      <c r="IJ49" s="144"/>
      <c r="IK49" s="144"/>
      <c r="IL49" s="144"/>
      <c r="IM49" s="144"/>
      <c r="IN49" s="144"/>
      <c r="IO49" s="144"/>
      <c r="IP49" s="144"/>
      <c r="IQ49" s="144"/>
      <c r="IR49" s="144"/>
      <c r="IS49" s="144"/>
      <c r="IT49" s="144"/>
      <c r="IU49" s="144"/>
      <c r="IV49" s="144"/>
      <c r="IW49" s="144"/>
      <c r="IX49" s="144"/>
      <c r="IY49" s="144"/>
      <c r="IZ49" s="144"/>
      <c r="JA49" s="144"/>
      <c r="JB49" s="144"/>
      <c r="JC49" s="144"/>
      <c r="JD49" s="144"/>
      <c r="JE49" s="144"/>
      <c r="JF49" s="144"/>
      <c r="JG49" s="144"/>
      <c r="JH49" s="144"/>
      <c r="JI49" s="144"/>
      <c r="JJ49" s="144"/>
      <c r="JK49" s="144"/>
      <c r="JL49" s="144"/>
      <c r="JM49" s="144"/>
      <c r="JN49" s="144"/>
      <c r="JO49" s="144"/>
      <c r="JP49" s="144"/>
      <c r="JQ49" s="144"/>
      <c r="JR49" s="144"/>
      <c r="JS49" s="144"/>
      <c r="JT49" s="144"/>
      <c r="JU49" s="144"/>
      <c r="JV49" s="144"/>
      <c r="JW49" s="144"/>
      <c r="JX49" s="144"/>
      <c r="JY49" s="144"/>
      <c r="JZ49" s="144"/>
      <c r="KA49" s="144"/>
      <c r="KB49" s="144"/>
      <c r="KC49" s="144"/>
      <c r="KD49" s="144"/>
      <c r="KE49" s="144"/>
      <c r="KF49" s="144"/>
      <c r="KG49" s="144"/>
      <c r="KH49" s="144"/>
      <c r="KI49" s="144"/>
      <c r="KJ49" s="144"/>
      <c r="KK49" s="144"/>
      <c r="KL49" s="144"/>
      <c r="KM49" s="144"/>
      <c r="KN49" s="144"/>
      <c r="KO49" s="144"/>
      <c r="KP49" s="144"/>
      <c r="KQ49" s="144"/>
      <c r="KR49" s="144"/>
      <c r="KS49" s="144"/>
      <c r="KT49" s="144"/>
      <c r="KU49" s="144"/>
      <c r="KV49" s="144"/>
      <c r="KW49" s="144"/>
      <c r="KX49" s="144"/>
      <c r="KY49" s="144"/>
      <c r="KZ49" s="144"/>
      <c r="LA49" s="144"/>
      <c r="LB49" s="144"/>
      <c r="LC49" s="144"/>
      <c r="LD49" s="144"/>
      <c r="LE49" s="144"/>
      <c r="LF49" s="144"/>
      <c r="LG49" s="144"/>
      <c r="LH49" s="144"/>
      <c r="LI49" s="144"/>
      <c r="LJ49" s="144"/>
      <c r="LK49" s="144"/>
      <c r="LL49" s="144"/>
      <c r="LM49" s="144"/>
      <c r="LN49" s="144"/>
      <c r="LO49" s="144"/>
      <c r="LP49" s="144"/>
      <c r="LQ49" s="144"/>
      <c r="LR49" s="144"/>
      <c r="LS49" s="144"/>
      <c r="LT49" s="144"/>
      <c r="LU49" s="144"/>
      <c r="LV49" s="144"/>
      <c r="LW49" s="144"/>
      <c r="LX49" s="144"/>
      <c r="LY49" s="144"/>
      <c r="LZ49" s="144"/>
      <c r="MA49" s="144"/>
      <c r="MB49" s="144"/>
      <c r="MC49" s="144"/>
      <c r="MD49" s="144"/>
      <c r="ME49" s="144"/>
      <c r="MF49" s="144"/>
      <c r="MG49" s="144"/>
      <c r="MH49" s="144"/>
      <c r="MI49" s="144"/>
      <c r="MJ49" s="144"/>
      <c r="MK49" s="144"/>
      <c r="ML49" s="144"/>
      <c r="MM49" s="144"/>
      <c r="MN49" s="144"/>
      <c r="MO49" s="144"/>
      <c r="MP49" s="144"/>
      <c r="MQ49" s="144"/>
      <c r="MR49" s="144"/>
      <c r="MS49" s="144"/>
      <c r="MT49" s="144"/>
      <c r="MU49" s="144"/>
      <c r="MV49" s="144"/>
      <c r="MW49" s="144"/>
      <c r="MX49" s="144"/>
      <c r="MY49" s="144"/>
      <c r="MZ49" s="144"/>
      <c r="NA49" s="144"/>
      <c r="NB49" s="144"/>
      <c r="NC49" s="144"/>
      <c r="ND49" s="144"/>
      <c r="NE49" s="144"/>
      <c r="NF49" s="144"/>
      <c r="NG49" s="144"/>
      <c r="NH49" s="144"/>
      <c r="NI49" s="144"/>
      <c r="NJ49" s="144"/>
      <c r="NK49" s="144"/>
      <c r="NL49" s="144"/>
      <c r="NM49" s="144"/>
      <c r="NN49" s="144"/>
      <c r="NO49" s="144"/>
      <c r="NP49" s="144"/>
      <c r="NQ49" s="144"/>
      <c r="NR49" s="144"/>
      <c r="NS49" s="144"/>
      <c r="NT49" s="144"/>
      <c r="NU49" s="144"/>
      <c r="NV49" s="144"/>
      <c r="NW49" s="144"/>
      <c r="NX49" s="144"/>
      <c r="NY49" s="144"/>
      <c r="NZ49" s="144"/>
      <c r="OA49" s="144"/>
      <c r="OB49" s="144"/>
      <c r="OC49" s="144"/>
      <c r="OD49" s="144"/>
      <c r="OE49" s="144"/>
      <c r="OF49" s="144"/>
      <c r="OG49" s="144"/>
      <c r="OH49" s="144"/>
      <c r="OI49" s="144"/>
      <c r="OJ49" s="144"/>
      <c r="OK49" s="144"/>
      <c r="OL49" s="144"/>
      <c r="OM49" s="144"/>
      <c r="ON49" s="144"/>
      <c r="OO49" s="144"/>
      <c r="OP49" s="144"/>
      <c r="OQ49" s="144"/>
      <c r="OR49" s="144"/>
      <c r="OS49" s="144"/>
      <c r="OT49" s="144"/>
      <c r="OU49" s="144"/>
      <c r="OV49" s="144"/>
      <c r="OW49" s="144"/>
      <c r="OX49" s="144"/>
      <c r="OY49" s="144"/>
      <c r="OZ49" s="144"/>
      <c r="PA49" s="144"/>
      <c r="PB49" s="144"/>
      <c r="PC49" s="144"/>
      <c r="PD49" s="144"/>
      <c r="PE49" s="144"/>
      <c r="PF49" s="144"/>
      <c r="PG49" s="144"/>
      <c r="PH49" s="144"/>
      <c r="PI49" s="144"/>
      <c r="PJ49" s="144"/>
      <c r="PK49" s="144"/>
      <c r="PL49" s="144"/>
      <c r="PM49" s="144"/>
      <c r="PN49" s="144"/>
      <c r="PO49" s="144"/>
      <c r="PP49" s="144"/>
      <c r="PQ49" s="144"/>
      <c r="PR49" s="144"/>
      <c r="PS49" s="144"/>
      <c r="PT49" s="144"/>
      <c r="PU49" s="144"/>
      <c r="PV49" s="144"/>
      <c r="PW49" s="144"/>
      <c r="PX49" s="144"/>
      <c r="PY49" s="144"/>
      <c r="PZ49" s="144"/>
      <c r="QA49" s="144"/>
      <c r="QB49" s="144"/>
      <c r="QC49" s="144"/>
      <c r="QD49" s="144"/>
      <c r="QE49" s="144"/>
      <c r="QF49" s="144"/>
      <c r="QG49" s="144"/>
      <c r="QH49" s="144"/>
      <c r="QI49" s="144"/>
      <c r="QJ49" s="144"/>
      <c r="QK49" s="144"/>
      <c r="QL49" s="144"/>
      <c r="QM49" s="144"/>
      <c r="QN49" s="144"/>
      <c r="QO49" s="144"/>
      <c r="QP49" s="144"/>
      <c r="QQ49" s="144"/>
      <c r="QR49" s="144"/>
      <c r="QS49" s="144"/>
      <c r="QT49" s="144"/>
      <c r="QU49" s="144"/>
      <c r="QV49" s="144"/>
      <c r="QW49" s="144"/>
      <c r="QX49" s="144"/>
      <c r="QY49" s="144"/>
      <c r="QZ49" s="144"/>
      <c r="RA49" s="144"/>
      <c r="RB49" s="144"/>
      <c r="RC49" s="144"/>
      <c r="RD49" s="144"/>
      <c r="RE49" s="144"/>
      <c r="RF49" s="144"/>
      <c r="RG49" s="144"/>
      <c r="RH49" s="144"/>
      <c r="RI49" s="144"/>
      <c r="RJ49" s="144"/>
      <c r="RK49" s="144"/>
      <c r="RL49" s="144"/>
      <c r="RM49" s="144"/>
      <c r="RN49" s="144"/>
      <c r="RO49" s="144"/>
      <c r="RP49" s="144"/>
      <c r="RQ49" s="144"/>
      <c r="RR49" s="144"/>
      <c r="RS49" s="144"/>
      <c r="RT49" s="144"/>
      <c r="RU49" s="144"/>
      <c r="RV49" s="144"/>
      <c r="RW49" s="144"/>
      <c r="RX49" s="144"/>
      <c r="RY49" s="144"/>
      <c r="RZ49" s="144"/>
      <c r="SA49" s="144"/>
      <c r="SB49" s="144"/>
      <c r="SC49" s="144"/>
      <c r="SD49" s="144"/>
      <c r="SE49" s="144"/>
      <c r="SF49" s="144"/>
      <c r="SG49" s="144"/>
      <c r="SH49" s="144"/>
      <c r="SI49" s="144"/>
      <c r="SJ49" s="144"/>
      <c r="SK49" s="144"/>
      <c r="SL49" s="144"/>
      <c r="SM49" s="144"/>
      <c r="SN49" s="144"/>
      <c r="SO49" s="144"/>
      <c r="SP49" s="144"/>
      <c r="SQ49" s="144"/>
      <c r="SR49" s="144"/>
      <c r="SS49" s="144"/>
      <c r="AAN49" s="144"/>
      <c r="AAO49" s="144"/>
      <c r="AAP49" s="144"/>
      <c r="AAQ49" s="144"/>
      <c r="AAR49" s="144"/>
      <c r="AAS49" s="144"/>
      <c r="AAT49" s="144"/>
      <c r="AAU49" s="144"/>
      <c r="AAV49" s="144"/>
      <c r="AAW49" s="144"/>
      <c r="AAX49" s="144"/>
      <c r="AAY49" s="144"/>
      <c r="AAZ49" s="144"/>
      <c r="ABA49" s="144"/>
      <c r="ABB49" s="144"/>
      <c r="ABC49" s="144"/>
      <c r="ABD49" s="144"/>
      <c r="ABE49" s="144"/>
      <c r="ABF49" s="144"/>
      <c r="ABG49" s="144"/>
      <c r="ABH49" s="144"/>
      <c r="ABI49" s="144"/>
      <c r="ABJ49" s="144"/>
      <c r="ABK49" s="144"/>
      <c r="ABL49" s="144"/>
      <c r="ABM49" s="144"/>
      <c r="ABN49" s="144"/>
      <c r="ABO49" s="144"/>
      <c r="ABP49" s="144"/>
      <c r="ABQ49" s="144"/>
      <c r="ABR49" s="144"/>
      <c r="ABS49" s="144"/>
      <c r="ABT49" s="144"/>
      <c r="ABU49" s="144"/>
      <c r="ABV49" s="144"/>
      <c r="ABW49" s="144"/>
      <c r="ABX49" s="144"/>
      <c r="ABY49" s="144"/>
      <c r="ABZ49" s="144"/>
      <c r="ACA49" s="144"/>
      <c r="ACB49" s="144"/>
      <c r="ACC49" s="144"/>
      <c r="ACD49" s="144"/>
      <c r="ACE49" s="144"/>
      <c r="ACF49" s="144"/>
      <c r="ACG49" s="144"/>
      <c r="ACH49" s="144"/>
      <c r="ACI49" s="144"/>
      <c r="ACJ49" s="144"/>
      <c r="ACK49" s="144"/>
      <c r="ACL49" s="144"/>
      <c r="ACM49" s="144"/>
      <c r="ACN49" s="144"/>
      <c r="ACO49" s="144"/>
      <c r="ACP49" s="144"/>
      <c r="ACQ49" s="144"/>
      <c r="ACR49" s="144"/>
      <c r="ACS49" s="144"/>
      <c r="ACT49" s="144"/>
      <c r="ACU49" s="144"/>
      <c r="ACV49" s="144"/>
      <c r="ACW49" s="144"/>
      <c r="ACX49" s="144"/>
      <c r="ACY49" s="144"/>
      <c r="ACZ49" s="144"/>
      <c r="ADA49" s="144"/>
      <c r="ADB49" s="144"/>
      <c r="ADC49" s="144"/>
      <c r="ADD49" s="144"/>
      <c r="ADE49" s="144"/>
      <c r="ADF49" s="144"/>
      <c r="ADG49" s="144"/>
      <c r="ADH49" s="144"/>
      <c r="ADI49" s="144"/>
      <c r="ADJ49" s="144"/>
      <c r="ADK49" s="144"/>
      <c r="ADL49" s="144"/>
      <c r="ADM49" s="144"/>
      <c r="ADN49" s="144"/>
      <c r="ADO49" s="144"/>
      <c r="ADP49" s="144"/>
      <c r="ADQ49" s="144"/>
      <c r="ADR49" s="144"/>
      <c r="ADS49" s="144"/>
      <c r="ADT49" s="144"/>
      <c r="ADU49" s="144"/>
      <c r="ADV49" s="144"/>
      <c r="ADW49" s="144"/>
      <c r="ADX49" s="144"/>
      <c r="ADY49" s="144"/>
      <c r="ADZ49" s="144"/>
      <c r="AEA49" s="144"/>
      <c r="AEB49" s="144"/>
      <c r="AEC49" s="144"/>
      <c r="AED49" s="144"/>
      <c r="AEE49" s="144"/>
      <c r="AEF49" s="144"/>
      <c r="AEG49" s="144"/>
      <c r="AEH49" s="144"/>
      <c r="AEI49" s="144"/>
      <c r="AEJ49" s="144"/>
      <c r="AEK49" s="144"/>
    </row>
    <row r="50" spans="1:817" ht="13.4" customHeight="1" x14ac:dyDescent="0.3">
      <c r="A50" s="197">
        <v>43948</v>
      </c>
      <c r="B50" s="163" t="s">
        <v>108</v>
      </c>
      <c r="C50" s="167"/>
      <c r="D50" s="183"/>
      <c r="E50" s="168"/>
      <c r="F50" s="168"/>
      <c r="G50" s="184"/>
      <c r="H50" s="179"/>
      <c r="I50" s="174">
        <v>343</v>
      </c>
      <c r="J50" s="191">
        <v>16</v>
      </c>
      <c r="K50" s="56">
        <f t="shared" si="7"/>
        <v>359</v>
      </c>
      <c r="L50" s="181"/>
      <c r="M50" s="167"/>
      <c r="N50" s="168"/>
      <c r="O50" s="168"/>
      <c r="P50" s="168"/>
      <c r="Q50" s="184"/>
      <c r="R50" s="179"/>
      <c r="S50" s="173">
        <f t="shared" si="8"/>
        <v>20737</v>
      </c>
      <c r="T50" s="174">
        <f t="shared" si="9"/>
        <v>913</v>
      </c>
      <c r="U50" s="175">
        <f t="shared" si="10"/>
        <v>21650</v>
      </c>
      <c r="V50" s="144"/>
      <c r="W50" s="144"/>
      <c r="X50" s="144"/>
      <c r="Y50" s="144"/>
      <c r="Z50" s="144"/>
      <c r="AA50" s="144"/>
      <c r="AB50" s="144"/>
      <c r="AC50" s="144"/>
      <c r="AD50" s="144"/>
      <c r="AE50" s="144"/>
      <c r="AF50" s="144"/>
      <c r="AG50" s="144"/>
      <c r="AH50" s="144"/>
      <c r="AI50" s="144"/>
      <c r="AJ50" s="144"/>
      <c r="AK50" s="144"/>
      <c r="AL50" s="144"/>
      <c r="AM50" s="144"/>
      <c r="AN50" s="144"/>
      <c r="AO50" s="144"/>
      <c r="AP50" s="144"/>
      <c r="AQ50" s="144"/>
      <c r="AR50" s="144"/>
      <c r="AS50" s="144"/>
      <c r="AT50" s="144"/>
      <c r="AU50" s="144"/>
      <c r="AV50" s="144"/>
      <c r="AW50" s="144"/>
      <c r="AX50" s="144"/>
      <c r="AY50" s="144"/>
      <c r="AZ50" s="144"/>
      <c r="BA50" s="144"/>
      <c r="BB50" s="144"/>
      <c r="BC50" s="144"/>
      <c r="BD50" s="144"/>
      <c r="BE50" s="144"/>
      <c r="BF50" s="144"/>
      <c r="BG50" s="144"/>
      <c r="BH50" s="144"/>
      <c r="BI50" s="144"/>
      <c r="BJ50" s="144"/>
      <c r="BK50" s="144"/>
      <c r="BL50" s="144"/>
      <c r="BM50" s="144"/>
      <c r="BN50" s="144"/>
      <c r="BO50" s="144"/>
      <c r="BP50" s="144"/>
      <c r="BQ50" s="144"/>
      <c r="BR50" s="144"/>
      <c r="BS50" s="144"/>
      <c r="BT50" s="144"/>
      <c r="BU50" s="144"/>
      <c r="BV50" s="144"/>
      <c r="BW50" s="144"/>
      <c r="BX50" s="144"/>
      <c r="BY50" s="144"/>
      <c r="BZ50" s="144"/>
      <c r="CA50" s="144"/>
      <c r="CB50" s="144"/>
      <c r="CC50" s="144"/>
      <c r="CD50" s="144"/>
      <c r="CE50" s="144"/>
      <c r="CF50" s="144"/>
      <c r="CG50" s="144"/>
      <c r="CH50" s="144"/>
      <c r="CI50" s="144"/>
      <c r="CJ50" s="144"/>
      <c r="CK50" s="144"/>
      <c r="CL50" s="144"/>
      <c r="CM50" s="144"/>
      <c r="CN50" s="144"/>
      <c r="CO50" s="144"/>
      <c r="CP50" s="144"/>
      <c r="CQ50" s="144"/>
      <c r="CR50" s="144"/>
      <c r="CS50" s="144"/>
      <c r="CT50" s="144"/>
      <c r="CU50" s="144"/>
      <c r="CV50" s="144"/>
      <c r="CW50" s="144"/>
      <c r="CX50" s="144"/>
      <c r="CY50" s="144"/>
      <c r="CZ50" s="144"/>
      <c r="DA50" s="144"/>
      <c r="DB50" s="144"/>
      <c r="DC50" s="144"/>
      <c r="DD50" s="144"/>
      <c r="DE50" s="144"/>
      <c r="DF50" s="144"/>
      <c r="DG50" s="144"/>
      <c r="DH50" s="144"/>
      <c r="DI50" s="144"/>
      <c r="HC50" s="144"/>
      <c r="HD50" s="144"/>
      <c r="HE50" s="144"/>
      <c r="HF50" s="144"/>
      <c r="HG50" s="144"/>
      <c r="HH50" s="144"/>
      <c r="HI50" s="144"/>
      <c r="HJ50" s="144"/>
      <c r="HK50" s="144"/>
      <c r="HL50" s="144"/>
      <c r="HM50" s="144"/>
      <c r="HN50" s="144"/>
      <c r="HO50" s="144"/>
      <c r="HP50" s="144"/>
      <c r="HQ50" s="144"/>
      <c r="HR50" s="144"/>
      <c r="HS50" s="144"/>
      <c r="HT50" s="144"/>
      <c r="HU50" s="144"/>
      <c r="HV50" s="144"/>
      <c r="HW50" s="144"/>
      <c r="HX50" s="144"/>
      <c r="HY50" s="144"/>
      <c r="HZ50" s="144"/>
      <c r="IA50" s="144"/>
      <c r="IB50" s="144"/>
      <c r="IC50" s="144"/>
      <c r="ID50" s="144"/>
      <c r="IE50" s="144"/>
      <c r="IF50" s="144"/>
      <c r="IG50" s="144"/>
      <c r="IH50" s="144"/>
      <c r="II50" s="144"/>
      <c r="IJ50" s="144"/>
      <c r="IK50" s="144"/>
      <c r="IL50" s="144"/>
      <c r="IM50" s="144"/>
      <c r="IN50" s="144"/>
      <c r="IO50" s="144"/>
      <c r="IP50" s="144"/>
      <c r="IQ50" s="144"/>
      <c r="IR50" s="144"/>
      <c r="IS50" s="144"/>
      <c r="IT50" s="144"/>
      <c r="IU50" s="144"/>
      <c r="IV50" s="144"/>
      <c r="IW50" s="144"/>
      <c r="IX50" s="144"/>
      <c r="IY50" s="144"/>
      <c r="IZ50" s="144"/>
      <c r="JA50" s="144"/>
      <c r="JB50" s="144"/>
      <c r="JC50" s="144"/>
      <c r="JD50" s="144"/>
      <c r="JE50" s="144"/>
      <c r="JF50" s="144"/>
      <c r="JG50" s="144"/>
      <c r="JH50" s="144"/>
      <c r="JI50" s="144"/>
      <c r="JJ50" s="144"/>
      <c r="JK50" s="144"/>
      <c r="JL50" s="144"/>
      <c r="JM50" s="144"/>
      <c r="JN50" s="144"/>
      <c r="JO50" s="144"/>
      <c r="JP50" s="144"/>
      <c r="JQ50" s="144"/>
      <c r="JR50" s="144"/>
      <c r="JS50" s="144"/>
      <c r="JT50" s="144"/>
      <c r="JU50" s="144"/>
      <c r="JV50" s="144"/>
      <c r="JW50" s="144"/>
      <c r="JX50" s="144"/>
      <c r="JY50" s="144"/>
      <c r="JZ50" s="144"/>
      <c r="KA50" s="144"/>
      <c r="KB50" s="144"/>
      <c r="KC50" s="144"/>
      <c r="KD50" s="144"/>
      <c r="KE50" s="144"/>
      <c r="KF50" s="144"/>
      <c r="KG50" s="144"/>
      <c r="KH50" s="144"/>
      <c r="KI50" s="144"/>
      <c r="KJ50" s="144"/>
      <c r="KK50" s="144"/>
      <c r="KL50" s="144"/>
      <c r="KM50" s="144"/>
      <c r="KN50" s="144"/>
      <c r="KO50" s="144"/>
      <c r="KP50" s="144"/>
      <c r="KQ50" s="144"/>
      <c r="KR50" s="144"/>
      <c r="KS50" s="144"/>
      <c r="KT50" s="144"/>
      <c r="KU50" s="144"/>
      <c r="KV50" s="144"/>
      <c r="KW50" s="144"/>
      <c r="KX50" s="144"/>
      <c r="KY50" s="144"/>
      <c r="KZ50" s="144"/>
      <c r="LA50" s="144"/>
      <c r="LB50" s="144"/>
      <c r="LC50" s="144"/>
      <c r="LD50" s="144"/>
      <c r="LE50" s="144"/>
      <c r="LF50" s="144"/>
      <c r="LG50" s="144"/>
      <c r="LH50" s="144"/>
      <c r="LI50" s="144"/>
      <c r="LJ50" s="144"/>
      <c r="LK50" s="144"/>
      <c r="LL50" s="144"/>
      <c r="LM50" s="144"/>
      <c r="LN50" s="144"/>
      <c r="LO50" s="144"/>
      <c r="LP50" s="144"/>
      <c r="LQ50" s="144"/>
      <c r="LR50" s="144"/>
      <c r="LS50" s="144"/>
      <c r="LT50" s="144"/>
      <c r="LU50" s="144"/>
      <c r="LV50" s="144"/>
      <c r="LW50" s="144"/>
      <c r="LX50" s="144"/>
      <c r="LY50" s="144"/>
      <c r="LZ50" s="144"/>
      <c r="MA50" s="144"/>
      <c r="MB50" s="144"/>
      <c r="MC50" s="144"/>
      <c r="MD50" s="144"/>
      <c r="ME50" s="144"/>
      <c r="MF50" s="144"/>
      <c r="MG50" s="144"/>
      <c r="MH50" s="144"/>
      <c r="MI50" s="144"/>
      <c r="MJ50" s="144"/>
      <c r="MK50" s="144"/>
      <c r="ML50" s="144"/>
      <c r="MM50" s="144"/>
      <c r="MN50" s="144"/>
      <c r="MO50" s="144"/>
      <c r="MP50" s="144"/>
      <c r="MQ50" s="144"/>
      <c r="MR50" s="144"/>
      <c r="MS50" s="144"/>
      <c r="MT50" s="144"/>
      <c r="MU50" s="144"/>
      <c r="MV50" s="144"/>
      <c r="MW50" s="144"/>
      <c r="MX50" s="144"/>
      <c r="MY50" s="144"/>
      <c r="MZ50" s="144"/>
      <c r="NA50" s="144"/>
      <c r="NB50" s="144"/>
      <c r="NC50" s="144"/>
      <c r="ND50" s="144"/>
      <c r="NE50" s="144"/>
      <c r="NF50" s="144"/>
      <c r="NG50" s="144"/>
      <c r="NH50" s="144"/>
      <c r="NI50" s="144"/>
      <c r="NJ50" s="144"/>
      <c r="NK50" s="144"/>
      <c r="NL50" s="144"/>
      <c r="NM50" s="144"/>
      <c r="NN50" s="144"/>
      <c r="NO50" s="144"/>
      <c r="NP50" s="144"/>
      <c r="NQ50" s="144"/>
      <c r="NR50" s="144"/>
      <c r="NS50" s="144"/>
      <c r="NT50" s="144"/>
      <c r="NU50" s="144"/>
      <c r="NV50" s="144"/>
      <c r="NW50" s="144"/>
      <c r="NX50" s="144"/>
      <c r="NY50" s="144"/>
      <c r="NZ50" s="144"/>
      <c r="OA50" s="144"/>
      <c r="OB50" s="144"/>
      <c r="OC50" s="144"/>
      <c r="OD50" s="144"/>
      <c r="OE50" s="144"/>
      <c r="OF50" s="144"/>
      <c r="OG50" s="144"/>
      <c r="OH50" s="144"/>
      <c r="OI50" s="144"/>
      <c r="OJ50" s="144"/>
      <c r="OK50" s="144"/>
      <c r="OL50" s="144"/>
      <c r="OM50" s="144"/>
      <c r="ON50" s="144"/>
      <c r="OO50" s="144"/>
      <c r="OP50" s="144"/>
      <c r="OQ50" s="144"/>
      <c r="OR50" s="144"/>
      <c r="OS50" s="144"/>
      <c r="OT50" s="144"/>
      <c r="OU50" s="144"/>
      <c r="OV50" s="144"/>
      <c r="OW50" s="144"/>
      <c r="OX50" s="144"/>
      <c r="OY50" s="144"/>
      <c r="OZ50" s="144"/>
      <c r="PA50" s="144"/>
      <c r="PB50" s="144"/>
      <c r="PC50" s="144"/>
      <c r="PD50" s="144"/>
      <c r="PE50" s="144"/>
      <c r="PF50" s="144"/>
      <c r="PG50" s="144"/>
      <c r="PH50" s="144"/>
      <c r="PI50" s="144"/>
      <c r="PJ50" s="144"/>
      <c r="PK50" s="144"/>
      <c r="PL50" s="144"/>
      <c r="PM50" s="144"/>
      <c r="PN50" s="144"/>
      <c r="PO50" s="144"/>
      <c r="PP50" s="144"/>
      <c r="PQ50" s="144"/>
      <c r="PR50" s="144"/>
      <c r="PS50" s="144"/>
      <c r="PT50" s="144"/>
      <c r="PU50" s="144"/>
      <c r="PV50" s="144"/>
      <c r="PW50" s="144"/>
      <c r="PX50" s="144"/>
      <c r="PY50" s="144"/>
      <c r="PZ50" s="144"/>
      <c r="QA50" s="144"/>
      <c r="QB50" s="144"/>
      <c r="QC50" s="144"/>
      <c r="QD50" s="144"/>
      <c r="QE50" s="144"/>
      <c r="QF50" s="144"/>
      <c r="QG50" s="144"/>
      <c r="QH50" s="144"/>
      <c r="QI50" s="144"/>
      <c r="QJ50" s="144"/>
      <c r="QK50" s="144"/>
      <c r="QL50" s="144"/>
      <c r="QM50" s="144"/>
      <c r="QN50" s="144"/>
      <c r="QO50" s="144"/>
      <c r="QP50" s="144"/>
      <c r="QQ50" s="144"/>
      <c r="QR50" s="144"/>
      <c r="QS50" s="144"/>
      <c r="QT50" s="144"/>
      <c r="QU50" s="144"/>
      <c r="QV50" s="144"/>
      <c r="QW50" s="144"/>
      <c r="QX50" s="144"/>
      <c r="QY50" s="144"/>
      <c r="QZ50" s="144"/>
      <c r="RA50" s="144"/>
      <c r="RB50" s="144"/>
      <c r="RC50" s="144"/>
      <c r="RD50" s="144"/>
      <c r="RE50" s="144"/>
      <c r="RF50" s="144"/>
      <c r="RG50" s="144"/>
      <c r="RH50" s="144"/>
      <c r="RI50" s="144"/>
      <c r="RJ50" s="144"/>
      <c r="RK50" s="144"/>
      <c r="RL50" s="144"/>
      <c r="RM50" s="144"/>
      <c r="RN50" s="144"/>
      <c r="RO50" s="144"/>
      <c r="RP50" s="144"/>
      <c r="RQ50" s="144"/>
      <c r="RR50" s="144"/>
      <c r="RS50" s="144"/>
      <c r="RT50" s="144"/>
      <c r="RU50" s="144"/>
      <c r="RV50" s="144"/>
      <c r="RW50" s="144"/>
      <c r="RX50" s="144"/>
      <c r="RY50" s="144"/>
      <c r="RZ50" s="144"/>
      <c r="SA50" s="144"/>
      <c r="SB50" s="144"/>
      <c r="SC50" s="144"/>
      <c r="SD50" s="144"/>
      <c r="SE50" s="144"/>
      <c r="SF50" s="144"/>
      <c r="SG50" s="144"/>
      <c r="SH50" s="144"/>
      <c r="SI50" s="144"/>
      <c r="SJ50" s="144"/>
      <c r="SK50" s="144"/>
      <c r="SL50" s="144"/>
      <c r="SM50" s="144"/>
      <c r="SN50" s="144"/>
      <c r="SO50" s="144"/>
      <c r="SP50" s="144"/>
      <c r="SQ50" s="144"/>
      <c r="SR50" s="144"/>
      <c r="SS50" s="144"/>
      <c r="AAN50" s="144"/>
      <c r="AAO50" s="144"/>
      <c r="AAP50" s="144"/>
      <c r="AAQ50" s="144"/>
      <c r="AAR50" s="144"/>
      <c r="AAS50" s="144"/>
      <c r="AAT50" s="144"/>
      <c r="AAU50" s="144"/>
      <c r="AAV50" s="144"/>
      <c r="AAW50" s="144"/>
      <c r="AAX50" s="144"/>
      <c r="AAY50" s="144"/>
      <c r="AAZ50" s="144"/>
      <c r="ABA50" s="144"/>
      <c r="ABB50" s="144"/>
      <c r="ABC50" s="144"/>
      <c r="ABD50" s="144"/>
      <c r="ABE50" s="144"/>
      <c r="ABF50" s="144"/>
      <c r="ABG50" s="144"/>
      <c r="ABH50" s="144"/>
      <c r="ABI50" s="144"/>
      <c r="ABJ50" s="144"/>
      <c r="ABK50" s="144"/>
      <c r="ABL50" s="144"/>
      <c r="ABM50" s="144"/>
      <c r="ABN50" s="144"/>
      <c r="ABO50" s="144"/>
      <c r="ABP50" s="144"/>
      <c r="ABQ50" s="144"/>
      <c r="ABR50" s="144"/>
      <c r="ABS50" s="144"/>
      <c r="ABT50" s="144"/>
      <c r="ABU50" s="144"/>
      <c r="ABV50" s="144"/>
      <c r="ABW50" s="144"/>
      <c r="ABX50" s="144"/>
      <c r="ABY50" s="144"/>
      <c r="ABZ50" s="144"/>
      <c r="ACA50" s="144"/>
      <c r="ACB50" s="144"/>
      <c r="ACC50" s="144"/>
      <c r="ACD50" s="144"/>
      <c r="ACE50" s="144"/>
      <c r="ACF50" s="144"/>
      <c r="ACG50" s="144"/>
      <c r="ACH50" s="144"/>
      <c r="ACI50" s="144"/>
      <c r="ACJ50" s="144"/>
      <c r="ACK50" s="144"/>
      <c r="ACL50" s="144"/>
      <c r="ACM50" s="144"/>
      <c r="ACN50" s="144"/>
      <c r="ACO50" s="144"/>
      <c r="ACP50" s="144"/>
      <c r="ACQ50" s="144"/>
      <c r="ACR50" s="144"/>
      <c r="ACS50" s="144"/>
      <c r="ACT50" s="144"/>
      <c r="ACU50" s="144"/>
      <c r="ACV50" s="144"/>
      <c r="ACW50" s="144"/>
      <c r="ACX50" s="144"/>
      <c r="ACY50" s="144"/>
      <c r="ACZ50" s="144"/>
      <c r="ADA50" s="144"/>
      <c r="ADB50" s="144"/>
      <c r="ADC50" s="144"/>
      <c r="ADD50" s="144"/>
      <c r="ADE50" s="144"/>
      <c r="ADF50" s="144"/>
      <c r="ADG50" s="144"/>
      <c r="ADH50" s="144"/>
      <c r="ADI50" s="144"/>
      <c r="ADJ50" s="144"/>
      <c r="ADK50" s="144"/>
      <c r="ADL50" s="144"/>
      <c r="ADM50" s="144"/>
      <c r="ADN50" s="144"/>
      <c r="ADO50" s="144"/>
      <c r="ADP50" s="144"/>
      <c r="ADQ50" s="144"/>
      <c r="ADR50" s="144"/>
      <c r="ADS50" s="144"/>
      <c r="ADT50" s="144"/>
      <c r="ADU50" s="144"/>
      <c r="ADV50" s="144"/>
      <c r="ADW50" s="144"/>
      <c r="ADX50" s="144"/>
      <c r="ADY50" s="144"/>
      <c r="ADZ50" s="144"/>
      <c r="AEA50" s="144"/>
      <c r="AEB50" s="144"/>
      <c r="AEC50" s="144"/>
      <c r="AED50" s="144"/>
      <c r="AEE50" s="144"/>
      <c r="AEF50" s="144"/>
      <c r="AEG50" s="144"/>
      <c r="AEH50" s="144"/>
      <c r="AEI50" s="144"/>
      <c r="AEJ50" s="144"/>
      <c r="AEK50" s="144"/>
    </row>
    <row r="51" spans="1:817" ht="13.4" customHeight="1" x14ac:dyDescent="0.3">
      <c r="A51" s="197">
        <v>43947</v>
      </c>
      <c r="B51" s="163" t="s">
        <v>108</v>
      </c>
      <c r="C51" s="167"/>
      <c r="D51" s="168"/>
      <c r="E51" s="168"/>
      <c r="F51" s="168"/>
      <c r="G51" s="184"/>
      <c r="H51" s="179"/>
      <c r="I51" s="198">
        <v>380</v>
      </c>
      <c r="J51" s="191">
        <v>16</v>
      </c>
      <c r="K51" s="56">
        <f t="shared" si="7"/>
        <v>396</v>
      </c>
      <c r="L51" s="181"/>
      <c r="M51" s="167"/>
      <c r="N51" s="168"/>
      <c r="O51" s="168"/>
      <c r="P51" s="168"/>
      <c r="Q51" s="184"/>
      <c r="R51" s="179"/>
      <c r="S51" s="173">
        <f t="shared" si="8"/>
        <v>20394</v>
      </c>
      <c r="T51" s="174">
        <f t="shared" si="9"/>
        <v>897</v>
      </c>
      <c r="U51" s="175">
        <f t="shared" si="10"/>
        <v>21291</v>
      </c>
      <c r="V51" s="199"/>
      <c r="W51" s="144"/>
      <c r="X51" s="144"/>
      <c r="Y51" s="144"/>
      <c r="Z51" s="144"/>
      <c r="AA51" s="144"/>
      <c r="AB51" s="144"/>
      <c r="AC51" s="144"/>
      <c r="AD51" s="144"/>
      <c r="AE51" s="144"/>
      <c r="AF51" s="144"/>
      <c r="AG51" s="144"/>
      <c r="AH51" s="144"/>
      <c r="AI51" s="144"/>
      <c r="AJ51" s="144"/>
      <c r="AK51" s="144"/>
      <c r="AL51" s="144"/>
      <c r="AM51" s="144"/>
      <c r="AN51" s="144"/>
      <c r="AO51" s="144"/>
      <c r="AP51" s="144"/>
      <c r="AQ51" s="144"/>
      <c r="AR51" s="144"/>
      <c r="AS51" s="144"/>
      <c r="AT51" s="144"/>
      <c r="AU51" s="144"/>
      <c r="AV51" s="144"/>
      <c r="AW51" s="144"/>
      <c r="AX51" s="144"/>
      <c r="AY51" s="144"/>
      <c r="AZ51" s="144"/>
      <c r="BA51" s="144"/>
      <c r="BB51" s="144"/>
      <c r="BC51" s="144"/>
      <c r="BD51" s="144"/>
      <c r="BE51" s="144"/>
      <c r="BF51" s="144"/>
      <c r="BG51" s="144"/>
      <c r="BH51" s="144"/>
      <c r="BI51" s="144"/>
      <c r="BJ51" s="144"/>
      <c r="BK51" s="144"/>
      <c r="BL51" s="144"/>
      <c r="BM51" s="144"/>
      <c r="BN51" s="144"/>
      <c r="BO51" s="144"/>
      <c r="BP51" s="144"/>
      <c r="BQ51" s="144"/>
      <c r="BR51" s="144"/>
      <c r="BS51" s="144"/>
      <c r="BT51" s="144"/>
      <c r="BU51" s="144"/>
      <c r="BV51" s="144"/>
      <c r="BW51" s="144"/>
      <c r="BX51" s="144"/>
      <c r="BY51" s="144"/>
      <c r="BZ51" s="144"/>
      <c r="CA51" s="144"/>
      <c r="CB51" s="144"/>
      <c r="CC51" s="144"/>
      <c r="CD51" s="144"/>
      <c r="CE51" s="144"/>
      <c r="CF51" s="144"/>
      <c r="CG51" s="144"/>
      <c r="CH51" s="144"/>
      <c r="CI51" s="144"/>
      <c r="CJ51" s="144"/>
      <c r="CK51" s="144"/>
      <c r="CL51" s="144"/>
      <c r="CM51" s="144"/>
      <c r="CN51" s="144"/>
      <c r="CO51" s="144"/>
      <c r="CP51" s="144"/>
      <c r="CQ51" s="144"/>
      <c r="CR51" s="144"/>
      <c r="CS51" s="144"/>
      <c r="CT51" s="144"/>
      <c r="CU51" s="144"/>
      <c r="CV51" s="144"/>
      <c r="CW51" s="144"/>
      <c r="CX51" s="144"/>
      <c r="CY51" s="144"/>
      <c r="CZ51" s="144"/>
      <c r="DA51" s="144"/>
      <c r="DB51" s="144"/>
      <c r="DC51" s="144"/>
      <c r="DD51" s="144"/>
      <c r="DE51" s="144"/>
      <c r="DF51" s="144"/>
      <c r="DG51" s="144"/>
      <c r="DH51" s="144"/>
      <c r="DI51" s="144"/>
      <c r="HC51" s="144"/>
      <c r="HD51" s="144"/>
      <c r="HE51" s="144"/>
      <c r="HF51" s="144"/>
      <c r="HG51" s="144"/>
      <c r="HH51" s="144"/>
      <c r="HI51" s="144"/>
      <c r="HJ51" s="144"/>
      <c r="HK51" s="144"/>
      <c r="HL51" s="144"/>
      <c r="HM51" s="144"/>
      <c r="HN51" s="144"/>
      <c r="HO51" s="144"/>
      <c r="HP51" s="144"/>
      <c r="HQ51" s="144"/>
      <c r="HR51" s="144"/>
      <c r="HS51" s="144"/>
      <c r="HT51" s="144"/>
      <c r="HU51" s="144"/>
      <c r="HV51" s="144"/>
      <c r="HW51" s="144"/>
      <c r="HX51" s="144"/>
      <c r="HY51" s="144"/>
      <c r="HZ51" s="144"/>
      <c r="IA51" s="144"/>
      <c r="IB51" s="144"/>
      <c r="IC51" s="144"/>
      <c r="ID51" s="144"/>
      <c r="IE51" s="144"/>
      <c r="IF51" s="144"/>
      <c r="IG51" s="144"/>
      <c r="IH51" s="144"/>
      <c r="II51" s="144"/>
      <c r="IJ51" s="144"/>
      <c r="IK51" s="144"/>
      <c r="IL51" s="144"/>
      <c r="IM51" s="144"/>
      <c r="IN51" s="144"/>
      <c r="IO51" s="144"/>
      <c r="IP51" s="144"/>
      <c r="IQ51" s="144"/>
      <c r="IR51" s="144"/>
      <c r="IS51" s="144"/>
      <c r="IT51" s="144"/>
      <c r="IU51" s="144"/>
      <c r="IV51" s="144"/>
      <c r="IW51" s="144"/>
      <c r="IX51" s="144"/>
      <c r="IY51" s="144"/>
      <c r="IZ51" s="144"/>
      <c r="JA51" s="144"/>
      <c r="JB51" s="144"/>
      <c r="JC51" s="144"/>
      <c r="JD51" s="144"/>
      <c r="JE51" s="144"/>
      <c r="JF51" s="144"/>
      <c r="JG51" s="144"/>
      <c r="JH51" s="144"/>
      <c r="JI51" s="144"/>
      <c r="JJ51" s="144"/>
      <c r="JK51" s="144"/>
      <c r="JL51" s="144"/>
      <c r="JM51" s="144"/>
      <c r="JN51" s="144"/>
      <c r="JO51" s="144"/>
      <c r="JP51" s="144"/>
      <c r="JQ51" s="144"/>
      <c r="JR51" s="144"/>
      <c r="JS51" s="144"/>
      <c r="JT51" s="144"/>
      <c r="JU51" s="144"/>
      <c r="JV51" s="144"/>
      <c r="JW51" s="144"/>
      <c r="JX51" s="144"/>
      <c r="JY51" s="144"/>
      <c r="JZ51" s="144"/>
      <c r="KA51" s="144"/>
      <c r="KB51" s="144"/>
      <c r="KC51" s="144"/>
      <c r="KD51" s="144"/>
      <c r="KE51" s="144"/>
      <c r="KF51" s="144"/>
      <c r="KG51" s="144"/>
      <c r="KH51" s="144"/>
      <c r="KI51" s="144"/>
      <c r="KJ51" s="144"/>
      <c r="KK51" s="144"/>
      <c r="KL51" s="144"/>
      <c r="KM51" s="144"/>
      <c r="KN51" s="144"/>
      <c r="KO51" s="144"/>
      <c r="KP51" s="144"/>
      <c r="KQ51" s="144"/>
      <c r="KR51" s="144"/>
      <c r="KS51" s="144"/>
      <c r="KT51" s="144"/>
      <c r="KU51" s="144"/>
      <c r="KV51" s="144"/>
      <c r="KW51" s="144"/>
      <c r="KX51" s="144"/>
      <c r="KY51" s="144"/>
      <c r="KZ51" s="144"/>
      <c r="LA51" s="144"/>
      <c r="LB51" s="144"/>
      <c r="LC51" s="144"/>
      <c r="LD51" s="144"/>
      <c r="LE51" s="144"/>
      <c r="LF51" s="144"/>
      <c r="LG51" s="144"/>
      <c r="LH51" s="144"/>
      <c r="LI51" s="144"/>
      <c r="LJ51" s="144"/>
      <c r="LK51" s="144"/>
      <c r="LL51" s="144"/>
      <c r="LM51" s="144"/>
      <c r="LN51" s="144"/>
      <c r="LO51" s="144"/>
      <c r="LP51" s="144"/>
      <c r="LQ51" s="144"/>
      <c r="LR51" s="144"/>
      <c r="LS51" s="144"/>
      <c r="LT51" s="144"/>
      <c r="LU51" s="144"/>
      <c r="LV51" s="144"/>
      <c r="LW51" s="144"/>
      <c r="LX51" s="144"/>
      <c r="LY51" s="144"/>
      <c r="LZ51" s="144"/>
      <c r="MA51" s="144"/>
      <c r="MB51" s="144"/>
      <c r="MC51" s="144"/>
      <c r="MD51" s="144"/>
      <c r="ME51" s="144"/>
      <c r="MF51" s="144"/>
      <c r="MG51" s="144"/>
      <c r="MH51" s="144"/>
      <c r="MI51" s="144"/>
      <c r="MJ51" s="144"/>
      <c r="MK51" s="144"/>
      <c r="ML51" s="144"/>
      <c r="MM51" s="144"/>
      <c r="MN51" s="144"/>
      <c r="MO51" s="144"/>
      <c r="MP51" s="144"/>
      <c r="MQ51" s="144"/>
      <c r="MR51" s="144"/>
      <c r="MS51" s="144"/>
      <c r="MT51" s="144"/>
      <c r="MU51" s="144"/>
      <c r="MV51" s="144"/>
      <c r="MW51" s="144"/>
      <c r="MX51" s="144"/>
      <c r="MY51" s="144"/>
      <c r="MZ51" s="144"/>
      <c r="NA51" s="144"/>
      <c r="NB51" s="144"/>
      <c r="NC51" s="144"/>
      <c r="ND51" s="144"/>
      <c r="NE51" s="144"/>
      <c r="NF51" s="144"/>
      <c r="NG51" s="144"/>
      <c r="NH51" s="144"/>
      <c r="NI51" s="144"/>
      <c r="NJ51" s="144"/>
      <c r="NK51" s="144"/>
      <c r="NL51" s="144"/>
      <c r="NM51" s="144"/>
      <c r="NN51" s="144"/>
      <c r="NO51" s="144"/>
      <c r="NP51" s="144"/>
      <c r="NQ51" s="144"/>
      <c r="NR51" s="144"/>
      <c r="NS51" s="144"/>
      <c r="NT51" s="144"/>
      <c r="NU51" s="144"/>
      <c r="NV51" s="144"/>
      <c r="NW51" s="144"/>
      <c r="NX51" s="144"/>
      <c r="NY51" s="144"/>
      <c r="NZ51" s="144"/>
      <c r="OA51" s="144"/>
      <c r="OB51" s="144"/>
      <c r="OC51" s="144"/>
      <c r="OD51" s="144"/>
      <c r="OE51" s="144"/>
      <c r="OF51" s="144"/>
      <c r="OG51" s="144"/>
      <c r="OH51" s="144"/>
      <c r="OI51" s="144"/>
      <c r="OJ51" s="144"/>
      <c r="OK51" s="144"/>
      <c r="OL51" s="144"/>
      <c r="OM51" s="144"/>
      <c r="ON51" s="144"/>
      <c r="OO51" s="144"/>
      <c r="OP51" s="144"/>
      <c r="OQ51" s="144"/>
      <c r="OR51" s="144"/>
      <c r="OS51" s="144"/>
      <c r="OT51" s="144"/>
      <c r="OU51" s="144"/>
      <c r="OV51" s="144"/>
      <c r="OW51" s="144"/>
      <c r="OX51" s="144"/>
      <c r="OY51" s="144"/>
      <c r="OZ51" s="144"/>
      <c r="PA51" s="144"/>
      <c r="PB51" s="144"/>
      <c r="PC51" s="144"/>
      <c r="PD51" s="144"/>
      <c r="PE51" s="144"/>
      <c r="PF51" s="144"/>
      <c r="PG51" s="144"/>
      <c r="PH51" s="144"/>
      <c r="PI51" s="144"/>
      <c r="PJ51" s="144"/>
      <c r="PK51" s="144"/>
      <c r="PL51" s="144"/>
      <c r="PM51" s="144"/>
      <c r="PN51" s="144"/>
      <c r="PO51" s="144"/>
      <c r="PP51" s="144"/>
      <c r="PQ51" s="144"/>
      <c r="PR51" s="144"/>
      <c r="PS51" s="144"/>
      <c r="PT51" s="144"/>
      <c r="PU51" s="144"/>
      <c r="PV51" s="144"/>
      <c r="PW51" s="144"/>
      <c r="PX51" s="144"/>
      <c r="PY51" s="144"/>
      <c r="PZ51" s="144"/>
      <c r="QA51" s="144"/>
      <c r="QB51" s="144"/>
      <c r="QC51" s="144"/>
      <c r="QD51" s="144"/>
      <c r="QE51" s="144"/>
      <c r="QF51" s="144"/>
      <c r="QG51" s="144"/>
      <c r="QH51" s="144"/>
      <c r="QI51" s="144"/>
      <c r="QJ51" s="144"/>
      <c r="QK51" s="144"/>
      <c r="QL51" s="144"/>
      <c r="QM51" s="144"/>
      <c r="QN51" s="144"/>
      <c r="QO51" s="144"/>
      <c r="QP51" s="144"/>
      <c r="QQ51" s="144"/>
      <c r="QR51" s="144"/>
      <c r="QS51" s="144"/>
      <c r="QT51" s="144"/>
      <c r="QU51" s="144"/>
      <c r="QV51" s="144"/>
      <c r="QW51" s="144"/>
      <c r="QX51" s="144"/>
      <c r="QY51" s="144"/>
      <c r="QZ51" s="144"/>
      <c r="RA51" s="144"/>
      <c r="RB51" s="144"/>
      <c r="RC51" s="144"/>
      <c r="RD51" s="144"/>
      <c r="RE51" s="144"/>
      <c r="RF51" s="144"/>
      <c r="RG51" s="144"/>
      <c r="RH51" s="144"/>
      <c r="RI51" s="144"/>
      <c r="RJ51" s="144"/>
      <c r="RK51" s="144"/>
      <c r="RL51" s="144"/>
      <c r="RM51" s="144"/>
      <c r="RN51" s="144"/>
      <c r="RO51" s="144"/>
      <c r="RP51" s="144"/>
      <c r="RQ51" s="144"/>
      <c r="RR51" s="144"/>
      <c r="RS51" s="144"/>
      <c r="RT51" s="144"/>
      <c r="RU51" s="144"/>
      <c r="RV51" s="144"/>
      <c r="RW51" s="144"/>
      <c r="RX51" s="144"/>
      <c r="RY51" s="144"/>
      <c r="RZ51" s="144"/>
      <c r="SA51" s="144"/>
      <c r="SB51" s="144"/>
      <c r="SC51" s="144"/>
      <c r="SD51" s="144"/>
      <c r="SE51" s="144"/>
      <c r="SF51" s="144"/>
      <c r="SG51" s="144"/>
      <c r="SH51" s="144"/>
      <c r="SI51" s="144"/>
      <c r="SJ51" s="144"/>
      <c r="SK51" s="144"/>
      <c r="SL51" s="144"/>
      <c r="SM51" s="144"/>
      <c r="SN51" s="144"/>
      <c r="SO51" s="144"/>
      <c r="SP51" s="144"/>
      <c r="SQ51" s="144"/>
      <c r="SR51" s="144"/>
      <c r="SS51" s="144"/>
      <c r="AAN51" s="144"/>
      <c r="AAO51" s="144"/>
      <c r="AAP51" s="144"/>
      <c r="AAQ51" s="144"/>
      <c r="AAR51" s="144"/>
      <c r="AAS51" s="144"/>
      <c r="AAT51" s="144"/>
      <c r="AAU51" s="144"/>
      <c r="AAV51" s="144"/>
      <c r="AAW51" s="144"/>
      <c r="AAX51" s="144"/>
      <c r="AAY51" s="144"/>
      <c r="AAZ51" s="144"/>
      <c r="ABA51" s="144"/>
      <c r="ABB51" s="144"/>
      <c r="ABC51" s="144"/>
      <c r="ABD51" s="144"/>
      <c r="ABE51" s="144"/>
      <c r="ABF51" s="144"/>
      <c r="ABG51" s="144"/>
      <c r="ABH51" s="144"/>
      <c r="ABI51" s="144"/>
      <c r="ABJ51" s="144"/>
      <c r="ABK51" s="144"/>
      <c r="ABL51" s="144"/>
      <c r="ABM51" s="144"/>
      <c r="ABN51" s="144"/>
      <c r="ABO51" s="144"/>
      <c r="ABP51" s="144"/>
      <c r="ABQ51" s="144"/>
      <c r="ABR51" s="144"/>
      <c r="ABS51" s="144"/>
      <c r="ABT51" s="144"/>
      <c r="ABU51" s="144"/>
      <c r="ABV51" s="144"/>
      <c r="ABW51" s="144"/>
      <c r="ABX51" s="144"/>
      <c r="ABY51" s="144"/>
      <c r="ABZ51" s="144"/>
      <c r="ACA51" s="144"/>
      <c r="ACB51" s="144"/>
      <c r="ACC51" s="144"/>
      <c r="ACD51" s="144"/>
      <c r="ACE51" s="144"/>
      <c r="ACF51" s="144"/>
      <c r="ACG51" s="144"/>
      <c r="ACH51" s="144"/>
      <c r="ACI51" s="144"/>
      <c r="ACJ51" s="144"/>
      <c r="ACK51" s="144"/>
      <c r="ACL51" s="144"/>
      <c r="ACM51" s="144"/>
      <c r="ACN51" s="144"/>
      <c r="ACO51" s="144"/>
      <c r="ACP51" s="144"/>
      <c r="ACQ51" s="144"/>
      <c r="ACR51" s="144"/>
      <c r="ACS51" s="144"/>
      <c r="ACT51" s="144"/>
      <c r="ACU51" s="144"/>
      <c r="ACV51" s="144"/>
      <c r="ACW51" s="144"/>
      <c r="ACX51" s="144"/>
      <c r="ACY51" s="144"/>
      <c r="ACZ51" s="144"/>
      <c r="ADA51" s="144"/>
      <c r="ADB51" s="144"/>
      <c r="ADC51" s="144"/>
      <c r="ADD51" s="144"/>
      <c r="ADE51" s="144"/>
      <c r="ADF51" s="144"/>
      <c r="ADG51" s="144"/>
      <c r="ADH51" s="144"/>
      <c r="ADI51" s="144"/>
      <c r="ADJ51" s="144"/>
      <c r="ADK51" s="144"/>
      <c r="ADL51" s="144"/>
      <c r="ADM51" s="144"/>
      <c r="ADN51" s="144"/>
      <c r="ADO51" s="144"/>
      <c r="ADP51" s="144"/>
      <c r="ADQ51" s="144"/>
      <c r="ADR51" s="144"/>
      <c r="ADS51" s="144"/>
      <c r="ADT51" s="144"/>
      <c r="ADU51" s="144"/>
      <c r="ADV51" s="144"/>
      <c r="ADW51" s="144"/>
      <c r="ADX51" s="144"/>
      <c r="ADY51" s="144"/>
      <c r="ADZ51" s="144"/>
      <c r="AEA51" s="144"/>
      <c r="AEB51" s="144"/>
      <c r="AEC51" s="144"/>
      <c r="AED51" s="144"/>
      <c r="AEE51" s="144"/>
      <c r="AEF51" s="144"/>
      <c r="AEG51" s="144"/>
      <c r="AEH51" s="144"/>
      <c r="AEI51" s="144"/>
      <c r="AEJ51" s="144"/>
      <c r="AEK51" s="144"/>
    </row>
    <row r="52" spans="1:817" ht="13.4" customHeight="1" x14ac:dyDescent="0.3">
      <c r="A52" s="197">
        <v>43946</v>
      </c>
      <c r="B52" s="163" t="s">
        <v>108</v>
      </c>
      <c r="C52" s="167"/>
      <c r="D52" s="168"/>
      <c r="E52" s="168"/>
      <c r="F52" s="168"/>
      <c r="G52" s="184"/>
      <c r="H52" s="179"/>
      <c r="I52" s="198">
        <v>383</v>
      </c>
      <c r="J52" s="191">
        <v>29</v>
      </c>
      <c r="K52" s="56">
        <f t="shared" si="7"/>
        <v>412</v>
      </c>
      <c r="L52" s="181"/>
      <c r="M52" s="192"/>
      <c r="N52" s="168"/>
      <c r="O52" s="168"/>
      <c r="P52" s="168"/>
      <c r="Q52" s="184"/>
      <c r="R52" s="179"/>
      <c r="S52" s="173">
        <f t="shared" si="8"/>
        <v>20014</v>
      </c>
      <c r="T52" s="174">
        <f t="shared" si="9"/>
        <v>881</v>
      </c>
      <c r="U52" s="175">
        <f t="shared" si="10"/>
        <v>20895</v>
      </c>
      <c r="V52" s="199"/>
      <c r="W52" s="144"/>
      <c r="X52" s="144"/>
      <c r="Y52" s="144"/>
      <c r="Z52" s="144"/>
      <c r="AA52" s="144"/>
      <c r="AB52" s="144"/>
      <c r="AC52" s="144"/>
      <c r="AD52" s="144"/>
      <c r="AE52" s="144"/>
      <c r="AF52" s="144"/>
      <c r="AG52" s="144"/>
      <c r="AH52" s="144"/>
      <c r="AI52" s="144"/>
      <c r="AJ52" s="144"/>
      <c r="AK52" s="144"/>
      <c r="AL52" s="144"/>
      <c r="AM52" s="144"/>
      <c r="AN52" s="144"/>
      <c r="AO52" s="144"/>
      <c r="AP52" s="144"/>
      <c r="AQ52" s="144"/>
      <c r="AR52" s="144"/>
      <c r="AS52" s="144"/>
      <c r="AT52" s="144"/>
      <c r="AU52" s="144"/>
      <c r="AV52" s="144"/>
      <c r="AW52" s="144"/>
      <c r="AX52" s="144"/>
      <c r="AY52" s="144"/>
      <c r="AZ52" s="144"/>
      <c r="BA52" s="144"/>
      <c r="BB52" s="144"/>
      <c r="BC52" s="144"/>
      <c r="BD52" s="144"/>
      <c r="BE52" s="144"/>
      <c r="BF52" s="144"/>
      <c r="BG52" s="144"/>
      <c r="BH52" s="144"/>
      <c r="BI52" s="144"/>
      <c r="BJ52" s="144"/>
      <c r="BK52" s="144"/>
      <c r="BL52" s="144"/>
      <c r="BM52" s="144"/>
      <c r="BN52" s="144"/>
      <c r="BO52" s="144"/>
      <c r="BP52" s="144"/>
      <c r="BQ52" s="144"/>
      <c r="BR52" s="144"/>
      <c r="BS52" s="144"/>
      <c r="BT52" s="144"/>
      <c r="BU52" s="144"/>
      <c r="BV52" s="144"/>
      <c r="BW52" s="144"/>
      <c r="BX52" s="144"/>
      <c r="BY52" s="144"/>
      <c r="BZ52" s="144"/>
      <c r="CA52" s="144"/>
      <c r="CB52" s="144"/>
      <c r="CC52" s="144"/>
      <c r="CD52" s="144"/>
      <c r="CE52" s="144"/>
      <c r="CF52" s="144"/>
      <c r="CG52" s="144"/>
      <c r="CH52" s="144"/>
      <c r="CI52" s="144"/>
      <c r="CJ52" s="144"/>
      <c r="CK52" s="144"/>
      <c r="CL52" s="144"/>
      <c r="CM52" s="144"/>
      <c r="CN52" s="144"/>
      <c r="CO52" s="144"/>
      <c r="CP52" s="144"/>
      <c r="CQ52" s="144"/>
      <c r="CR52" s="144"/>
      <c r="CS52" s="144"/>
      <c r="CT52" s="144"/>
      <c r="CU52" s="144"/>
      <c r="CV52" s="144"/>
      <c r="CW52" s="144"/>
      <c r="CX52" s="144"/>
      <c r="CY52" s="144"/>
      <c r="CZ52" s="144"/>
      <c r="DA52" s="144"/>
      <c r="DB52" s="144"/>
      <c r="DC52" s="144"/>
      <c r="DD52" s="144"/>
      <c r="DE52" s="144"/>
      <c r="DF52" s="144"/>
      <c r="DG52" s="144"/>
      <c r="DH52" s="144"/>
      <c r="DI52" s="144"/>
      <c r="HC52" s="144"/>
      <c r="HD52" s="144"/>
      <c r="HE52" s="144"/>
      <c r="HF52" s="144"/>
      <c r="HG52" s="144"/>
      <c r="HH52" s="144"/>
      <c r="HI52" s="144"/>
      <c r="HJ52" s="144"/>
      <c r="HK52" s="144"/>
      <c r="HL52" s="144"/>
      <c r="HM52" s="144"/>
      <c r="HN52" s="144"/>
      <c r="HO52" s="144"/>
      <c r="HP52" s="144"/>
      <c r="HQ52" s="144"/>
      <c r="HR52" s="144"/>
      <c r="HS52" s="144"/>
      <c r="HT52" s="144"/>
      <c r="HU52" s="144"/>
      <c r="HV52" s="144"/>
      <c r="HW52" s="144"/>
      <c r="HX52" s="144"/>
      <c r="HY52" s="144"/>
      <c r="HZ52" s="144"/>
      <c r="IA52" s="144"/>
      <c r="IB52" s="144"/>
      <c r="IC52" s="144"/>
      <c r="ID52" s="144"/>
      <c r="IE52" s="144"/>
      <c r="IF52" s="144"/>
      <c r="IG52" s="144"/>
      <c r="IH52" s="144"/>
      <c r="II52" s="144"/>
      <c r="IJ52" s="144"/>
      <c r="IK52" s="144"/>
      <c r="IL52" s="144"/>
      <c r="IM52" s="144"/>
      <c r="IN52" s="144"/>
      <c r="IO52" s="144"/>
      <c r="IP52" s="144"/>
      <c r="IQ52" s="144"/>
      <c r="IR52" s="144"/>
      <c r="IS52" s="144"/>
      <c r="IT52" s="144"/>
      <c r="IU52" s="144"/>
      <c r="IV52" s="144"/>
      <c r="IW52" s="144"/>
      <c r="IX52" s="144"/>
      <c r="IY52" s="144"/>
      <c r="IZ52" s="144"/>
      <c r="JA52" s="144"/>
      <c r="JB52" s="144"/>
      <c r="JC52" s="144"/>
      <c r="JD52" s="144"/>
      <c r="JE52" s="144"/>
      <c r="JF52" s="144"/>
      <c r="JG52" s="144"/>
      <c r="JH52" s="144"/>
      <c r="JI52" s="144"/>
      <c r="JJ52" s="144"/>
      <c r="JK52" s="144"/>
      <c r="JL52" s="144"/>
      <c r="JM52" s="144"/>
      <c r="JN52" s="144"/>
      <c r="JO52" s="144"/>
      <c r="JP52" s="144"/>
      <c r="JQ52" s="144"/>
      <c r="JR52" s="144"/>
      <c r="JS52" s="144"/>
      <c r="JT52" s="144"/>
      <c r="JU52" s="144"/>
      <c r="JV52" s="144"/>
      <c r="JW52" s="144"/>
      <c r="JX52" s="144"/>
      <c r="JY52" s="144"/>
      <c r="JZ52" s="144"/>
      <c r="KA52" s="144"/>
      <c r="KB52" s="144"/>
      <c r="KC52" s="144"/>
      <c r="KD52" s="144"/>
      <c r="KE52" s="144"/>
      <c r="KF52" s="144"/>
      <c r="KG52" s="144"/>
      <c r="KH52" s="144"/>
      <c r="KI52" s="144"/>
      <c r="KJ52" s="144"/>
      <c r="KK52" s="144"/>
      <c r="KL52" s="144"/>
      <c r="KM52" s="144"/>
      <c r="KN52" s="144"/>
      <c r="KO52" s="144"/>
      <c r="KP52" s="144"/>
      <c r="KQ52" s="144"/>
      <c r="KR52" s="144"/>
      <c r="KS52" s="144"/>
      <c r="KT52" s="144"/>
      <c r="KU52" s="144"/>
      <c r="KV52" s="144"/>
      <c r="KW52" s="144"/>
      <c r="KX52" s="144"/>
      <c r="KY52" s="144"/>
      <c r="KZ52" s="144"/>
      <c r="LA52" s="144"/>
      <c r="LB52" s="144"/>
      <c r="LC52" s="144"/>
      <c r="LD52" s="144"/>
      <c r="LE52" s="144"/>
      <c r="LF52" s="144"/>
      <c r="LG52" s="144"/>
      <c r="LH52" s="144"/>
      <c r="LI52" s="144"/>
      <c r="LJ52" s="144"/>
      <c r="LK52" s="144"/>
      <c r="LL52" s="144"/>
      <c r="LM52" s="144"/>
      <c r="LN52" s="144"/>
      <c r="LO52" s="144"/>
      <c r="LP52" s="144"/>
      <c r="LQ52" s="144"/>
      <c r="LR52" s="144"/>
      <c r="LS52" s="144"/>
      <c r="LT52" s="144"/>
      <c r="LU52" s="144"/>
      <c r="LV52" s="144"/>
      <c r="LW52" s="144"/>
      <c r="LX52" s="144"/>
      <c r="LY52" s="144"/>
      <c r="LZ52" s="144"/>
      <c r="MA52" s="144"/>
      <c r="MB52" s="144"/>
      <c r="MC52" s="144"/>
      <c r="MD52" s="144"/>
      <c r="ME52" s="144"/>
      <c r="MF52" s="144"/>
      <c r="MG52" s="144"/>
      <c r="MH52" s="144"/>
      <c r="MI52" s="144"/>
      <c r="MJ52" s="144"/>
      <c r="MK52" s="144"/>
      <c r="ML52" s="144"/>
      <c r="MM52" s="144"/>
      <c r="MN52" s="144"/>
      <c r="MO52" s="144"/>
      <c r="MP52" s="144"/>
      <c r="MQ52" s="144"/>
      <c r="MR52" s="144"/>
      <c r="MS52" s="144"/>
      <c r="MT52" s="144"/>
      <c r="MU52" s="144"/>
      <c r="MV52" s="144"/>
      <c r="MW52" s="144"/>
      <c r="MX52" s="144"/>
      <c r="MY52" s="144"/>
      <c r="MZ52" s="144"/>
      <c r="NA52" s="144"/>
      <c r="NB52" s="144"/>
      <c r="NC52" s="144"/>
      <c r="ND52" s="144"/>
      <c r="NE52" s="144"/>
      <c r="NF52" s="144"/>
      <c r="NG52" s="144"/>
      <c r="NH52" s="144"/>
      <c r="NI52" s="144"/>
      <c r="NJ52" s="144"/>
      <c r="NK52" s="144"/>
      <c r="NL52" s="144"/>
      <c r="NM52" s="144"/>
      <c r="NN52" s="144"/>
      <c r="NO52" s="144"/>
      <c r="NP52" s="144"/>
      <c r="NQ52" s="144"/>
      <c r="NR52" s="144"/>
      <c r="NS52" s="144"/>
      <c r="NT52" s="144"/>
      <c r="NU52" s="144"/>
      <c r="NV52" s="144"/>
      <c r="NW52" s="144"/>
      <c r="NX52" s="144"/>
      <c r="NY52" s="144"/>
      <c r="NZ52" s="144"/>
      <c r="OA52" s="144"/>
      <c r="OB52" s="144"/>
      <c r="OC52" s="144"/>
      <c r="OD52" s="144"/>
      <c r="OE52" s="144"/>
      <c r="OF52" s="144"/>
      <c r="OG52" s="144"/>
      <c r="OH52" s="144"/>
      <c r="OI52" s="144"/>
      <c r="OJ52" s="144"/>
      <c r="OK52" s="144"/>
      <c r="OL52" s="144"/>
      <c r="OM52" s="144"/>
      <c r="ON52" s="144"/>
      <c r="OO52" s="144"/>
      <c r="OP52" s="144"/>
      <c r="OQ52" s="144"/>
      <c r="OR52" s="144"/>
      <c r="OS52" s="144"/>
      <c r="OT52" s="144"/>
      <c r="OU52" s="144"/>
      <c r="OV52" s="144"/>
      <c r="OW52" s="144"/>
      <c r="OX52" s="144"/>
      <c r="OY52" s="144"/>
      <c r="OZ52" s="144"/>
      <c r="PA52" s="144"/>
      <c r="PB52" s="144"/>
      <c r="PC52" s="144"/>
      <c r="PD52" s="144"/>
      <c r="PE52" s="144"/>
      <c r="PF52" s="144"/>
      <c r="PG52" s="144"/>
      <c r="PH52" s="144"/>
      <c r="PI52" s="144"/>
      <c r="PJ52" s="144"/>
      <c r="PK52" s="144"/>
      <c r="PL52" s="144"/>
      <c r="PM52" s="144"/>
      <c r="PN52" s="144"/>
      <c r="PO52" s="144"/>
      <c r="PP52" s="144"/>
      <c r="PQ52" s="144"/>
      <c r="PR52" s="144"/>
      <c r="PS52" s="144"/>
      <c r="PT52" s="144"/>
      <c r="PU52" s="144"/>
      <c r="PV52" s="144"/>
      <c r="PW52" s="144"/>
      <c r="PX52" s="144"/>
      <c r="PY52" s="144"/>
      <c r="PZ52" s="144"/>
      <c r="QA52" s="144"/>
      <c r="QB52" s="144"/>
      <c r="QC52" s="144"/>
      <c r="QD52" s="144"/>
      <c r="QE52" s="144"/>
      <c r="QF52" s="144"/>
      <c r="QG52" s="144"/>
      <c r="QH52" s="144"/>
      <c r="QI52" s="144"/>
      <c r="QJ52" s="144"/>
      <c r="QK52" s="144"/>
      <c r="QL52" s="144"/>
      <c r="QM52" s="144"/>
      <c r="QN52" s="144"/>
      <c r="QO52" s="144"/>
      <c r="QP52" s="144"/>
      <c r="QQ52" s="144"/>
      <c r="QR52" s="144"/>
      <c r="QS52" s="144"/>
      <c r="QT52" s="144"/>
      <c r="QU52" s="144"/>
      <c r="QV52" s="144"/>
      <c r="QW52" s="144"/>
      <c r="QX52" s="144"/>
      <c r="QY52" s="144"/>
      <c r="QZ52" s="144"/>
      <c r="RA52" s="144"/>
      <c r="RB52" s="144"/>
      <c r="RC52" s="144"/>
      <c r="RD52" s="144"/>
      <c r="RE52" s="144"/>
      <c r="RF52" s="144"/>
      <c r="RG52" s="144"/>
      <c r="RH52" s="144"/>
      <c r="RI52" s="144"/>
      <c r="RJ52" s="144"/>
      <c r="RK52" s="144"/>
      <c r="RL52" s="144"/>
      <c r="RM52" s="144"/>
      <c r="RN52" s="144"/>
      <c r="RO52" s="144"/>
      <c r="RP52" s="144"/>
      <c r="RQ52" s="144"/>
      <c r="RR52" s="144"/>
      <c r="RS52" s="144"/>
      <c r="RT52" s="144"/>
      <c r="RU52" s="144"/>
      <c r="RV52" s="144"/>
      <c r="RW52" s="144"/>
      <c r="RX52" s="144"/>
      <c r="RY52" s="144"/>
      <c r="RZ52" s="144"/>
      <c r="SA52" s="144"/>
      <c r="SB52" s="144"/>
      <c r="SC52" s="144"/>
      <c r="SD52" s="144"/>
      <c r="SE52" s="144"/>
      <c r="SF52" s="144"/>
      <c r="SG52" s="144"/>
      <c r="SH52" s="144"/>
      <c r="SI52" s="144"/>
      <c r="SJ52" s="144"/>
      <c r="SK52" s="144"/>
      <c r="SL52" s="144"/>
      <c r="SM52" s="144"/>
      <c r="SN52" s="144"/>
      <c r="SO52" s="144"/>
      <c r="SP52" s="144"/>
      <c r="SQ52" s="144"/>
      <c r="SR52" s="144"/>
      <c r="SS52" s="144"/>
      <c r="AAN52" s="144"/>
      <c r="AAO52" s="144"/>
      <c r="AAP52" s="144"/>
      <c r="AAQ52" s="144"/>
      <c r="AAR52" s="144"/>
      <c r="AAS52" s="144"/>
      <c r="AAT52" s="144"/>
      <c r="AAU52" s="144"/>
      <c r="AAV52" s="144"/>
      <c r="AAW52" s="144"/>
      <c r="AAX52" s="144"/>
      <c r="AAY52" s="144"/>
      <c r="AAZ52" s="144"/>
      <c r="ABA52" s="144"/>
      <c r="ABB52" s="144"/>
      <c r="ABC52" s="144"/>
      <c r="ABD52" s="144"/>
      <c r="ABE52" s="144"/>
      <c r="ABF52" s="144"/>
      <c r="ABG52" s="144"/>
      <c r="ABH52" s="144"/>
      <c r="ABI52" s="144"/>
      <c r="ABJ52" s="144"/>
      <c r="ABK52" s="144"/>
      <c r="ABL52" s="144"/>
      <c r="ABM52" s="144"/>
      <c r="ABN52" s="144"/>
      <c r="ABO52" s="144"/>
      <c r="ABP52" s="144"/>
      <c r="ABQ52" s="144"/>
      <c r="ABR52" s="144"/>
      <c r="ABS52" s="144"/>
      <c r="ABT52" s="144"/>
      <c r="ABU52" s="144"/>
      <c r="ABV52" s="144"/>
      <c r="ABW52" s="144"/>
      <c r="ABX52" s="144"/>
      <c r="ABY52" s="144"/>
      <c r="ABZ52" s="144"/>
      <c r="ACA52" s="144"/>
      <c r="ACB52" s="144"/>
      <c r="ACC52" s="144"/>
      <c r="ACD52" s="144"/>
      <c r="ACE52" s="144"/>
      <c r="ACF52" s="144"/>
      <c r="ACG52" s="144"/>
      <c r="ACH52" s="144"/>
      <c r="ACI52" s="144"/>
      <c r="ACJ52" s="144"/>
      <c r="ACK52" s="144"/>
      <c r="ACL52" s="144"/>
      <c r="ACM52" s="144"/>
      <c r="ACN52" s="144"/>
      <c r="ACO52" s="144"/>
      <c r="ACP52" s="144"/>
      <c r="ACQ52" s="144"/>
      <c r="ACR52" s="144"/>
      <c r="ACS52" s="144"/>
      <c r="ACT52" s="144"/>
      <c r="ACU52" s="144"/>
      <c r="ACV52" s="144"/>
      <c r="ACW52" s="144"/>
      <c r="ACX52" s="144"/>
      <c r="ACY52" s="144"/>
      <c r="ACZ52" s="144"/>
      <c r="ADA52" s="144"/>
      <c r="ADB52" s="144"/>
      <c r="ADC52" s="144"/>
      <c r="ADD52" s="144"/>
      <c r="ADE52" s="144"/>
      <c r="ADF52" s="144"/>
      <c r="ADG52" s="144"/>
      <c r="ADH52" s="144"/>
      <c r="ADI52" s="144"/>
      <c r="ADJ52" s="144"/>
      <c r="ADK52" s="144"/>
      <c r="ADL52" s="144"/>
      <c r="ADM52" s="144"/>
      <c r="ADN52" s="144"/>
      <c r="ADO52" s="144"/>
      <c r="ADP52" s="144"/>
      <c r="ADQ52" s="144"/>
      <c r="ADR52" s="144"/>
      <c r="ADS52" s="144"/>
      <c r="ADT52" s="144"/>
      <c r="ADU52" s="144"/>
      <c r="ADV52" s="144"/>
      <c r="ADW52" s="144"/>
      <c r="ADX52" s="144"/>
      <c r="ADY52" s="144"/>
      <c r="ADZ52" s="144"/>
      <c r="AEA52" s="144"/>
      <c r="AEB52" s="144"/>
      <c r="AEC52" s="144"/>
      <c r="AED52" s="144"/>
      <c r="AEE52" s="144"/>
      <c r="AEF52" s="144"/>
      <c r="AEG52" s="144"/>
      <c r="AEH52" s="144"/>
      <c r="AEI52" s="144"/>
      <c r="AEJ52" s="144"/>
      <c r="AEK52" s="144"/>
    </row>
    <row r="53" spans="1:817" ht="13.4" customHeight="1" x14ac:dyDescent="0.3">
      <c r="A53" s="197">
        <v>43945</v>
      </c>
      <c r="B53" s="163" t="s">
        <v>108</v>
      </c>
      <c r="C53" s="178">
        <v>423</v>
      </c>
      <c r="D53" s="179">
        <v>4841</v>
      </c>
      <c r="E53" s="179">
        <v>2948</v>
      </c>
      <c r="F53" s="179">
        <v>25</v>
      </c>
      <c r="G53" s="184">
        <f>ONS_WeeklyRegistratedDeaths!AO33-ONS_WeeklyRegistratedDeaths!AV33</f>
        <v>8237</v>
      </c>
      <c r="H53" s="179">
        <f>ONS_WeeklyOccurrenceDeaths!AO33-ONS_WeeklyOccurrenceDeaths!AV33</f>
        <v>6835</v>
      </c>
      <c r="I53" s="198">
        <v>437</v>
      </c>
      <c r="J53" s="191">
        <v>30</v>
      </c>
      <c r="K53" s="56">
        <f t="shared" si="7"/>
        <v>467</v>
      </c>
      <c r="L53" s="181">
        <f>SUM(K53:K59)</f>
        <v>3708</v>
      </c>
      <c r="M53" s="182">
        <f t="shared" ref="M53:R53" si="12">M60+C53</f>
        <v>1305</v>
      </c>
      <c r="N53" s="182">
        <f t="shared" si="12"/>
        <v>19621</v>
      </c>
      <c r="O53" s="182">
        <f t="shared" si="12"/>
        <v>6293</v>
      </c>
      <c r="P53" s="182">
        <f t="shared" si="12"/>
        <v>111</v>
      </c>
      <c r="Q53" s="182">
        <f t="shared" si="12"/>
        <v>27330</v>
      </c>
      <c r="R53" s="179">
        <f t="shared" si="12"/>
        <v>30630</v>
      </c>
      <c r="S53" s="173">
        <f t="shared" si="8"/>
        <v>19631</v>
      </c>
      <c r="T53" s="174">
        <f t="shared" si="9"/>
        <v>852</v>
      </c>
      <c r="U53" s="175">
        <f t="shared" si="10"/>
        <v>20483</v>
      </c>
      <c r="V53" s="199"/>
      <c r="W53" s="144"/>
      <c r="X53" s="144"/>
      <c r="Y53" s="144"/>
      <c r="Z53" s="144"/>
      <c r="AA53" s="144"/>
      <c r="AB53" s="144"/>
      <c r="AC53" s="144"/>
      <c r="AD53" s="144"/>
      <c r="AE53" s="144"/>
      <c r="AF53" s="144"/>
      <c r="AG53" s="144"/>
      <c r="AH53" s="144"/>
      <c r="AI53" s="144"/>
      <c r="AJ53" s="144"/>
      <c r="AK53" s="144"/>
      <c r="AL53" s="144"/>
      <c r="AM53" s="144"/>
      <c r="AN53" s="144"/>
      <c r="AO53" s="144"/>
      <c r="AP53" s="144"/>
      <c r="AQ53" s="144"/>
      <c r="AR53" s="144"/>
      <c r="AS53" s="144"/>
      <c r="AT53" s="144"/>
      <c r="AU53" s="144"/>
      <c r="AV53" s="144"/>
      <c r="AW53" s="144"/>
      <c r="AX53" s="144"/>
      <c r="AY53" s="144"/>
      <c r="AZ53" s="144"/>
      <c r="BA53" s="144"/>
      <c r="BB53" s="144"/>
      <c r="BC53" s="144"/>
      <c r="BD53" s="144"/>
      <c r="BE53" s="144"/>
      <c r="BF53" s="144"/>
      <c r="BG53" s="144"/>
      <c r="BH53" s="144"/>
      <c r="BI53" s="144"/>
      <c r="BJ53" s="144"/>
      <c r="BK53" s="144"/>
      <c r="BL53" s="144"/>
      <c r="BM53" s="144"/>
      <c r="BN53" s="144"/>
      <c r="BO53" s="144"/>
      <c r="BP53" s="144"/>
      <c r="BQ53" s="144"/>
      <c r="BR53" s="144"/>
      <c r="BS53" s="144"/>
      <c r="BT53" s="144"/>
      <c r="BU53" s="144"/>
      <c r="BV53" s="144"/>
      <c r="BW53" s="144"/>
      <c r="BX53" s="144"/>
      <c r="BY53" s="144"/>
      <c r="BZ53" s="144"/>
      <c r="CA53" s="144"/>
      <c r="CB53" s="144"/>
      <c r="CC53" s="144"/>
      <c r="CD53" s="144"/>
      <c r="CE53" s="144"/>
      <c r="CF53" s="144"/>
      <c r="CG53" s="144"/>
      <c r="CH53" s="144"/>
      <c r="CI53" s="144"/>
      <c r="CJ53" s="144"/>
      <c r="CK53" s="144"/>
      <c r="CL53" s="144"/>
      <c r="CM53" s="144"/>
      <c r="CN53" s="144"/>
      <c r="CO53" s="144"/>
      <c r="CP53" s="144"/>
      <c r="CQ53" s="144"/>
      <c r="CR53" s="144"/>
      <c r="CS53" s="144"/>
      <c r="CT53" s="144"/>
      <c r="CU53" s="144"/>
      <c r="CV53" s="144"/>
      <c r="CW53" s="144"/>
      <c r="CX53" s="144"/>
      <c r="CY53" s="144"/>
      <c r="CZ53" s="144"/>
      <c r="DA53" s="144"/>
      <c r="DB53" s="144"/>
      <c r="DC53" s="144"/>
      <c r="DD53" s="144"/>
      <c r="DE53" s="144"/>
      <c r="DF53" s="144"/>
      <c r="DG53" s="144"/>
      <c r="DH53" s="144"/>
      <c r="DI53" s="144"/>
      <c r="HC53" s="144"/>
      <c r="HD53" s="144"/>
      <c r="HE53" s="144"/>
      <c r="HF53" s="144"/>
      <c r="HG53" s="144"/>
      <c r="HH53" s="144"/>
      <c r="HI53" s="144"/>
      <c r="HJ53" s="144"/>
      <c r="HK53" s="144"/>
      <c r="HL53" s="144"/>
      <c r="HM53" s="144"/>
      <c r="HN53" s="144"/>
      <c r="HO53" s="144"/>
      <c r="HP53" s="144"/>
      <c r="HQ53" s="144"/>
      <c r="HR53" s="144"/>
      <c r="HS53" s="144"/>
      <c r="HT53" s="144"/>
      <c r="HU53" s="144"/>
      <c r="HV53" s="144"/>
      <c r="HW53" s="144"/>
      <c r="HX53" s="144"/>
      <c r="HY53" s="144"/>
      <c r="HZ53" s="144"/>
      <c r="IA53" s="144"/>
      <c r="IB53" s="144"/>
      <c r="IC53" s="144"/>
      <c r="ID53" s="144"/>
      <c r="IE53" s="144"/>
      <c r="IF53" s="144"/>
      <c r="IG53" s="144"/>
      <c r="IH53" s="144"/>
      <c r="II53" s="144"/>
      <c r="IJ53" s="144"/>
      <c r="IK53" s="144"/>
      <c r="IL53" s="144"/>
      <c r="IM53" s="144"/>
      <c r="IN53" s="144"/>
      <c r="IO53" s="144"/>
      <c r="IP53" s="144"/>
      <c r="IQ53" s="144"/>
      <c r="IR53" s="144"/>
      <c r="IS53" s="144"/>
      <c r="IT53" s="144"/>
      <c r="IU53" s="144"/>
      <c r="IV53" s="144"/>
      <c r="IW53" s="144"/>
      <c r="IX53" s="144"/>
      <c r="IY53" s="144"/>
      <c r="IZ53" s="144"/>
      <c r="JA53" s="144"/>
      <c r="JB53" s="144"/>
      <c r="JC53" s="144"/>
      <c r="JD53" s="144"/>
      <c r="JE53" s="144"/>
      <c r="JF53" s="144"/>
      <c r="JG53" s="144"/>
      <c r="JH53" s="144"/>
      <c r="JI53" s="144"/>
      <c r="JJ53" s="144"/>
      <c r="JK53" s="144"/>
      <c r="JL53" s="144"/>
      <c r="JM53" s="144"/>
      <c r="JN53" s="144"/>
      <c r="JO53" s="144"/>
      <c r="JP53" s="144"/>
      <c r="JQ53" s="144"/>
      <c r="JR53" s="144"/>
      <c r="JS53" s="144"/>
      <c r="JT53" s="144"/>
      <c r="JU53" s="144"/>
      <c r="JV53" s="144"/>
      <c r="JW53" s="144"/>
      <c r="JX53" s="144"/>
      <c r="JY53" s="144"/>
      <c r="JZ53" s="144"/>
      <c r="KA53" s="144"/>
      <c r="KB53" s="144"/>
      <c r="KC53" s="144"/>
      <c r="KD53" s="144"/>
      <c r="KE53" s="144"/>
      <c r="KF53" s="144"/>
      <c r="KG53" s="144"/>
      <c r="KH53" s="144"/>
      <c r="KI53" s="144"/>
      <c r="KJ53" s="144"/>
      <c r="KK53" s="144"/>
      <c r="KL53" s="144"/>
      <c r="KM53" s="144"/>
      <c r="KN53" s="144"/>
      <c r="KO53" s="144"/>
      <c r="KP53" s="144"/>
      <c r="KQ53" s="144"/>
      <c r="KR53" s="144"/>
      <c r="KS53" s="144"/>
      <c r="KT53" s="144"/>
      <c r="KU53" s="144"/>
      <c r="KV53" s="144"/>
      <c r="KW53" s="144"/>
      <c r="KX53" s="144"/>
      <c r="KY53" s="144"/>
      <c r="KZ53" s="144"/>
      <c r="LA53" s="144"/>
      <c r="LB53" s="144"/>
      <c r="LC53" s="144"/>
      <c r="LD53" s="144"/>
      <c r="LE53" s="144"/>
      <c r="LF53" s="144"/>
      <c r="LG53" s="144"/>
      <c r="LH53" s="144"/>
      <c r="LI53" s="144"/>
      <c r="LJ53" s="144"/>
      <c r="LK53" s="144"/>
      <c r="LL53" s="144"/>
      <c r="LM53" s="144"/>
      <c r="LN53" s="144"/>
      <c r="LO53" s="144"/>
      <c r="LP53" s="144"/>
      <c r="LQ53" s="144"/>
      <c r="LR53" s="144"/>
      <c r="LS53" s="144"/>
      <c r="LT53" s="144"/>
      <c r="LU53" s="144"/>
      <c r="LV53" s="144"/>
      <c r="LW53" s="144"/>
      <c r="LX53" s="144"/>
      <c r="LY53" s="144"/>
      <c r="LZ53" s="144"/>
      <c r="MA53" s="144"/>
      <c r="MB53" s="144"/>
      <c r="MC53" s="144"/>
      <c r="MD53" s="144"/>
      <c r="ME53" s="144"/>
      <c r="MF53" s="144"/>
      <c r="MG53" s="144"/>
      <c r="MH53" s="144"/>
      <c r="MI53" s="144"/>
      <c r="MJ53" s="144"/>
      <c r="MK53" s="144"/>
      <c r="ML53" s="144"/>
      <c r="MM53" s="144"/>
      <c r="MN53" s="144"/>
      <c r="MO53" s="144"/>
      <c r="MP53" s="144"/>
      <c r="MQ53" s="144"/>
      <c r="MR53" s="144"/>
      <c r="MS53" s="144"/>
      <c r="MT53" s="144"/>
      <c r="MU53" s="144"/>
      <c r="MV53" s="144"/>
      <c r="MW53" s="144"/>
      <c r="MX53" s="144"/>
      <c r="MY53" s="144"/>
      <c r="MZ53" s="144"/>
      <c r="NA53" s="144"/>
      <c r="NB53" s="144"/>
      <c r="NC53" s="144"/>
      <c r="ND53" s="144"/>
      <c r="NE53" s="144"/>
      <c r="NF53" s="144"/>
      <c r="NG53" s="144"/>
      <c r="NH53" s="144"/>
      <c r="NI53" s="144"/>
      <c r="NJ53" s="144"/>
      <c r="NK53" s="144"/>
      <c r="NL53" s="144"/>
      <c r="NM53" s="144"/>
      <c r="NN53" s="144"/>
      <c r="NO53" s="144"/>
      <c r="NP53" s="144"/>
      <c r="NQ53" s="144"/>
      <c r="NR53" s="144"/>
      <c r="NS53" s="144"/>
      <c r="NT53" s="144"/>
      <c r="NU53" s="144"/>
      <c r="NV53" s="144"/>
      <c r="NW53" s="144"/>
      <c r="NX53" s="144"/>
      <c r="NY53" s="144"/>
      <c r="NZ53" s="144"/>
      <c r="OA53" s="144"/>
      <c r="OB53" s="144"/>
      <c r="OC53" s="144"/>
      <c r="OD53" s="144"/>
      <c r="OE53" s="144"/>
      <c r="OF53" s="144"/>
      <c r="OG53" s="144"/>
      <c r="OH53" s="144"/>
      <c r="OI53" s="144"/>
      <c r="OJ53" s="144"/>
      <c r="OK53" s="144"/>
      <c r="OL53" s="144"/>
      <c r="OM53" s="144"/>
      <c r="ON53" s="144"/>
      <c r="OO53" s="144"/>
      <c r="OP53" s="144"/>
      <c r="OQ53" s="144"/>
      <c r="OR53" s="144"/>
      <c r="OS53" s="144"/>
      <c r="OT53" s="144"/>
      <c r="OU53" s="144"/>
      <c r="OV53" s="144"/>
      <c r="OW53" s="144"/>
      <c r="OX53" s="144"/>
      <c r="OY53" s="144"/>
      <c r="OZ53" s="144"/>
      <c r="PA53" s="144"/>
      <c r="PB53" s="144"/>
      <c r="PC53" s="144"/>
      <c r="PD53" s="144"/>
      <c r="PE53" s="144"/>
      <c r="PF53" s="144"/>
      <c r="PG53" s="144"/>
      <c r="PH53" s="144"/>
      <c r="PI53" s="144"/>
      <c r="PJ53" s="144"/>
      <c r="PK53" s="144"/>
      <c r="PL53" s="144"/>
      <c r="PM53" s="144"/>
      <c r="PN53" s="144"/>
      <c r="PO53" s="144"/>
      <c r="PP53" s="144"/>
      <c r="PQ53" s="144"/>
      <c r="PR53" s="144"/>
      <c r="PS53" s="144"/>
      <c r="PT53" s="144"/>
      <c r="PU53" s="144"/>
      <c r="PV53" s="144"/>
      <c r="PW53" s="144"/>
      <c r="PX53" s="144"/>
      <c r="PY53" s="144"/>
      <c r="PZ53" s="144"/>
      <c r="QA53" s="144"/>
      <c r="QB53" s="144"/>
      <c r="QC53" s="144"/>
      <c r="QD53" s="144"/>
      <c r="QE53" s="144"/>
      <c r="QF53" s="144"/>
      <c r="QG53" s="144"/>
      <c r="QH53" s="144"/>
      <c r="QI53" s="144"/>
      <c r="QJ53" s="144"/>
      <c r="QK53" s="144"/>
      <c r="QL53" s="144"/>
      <c r="QM53" s="144"/>
      <c r="QN53" s="144"/>
      <c r="QO53" s="144"/>
      <c r="QP53" s="144"/>
      <c r="QQ53" s="144"/>
      <c r="QR53" s="144"/>
      <c r="QS53" s="144"/>
      <c r="QT53" s="144"/>
      <c r="QU53" s="144"/>
      <c r="QV53" s="144"/>
      <c r="QW53" s="144"/>
      <c r="QX53" s="144"/>
      <c r="QY53" s="144"/>
      <c r="QZ53" s="144"/>
      <c r="RA53" s="144"/>
      <c r="RB53" s="144"/>
      <c r="RC53" s="144"/>
      <c r="RD53" s="144"/>
      <c r="RE53" s="144"/>
      <c r="RF53" s="144"/>
      <c r="RG53" s="144"/>
      <c r="RH53" s="144"/>
      <c r="RI53" s="144"/>
      <c r="RJ53" s="144"/>
      <c r="RK53" s="144"/>
      <c r="RL53" s="144"/>
      <c r="RM53" s="144"/>
      <c r="RN53" s="144"/>
      <c r="RO53" s="144"/>
      <c r="RP53" s="144"/>
      <c r="RQ53" s="144"/>
      <c r="RR53" s="144"/>
      <c r="RS53" s="144"/>
      <c r="RT53" s="144"/>
      <c r="RU53" s="144"/>
      <c r="RV53" s="144"/>
      <c r="RW53" s="144"/>
      <c r="RX53" s="144"/>
      <c r="RY53" s="144"/>
      <c r="RZ53" s="144"/>
      <c r="SA53" s="144"/>
      <c r="SB53" s="144"/>
      <c r="SC53" s="144"/>
      <c r="SD53" s="144"/>
      <c r="SE53" s="144"/>
      <c r="SF53" s="144"/>
      <c r="SG53" s="144"/>
      <c r="SH53" s="144"/>
      <c r="SI53" s="144"/>
      <c r="SJ53" s="144"/>
      <c r="SK53" s="144"/>
      <c r="SL53" s="144"/>
      <c r="SM53" s="144"/>
      <c r="SN53" s="144"/>
      <c r="SO53" s="144"/>
      <c r="SP53" s="144"/>
      <c r="SQ53" s="144"/>
      <c r="SR53" s="144"/>
      <c r="SS53" s="144"/>
      <c r="AAN53" s="144"/>
      <c r="AAO53" s="144"/>
      <c r="AAP53" s="144"/>
      <c r="AAQ53" s="144"/>
      <c r="AAR53" s="144"/>
      <c r="AAS53" s="144"/>
      <c r="AAT53" s="144"/>
      <c r="AAU53" s="144"/>
      <c r="AAV53" s="144"/>
      <c r="AAW53" s="144"/>
      <c r="AAX53" s="144"/>
      <c r="AAY53" s="144"/>
      <c r="AAZ53" s="144"/>
      <c r="ABA53" s="144"/>
      <c r="ABB53" s="144"/>
      <c r="ABC53" s="144"/>
      <c r="ABD53" s="144"/>
      <c r="ABE53" s="144"/>
      <c r="ABF53" s="144"/>
      <c r="ABG53" s="144"/>
      <c r="ABH53" s="144"/>
      <c r="ABI53" s="144"/>
      <c r="ABJ53" s="144"/>
      <c r="ABK53" s="144"/>
      <c r="ABL53" s="144"/>
      <c r="ABM53" s="144"/>
      <c r="ABN53" s="144"/>
      <c r="ABO53" s="144"/>
      <c r="ABP53" s="144"/>
      <c r="ABQ53" s="144"/>
      <c r="ABR53" s="144"/>
      <c r="ABS53" s="144"/>
      <c r="ABT53" s="144"/>
      <c r="ABU53" s="144"/>
      <c r="ABV53" s="144"/>
      <c r="ABW53" s="144"/>
      <c r="ABX53" s="144"/>
      <c r="ABY53" s="144"/>
      <c r="ABZ53" s="144"/>
      <c r="ACA53" s="144"/>
      <c r="ACB53" s="144"/>
      <c r="ACC53" s="144"/>
      <c r="ACD53" s="144"/>
      <c r="ACE53" s="144"/>
      <c r="ACF53" s="144"/>
      <c r="ACG53" s="144"/>
      <c r="ACH53" s="144"/>
      <c r="ACI53" s="144"/>
      <c r="ACJ53" s="144"/>
      <c r="ACK53" s="144"/>
      <c r="ACL53" s="144"/>
      <c r="ACM53" s="144"/>
      <c r="ACN53" s="144"/>
      <c r="ACO53" s="144"/>
      <c r="ACP53" s="144"/>
      <c r="ACQ53" s="144"/>
      <c r="ACR53" s="144"/>
      <c r="ACS53" s="144"/>
      <c r="ACT53" s="144"/>
      <c r="ACU53" s="144"/>
      <c r="ACV53" s="144"/>
      <c r="ACW53" s="144"/>
      <c r="ACX53" s="144"/>
      <c r="ACY53" s="144"/>
      <c r="ACZ53" s="144"/>
      <c r="ADA53" s="144"/>
      <c r="ADB53" s="144"/>
      <c r="ADC53" s="144"/>
      <c r="ADD53" s="144"/>
      <c r="ADE53" s="144"/>
      <c r="ADF53" s="144"/>
      <c r="ADG53" s="144"/>
      <c r="ADH53" s="144"/>
      <c r="ADI53" s="144"/>
      <c r="ADJ53" s="144"/>
      <c r="ADK53" s="144"/>
      <c r="ADL53" s="144"/>
      <c r="ADM53" s="144"/>
      <c r="ADN53" s="144"/>
      <c r="ADO53" s="144"/>
      <c r="ADP53" s="144"/>
      <c r="ADQ53" s="144"/>
      <c r="ADR53" s="144"/>
      <c r="ADS53" s="144"/>
      <c r="ADT53" s="144"/>
      <c r="ADU53" s="144"/>
      <c r="ADV53" s="144"/>
      <c r="ADW53" s="144"/>
      <c r="ADX53" s="144"/>
      <c r="ADY53" s="144"/>
      <c r="ADZ53" s="144"/>
      <c r="AEA53" s="144"/>
      <c r="AEB53" s="144"/>
      <c r="AEC53" s="144"/>
      <c r="AED53" s="144"/>
      <c r="AEE53" s="144"/>
      <c r="AEF53" s="144"/>
      <c r="AEG53" s="144"/>
      <c r="AEH53" s="144"/>
      <c r="AEI53" s="144"/>
      <c r="AEJ53" s="144"/>
      <c r="AEK53" s="144"/>
    </row>
    <row r="54" spans="1:817" ht="13.4" customHeight="1" x14ac:dyDescent="0.3">
      <c r="A54" s="197">
        <v>43944</v>
      </c>
      <c r="B54" s="163" t="s">
        <v>108</v>
      </c>
      <c r="C54" s="167"/>
      <c r="D54" s="168"/>
      <c r="E54" s="183"/>
      <c r="F54" s="168"/>
      <c r="G54" s="184"/>
      <c r="H54" s="179"/>
      <c r="I54" s="198">
        <v>450</v>
      </c>
      <c r="J54" s="191">
        <v>18</v>
      </c>
      <c r="K54" s="56">
        <f t="shared" si="7"/>
        <v>468</v>
      </c>
      <c r="L54" s="181"/>
      <c r="M54" s="192"/>
      <c r="N54" s="168"/>
      <c r="O54" s="168"/>
      <c r="P54" s="168"/>
      <c r="Q54" s="184"/>
      <c r="R54" s="179"/>
      <c r="S54" s="173">
        <f t="shared" si="8"/>
        <v>19194</v>
      </c>
      <c r="T54" s="174">
        <f t="shared" si="9"/>
        <v>822</v>
      </c>
      <c r="U54" s="175">
        <f t="shared" si="10"/>
        <v>20016</v>
      </c>
      <c r="V54" s="199"/>
      <c r="W54" s="144"/>
      <c r="X54" s="144"/>
      <c r="Y54" s="144"/>
      <c r="Z54" s="144"/>
      <c r="AA54" s="144"/>
      <c r="AB54" s="144"/>
      <c r="AC54" s="144"/>
      <c r="AD54" s="144"/>
      <c r="AE54" s="144"/>
      <c r="AF54" s="144"/>
      <c r="AG54" s="144"/>
      <c r="AH54" s="144"/>
      <c r="AI54" s="144"/>
      <c r="AJ54" s="144"/>
      <c r="AK54" s="144"/>
      <c r="AL54" s="144"/>
      <c r="AM54" s="144"/>
      <c r="AN54" s="144"/>
      <c r="AO54" s="144"/>
      <c r="AP54" s="144"/>
      <c r="AQ54" s="144"/>
      <c r="AR54" s="144"/>
      <c r="AS54" s="144"/>
      <c r="AT54" s="144"/>
      <c r="AU54" s="144"/>
      <c r="AV54" s="144"/>
      <c r="AW54" s="144"/>
      <c r="AX54" s="144"/>
      <c r="AY54" s="144"/>
      <c r="AZ54" s="144"/>
      <c r="BA54" s="144"/>
      <c r="BB54" s="144"/>
      <c r="BC54" s="144"/>
      <c r="BD54" s="144"/>
      <c r="BE54" s="144"/>
      <c r="BF54" s="144"/>
      <c r="BG54" s="144"/>
      <c r="BH54" s="144"/>
      <c r="BI54" s="144"/>
      <c r="BJ54" s="144"/>
      <c r="BK54" s="144"/>
      <c r="BL54" s="144"/>
      <c r="BM54" s="144"/>
      <c r="BN54" s="144"/>
      <c r="BO54" s="144"/>
      <c r="BP54" s="144"/>
      <c r="BQ54" s="144"/>
      <c r="BR54" s="144"/>
      <c r="BS54" s="144"/>
      <c r="BT54" s="144"/>
      <c r="BU54" s="144"/>
      <c r="BV54" s="144"/>
      <c r="BW54" s="144"/>
      <c r="BX54" s="144"/>
      <c r="BY54" s="144"/>
      <c r="BZ54" s="144"/>
      <c r="CA54" s="144"/>
      <c r="CB54" s="144"/>
      <c r="CC54" s="144"/>
      <c r="CD54" s="144"/>
      <c r="CE54" s="144"/>
      <c r="CF54" s="144"/>
      <c r="CG54" s="144"/>
      <c r="CH54" s="144"/>
      <c r="CI54" s="144"/>
      <c r="CJ54" s="144"/>
      <c r="CK54" s="144"/>
      <c r="CL54" s="144"/>
      <c r="CM54" s="144"/>
      <c r="CN54" s="144"/>
      <c r="CO54" s="144"/>
      <c r="CP54" s="144"/>
      <c r="CQ54" s="144"/>
      <c r="CR54" s="144"/>
      <c r="CS54" s="144"/>
      <c r="CT54" s="144"/>
      <c r="CU54" s="144"/>
      <c r="CV54" s="144"/>
      <c r="CW54" s="144"/>
      <c r="CX54" s="144"/>
      <c r="CY54" s="144"/>
      <c r="CZ54" s="144"/>
      <c r="DA54" s="144"/>
      <c r="DB54" s="144"/>
      <c r="DC54" s="144"/>
      <c r="DD54" s="144"/>
      <c r="DE54" s="144"/>
      <c r="DF54" s="144"/>
      <c r="DG54" s="144"/>
      <c r="DH54" s="144"/>
      <c r="DI54" s="144"/>
      <c r="HC54" s="144"/>
      <c r="HD54" s="144"/>
      <c r="HE54" s="144"/>
      <c r="HF54" s="144"/>
      <c r="HG54" s="144"/>
      <c r="HH54" s="144"/>
      <c r="HI54" s="144"/>
      <c r="HJ54" s="144"/>
      <c r="HK54" s="144"/>
      <c r="HL54" s="144"/>
      <c r="HM54" s="144"/>
      <c r="HN54" s="144"/>
      <c r="HO54" s="144"/>
      <c r="HP54" s="144"/>
      <c r="HQ54" s="144"/>
      <c r="HR54" s="144"/>
      <c r="HS54" s="144"/>
      <c r="HT54" s="144"/>
      <c r="HU54" s="144"/>
      <c r="HV54" s="144"/>
      <c r="HW54" s="144"/>
      <c r="HX54" s="144"/>
      <c r="HY54" s="144"/>
      <c r="HZ54" s="144"/>
      <c r="IA54" s="144"/>
      <c r="IB54" s="144"/>
      <c r="IC54" s="144"/>
      <c r="ID54" s="144"/>
      <c r="IE54" s="144"/>
      <c r="IF54" s="144"/>
      <c r="IG54" s="144"/>
      <c r="IH54" s="144"/>
      <c r="II54" s="144"/>
      <c r="IJ54" s="144"/>
      <c r="IK54" s="144"/>
      <c r="IL54" s="144"/>
      <c r="IM54" s="144"/>
      <c r="IN54" s="144"/>
      <c r="IO54" s="144"/>
      <c r="IP54" s="144"/>
      <c r="IQ54" s="144"/>
      <c r="IR54" s="144"/>
      <c r="IS54" s="144"/>
      <c r="IT54" s="144"/>
      <c r="IU54" s="144"/>
      <c r="IV54" s="144"/>
      <c r="IW54" s="144"/>
      <c r="IX54" s="144"/>
      <c r="IY54" s="144"/>
      <c r="IZ54" s="144"/>
      <c r="JA54" s="144"/>
      <c r="JB54" s="144"/>
      <c r="JC54" s="144"/>
      <c r="JD54" s="144"/>
      <c r="JE54" s="144"/>
      <c r="JF54" s="144"/>
      <c r="JG54" s="144"/>
      <c r="JH54" s="144"/>
      <c r="JI54" s="144"/>
      <c r="JJ54" s="144"/>
      <c r="JK54" s="144"/>
      <c r="JL54" s="144"/>
      <c r="JM54" s="144"/>
      <c r="JN54" s="144"/>
      <c r="JO54" s="144"/>
      <c r="JP54" s="144"/>
      <c r="JQ54" s="144"/>
      <c r="JR54" s="144"/>
      <c r="JS54" s="144"/>
      <c r="JT54" s="144"/>
      <c r="JU54" s="144"/>
      <c r="JV54" s="144"/>
      <c r="JW54" s="144"/>
      <c r="JX54" s="144"/>
      <c r="JY54" s="144"/>
      <c r="JZ54" s="144"/>
      <c r="KA54" s="144"/>
      <c r="KB54" s="144"/>
      <c r="KC54" s="144"/>
      <c r="KD54" s="144"/>
      <c r="KE54" s="144"/>
      <c r="KF54" s="144"/>
      <c r="KG54" s="144"/>
      <c r="KH54" s="144"/>
      <c r="KI54" s="144"/>
      <c r="KJ54" s="144"/>
      <c r="KK54" s="144"/>
      <c r="KL54" s="144"/>
      <c r="KM54" s="144"/>
      <c r="KN54" s="144"/>
      <c r="KO54" s="144"/>
      <c r="KP54" s="144"/>
      <c r="KQ54" s="144"/>
      <c r="KR54" s="144"/>
      <c r="KS54" s="144"/>
      <c r="KT54" s="144"/>
      <c r="KU54" s="144"/>
      <c r="KV54" s="144"/>
      <c r="KW54" s="144"/>
      <c r="KX54" s="144"/>
      <c r="KY54" s="144"/>
      <c r="KZ54" s="144"/>
      <c r="LA54" s="144"/>
      <c r="LB54" s="144"/>
      <c r="LC54" s="144"/>
      <c r="LD54" s="144"/>
      <c r="LE54" s="144"/>
      <c r="LF54" s="144"/>
      <c r="LG54" s="144"/>
      <c r="LH54" s="144"/>
      <c r="LI54" s="144"/>
      <c r="LJ54" s="144"/>
      <c r="LK54" s="144"/>
      <c r="LL54" s="144"/>
      <c r="LM54" s="144"/>
      <c r="LN54" s="144"/>
      <c r="LO54" s="144"/>
      <c r="LP54" s="144"/>
      <c r="LQ54" s="144"/>
      <c r="LR54" s="144"/>
      <c r="LS54" s="144"/>
      <c r="LT54" s="144"/>
      <c r="LU54" s="144"/>
      <c r="LV54" s="144"/>
      <c r="LW54" s="144"/>
      <c r="LX54" s="144"/>
      <c r="LY54" s="144"/>
      <c r="LZ54" s="144"/>
      <c r="MA54" s="144"/>
      <c r="MB54" s="144"/>
      <c r="MC54" s="144"/>
      <c r="MD54" s="144"/>
      <c r="ME54" s="144"/>
      <c r="MF54" s="144"/>
      <c r="MG54" s="144"/>
      <c r="MH54" s="144"/>
      <c r="MI54" s="144"/>
      <c r="MJ54" s="144"/>
      <c r="MK54" s="144"/>
      <c r="ML54" s="144"/>
      <c r="MM54" s="144"/>
      <c r="MN54" s="144"/>
      <c r="MO54" s="144"/>
      <c r="MP54" s="144"/>
      <c r="MQ54" s="144"/>
      <c r="MR54" s="144"/>
      <c r="MS54" s="144"/>
      <c r="MT54" s="144"/>
      <c r="MU54" s="144"/>
      <c r="MV54" s="144"/>
      <c r="MW54" s="144"/>
      <c r="MX54" s="144"/>
      <c r="MY54" s="144"/>
      <c r="MZ54" s="144"/>
      <c r="NA54" s="144"/>
      <c r="NB54" s="144"/>
      <c r="NC54" s="144"/>
      <c r="ND54" s="144"/>
      <c r="NE54" s="144"/>
      <c r="NF54" s="144"/>
      <c r="NG54" s="144"/>
      <c r="NH54" s="144"/>
      <c r="NI54" s="144"/>
      <c r="NJ54" s="144"/>
      <c r="NK54" s="144"/>
      <c r="NL54" s="144"/>
      <c r="NM54" s="144"/>
      <c r="NN54" s="144"/>
      <c r="NO54" s="144"/>
      <c r="NP54" s="144"/>
      <c r="NQ54" s="144"/>
      <c r="NR54" s="144"/>
      <c r="NS54" s="144"/>
      <c r="NT54" s="144"/>
      <c r="NU54" s="144"/>
      <c r="NV54" s="144"/>
      <c r="NW54" s="144"/>
      <c r="NX54" s="144"/>
      <c r="NY54" s="144"/>
      <c r="NZ54" s="144"/>
      <c r="OA54" s="144"/>
      <c r="OB54" s="144"/>
      <c r="OC54" s="144"/>
      <c r="OD54" s="144"/>
      <c r="OE54" s="144"/>
      <c r="OF54" s="144"/>
      <c r="OG54" s="144"/>
      <c r="OH54" s="144"/>
      <c r="OI54" s="144"/>
      <c r="OJ54" s="144"/>
      <c r="OK54" s="144"/>
      <c r="OL54" s="144"/>
      <c r="OM54" s="144"/>
      <c r="ON54" s="144"/>
      <c r="OO54" s="144"/>
      <c r="OP54" s="144"/>
      <c r="OQ54" s="144"/>
      <c r="OR54" s="144"/>
      <c r="OS54" s="144"/>
      <c r="OT54" s="144"/>
      <c r="OU54" s="144"/>
      <c r="OV54" s="144"/>
      <c r="OW54" s="144"/>
      <c r="OX54" s="144"/>
      <c r="OY54" s="144"/>
      <c r="OZ54" s="144"/>
      <c r="PA54" s="144"/>
      <c r="PB54" s="144"/>
      <c r="PC54" s="144"/>
      <c r="PD54" s="144"/>
      <c r="PE54" s="144"/>
      <c r="PF54" s="144"/>
      <c r="PG54" s="144"/>
      <c r="PH54" s="144"/>
      <c r="PI54" s="144"/>
      <c r="PJ54" s="144"/>
      <c r="PK54" s="144"/>
      <c r="PL54" s="144"/>
      <c r="PM54" s="144"/>
      <c r="PN54" s="144"/>
      <c r="PO54" s="144"/>
      <c r="PP54" s="144"/>
      <c r="PQ54" s="144"/>
      <c r="PR54" s="144"/>
      <c r="PS54" s="144"/>
      <c r="PT54" s="144"/>
      <c r="PU54" s="144"/>
      <c r="PV54" s="144"/>
      <c r="PW54" s="144"/>
      <c r="PX54" s="144"/>
      <c r="PY54" s="144"/>
      <c r="PZ54" s="144"/>
      <c r="QA54" s="144"/>
      <c r="QB54" s="144"/>
      <c r="QC54" s="144"/>
      <c r="QD54" s="144"/>
      <c r="QE54" s="144"/>
      <c r="QF54" s="144"/>
      <c r="QG54" s="144"/>
      <c r="QH54" s="144"/>
      <c r="QI54" s="144"/>
      <c r="QJ54" s="144"/>
      <c r="QK54" s="144"/>
      <c r="QL54" s="144"/>
      <c r="QM54" s="144"/>
      <c r="QN54" s="144"/>
      <c r="QO54" s="144"/>
      <c r="QP54" s="144"/>
      <c r="QQ54" s="144"/>
      <c r="QR54" s="144"/>
      <c r="QS54" s="144"/>
      <c r="QT54" s="144"/>
      <c r="QU54" s="144"/>
      <c r="QV54" s="144"/>
      <c r="QW54" s="144"/>
      <c r="QX54" s="144"/>
      <c r="QY54" s="144"/>
      <c r="QZ54" s="144"/>
      <c r="RA54" s="144"/>
      <c r="RB54" s="144"/>
      <c r="RC54" s="144"/>
      <c r="RD54" s="144"/>
      <c r="RE54" s="144"/>
      <c r="RF54" s="144"/>
      <c r="RG54" s="144"/>
      <c r="RH54" s="144"/>
      <c r="RI54" s="144"/>
      <c r="RJ54" s="144"/>
      <c r="RK54" s="144"/>
      <c r="RL54" s="144"/>
      <c r="RM54" s="144"/>
      <c r="RN54" s="144"/>
      <c r="RO54" s="144"/>
      <c r="RP54" s="144"/>
      <c r="RQ54" s="144"/>
      <c r="RR54" s="144"/>
      <c r="RS54" s="144"/>
      <c r="RT54" s="144"/>
      <c r="RU54" s="144"/>
      <c r="RV54" s="144"/>
      <c r="RW54" s="144"/>
      <c r="RX54" s="144"/>
      <c r="RY54" s="144"/>
      <c r="RZ54" s="144"/>
      <c r="SA54" s="144"/>
      <c r="SB54" s="144"/>
      <c r="SC54" s="144"/>
      <c r="SD54" s="144"/>
      <c r="SE54" s="144"/>
      <c r="SF54" s="144"/>
      <c r="SG54" s="144"/>
      <c r="SH54" s="144"/>
      <c r="SI54" s="144"/>
      <c r="SJ54" s="144"/>
      <c r="SK54" s="144"/>
      <c r="SL54" s="144"/>
      <c r="SM54" s="144"/>
      <c r="SN54" s="144"/>
      <c r="SO54" s="144"/>
      <c r="SP54" s="144"/>
      <c r="SQ54" s="144"/>
      <c r="SR54" s="144"/>
      <c r="SS54" s="144"/>
      <c r="AAN54" s="144"/>
      <c r="AAO54" s="144"/>
      <c r="AAP54" s="144"/>
      <c r="AAQ54" s="144"/>
      <c r="AAR54" s="144"/>
      <c r="AAS54" s="144"/>
      <c r="AAT54" s="144"/>
      <c r="AAU54" s="144"/>
      <c r="AAV54" s="144"/>
      <c r="AAW54" s="144"/>
      <c r="AAX54" s="144"/>
      <c r="AAY54" s="144"/>
      <c r="AAZ54" s="144"/>
      <c r="ABA54" s="144"/>
      <c r="ABB54" s="144"/>
      <c r="ABC54" s="144"/>
      <c r="ABD54" s="144"/>
      <c r="ABE54" s="144"/>
      <c r="ABF54" s="144"/>
      <c r="ABG54" s="144"/>
      <c r="ABH54" s="144"/>
      <c r="ABI54" s="144"/>
      <c r="ABJ54" s="144"/>
      <c r="ABK54" s="144"/>
      <c r="ABL54" s="144"/>
      <c r="ABM54" s="144"/>
      <c r="ABN54" s="144"/>
      <c r="ABO54" s="144"/>
      <c r="ABP54" s="144"/>
      <c r="ABQ54" s="144"/>
      <c r="ABR54" s="144"/>
      <c r="ABS54" s="144"/>
      <c r="ABT54" s="144"/>
      <c r="ABU54" s="144"/>
      <c r="ABV54" s="144"/>
      <c r="ABW54" s="144"/>
      <c r="ABX54" s="144"/>
      <c r="ABY54" s="144"/>
      <c r="ABZ54" s="144"/>
      <c r="ACA54" s="144"/>
      <c r="ACB54" s="144"/>
      <c r="ACC54" s="144"/>
      <c r="ACD54" s="144"/>
      <c r="ACE54" s="144"/>
      <c r="ACF54" s="144"/>
      <c r="ACG54" s="144"/>
      <c r="ACH54" s="144"/>
      <c r="ACI54" s="144"/>
      <c r="ACJ54" s="144"/>
      <c r="ACK54" s="144"/>
      <c r="ACL54" s="144"/>
      <c r="ACM54" s="144"/>
      <c r="ACN54" s="144"/>
      <c r="ACO54" s="144"/>
      <c r="ACP54" s="144"/>
      <c r="ACQ54" s="144"/>
      <c r="ACR54" s="144"/>
      <c r="ACS54" s="144"/>
      <c r="ACT54" s="144"/>
      <c r="ACU54" s="144"/>
      <c r="ACV54" s="144"/>
      <c r="ACW54" s="144"/>
      <c r="ACX54" s="144"/>
      <c r="ACY54" s="144"/>
      <c r="ACZ54" s="144"/>
      <c r="ADA54" s="144"/>
      <c r="ADB54" s="144"/>
      <c r="ADC54" s="144"/>
      <c r="ADD54" s="144"/>
      <c r="ADE54" s="144"/>
      <c r="ADF54" s="144"/>
      <c r="ADG54" s="144"/>
      <c r="ADH54" s="144"/>
      <c r="ADI54" s="144"/>
      <c r="ADJ54" s="144"/>
      <c r="ADK54" s="144"/>
      <c r="ADL54" s="144"/>
      <c r="ADM54" s="144"/>
      <c r="ADN54" s="144"/>
      <c r="ADO54" s="144"/>
      <c r="ADP54" s="144"/>
      <c r="ADQ54" s="144"/>
      <c r="ADR54" s="144"/>
      <c r="ADS54" s="144"/>
      <c r="ADT54" s="144"/>
      <c r="ADU54" s="144"/>
      <c r="ADV54" s="144"/>
      <c r="ADW54" s="144"/>
      <c r="ADX54" s="144"/>
      <c r="ADY54" s="144"/>
      <c r="ADZ54" s="144"/>
      <c r="AEA54" s="144"/>
      <c r="AEB54" s="144"/>
      <c r="AEC54" s="144"/>
      <c r="AED54" s="144"/>
      <c r="AEE54" s="144"/>
      <c r="AEF54" s="144"/>
      <c r="AEG54" s="144"/>
      <c r="AEH54" s="144"/>
      <c r="AEI54" s="144"/>
      <c r="AEJ54" s="144"/>
      <c r="AEK54" s="144"/>
    </row>
    <row r="55" spans="1:817" ht="13.4" customHeight="1" x14ac:dyDescent="0.3">
      <c r="A55" s="197">
        <v>43943</v>
      </c>
      <c r="B55" s="163" t="s">
        <v>108</v>
      </c>
      <c r="C55" s="167"/>
      <c r="D55" s="168"/>
      <c r="E55" s="183"/>
      <c r="F55" s="168"/>
      <c r="G55" s="184"/>
      <c r="H55" s="179"/>
      <c r="I55" s="200">
        <v>499</v>
      </c>
      <c r="J55" s="191">
        <v>23</v>
      </c>
      <c r="K55" s="56">
        <f t="shared" si="7"/>
        <v>522</v>
      </c>
      <c r="L55" s="181"/>
      <c r="M55" s="192"/>
      <c r="N55" s="168"/>
      <c r="O55" s="168"/>
      <c r="P55" s="168"/>
      <c r="Q55" s="184"/>
      <c r="R55" s="179"/>
      <c r="S55" s="173">
        <f t="shared" si="8"/>
        <v>18744</v>
      </c>
      <c r="T55" s="174">
        <f t="shared" si="9"/>
        <v>804</v>
      </c>
      <c r="U55" s="175">
        <f t="shared" si="10"/>
        <v>19548</v>
      </c>
      <c r="V55" s="199"/>
      <c r="W55" s="144"/>
      <c r="X55" s="144"/>
      <c r="Y55" s="144"/>
      <c r="Z55" s="144"/>
      <c r="AA55" s="144"/>
      <c r="AB55" s="144"/>
      <c r="AC55" s="144"/>
      <c r="AD55" s="144"/>
      <c r="AE55" s="144"/>
      <c r="AF55" s="144"/>
      <c r="AG55" s="144"/>
      <c r="AH55" s="144"/>
      <c r="AI55" s="144"/>
      <c r="AJ55" s="144"/>
      <c r="AK55" s="144"/>
      <c r="AL55" s="144"/>
      <c r="AM55" s="144"/>
      <c r="AN55" s="144"/>
      <c r="AO55" s="144"/>
      <c r="AP55" s="144"/>
      <c r="AQ55" s="144"/>
      <c r="AR55" s="144"/>
      <c r="AS55" s="144"/>
      <c r="AT55" s="144"/>
      <c r="AU55" s="144"/>
      <c r="AV55" s="144"/>
      <c r="AW55" s="144"/>
      <c r="AX55" s="144"/>
      <c r="AY55" s="144"/>
      <c r="AZ55" s="144"/>
      <c r="BA55" s="144"/>
      <c r="BB55" s="144"/>
      <c r="BC55" s="144"/>
      <c r="BD55" s="144"/>
      <c r="BE55" s="144"/>
      <c r="BF55" s="144"/>
      <c r="BG55" s="144"/>
      <c r="BH55" s="144"/>
      <c r="BI55" s="144"/>
      <c r="BJ55" s="144"/>
      <c r="BK55" s="144"/>
      <c r="BL55" s="144"/>
      <c r="BM55" s="144"/>
      <c r="BN55" s="144"/>
      <c r="BO55" s="144"/>
      <c r="BP55" s="144"/>
      <c r="BQ55" s="144"/>
      <c r="BR55" s="144"/>
      <c r="BS55" s="144"/>
      <c r="BT55" s="144"/>
      <c r="BU55" s="144"/>
      <c r="BV55" s="144"/>
      <c r="BW55" s="144"/>
      <c r="BX55" s="144"/>
      <c r="BY55" s="144"/>
      <c r="BZ55" s="144"/>
      <c r="CA55" s="144"/>
      <c r="CB55" s="144"/>
      <c r="CC55" s="144"/>
      <c r="CD55" s="144"/>
      <c r="CE55" s="144"/>
      <c r="CF55" s="144"/>
      <c r="CG55" s="144"/>
      <c r="CH55" s="144"/>
      <c r="CI55" s="144"/>
      <c r="CJ55" s="144"/>
      <c r="CK55" s="144"/>
      <c r="CL55" s="144"/>
      <c r="CM55" s="144"/>
      <c r="CN55" s="144"/>
      <c r="CO55" s="144"/>
      <c r="CP55" s="144"/>
      <c r="CQ55" s="144"/>
      <c r="CR55" s="144"/>
      <c r="CS55" s="144"/>
      <c r="CT55" s="144"/>
      <c r="CU55" s="144"/>
      <c r="CV55" s="144"/>
      <c r="CW55" s="144"/>
      <c r="CX55" s="144"/>
      <c r="CY55" s="144"/>
      <c r="CZ55" s="144"/>
      <c r="DA55" s="144"/>
      <c r="DB55" s="144"/>
      <c r="DC55" s="144"/>
      <c r="DD55" s="144"/>
      <c r="DE55" s="144"/>
      <c r="DF55" s="144"/>
      <c r="DG55" s="144"/>
      <c r="DH55" s="144"/>
      <c r="DI55" s="144"/>
      <c r="HC55" s="144"/>
      <c r="HD55" s="144"/>
      <c r="HE55" s="144"/>
      <c r="HF55" s="144"/>
      <c r="HG55" s="144"/>
      <c r="HH55" s="144"/>
      <c r="HI55" s="144"/>
      <c r="HJ55" s="144"/>
      <c r="HK55" s="144"/>
      <c r="HL55" s="144"/>
      <c r="HM55" s="144"/>
      <c r="HN55" s="144"/>
      <c r="HO55" s="144"/>
      <c r="HP55" s="144"/>
      <c r="HQ55" s="144"/>
      <c r="HR55" s="144"/>
      <c r="HS55" s="144"/>
      <c r="HT55" s="144"/>
      <c r="HU55" s="144"/>
      <c r="HV55" s="144"/>
      <c r="HW55" s="144"/>
      <c r="HX55" s="144"/>
      <c r="HY55" s="144"/>
      <c r="HZ55" s="144"/>
      <c r="IA55" s="144"/>
      <c r="IB55" s="144"/>
      <c r="IC55" s="144"/>
      <c r="ID55" s="144"/>
      <c r="IE55" s="144"/>
      <c r="IF55" s="144"/>
      <c r="IG55" s="144"/>
      <c r="IH55" s="144"/>
      <c r="II55" s="144"/>
      <c r="IJ55" s="144"/>
      <c r="IK55" s="144"/>
      <c r="IL55" s="144"/>
      <c r="IM55" s="144"/>
      <c r="IN55" s="144"/>
      <c r="IO55" s="144"/>
      <c r="IP55" s="144"/>
      <c r="IQ55" s="144"/>
      <c r="IR55" s="144"/>
      <c r="IS55" s="144"/>
      <c r="IT55" s="144"/>
      <c r="IU55" s="144"/>
      <c r="IV55" s="144"/>
      <c r="IW55" s="144"/>
      <c r="IX55" s="144"/>
      <c r="IY55" s="144"/>
      <c r="IZ55" s="144"/>
      <c r="JA55" s="144"/>
      <c r="JB55" s="144"/>
      <c r="JC55" s="144"/>
      <c r="JD55" s="144"/>
      <c r="JE55" s="144"/>
      <c r="JF55" s="144"/>
      <c r="JG55" s="144"/>
      <c r="JH55" s="144"/>
      <c r="JI55" s="144"/>
      <c r="JJ55" s="144"/>
      <c r="JK55" s="144"/>
      <c r="JL55" s="144"/>
      <c r="JM55" s="144"/>
      <c r="JN55" s="144"/>
      <c r="JO55" s="144"/>
      <c r="JP55" s="144"/>
      <c r="JQ55" s="144"/>
      <c r="JR55" s="144"/>
      <c r="JS55" s="144"/>
      <c r="JT55" s="144"/>
      <c r="JU55" s="144"/>
      <c r="JV55" s="144"/>
      <c r="JW55" s="144"/>
      <c r="JX55" s="144"/>
      <c r="JY55" s="144"/>
      <c r="JZ55" s="144"/>
      <c r="KA55" s="144"/>
      <c r="KB55" s="144"/>
      <c r="KC55" s="144"/>
      <c r="KD55" s="144"/>
      <c r="KE55" s="144"/>
      <c r="KF55" s="144"/>
      <c r="KG55" s="144"/>
      <c r="KH55" s="144"/>
      <c r="KI55" s="144"/>
      <c r="KJ55" s="144"/>
      <c r="KK55" s="144"/>
      <c r="KL55" s="144"/>
      <c r="KM55" s="144"/>
      <c r="KN55" s="144"/>
      <c r="KO55" s="144"/>
      <c r="KP55" s="144"/>
      <c r="KQ55" s="144"/>
      <c r="KR55" s="144"/>
      <c r="KS55" s="144"/>
      <c r="KT55" s="144"/>
      <c r="KU55" s="144"/>
      <c r="KV55" s="144"/>
      <c r="KW55" s="144"/>
      <c r="KX55" s="144"/>
      <c r="KY55" s="144"/>
      <c r="KZ55" s="144"/>
      <c r="LA55" s="144"/>
      <c r="LB55" s="144"/>
      <c r="LC55" s="144"/>
      <c r="LD55" s="144"/>
      <c r="LE55" s="144"/>
      <c r="LF55" s="144"/>
      <c r="LG55" s="144"/>
      <c r="LH55" s="144"/>
      <c r="LI55" s="144"/>
      <c r="LJ55" s="144"/>
      <c r="LK55" s="144"/>
      <c r="LL55" s="144"/>
      <c r="LM55" s="144"/>
      <c r="LN55" s="144"/>
      <c r="LO55" s="144"/>
      <c r="LP55" s="144"/>
      <c r="LQ55" s="144"/>
      <c r="LR55" s="144"/>
      <c r="LS55" s="144"/>
      <c r="LT55" s="144"/>
      <c r="LU55" s="144"/>
      <c r="LV55" s="144"/>
      <c r="LW55" s="144"/>
      <c r="LX55" s="144"/>
      <c r="LY55" s="144"/>
      <c r="LZ55" s="144"/>
      <c r="MA55" s="144"/>
      <c r="MB55" s="144"/>
      <c r="MC55" s="144"/>
      <c r="MD55" s="144"/>
      <c r="ME55" s="144"/>
      <c r="MF55" s="144"/>
      <c r="MG55" s="144"/>
      <c r="MH55" s="144"/>
      <c r="MI55" s="144"/>
      <c r="MJ55" s="144"/>
      <c r="MK55" s="144"/>
      <c r="ML55" s="144"/>
      <c r="MM55" s="144"/>
      <c r="MN55" s="144"/>
      <c r="MO55" s="144"/>
      <c r="MP55" s="144"/>
      <c r="MQ55" s="144"/>
      <c r="MR55" s="144"/>
      <c r="MS55" s="144"/>
      <c r="MT55" s="144"/>
      <c r="MU55" s="144"/>
      <c r="MV55" s="144"/>
      <c r="MW55" s="144"/>
      <c r="MX55" s="144"/>
      <c r="MY55" s="144"/>
      <c r="MZ55" s="144"/>
      <c r="NA55" s="144"/>
      <c r="NB55" s="144"/>
      <c r="NC55" s="144"/>
      <c r="ND55" s="144"/>
      <c r="NE55" s="144"/>
      <c r="NF55" s="144"/>
      <c r="NG55" s="144"/>
      <c r="NH55" s="144"/>
      <c r="NI55" s="144"/>
      <c r="NJ55" s="144"/>
      <c r="NK55" s="144"/>
      <c r="NL55" s="144"/>
      <c r="NM55" s="144"/>
      <c r="NN55" s="144"/>
      <c r="NO55" s="144"/>
      <c r="NP55" s="144"/>
      <c r="NQ55" s="144"/>
      <c r="NR55" s="144"/>
      <c r="NS55" s="144"/>
      <c r="NT55" s="144"/>
      <c r="NU55" s="144"/>
      <c r="NV55" s="144"/>
      <c r="NW55" s="144"/>
      <c r="NX55" s="144"/>
      <c r="NY55" s="144"/>
      <c r="NZ55" s="144"/>
      <c r="OA55" s="144"/>
      <c r="OB55" s="144"/>
      <c r="OC55" s="144"/>
      <c r="OD55" s="144"/>
      <c r="OE55" s="144"/>
      <c r="OF55" s="144"/>
      <c r="OG55" s="144"/>
      <c r="OH55" s="144"/>
      <c r="OI55" s="144"/>
      <c r="OJ55" s="144"/>
      <c r="OK55" s="144"/>
      <c r="OL55" s="144"/>
      <c r="OM55" s="144"/>
      <c r="ON55" s="144"/>
      <c r="OO55" s="144"/>
      <c r="OP55" s="144"/>
      <c r="OQ55" s="144"/>
      <c r="OR55" s="144"/>
      <c r="OS55" s="144"/>
      <c r="OT55" s="144"/>
      <c r="OU55" s="144"/>
      <c r="OV55" s="144"/>
      <c r="OW55" s="144"/>
      <c r="OX55" s="144"/>
      <c r="OY55" s="144"/>
      <c r="OZ55" s="144"/>
      <c r="PA55" s="144"/>
      <c r="PB55" s="144"/>
      <c r="PC55" s="144"/>
      <c r="PD55" s="144"/>
      <c r="PE55" s="144"/>
      <c r="PF55" s="144"/>
      <c r="PG55" s="144"/>
      <c r="PH55" s="144"/>
      <c r="PI55" s="144"/>
      <c r="PJ55" s="144"/>
      <c r="PK55" s="144"/>
      <c r="PL55" s="144"/>
      <c r="PM55" s="144"/>
      <c r="PN55" s="144"/>
      <c r="PO55" s="144"/>
      <c r="PP55" s="144"/>
      <c r="PQ55" s="144"/>
      <c r="PR55" s="144"/>
      <c r="PS55" s="144"/>
      <c r="PT55" s="144"/>
      <c r="PU55" s="144"/>
      <c r="PV55" s="144"/>
      <c r="PW55" s="144"/>
      <c r="PX55" s="144"/>
      <c r="PY55" s="144"/>
      <c r="PZ55" s="144"/>
      <c r="QA55" s="144"/>
      <c r="QB55" s="144"/>
      <c r="QC55" s="144"/>
      <c r="QD55" s="144"/>
      <c r="QE55" s="144"/>
      <c r="QF55" s="144"/>
      <c r="QG55" s="144"/>
      <c r="QH55" s="144"/>
      <c r="QI55" s="144"/>
      <c r="QJ55" s="144"/>
      <c r="QK55" s="144"/>
      <c r="QL55" s="144"/>
      <c r="QM55" s="144"/>
      <c r="QN55" s="144"/>
      <c r="QO55" s="144"/>
      <c r="QP55" s="144"/>
      <c r="QQ55" s="144"/>
      <c r="QR55" s="144"/>
      <c r="QS55" s="144"/>
      <c r="QT55" s="144"/>
      <c r="QU55" s="144"/>
      <c r="QV55" s="144"/>
      <c r="QW55" s="144"/>
      <c r="QX55" s="144"/>
      <c r="QY55" s="144"/>
      <c r="QZ55" s="144"/>
      <c r="RA55" s="144"/>
      <c r="RB55" s="144"/>
      <c r="RC55" s="144"/>
      <c r="RD55" s="144"/>
      <c r="RE55" s="144"/>
      <c r="RF55" s="144"/>
      <c r="RG55" s="144"/>
      <c r="RH55" s="144"/>
      <c r="RI55" s="144"/>
      <c r="RJ55" s="144"/>
      <c r="RK55" s="144"/>
      <c r="RL55" s="144"/>
      <c r="RM55" s="144"/>
      <c r="RN55" s="144"/>
      <c r="RO55" s="144"/>
      <c r="RP55" s="144"/>
      <c r="RQ55" s="144"/>
      <c r="RR55" s="144"/>
      <c r="RS55" s="144"/>
      <c r="RT55" s="144"/>
      <c r="RU55" s="144"/>
      <c r="RV55" s="144"/>
      <c r="RW55" s="144"/>
      <c r="RX55" s="144"/>
      <c r="RY55" s="144"/>
      <c r="RZ55" s="144"/>
      <c r="SA55" s="144"/>
      <c r="SB55" s="144"/>
      <c r="SC55" s="144"/>
      <c r="SD55" s="144"/>
      <c r="SE55" s="144"/>
      <c r="SF55" s="144"/>
      <c r="SG55" s="144"/>
      <c r="SH55" s="144"/>
      <c r="SI55" s="144"/>
      <c r="SJ55" s="144"/>
      <c r="SK55" s="144"/>
      <c r="SL55" s="144"/>
      <c r="SM55" s="144"/>
      <c r="SN55" s="144"/>
      <c r="SO55" s="144"/>
      <c r="SP55" s="144"/>
      <c r="SQ55" s="144"/>
      <c r="SR55" s="144"/>
      <c r="SS55" s="144"/>
      <c r="AAN55" s="144"/>
      <c r="AAO55" s="144"/>
      <c r="AAP55" s="144"/>
      <c r="AAQ55" s="144"/>
      <c r="AAR55" s="144"/>
      <c r="AAS55" s="144"/>
      <c r="AAT55" s="144"/>
      <c r="AAU55" s="144"/>
      <c r="AAV55" s="144"/>
      <c r="AAW55" s="144"/>
      <c r="AAX55" s="144"/>
      <c r="AAY55" s="144"/>
      <c r="AAZ55" s="144"/>
      <c r="ABA55" s="144"/>
      <c r="ABB55" s="144"/>
      <c r="ABC55" s="144"/>
      <c r="ABD55" s="144"/>
      <c r="ABE55" s="144"/>
      <c r="ABF55" s="144"/>
      <c r="ABG55" s="144"/>
      <c r="ABH55" s="144"/>
      <c r="ABI55" s="144"/>
      <c r="ABJ55" s="144"/>
      <c r="ABK55" s="144"/>
      <c r="ABL55" s="144"/>
      <c r="ABM55" s="144"/>
      <c r="ABN55" s="144"/>
      <c r="ABO55" s="144"/>
      <c r="ABP55" s="144"/>
      <c r="ABQ55" s="144"/>
      <c r="ABR55" s="144"/>
      <c r="ABS55" s="144"/>
      <c r="ABT55" s="144"/>
      <c r="ABU55" s="144"/>
      <c r="ABV55" s="144"/>
      <c r="ABW55" s="144"/>
      <c r="ABX55" s="144"/>
      <c r="ABY55" s="144"/>
      <c r="ABZ55" s="144"/>
      <c r="ACA55" s="144"/>
      <c r="ACB55" s="144"/>
      <c r="ACC55" s="144"/>
      <c r="ACD55" s="144"/>
      <c r="ACE55" s="144"/>
      <c r="ACF55" s="144"/>
      <c r="ACG55" s="144"/>
      <c r="ACH55" s="144"/>
      <c r="ACI55" s="144"/>
      <c r="ACJ55" s="144"/>
      <c r="ACK55" s="144"/>
      <c r="ACL55" s="144"/>
      <c r="ACM55" s="144"/>
      <c r="ACN55" s="144"/>
      <c r="ACO55" s="144"/>
      <c r="ACP55" s="144"/>
      <c r="ACQ55" s="144"/>
      <c r="ACR55" s="144"/>
      <c r="ACS55" s="144"/>
      <c r="ACT55" s="144"/>
      <c r="ACU55" s="144"/>
      <c r="ACV55" s="144"/>
      <c r="ACW55" s="144"/>
      <c r="ACX55" s="144"/>
      <c r="ACY55" s="144"/>
      <c r="ACZ55" s="144"/>
      <c r="ADA55" s="144"/>
      <c r="ADB55" s="144"/>
      <c r="ADC55" s="144"/>
      <c r="ADD55" s="144"/>
      <c r="ADE55" s="144"/>
      <c r="ADF55" s="144"/>
      <c r="ADG55" s="144"/>
      <c r="ADH55" s="144"/>
      <c r="ADI55" s="144"/>
      <c r="ADJ55" s="144"/>
      <c r="ADK55" s="144"/>
      <c r="ADL55" s="144"/>
      <c r="ADM55" s="144"/>
      <c r="ADN55" s="144"/>
      <c r="ADO55" s="144"/>
      <c r="ADP55" s="144"/>
      <c r="ADQ55" s="144"/>
      <c r="ADR55" s="144"/>
      <c r="ADS55" s="144"/>
      <c r="ADT55" s="144"/>
      <c r="ADU55" s="144"/>
      <c r="ADV55" s="144"/>
      <c r="ADW55" s="144"/>
      <c r="ADX55" s="144"/>
      <c r="ADY55" s="144"/>
      <c r="ADZ55" s="144"/>
      <c r="AEA55" s="144"/>
      <c r="AEB55" s="144"/>
      <c r="AEC55" s="144"/>
      <c r="AED55" s="144"/>
      <c r="AEE55" s="144"/>
      <c r="AEF55" s="144"/>
      <c r="AEG55" s="144"/>
      <c r="AEH55" s="144"/>
      <c r="AEI55" s="144"/>
      <c r="AEJ55" s="144"/>
      <c r="AEK55" s="144"/>
    </row>
    <row r="56" spans="1:817" ht="13.4" customHeight="1" x14ac:dyDescent="0.3">
      <c r="A56" s="197">
        <v>43942</v>
      </c>
      <c r="B56" s="163" t="s">
        <v>108</v>
      </c>
      <c r="C56" s="167"/>
      <c r="D56" s="168"/>
      <c r="E56" s="183"/>
      <c r="F56" s="168"/>
      <c r="G56" s="184"/>
      <c r="H56" s="179"/>
      <c r="I56" s="200">
        <v>484</v>
      </c>
      <c r="J56" s="191">
        <v>30</v>
      </c>
      <c r="K56" s="56">
        <f t="shared" si="7"/>
        <v>514</v>
      </c>
      <c r="L56" s="181"/>
      <c r="M56" s="192"/>
      <c r="N56" s="168"/>
      <c r="O56" s="168"/>
      <c r="P56" s="168"/>
      <c r="Q56" s="184"/>
      <c r="R56" s="179"/>
      <c r="S56" s="173">
        <f t="shared" si="8"/>
        <v>18245</v>
      </c>
      <c r="T56" s="174">
        <f t="shared" si="9"/>
        <v>781</v>
      </c>
      <c r="U56" s="175">
        <f t="shared" si="10"/>
        <v>19026</v>
      </c>
      <c r="V56" s="199"/>
      <c r="W56" s="144"/>
      <c r="X56" s="144"/>
      <c r="Y56" s="144"/>
      <c r="Z56" s="144"/>
      <c r="AA56" s="144"/>
      <c r="AB56" s="144"/>
      <c r="AC56" s="144"/>
      <c r="AD56" s="144"/>
      <c r="AE56" s="144"/>
      <c r="AF56" s="144"/>
      <c r="AG56" s="144"/>
      <c r="AH56" s="144"/>
      <c r="AI56" s="144"/>
      <c r="AJ56" s="144"/>
      <c r="AK56" s="144"/>
      <c r="AL56" s="144"/>
      <c r="AM56" s="144"/>
      <c r="AN56" s="144"/>
      <c r="AO56" s="144"/>
      <c r="AP56" s="144"/>
      <c r="AQ56" s="144"/>
      <c r="AR56" s="144"/>
      <c r="AS56" s="144"/>
      <c r="AT56" s="144"/>
      <c r="AU56" s="144"/>
      <c r="AV56" s="144"/>
      <c r="AW56" s="144"/>
      <c r="AX56" s="144"/>
      <c r="AY56" s="144"/>
      <c r="AZ56" s="144"/>
      <c r="BA56" s="144"/>
      <c r="BB56" s="144"/>
      <c r="BC56" s="144"/>
      <c r="BD56" s="144"/>
      <c r="BE56" s="144"/>
      <c r="BF56" s="144"/>
      <c r="BG56" s="144"/>
      <c r="BH56" s="144"/>
      <c r="BI56" s="144"/>
      <c r="BJ56" s="144"/>
      <c r="BK56" s="144"/>
      <c r="BL56" s="144"/>
      <c r="BM56" s="144"/>
      <c r="BN56" s="144"/>
      <c r="BO56" s="144"/>
      <c r="BP56" s="144"/>
      <c r="BQ56" s="144"/>
      <c r="BR56" s="144"/>
      <c r="BS56" s="144"/>
      <c r="BT56" s="144"/>
      <c r="BU56" s="144"/>
      <c r="BV56" s="144"/>
      <c r="BW56" s="144"/>
      <c r="BX56" s="144"/>
      <c r="BY56" s="144"/>
      <c r="BZ56" s="144"/>
      <c r="CA56" s="144"/>
      <c r="CB56" s="144"/>
      <c r="CC56" s="144"/>
      <c r="CD56" s="144"/>
      <c r="CE56" s="144"/>
      <c r="CF56" s="144"/>
      <c r="CG56" s="144"/>
      <c r="CH56" s="144"/>
      <c r="CI56" s="144"/>
      <c r="CJ56" s="144"/>
      <c r="CK56" s="144"/>
      <c r="CL56" s="144"/>
      <c r="CM56" s="144"/>
      <c r="CN56" s="144"/>
      <c r="CO56" s="144"/>
      <c r="CP56" s="144"/>
      <c r="CQ56" s="144"/>
      <c r="CR56" s="144"/>
      <c r="CS56" s="144"/>
      <c r="CT56" s="144"/>
      <c r="CU56" s="144"/>
      <c r="CV56" s="144"/>
      <c r="CW56" s="144"/>
      <c r="CX56" s="144"/>
      <c r="CY56" s="144"/>
      <c r="CZ56" s="144"/>
      <c r="DA56" s="144"/>
      <c r="DB56" s="144"/>
      <c r="DC56" s="144"/>
      <c r="DD56" s="144"/>
      <c r="DE56" s="144"/>
      <c r="DF56" s="144"/>
      <c r="DG56" s="144"/>
      <c r="DH56" s="144"/>
      <c r="DI56" s="144"/>
      <c r="HC56" s="144"/>
      <c r="HD56" s="144"/>
      <c r="HE56" s="144"/>
      <c r="HF56" s="144"/>
      <c r="HG56" s="144"/>
      <c r="HH56" s="144"/>
      <c r="HI56" s="144"/>
      <c r="HJ56" s="144"/>
      <c r="HK56" s="144"/>
      <c r="HL56" s="144"/>
      <c r="HM56" s="144"/>
      <c r="HN56" s="144"/>
      <c r="HO56" s="144"/>
      <c r="HP56" s="144"/>
      <c r="HQ56" s="144"/>
      <c r="HR56" s="144"/>
      <c r="HS56" s="144"/>
      <c r="HT56" s="144"/>
      <c r="HU56" s="144"/>
      <c r="HV56" s="144"/>
      <c r="HW56" s="144"/>
      <c r="HX56" s="144"/>
      <c r="HY56" s="144"/>
      <c r="HZ56" s="144"/>
      <c r="IA56" s="144"/>
      <c r="IB56" s="144"/>
      <c r="IC56" s="144"/>
      <c r="ID56" s="144"/>
      <c r="IE56" s="144"/>
      <c r="IF56" s="144"/>
      <c r="IG56" s="144"/>
      <c r="IH56" s="144"/>
      <c r="II56" s="144"/>
      <c r="IJ56" s="144"/>
      <c r="IK56" s="144"/>
      <c r="IL56" s="144"/>
      <c r="IM56" s="144"/>
      <c r="IN56" s="144"/>
      <c r="IO56" s="144"/>
      <c r="IP56" s="144"/>
      <c r="IQ56" s="144"/>
      <c r="IR56" s="144"/>
      <c r="IS56" s="144"/>
      <c r="IT56" s="144"/>
      <c r="IU56" s="144"/>
      <c r="IV56" s="144"/>
      <c r="IW56" s="144"/>
      <c r="IX56" s="144"/>
      <c r="IY56" s="144"/>
      <c r="IZ56" s="144"/>
      <c r="JA56" s="144"/>
      <c r="JB56" s="144"/>
      <c r="JC56" s="144"/>
      <c r="JD56" s="144"/>
      <c r="JE56" s="144"/>
      <c r="JF56" s="144"/>
      <c r="JG56" s="144"/>
      <c r="JH56" s="144"/>
      <c r="JI56" s="144"/>
      <c r="JJ56" s="144"/>
      <c r="JK56" s="144"/>
      <c r="JL56" s="144"/>
      <c r="JM56" s="144"/>
      <c r="JN56" s="144"/>
      <c r="JO56" s="144"/>
      <c r="JP56" s="144"/>
      <c r="JQ56" s="144"/>
      <c r="JR56" s="144"/>
      <c r="JS56" s="144"/>
      <c r="JT56" s="144"/>
      <c r="JU56" s="144"/>
      <c r="JV56" s="144"/>
      <c r="JW56" s="144"/>
      <c r="JX56" s="144"/>
      <c r="JY56" s="144"/>
      <c r="JZ56" s="144"/>
      <c r="KA56" s="144"/>
      <c r="KB56" s="144"/>
      <c r="KC56" s="144"/>
      <c r="KD56" s="144"/>
      <c r="KE56" s="144"/>
      <c r="KF56" s="144"/>
      <c r="KG56" s="144"/>
      <c r="KH56" s="144"/>
      <c r="KI56" s="144"/>
      <c r="KJ56" s="144"/>
      <c r="KK56" s="144"/>
      <c r="KL56" s="144"/>
      <c r="KM56" s="144"/>
      <c r="KN56" s="144"/>
      <c r="KO56" s="144"/>
      <c r="KP56" s="144"/>
      <c r="KQ56" s="144"/>
      <c r="KR56" s="144"/>
      <c r="KS56" s="144"/>
      <c r="KT56" s="144"/>
      <c r="KU56" s="144"/>
      <c r="KV56" s="144"/>
      <c r="KW56" s="144"/>
      <c r="KX56" s="144"/>
      <c r="KY56" s="144"/>
      <c r="KZ56" s="144"/>
      <c r="LA56" s="144"/>
      <c r="LB56" s="144"/>
      <c r="LC56" s="144"/>
      <c r="LD56" s="144"/>
      <c r="LE56" s="144"/>
      <c r="LF56" s="144"/>
      <c r="LG56" s="144"/>
      <c r="LH56" s="144"/>
      <c r="LI56" s="144"/>
      <c r="LJ56" s="144"/>
      <c r="LK56" s="144"/>
      <c r="LL56" s="144"/>
      <c r="LM56" s="144"/>
      <c r="LN56" s="144"/>
      <c r="LO56" s="144"/>
      <c r="LP56" s="144"/>
      <c r="LQ56" s="144"/>
      <c r="LR56" s="144"/>
      <c r="LS56" s="144"/>
      <c r="LT56" s="144"/>
      <c r="LU56" s="144"/>
      <c r="LV56" s="144"/>
      <c r="LW56" s="144"/>
      <c r="LX56" s="144"/>
      <c r="LY56" s="144"/>
      <c r="LZ56" s="144"/>
      <c r="MA56" s="144"/>
      <c r="MB56" s="144"/>
      <c r="MC56" s="144"/>
      <c r="MD56" s="144"/>
      <c r="ME56" s="144"/>
      <c r="MF56" s="144"/>
      <c r="MG56" s="144"/>
      <c r="MH56" s="144"/>
      <c r="MI56" s="144"/>
      <c r="MJ56" s="144"/>
      <c r="MK56" s="144"/>
      <c r="ML56" s="144"/>
      <c r="MM56" s="144"/>
      <c r="MN56" s="144"/>
      <c r="MO56" s="144"/>
      <c r="MP56" s="144"/>
      <c r="MQ56" s="144"/>
      <c r="MR56" s="144"/>
      <c r="MS56" s="144"/>
      <c r="MT56" s="144"/>
      <c r="MU56" s="144"/>
      <c r="MV56" s="144"/>
      <c r="MW56" s="144"/>
      <c r="MX56" s="144"/>
      <c r="MY56" s="144"/>
      <c r="MZ56" s="144"/>
      <c r="NA56" s="144"/>
      <c r="NB56" s="144"/>
      <c r="NC56" s="144"/>
      <c r="ND56" s="144"/>
      <c r="NE56" s="144"/>
      <c r="NF56" s="144"/>
      <c r="NG56" s="144"/>
      <c r="NH56" s="144"/>
      <c r="NI56" s="144"/>
      <c r="NJ56" s="144"/>
      <c r="NK56" s="144"/>
      <c r="NL56" s="144"/>
      <c r="NM56" s="144"/>
      <c r="NN56" s="144"/>
      <c r="NO56" s="144"/>
      <c r="NP56" s="144"/>
      <c r="NQ56" s="144"/>
      <c r="NR56" s="144"/>
      <c r="NS56" s="144"/>
      <c r="NT56" s="144"/>
      <c r="NU56" s="144"/>
      <c r="NV56" s="144"/>
      <c r="NW56" s="144"/>
      <c r="NX56" s="144"/>
      <c r="NY56" s="144"/>
      <c r="NZ56" s="144"/>
      <c r="OA56" s="144"/>
      <c r="OB56" s="144"/>
      <c r="OC56" s="144"/>
      <c r="OD56" s="144"/>
      <c r="OE56" s="144"/>
      <c r="OF56" s="144"/>
      <c r="OG56" s="144"/>
      <c r="OH56" s="144"/>
      <c r="OI56" s="144"/>
      <c r="OJ56" s="144"/>
      <c r="OK56" s="144"/>
      <c r="OL56" s="144"/>
      <c r="OM56" s="144"/>
      <c r="ON56" s="144"/>
      <c r="OO56" s="144"/>
      <c r="OP56" s="144"/>
      <c r="OQ56" s="144"/>
      <c r="OR56" s="144"/>
      <c r="OS56" s="144"/>
      <c r="OT56" s="144"/>
      <c r="OU56" s="144"/>
      <c r="OV56" s="144"/>
      <c r="OW56" s="144"/>
      <c r="OX56" s="144"/>
      <c r="OY56" s="144"/>
      <c r="OZ56" s="144"/>
      <c r="PA56" s="144"/>
      <c r="PB56" s="144"/>
      <c r="PC56" s="144"/>
      <c r="PD56" s="144"/>
      <c r="PE56" s="144"/>
      <c r="PF56" s="144"/>
      <c r="PG56" s="144"/>
      <c r="PH56" s="144"/>
      <c r="PI56" s="144"/>
      <c r="PJ56" s="144"/>
      <c r="PK56" s="144"/>
      <c r="PL56" s="144"/>
      <c r="PM56" s="144"/>
      <c r="PN56" s="144"/>
      <c r="PO56" s="144"/>
      <c r="PP56" s="144"/>
      <c r="PQ56" s="144"/>
      <c r="PR56" s="144"/>
      <c r="PS56" s="144"/>
      <c r="PT56" s="144"/>
      <c r="PU56" s="144"/>
      <c r="PV56" s="144"/>
      <c r="PW56" s="144"/>
      <c r="PX56" s="144"/>
      <c r="PY56" s="144"/>
      <c r="PZ56" s="144"/>
      <c r="QA56" s="144"/>
      <c r="QB56" s="144"/>
      <c r="QC56" s="144"/>
      <c r="QD56" s="144"/>
      <c r="QE56" s="144"/>
      <c r="QF56" s="144"/>
      <c r="QG56" s="144"/>
      <c r="QH56" s="144"/>
      <c r="QI56" s="144"/>
      <c r="QJ56" s="144"/>
      <c r="QK56" s="144"/>
      <c r="QL56" s="144"/>
      <c r="QM56" s="144"/>
      <c r="QN56" s="144"/>
      <c r="QO56" s="144"/>
      <c r="QP56" s="144"/>
      <c r="QQ56" s="144"/>
      <c r="QR56" s="144"/>
      <c r="QS56" s="144"/>
      <c r="QT56" s="144"/>
      <c r="QU56" s="144"/>
      <c r="QV56" s="144"/>
      <c r="QW56" s="144"/>
      <c r="QX56" s="144"/>
      <c r="QY56" s="144"/>
      <c r="QZ56" s="144"/>
      <c r="RA56" s="144"/>
      <c r="RB56" s="144"/>
      <c r="RC56" s="144"/>
      <c r="RD56" s="144"/>
      <c r="RE56" s="144"/>
      <c r="RF56" s="144"/>
      <c r="RG56" s="144"/>
      <c r="RH56" s="144"/>
      <c r="RI56" s="144"/>
      <c r="RJ56" s="144"/>
      <c r="RK56" s="144"/>
      <c r="RL56" s="144"/>
      <c r="RM56" s="144"/>
      <c r="RN56" s="144"/>
      <c r="RO56" s="144"/>
      <c r="RP56" s="144"/>
      <c r="RQ56" s="144"/>
      <c r="RR56" s="144"/>
      <c r="RS56" s="144"/>
      <c r="RT56" s="144"/>
      <c r="RU56" s="144"/>
      <c r="RV56" s="144"/>
      <c r="RW56" s="144"/>
      <c r="RX56" s="144"/>
      <c r="RY56" s="144"/>
      <c r="RZ56" s="144"/>
      <c r="SA56" s="144"/>
      <c r="SB56" s="144"/>
      <c r="SC56" s="144"/>
      <c r="SD56" s="144"/>
      <c r="SE56" s="144"/>
      <c r="SF56" s="144"/>
      <c r="SG56" s="144"/>
      <c r="SH56" s="144"/>
      <c r="SI56" s="144"/>
      <c r="SJ56" s="144"/>
      <c r="SK56" s="144"/>
      <c r="SL56" s="144"/>
      <c r="SM56" s="144"/>
      <c r="SN56" s="144"/>
      <c r="SO56" s="144"/>
      <c r="SP56" s="144"/>
      <c r="SQ56" s="144"/>
      <c r="SR56" s="144"/>
      <c r="SS56" s="144"/>
      <c r="AAN56" s="144"/>
      <c r="AAO56" s="144"/>
      <c r="AAP56" s="144"/>
      <c r="AAQ56" s="144"/>
      <c r="AAR56" s="144"/>
      <c r="AAS56" s="144"/>
      <c r="AAT56" s="144"/>
      <c r="AAU56" s="144"/>
      <c r="AAV56" s="144"/>
      <c r="AAW56" s="144"/>
      <c r="AAX56" s="144"/>
      <c r="AAY56" s="144"/>
      <c r="AAZ56" s="144"/>
      <c r="ABA56" s="144"/>
      <c r="ABB56" s="144"/>
      <c r="ABC56" s="144"/>
      <c r="ABD56" s="144"/>
      <c r="ABE56" s="144"/>
      <c r="ABF56" s="144"/>
      <c r="ABG56" s="144"/>
      <c r="ABH56" s="144"/>
      <c r="ABI56" s="144"/>
      <c r="ABJ56" s="144"/>
      <c r="ABK56" s="144"/>
      <c r="ABL56" s="144"/>
      <c r="ABM56" s="144"/>
      <c r="ABN56" s="144"/>
      <c r="ABO56" s="144"/>
      <c r="ABP56" s="144"/>
      <c r="ABQ56" s="144"/>
      <c r="ABR56" s="144"/>
      <c r="ABS56" s="144"/>
      <c r="ABT56" s="144"/>
      <c r="ABU56" s="144"/>
      <c r="ABV56" s="144"/>
      <c r="ABW56" s="144"/>
      <c r="ABX56" s="144"/>
      <c r="ABY56" s="144"/>
      <c r="ABZ56" s="144"/>
      <c r="ACA56" s="144"/>
      <c r="ACB56" s="144"/>
      <c r="ACC56" s="144"/>
      <c r="ACD56" s="144"/>
      <c r="ACE56" s="144"/>
      <c r="ACF56" s="144"/>
      <c r="ACG56" s="144"/>
      <c r="ACH56" s="144"/>
      <c r="ACI56" s="144"/>
      <c r="ACJ56" s="144"/>
      <c r="ACK56" s="144"/>
      <c r="ACL56" s="144"/>
      <c r="ACM56" s="144"/>
      <c r="ACN56" s="144"/>
      <c r="ACO56" s="144"/>
      <c r="ACP56" s="144"/>
      <c r="ACQ56" s="144"/>
      <c r="ACR56" s="144"/>
      <c r="ACS56" s="144"/>
      <c r="ACT56" s="144"/>
      <c r="ACU56" s="144"/>
      <c r="ACV56" s="144"/>
      <c r="ACW56" s="144"/>
      <c r="ACX56" s="144"/>
      <c r="ACY56" s="144"/>
      <c r="ACZ56" s="144"/>
      <c r="ADA56" s="144"/>
      <c r="ADB56" s="144"/>
      <c r="ADC56" s="144"/>
      <c r="ADD56" s="144"/>
      <c r="ADE56" s="144"/>
      <c r="ADF56" s="144"/>
      <c r="ADG56" s="144"/>
      <c r="ADH56" s="144"/>
      <c r="ADI56" s="144"/>
      <c r="ADJ56" s="144"/>
      <c r="ADK56" s="144"/>
      <c r="ADL56" s="144"/>
      <c r="ADM56" s="144"/>
      <c r="ADN56" s="144"/>
      <c r="ADO56" s="144"/>
      <c r="ADP56" s="144"/>
      <c r="ADQ56" s="144"/>
      <c r="ADR56" s="144"/>
      <c r="ADS56" s="144"/>
      <c r="ADT56" s="144"/>
      <c r="ADU56" s="144"/>
      <c r="ADV56" s="144"/>
      <c r="ADW56" s="144"/>
      <c r="ADX56" s="144"/>
      <c r="ADY56" s="144"/>
      <c r="ADZ56" s="144"/>
      <c r="AEA56" s="144"/>
      <c r="AEB56" s="144"/>
      <c r="AEC56" s="144"/>
      <c r="AED56" s="144"/>
      <c r="AEE56" s="144"/>
      <c r="AEF56" s="144"/>
      <c r="AEG56" s="144"/>
      <c r="AEH56" s="144"/>
      <c r="AEI56" s="144"/>
      <c r="AEJ56" s="144"/>
      <c r="AEK56" s="144"/>
    </row>
    <row r="57" spans="1:817" ht="13.4" customHeight="1" x14ac:dyDescent="0.3">
      <c r="A57" s="197">
        <v>43941</v>
      </c>
      <c r="B57" s="163" t="s">
        <v>108</v>
      </c>
      <c r="C57" s="167"/>
      <c r="D57" s="168"/>
      <c r="E57" s="183"/>
      <c r="F57" s="168"/>
      <c r="G57" s="184"/>
      <c r="H57" s="179"/>
      <c r="I57" s="200">
        <v>563</v>
      </c>
      <c r="J57" s="191">
        <v>25</v>
      </c>
      <c r="K57" s="56">
        <f t="shared" si="7"/>
        <v>588</v>
      </c>
      <c r="L57" s="181"/>
      <c r="M57" s="192"/>
      <c r="N57" s="168"/>
      <c r="O57" s="168"/>
      <c r="P57" s="168"/>
      <c r="Q57" s="184"/>
      <c r="R57" s="179"/>
      <c r="S57" s="173">
        <f t="shared" si="8"/>
        <v>17761</v>
      </c>
      <c r="T57" s="174">
        <f t="shared" si="9"/>
        <v>751</v>
      </c>
      <c r="U57" s="175">
        <f t="shared" si="10"/>
        <v>18512</v>
      </c>
      <c r="V57" s="199"/>
      <c r="W57" s="144"/>
      <c r="X57" s="144"/>
      <c r="Y57" s="144"/>
      <c r="Z57" s="144"/>
      <c r="AA57" s="144"/>
      <c r="AB57" s="144"/>
      <c r="AC57" s="144"/>
      <c r="AD57" s="144"/>
      <c r="AE57" s="144"/>
      <c r="AF57" s="144"/>
      <c r="AG57" s="144"/>
      <c r="AH57" s="144"/>
      <c r="AI57" s="144"/>
      <c r="AJ57" s="144"/>
      <c r="AK57" s="144"/>
      <c r="AL57" s="144"/>
      <c r="AM57" s="144"/>
      <c r="AN57" s="144"/>
      <c r="AO57" s="144"/>
      <c r="AP57" s="144"/>
      <c r="AQ57" s="144"/>
      <c r="AR57" s="144"/>
      <c r="AS57" s="144"/>
      <c r="AT57" s="144"/>
      <c r="AU57" s="144"/>
      <c r="AV57" s="144"/>
      <c r="AW57" s="144"/>
      <c r="AX57" s="144"/>
      <c r="AY57" s="144"/>
      <c r="AZ57" s="144"/>
      <c r="BA57" s="144"/>
      <c r="BB57" s="144"/>
      <c r="BC57" s="144"/>
      <c r="BD57" s="144"/>
      <c r="BE57" s="144"/>
      <c r="BF57" s="144"/>
      <c r="BG57" s="144"/>
      <c r="BH57" s="144"/>
      <c r="BI57" s="144"/>
      <c r="BJ57" s="144"/>
      <c r="BK57" s="144"/>
      <c r="BL57" s="144"/>
      <c r="BM57" s="144"/>
      <c r="BN57" s="144"/>
      <c r="BO57" s="144"/>
      <c r="BP57" s="144"/>
      <c r="BQ57" s="144"/>
      <c r="BR57" s="144"/>
      <c r="BS57" s="144"/>
      <c r="BT57" s="144"/>
      <c r="BU57" s="144"/>
      <c r="BV57" s="144"/>
      <c r="BW57" s="144"/>
      <c r="BX57" s="144"/>
      <c r="BY57" s="144"/>
      <c r="BZ57" s="144"/>
      <c r="CA57" s="144"/>
      <c r="CB57" s="144"/>
      <c r="CC57" s="144"/>
      <c r="CD57" s="144"/>
      <c r="CE57" s="144"/>
      <c r="CF57" s="144"/>
      <c r="CG57" s="144"/>
      <c r="CH57" s="144"/>
      <c r="CI57" s="144"/>
      <c r="CJ57" s="144"/>
      <c r="CK57" s="144"/>
      <c r="CL57" s="144"/>
      <c r="CM57" s="144"/>
      <c r="CN57" s="144"/>
      <c r="CO57" s="144"/>
      <c r="CP57" s="144"/>
      <c r="CQ57" s="144"/>
      <c r="CR57" s="144"/>
      <c r="CS57" s="144"/>
      <c r="CT57" s="144"/>
      <c r="CU57" s="144"/>
      <c r="CV57" s="144"/>
      <c r="CW57" s="144"/>
      <c r="CX57" s="144"/>
      <c r="CY57" s="144"/>
      <c r="CZ57" s="144"/>
      <c r="DA57" s="144"/>
      <c r="DB57" s="144"/>
      <c r="DC57" s="144"/>
      <c r="DD57" s="144"/>
      <c r="DE57" s="144"/>
      <c r="DF57" s="144"/>
      <c r="DG57" s="144"/>
      <c r="DH57" s="144"/>
      <c r="DI57" s="144"/>
      <c r="HC57" s="144"/>
      <c r="HD57" s="144"/>
      <c r="HE57" s="144"/>
      <c r="HF57" s="144"/>
      <c r="HG57" s="144"/>
      <c r="HH57" s="144"/>
      <c r="HI57" s="144"/>
      <c r="HJ57" s="144"/>
      <c r="HK57" s="144"/>
      <c r="HL57" s="144"/>
      <c r="HM57" s="144"/>
      <c r="HN57" s="144"/>
      <c r="HO57" s="144"/>
      <c r="HP57" s="144"/>
      <c r="HQ57" s="144"/>
      <c r="HR57" s="144"/>
      <c r="HS57" s="144"/>
      <c r="HT57" s="144"/>
      <c r="HU57" s="144"/>
      <c r="HV57" s="144"/>
      <c r="HW57" s="144"/>
      <c r="HX57" s="144"/>
      <c r="HY57" s="144"/>
      <c r="HZ57" s="144"/>
      <c r="IA57" s="144"/>
      <c r="IB57" s="144"/>
      <c r="IC57" s="144"/>
      <c r="ID57" s="144"/>
      <c r="IE57" s="144"/>
      <c r="IF57" s="144"/>
      <c r="IG57" s="144"/>
      <c r="IH57" s="144"/>
      <c r="II57" s="144"/>
      <c r="IJ57" s="144"/>
      <c r="IK57" s="144"/>
      <c r="IL57" s="144"/>
      <c r="IM57" s="144"/>
      <c r="IN57" s="144"/>
      <c r="IO57" s="144"/>
      <c r="IP57" s="144"/>
      <c r="IQ57" s="144"/>
      <c r="IR57" s="144"/>
      <c r="IS57" s="144"/>
      <c r="IT57" s="144"/>
      <c r="IU57" s="144"/>
      <c r="IV57" s="144"/>
      <c r="IW57" s="144"/>
      <c r="IX57" s="144"/>
      <c r="IY57" s="144"/>
      <c r="IZ57" s="144"/>
      <c r="JA57" s="144"/>
      <c r="JB57" s="144"/>
      <c r="JC57" s="144"/>
      <c r="JD57" s="144"/>
      <c r="JE57" s="144"/>
      <c r="JF57" s="144"/>
      <c r="JG57" s="144"/>
      <c r="JH57" s="144"/>
      <c r="JI57" s="144"/>
      <c r="JJ57" s="144"/>
      <c r="JK57" s="144"/>
      <c r="JL57" s="144"/>
      <c r="JM57" s="144"/>
      <c r="JN57" s="144"/>
      <c r="JO57" s="144"/>
      <c r="JP57" s="144"/>
      <c r="JQ57" s="144"/>
      <c r="JR57" s="144"/>
      <c r="JS57" s="144"/>
      <c r="JT57" s="144"/>
      <c r="JU57" s="144"/>
      <c r="JV57" s="144"/>
      <c r="JW57" s="144"/>
      <c r="JX57" s="144"/>
      <c r="JY57" s="144"/>
      <c r="JZ57" s="144"/>
      <c r="KA57" s="144"/>
      <c r="KB57" s="144"/>
      <c r="KC57" s="144"/>
      <c r="KD57" s="144"/>
      <c r="KE57" s="144"/>
      <c r="KF57" s="144"/>
      <c r="KG57" s="144"/>
      <c r="KH57" s="144"/>
      <c r="KI57" s="144"/>
      <c r="KJ57" s="144"/>
      <c r="KK57" s="144"/>
      <c r="KL57" s="144"/>
      <c r="KM57" s="144"/>
      <c r="KN57" s="144"/>
      <c r="KO57" s="144"/>
      <c r="KP57" s="144"/>
      <c r="KQ57" s="144"/>
      <c r="KR57" s="144"/>
      <c r="KS57" s="144"/>
      <c r="KT57" s="144"/>
      <c r="KU57" s="144"/>
      <c r="KV57" s="144"/>
      <c r="KW57" s="144"/>
      <c r="KX57" s="144"/>
      <c r="KY57" s="144"/>
      <c r="KZ57" s="144"/>
      <c r="LA57" s="144"/>
      <c r="LB57" s="144"/>
      <c r="LC57" s="144"/>
      <c r="LD57" s="144"/>
      <c r="LE57" s="144"/>
      <c r="LF57" s="144"/>
      <c r="LG57" s="144"/>
      <c r="LH57" s="144"/>
      <c r="LI57" s="144"/>
      <c r="LJ57" s="144"/>
      <c r="LK57" s="144"/>
      <c r="LL57" s="144"/>
      <c r="LM57" s="144"/>
      <c r="LN57" s="144"/>
      <c r="LO57" s="144"/>
      <c r="LP57" s="144"/>
      <c r="LQ57" s="144"/>
      <c r="LR57" s="144"/>
      <c r="LS57" s="144"/>
      <c r="LT57" s="144"/>
      <c r="LU57" s="144"/>
      <c r="LV57" s="144"/>
      <c r="LW57" s="144"/>
      <c r="LX57" s="144"/>
      <c r="LY57" s="144"/>
      <c r="LZ57" s="144"/>
      <c r="MA57" s="144"/>
      <c r="MB57" s="144"/>
      <c r="MC57" s="144"/>
      <c r="MD57" s="144"/>
      <c r="ME57" s="144"/>
      <c r="MF57" s="144"/>
      <c r="MG57" s="144"/>
      <c r="MH57" s="144"/>
      <c r="MI57" s="144"/>
      <c r="MJ57" s="144"/>
      <c r="MK57" s="144"/>
      <c r="ML57" s="144"/>
      <c r="MM57" s="144"/>
      <c r="MN57" s="144"/>
      <c r="MO57" s="144"/>
      <c r="MP57" s="144"/>
      <c r="MQ57" s="144"/>
      <c r="MR57" s="144"/>
      <c r="MS57" s="144"/>
      <c r="MT57" s="144"/>
      <c r="MU57" s="144"/>
      <c r="MV57" s="144"/>
      <c r="MW57" s="144"/>
      <c r="MX57" s="144"/>
      <c r="MY57" s="144"/>
      <c r="MZ57" s="144"/>
      <c r="NA57" s="144"/>
      <c r="NB57" s="144"/>
      <c r="NC57" s="144"/>
      <c r="ND57" s="144"/>
      <c r="NE57" s="144"/>
      <c r="NF57" s="144"/>
      <c r="NG57" s="144"/>
      <c r="NH57" s="144"/>
      <c r="NI57" s="144"/>
      <c r="NJ57" s="144"/>
      <c r="NK57" s="144"/>
      <c r="NL57" s="144"/>
      <c r="NM57" s="144"/>
      <c r="NN57" s="144"/>
      <c r="NO57" s="144"/>
      <c r="NP57" s="144"/>
      <c r="NQ57" s="144"/>
      <c r="NR57" s="144"/>
      <c r="NS57" s="144"/>
      <c r="NT57" s="144"/>
      <c r="NU57" s="144"/>
      <c r="NV57" s="144"/>
      <c r="NW57" s="144"/>
      <c r="NX57" s="144"/>
      <c r="NY57" s="144"/>
      <c r="NZ57" s="144"/>
      <c r="OA57" s="144"/>
      <c r="OB57" s="144"/>
      <c r="OC57" s="144"/>
      <c r="OD57" s="144"/>
      <c r="OE57" s="144"/>
      <c r="OF57" s="144"/>
      <c r="OG57" s="144"/>
      <c r="OH57" s="144"/>
      <c r="OI57" s="144"/>
      <c r="OJ57" s="144"/>
      <c r="OK57" s="144"/>
      <c r="OL57" s="144"/>
      <c r="OM57" s="144"/>
      <c r="ON57" s="144"/>
      <c r="OO57" s="144"/>
      <c r="OP57" s="144"/>
      <c r="OQ57" s="144"/>
      <c r="OR57" s="144"/>
      <c r="OS57" s="144"/>
      <c r="OT57" s="144"/>
      <c r="OU57" s="144"/>
      <c r="OV57" s="144"/>
      <c r="OW57" s="144"/>
      <c r="OX57" s="144"/>
      <c r="OY57" s="144"/>
      <c r="OZ57" s="144"/>
      <c r="PA57" s="144"/>
      <c r="PB57" s="144"/>
      <c r="PC57" s="144"/>
      <c r="PD57" s="144"/>
      <c r="PE57" s="144"/>
      <c r="PF57" s="144"/>
      <c r="PG57" s="144"/>
      <c r="PH57" s="144"/>
      <c r="PI57" s="144"/>
      <c r="PJ57" s="144"/>
      <c r="PK57" s="144"/>
      <c r="PL57" s="144"/>
      <c r="PM57" s="144"/>
      <c r="PN57" s="144"/>
      <c r="PO57" s="144"/>
      <c r="PP57" s="144"/>
      <c r="PQ57" s="144"/>
      <c r="PR57" s="144"/>
      <c r="PS57" s="144"/>
      <c r="PT57" s="144"/>
      <c r="PU57" s="144"/>
      <c r="PV57" s="144"/>
      <c r="PW57" s="144"/>
      <c r="PX57" s="144"/>
      <c r="PY57" s="144"/>
      <c r="PZ57" s="144"/>
      <c r="QA57" s="144"/>
      <c r="QB57" s="144"/>
      <c r="QC57" s="144"/>
      <c r="QD57" s="144"/>
      <c r="QE57" s="144"/>
      <c r="QF57" s="144"/>
      <c r="QG57" s="144"/>
      <c r="QH57" s="144"/>
      <c r="QI57" s="144"/>
      <c r="QJ57" s="144"/>
      <c r="QK57" s="144"/>
      <c r="QL57" s="144"/>
      <c r="QM57" s="144"/>
      <c r="QN57" s="144"/>
      <c r="QO57" s="144"/>
      <c r="QP57" s="144"/>
      <c r="QQ57" s="144"/>
      <c r="QR57" s="144"/>
      <c r="QS57" s="144"/>
      <c r="QT57" s="144"/>
      <c r="QU57" s="144"/>
      <c r="QV57" s="144"/>
      <c r="QW57" s="144"/>
      <c r="QX57" s="144"/>
      <c r="QY57" s="144"/>
      <c r="QZ57" s="144"/>
      <c r="RA57" s="144"/>
      <c r="RB57" s="144"/>
      <c r="RC57" s="144"/>
      <c r="RD57" s="144"/>
      <c r="RE57" s="144"/>
      <c r="RF57" s="144"/>
      <c r="RG57" s="144"/>
      <c r="RH57" s="144"/>
      <c r="RI57" s="144"/>
      <c r="RJ57" s="144"/>
      <c r="RK57" s="144"/>
      <c r="RL57" s="144"/>
      <c r="RM57" s="144"/>
      <c r="RN57" s="144"/>
      <c r="RO57" s="144"/>
      <c r="RP57" s="144"/>
      <c r="RQ57" s="144"/>
      <c r="RR57" s="144"/>
      <c r="RS57" s="144"/>
      <c r="RT57" s="144"/>
      <c r="RU57" s="144"/>
      <c r="RV57" s="144"/>
      <c r="RW57" s="144"/>
      <c r="RX57" s="144"/>
      <c r="RY57" s="144"/>
      <c r="RZ57" s="144"/>
      <c r="SA57" s="144"/>
      <c r="SB57" s="144"/>
      <c r="SC57" s="144"/>
      <c r="SD57" s="144"/>
      <c r="SE57" s="144"/>
      <c r="SF57" s="144"/>
      <c r="SG57" s="144"/>
      <c r="SH57" s="144"/>
      <c r="SI57" s="144"/>
      <c r="SJ57" s="144"/>
      <c r="SK57" s="144"/>
      <c r="SL57" s="144"/>
      <c r="SM57" s="144"/>
      <c r="SN57" s="144"/>
      <c r="SO57" s="144"/>
      <c r="SP57" s="144"/>
      <c r="SQ57" s="144"/>
      <c r="SR57" s="144"/>
      <c r="SS57" s="144"/>
      <c r="AAN57" s="144"/>
      <c r="AAO57" s="144"/>
      <c r="AAP57" s="144"/>
      <c r="AAQ57" s="144"/>
      <c r="AAR57" s="144"/>
      <c r="AAS57" s="144"/>
      <c r="AAT57" s="144"/>
      <c r="AAU57" s="144"/>
      <c r="AAV57" s="144"/>
      <c r="AAW57" s="144"/>
      <c r="AAX57" s="144"/>
      <c r="AAY57" s="144"/>
      <c r="AAZ57" s="144"/>
      <c r="ABA57" s="144"/>
      <c r="ABB57" s="144"/>
      <c r="ABC57" s="144"/>
      <c r="ABD57" s="144"/>
      <c r="ABE57" s="144"/>
      <c r="ABF57" s="144"/>
      <c r="ABG57" s="144"/>
      <c r="ABH57" s="144"/>
      <c r="ABI57" s="144"/>
      <c r="ABJ57" s="144"/>
      <c r="ABK57" s="144"/>
      <c r="ABL57" s="144"/>
      <c r="ABM57" s="144"/>
      <c r="ABN57" s="144"/>
      <c r="ABO57" s="144"/>
      <c r="ABP57" s="144"/>
      <c r="ABQ57" s="144"/>
      <c r="ABR57" s="144"/>
      <c r="ABS57" s="144"/>
      <c r="ABT57" s="144"/>
      <c r="ABU57" s="144"/>
      <c r="ABV57" s="144"/>
      <c r="ABW57" s="144"/>
      <c r="ABX57" s="144"/>
      <c r="ABY57" s="144"/>
      <c r="ABZ57" s="144"/>
      <c r="ACA57" s="144"/>
      <c r="ACB57" s="144"/>
      <c r="ACC57" s="144"/>
      <c r="ACD57" s="144"/>
      <c r="ACE57" s="144"/>
      <c r="ACF57" s="144"/>
      <c r="ACG57" s="144"/>
      <c r="ACH57" s="144"/>
      <c r="ACI57" s="144"/>
      <c r="ACJ57" s="144"/>
      <c r="ACK57" s="144"/>
      <c r="ACL57" s="144"/>
      <c r="ACM57" s="144"/>
      <c r="ACN57" s="144"/>
      <c r="ACO57" s="144"/>
      <c r="ACP57" s="144"/>
      <c r="ACQ57" s="144"/>
      <c r="ACR57" s="144"/>
      <c r="ACS57" s="144"/>
      <c r="ACT57" s="144"/>
      <c r="ACU57" s="144"/>
      <c r="ACV57" s="144"/>
      <c r="ACW57" s="144"/>
      <c r="ACX57" s="144"/>
      <c r="ACY57" s="144"/>
      <c r="ACZ57" s="144"/>
      <c r="ADA57" s="144"/>
      <c r="ADB57" s="144"/>
      <c r="ADC57" s="144"/>
      <c r="ADD57" s="144"/>
      <c r="ADE57" s="144"/>
      <c r="ADF57" s="144"/>
      <c r="ADG57" s="144"/>
      <c r="ADH57" s="144"/>
      <c r="ADI57" s="144"/>
      <c r="ADJ57" s="144"/>
      <c r="ADK57" s="144"/>
      <c r="ADL57" s="144"/>
      <c r="ADM57" s="144"/>
      <c r="ADN57" s="144"/>
      <c r="ADO57" s="144"/>
      <c r="ADP57" s="144"/>
      <c r="ADQ57" s="144"/>
      <c r="ADR57" s="144"/>
      <c r="ADS57" s="144"/>
      <c r="ADT57" s="144"/>
      <c r="ADU57" s="144"/>
      <c r="ADV57" s="144"/>
      <c r="ADW57" s="144"/>
      <c r="ADX57" s="144"/>
      <c r="ADY57" s="144"/>
      <c r="ADZ57" s="144"/>
      <c r="AEA57" s="144"/>
      <c r="AEB57" s="144"/>
      <c r="AEC57" s="144"/>
      <c r="AED57" s="144"/>
      <c r="AEE57" s="144"/>
      <c r="AEF57" s="144"/>
      <c r="AEG57" s="144"/>
      <c r="AEH57" s="144"/>
      <c r="AEI57" s="144"/>
      <c r="AEJ57" s="144"/>
      <c r="AEK57" s="144"/>
    </row>
    <row r="58" spans="1:817" ht="13.4" customHeight="1" x14ac:dyDescent="0.3">
      <c r="A58" s="197">
        <v>43940</v>
      </c>
      <c r="B58" s="163" t="s">
        <v>108</v>
      </c>
      <c r="C58" s="167"/>
      <c r="D58" s="168"/>
      <c r="E58" s="183"/>
      <c r="F58" s="168"/>
      <c r="G58" s="184"/>
      <c r="H58" s="179"/>
      <c r="I58" s="200">
        <v>521</v>
      </c>
      <c r="J58" s="191">
        <v>26</v>
      </c>
      <c r="K58" s="56">
        <f t="shared" si="7"/>
        <v>547</v>
      </c>
      <c r="L58" s="181"/>
      <c r="M58" s="192"/>
      <c r="N58" s="168"/>
      <c r="O58" s="168"/>
      <c r="P58" s="168"/>
      <c r="Q58" s="184"/>
      <c r="R58" s="179"/>
      <c r="S58" s="173">
        <f t="shared" si="8"/>
        <v>17198</v>
      </c>
      <c r="T58" s="174">
        <f t="shared" si="9"/>
        <v>726</v>
      </c>
      <c r="U58" s="175">
        <f t="shared" si="10"/>
        <v>17924</v>
      </c>
      <c r="V58" s="199"/>
      <c r="W58" s="144"/>
      <c r="X58" s="144"/>
      <c r="Y58" s="144"/>
      <c r="Z58" s="144"/>
      <c r="AA58" s="144"/>
      <c r="AB58" s="144"/>
      <c r="AC58" s="144"/>
      <c r="AD58" s="144"/>
      <c r="AE58" s="144"/>
      <c r="AF58" s="144"/>
      <c r="AG58" s="144"/>
      <c r="AH58" s="144"/>
      <c r="AI58" s="144"/>
      <c r="AJ58" s="144"/>
      <c r="AK58" s="144"/>
      <c r="AL58" s="144"/>
      <c r="AM58" s="144"/>
      <c r="AN58" s="144"/>
      <c r="AO58" s="144"/>
      <c r="AP58" s="144"/>
      <c r="AQ58" s="144"/>
      <c r="AR58" s="144"/>
      <c r="AS58" s="144"/>
      <c r="AT58" s="144"/>
      <c r="AU58" s="144"/>
      <c r="AV58" s="144"/>
      <c r="AW58" s="144"/>
      <c r="AX58" s="144"/>
      <c r="AY58" s="144"/>
      <c r="AZ58" s="144"/>
      <c r="BA58" s="144"/>
      <c r="BB58" s="144"/>
      <c r="BC58" s="144"/>
      <c r="BD58" s="144"/>
      <c r="BE58" s="144"/>
      <c r="BF58" s="144"/>
      <c r="BG58" s="144"/>
      <c r="BH58" s="144"/>
      <c r="BI58" s="144"/>
      <c r="BJ58" s="144"/>
      <c r="BK58" s="144"/>
      <c r="BL58" s="144"/>
      <c r="BM58" s="144"/>
      <c r="BN58" s="144"/>
      <c r="BO58" s="144"/>
      <c r="BP58" s="144"/>
      <c r="BQ58" s="144"/>
      <c r="BR58" s="144"/>
      <c r="BS58" s="144"/>
      <c r="BT58" s="144"/>
      <c r="BU58" s="144"/>
      <c r="BV58" s="144"/>
      <c r="BW58" s="144"/>
      <c r="BX58" s="144"/>
      <c r="BY58" s="144"/>
      <c r="BZ58" s="144"/>
      <c r="CA58" s="144"/>
      <c r="CB58" s="144"/>
      <c r="CC58" s="144"/>
      <c r="CD58" s="144"/>
      <c r="CE58" s="144"/>
      <c r="CF58" s="144"/>
      <c r="CG58" s="144"/>
      <c r="CH58" s="144"/>
      <c r="CI58" s="144"/>
      <c r="CJ58" s="144"/>
      <c r="CK58" s="144"/>
      <c r="CL58" s="144"/>
      <c r="CM58" s="144"/>
      <c r="CN58" s="144"/>
      <c r="CO58" s="144"/>
      <c r="CP58" s="144"/>
      <c r="CQ58" s="144"/>
      <c r="CR58" s="144"/>
      <c r="CS58" s="144"/>
      <c r="CT58" s="144"/>
      <c r="CU58" s="144"/>
      <c r="CV58" s="144"/>
      <c r="CW58" s="144"/>
      <c r="CX58" s="144"/>
      <c r="CY58" s="144"/>
      <c r="CZ58" s="144"/>
      <c r="DA58" s="144"/>
      <c r="DB58" s="144"/>
      <c r="DC58" s="144"/>
      <c r="DD58" s="144"/>
      <c r="DE58" s="144"/>
      <c r="DF58" s="144"/>
      <c r="DG58" s="144"/>
      <c r="DH58" s="144"/>
      <c r="DI58" s="144"/>
      <c r="HC58" s="144"/>
      <c r="HD58" s="144"/>
      <c r="HE58" s="144"/>
      <c r="HF58" s="144"/>
      <c r="HG58" s="144"/>
      <c r="HH58" s="144"/>
      <c r="HI58" s="144"/>
      <c r="HJ58" s="144"/>
      <c r="HK58" s="144"/>
      <c r="HL58" s="144"/>
      <c r="HM58" s="144"/>
      <c r="HN58" s="144"/>
      <c r="HO58" s="144"/>
      <c r="HP58" s="144"/>
      <c r="HQ58" s="144"/>
      <c r="HR58" s="144"/>
      <c r="HS58" s="144"/>
      <c r="HT58" s="144"/>
      <c r="HU58" s="144"/>
      <c r="HV58" s="144"/>
      <c r="HW58" s="144"/>
      <c r="HX58" s="144"/>
      <c r="HY58" s="144"/>
      <c r="HZ58" s="144"/>
      <c r="IA58" s="144"/>
      <c r="IB58" s="144"/>
      <c r="IC58" s="144"/>
      <c r="ID58" s="144"/>
      <c r="IE58" s="144"/>
      <c r="IF58" s="144"/>
      <c r="IG58" s="144"/>
      <c r="IH58" s="144"/>
      <c r="II58" s="144"/>
      <c r="IJ58" s="144"/>
      <c r="IK58" s="144"/>
      <c r="IL58" s="144"/>
      <c r="IM58" s="144"/>
      <c r="IN58" s="144"/>
      <c r="IO58" s="144"/>
      <c r="IP58" s="144"/>
      <c r="IQ58" s="144"/>
      <c r="IR58" s="144"/>
      <c r="IS58" s="144"/>
      <c r="IT58" s="144"/>
      <c r="IU58" s="144"/>
      <c r="IV58" s="144"/>
      <c r="IW58" s="144"/>
      <c r="IX58" s="144"/>
      <c r="IY58" s="144"/>
      <c r="IZ58" s="144"/>
      <c r="JA58" s="144"/>
      <c r="JB58" s="144"/>
      <c r="JC58" s="144"/>
      <c r="JD58" s="144"/>
      <c r="JE58" s="144"/>
      <c r="JF58" s="144"/>
      <c r="JG58" s="144"/>
      <c r="JH58" s="144"/>
      <c r="JI58" s="144"/>
      <c r="JJ58" s="144"/>
      <c r="JK58" s="144"/>
      <c r="JL58" s="144"/>
      <c r="JM58" s="144"/>
      <c r="JN58" s="144"/>
      <c r="JO58" s="144"/>
      <c r="JP58" s="144"/>
      <c r="JQ58" s="144"/>
      <c r="JR58" s="144"/>
      <c r="JS58" s="144"/>
      <c r="JT58" s="144"/>
      <c r="JU58" s="144"/>
      <c r="JV58" s="144"/>
      <c r="JW58" s="144"/>
      <c r="JX58" s="144"/>
      <c r="JY58" s="144"/>
      <c r="JZ58" s="144"/>
      <c r="KA58" s="144"/>
      <c r="KB58" s="144"/>
      <c r="KC58" s="144"/>
      <c r="KD58" s="144"/>
      <c r="KE58" s="144"/>
      <c r="KF58" s="144"/>
      <c r="KG58" s="144"/>
      <c r="KH58" s="144"/>
      <c r="KI58" s="144"/>
      <c r="KJ58" s="144"/>
      <c r="KK58" s="144"/>
      <c r="KL58" s="144"/>
      <c r="KM58" s="144"/>
      <c r="KN58" s="144"/>
      <c r="KO58" s="144"/>
      <c r="KP58" s="144"/>
      <c r="KQ58" s="144"/>
      <c r="KR58" s="144"/>
      <c r="KS58" s="144"/>
      <c r="KT58" s="144"/>
      <c r="KU58" s="144"/>
      <c r="KV58" s="144"/>
      <c r="KW58" s="144"/>
      <c r="KX58" s="144"/>
      <c r="KY58" s="144"/>
      <c r="KZ58" s="144"/>
      <c r="LA58" s="144"/>
      <c r="LB58" s="144"/>
      <c r="LC58" s="144"/>
      <c r="LD58" s="144"/>
      <c r="LE58" s="144"/>
      <c r="LF58" s="144"/>
      <c r="LG58" s="144"/>
      <c r="LH58" s="144"/>
      <c r="LI58" s="144"/>
      <c r="LJ58" s="144"/>
      <c r="LK58" s="144"/>
      <c r="LL58" s="144"/>
      <c r="LM58" s="144"/>
      <c r="LN58" s="144"/>
      <c r="LO58" s="144"/>
      <c r="LP58" s="144"/>
      <c r="LQ58" s="144"/>
      <c r="LR58" s="144"/>
      <c r="LS58" s="144"/>
      <c r="LT58" s="144"/>
      <c r="LU58" s="144"/>
      <c r="LV58" s="144"/>
      <c r="LW58" s="144"/>
      <c r="LX58" s="144"/>
      <c r="LY58" s="144"/>
      <c r="LZ58" s="144"/>
      <c r="MA58" s="144"/>
      <c r="MB58" s="144"/>
      <c r="MC58" s="144"/>
      <c r="MD58" s="144"/>
      <c r="ME58" s="144"/>
      <c r="MF58" s="144"/>
      <c r="MG58" s="144"/>
      <c r="MH58" s="144"/>
      <c r="MI58" s="144"/>
      <c r="MJ58" s="144"/>
      <c r="MK58" s="144"/>
      <c r="ML58" s="144"/>
      <c r="MM58" s="144"/>
      <c r="MN58" s="144"/>
      <c r="MO58" s="144"/>
      <c r="MP58" s="144"/>
      <c r="MQ58" s="144"/>
      <c r="MR58" s="144"/>
      <c r="MS58" s="144"/>
      <c r="MT58" s="144"/>
      <c r="MU58" s="144"/>
      <c r="MV58" s="144"/>
      <c r="MW58" s="144"/>
      <c r="MX58" s="144"/>
      <c r="MY58" s="144"/>
      <c r="MZ58" s="144"/>
      <c r="NA58" s="144"/>
      <c r="NB58" s="144"/>
      <c r="NC58" s="144"/>
      <c r="ND58" s="144"/>
      <c r="NE58" s="144"/>
      <c r="NF58" s="144"/>
      <c r="NG58" s="144"/>
      <c r="NH58" s="144"/>
      <c r="NI58" s="144"/>
      <c r="NJ58" s="144"/>
      <c r="NK58" s="144"/>
      <c r="NL58" s="144"/>
      <c r="NM58" s="144"/>
      <c r="NN58" s="144"/>
      <c r="NO58" s="144"/>
      <c r="NP58" s="144"/>
      <c r="NQ58" s="144"/>
      <c r="NR58" s="144"/>
      <c r="NS58" s="144"/>
      <c r="NT58" s="144"/>
      <c r="NU58" s="144"/>
      <c r="NV58" s="144"/>
      <c r="NW58" s="144"/>
      <c r="NX58" s="144"/>
      <c r="NY58" s="144"/>
      <c r="NZ58" s="144"/>
      <c r="OA58" s="144"/>
      <c r="OB58" s="144"/>
      <c r="OC58" s="144"/>
      <c r="OD58" s="144"/>
      <c r="OE58" s="144"/>
      <c r="OF58" s="144"/>
      <c r="OG58" s="144"/>
      <c r="OH58" s="144"/>
      <c r="OI58" s="144"/>
      <c r="OJ58" s="144"/>
      <c r="OK58" s="144"/>
      <c r="OL58" s="144"/>
      <c r="OM58" s="144"/>
      <c r="ON58" s="144"/>
      <c r="OO58" s="144"/>
      <c r="OP58" s="144"/>
      <c r="OQ58" s="144"/>
      <c r="OR58" s="144"/>
      <c r="OS58" s="144"/>
      <c r="OT58" s="144"/>
      <c r="OU58" s="144"/>
      <c r="OV58" s="144"/>
      <c r="OW58" s="144"/>
      <c r="OX58" s="144"/>
      <c r="OY58" s="144"/>
      <c r="OZ58" s="144"/>
      <c r="PA58" s="144"/>
      <c r="PB58" s="144"/>
      <c r="PC58" s="144"/>
      <c r="PD58" s="144"/>
      <c r="PE58" s="144"/>
      <c r="PF58" s="144"/>
      <c r="PG58" s="144"/>
      <c r="PH58" s="144"/>
      <c r="PI58" s="144"/>
      <c r="PJ58" s="144"/>
      <c r="PK58" s="144"/>
      <c r="PL58" s="144"/>
      <c r="PM58" s="144"/>
      <c r="PN58" s="144"/>
      <c r="PO58" s="144"/>
      <c r="PP58" s="144"/>
      <c r="PQ58" s="144"/>
      <c r="PR58" s="144"/>
      <c r="PS58" s="144"/>
      <c r="PT58" s="144"/>
      <c r="PU58" s="144"/>
      <c r="PV58" s="144"/>
      <c r="PW58" s="144"/>
      <c r="PX58" s="144"/>
      <c r="PY58" s="144"/>
      <c r="PZ58" s="144"/>
      <c r="QA58" s="144"/>
      <c r="QB58" s="144"/>
      <c r="QC58" s="144"/>
      <c r="QD58" s="144"/>
      <c r="QE58" s="144"/>
      <c r="QF58" s="144"/>
      <c r="QG58" s="144"/>
      <c r="QH58" s="144"/>
      <c r="QI58" s="144"/>
      <c r="QJ58" s="144"/>
      <c r="QK58" s="144"/>
      <c r="QL58" s="144"/>
      <c r="QM58" s="144"/>
      <c r="QN58" s="144"/>
      <c r="QO58" s="144"/>
      <c r="QP58" s="144"/>
      <c r="QQ58" s="144"/>
      <c r="QR58" s="144"/>
      <c r="QS58" s="144"/>
      <c r="QT58" s="144"/>
      <c r="QU58" s="144"/>
      <c r="QV58" s="144"/>
      <c r="QW58" s="144"/>
      <c r="QX58" s="144"/>
      <c r="QY58" s="144"/>
      <c r="QZ58" s="144"/>
      <c r="RA58" s="144"/>
      <c r="RB58" s="144"/>
      <c r="RC58" s="144"/>
      <c r="RD58" s="144"/>
      <c r="RE58" s="144"/>
      <c r="RF58" s="144"/>
      <c r="RG58" s="144"/>
      <c r="RH58" s="144"/>
      <c r="RI58" s="144"/>
      <c r="RJ58" s="144"/>
      <c r="RK58" s="144"/>
      <c r="RL58" s="144"/>
      <c r="RM58" s="144"/>
      <c r="RN58" s="144"/>
      <c r="RO58" s="144"/>
      <c r="RP58" s="144"/>
      <c r="RQ58" s="144"/>
      <c r="RR58" s="144"/>
      <c r="RS58" s="144"/>
      <c r="RT58" s="144"/>
      <c r="RU58" s="144"/>
      <c r="RV58" s="144"/>
      <c r="RW58" s="144"/>
      <c r="RX58" s="144"/>
      <c r="RY58" s="144"/>
      <c r="RZ58" s="144"/>
      <c r="SA58" s="144"/>
      <c r="SB58" s="144"/>
      <c r="SC58" s="144"/>
      <c r="SD58" s="144"/>
      <c r="SE58" s="144"/>
      <c r="SF58" s="144"/>
      <c r="SG58" s="144"/>
      <c r="SH58" s="144"/>
      <c r="SI58" s="144"/>
      <c r="SJ58" s="144"/>
      <c r="SK58" s="144"/>
      <c r="SL58" s="144"/>
      <c r="SM58" s="144"/>
      <c r="SN58" s="144"/>
      <c r="SO58" s="144"/>
      <c r="SP58" s="144"/>
      <c r="SQ58" s="144"/>
      <c r="SR58" s="144"/>
      <c r="SS58" s="144"/>
      <c r="AAN58" s="144"/>
      <c r="AAO58" s="144"/>
      <c r="AAP58" s="144"/>
      <c r="AAQ58" s="144"/>
      <c r="AAR58" s="144"/>
      <c r="AAS58" s="144"/>
      <c r="AAT58" s="144"/>
      <c r="AAU58" s="144"/>
      <c r="AAV58" s="144"/>
      <c r="AAW58" s="144"/>
      <c r="AAX58" s="144"/>
      <c r="AAY58" s="144"/>
      <c r="AAZ58" s="144"/>
      <c r="ABA58" s="144"/>
      <c r="ABB58" s="144"/>
      <c r="ABC58" s="144"/>
      <c r="ABD58" s="144"/>
      <c r="ABE58" s="144"/>
      <c r="ABF58" s="144"/>
      <c r="ABG58" s="144"/>
      <c r="ABH58" s="144"/>
      <c r="ABI58" s="144"/>
      <c r="ABJ58" s="144"/>
      <c r="ABK58" s="144"/>
      <c r="ABL58" s="144"/>
      <c r="ABM58" s="144"/>
      <c r="ABN58" s="144"/>
      <c r="ABO58" s="144"/>
      <c r="ABP58" s="144"/>
      <c r="ABQ58" s="144"/>
      <c r="ABR58" s="144"/>
      <c r="ABS58" s="144"/>
      <c r="ABT58" s="144"/>
      <c r="ABU58" s="144"/>
      <c r="ABV58" s="144"/>
      <c r="ABW58" s="144"/>
      <c r="ABX58" s="144"/>
      <c r="ABY58" s="144"/>
      <c r="ABZ58" s="144"/>
      <c r="ACA58" s="144"/>
      <c r="ACB58" s="144"/>
      <c r="ACC58" s="144"/>
      <c r="ACD58" s="144"/>
      <c r="ACE58" s="144"/>
      <c r="ACF58" s="144"/>
      <c r="ACG58" s="144"/>
      <c r="ACH58" s="144"/>
      <c r="ACI58" s="144"/>
      <c r="ACJ58" s="144"/>
      <c r="ACK58" s="144"/>
      <c r="ACL58" s="144"/>
      <c r="ACM58" s="144"/>
      <c r="ACN58" s="144"/>
      <c r="ACO58" s="144"/>
      <c r="ACP58" s="144"/>
      <c r="ACQ58" s="144"/>
      <c r="ACR58" s="144"/>
      <c r="ACS58" s="144"/>
      <c r="ACT58" s="144"/>
      <c r="ACU58" s="144"/>
      <c r="ACV58" s="144"/>
      <c r="ACW58" s="144"/>
      <c r="ACX58" s="144"/>
      <c r="ACY58" s="144"/>
      <c r="ACZ58" s="144"/>
      <c r="ADA58" s="144"/>
      <c r="ADB58" s="144"/>
      <c r="ADC58" s="144"/>
      <c r="ADD58" s="144"/>
      <c r="ADE58" s="144"/>
      <c r="ADF58" s="144"/>
      <c r="ADG58" s="144"/>
      <c r="ADH58" s="144"/>
      <c r="ADI58" s="144"/>
      <c r="ADJ58" s="144"/>
      <c r="ADK58" s="144"/>
      <c r="ADL58" s="144"/>
      <c r="ADM58" s="144"/>
      <c r="ADN58" s="144"/>
      <c r="ADO58" s="144"/>
      <c r="ADP58" s="144"/>
      <c r="ADQ58" s="144"/>
      <c r="ADR58" s="144"/>
      <c r="ADS58" s="144"/>
      <c r="ADT58" s="144"/>
      <c r="ADU58" s="144"/>
      <c r="ADV58" s="144"/>
      <c r="ADW58" s="144"/>
      <c r="ADX58" s="144"/>
      <c r="ADY58" s="144"/>
      <c r="ADZ58" s="144"/>
      <c r="AEA58" s="144"/>
      <c r="AEB58" s="144"/>
      <c r="AEC58" s="144"/>
      <c r="AED58" s="144"/>
      <c r="AEE58" s="144"/>
      <c r="AEF58" s="144"/>
      <c r="AEG58" s="144"/>
      <c r="AEH58" s="144"/>
      <c r="AEI58" s="144"/>
      <c r="AEJ58" s="144"/>
      <c r="AEK58" s="144"/>
    </row>
    <row r="59" spans="1:817" ht="13.4" customHeight="1" x14ac:dyDescent="0.3">
      <c r="A59" s="197">
        <v>43939</v>
      </c>
      <c r="B59" s="163" t="s">
        <v>108</v>
      </c>
      <c r="C59" s="167"/>
      <c r="D59" s="168"/>
      <c r="E59" s="183"/>
      <c r="F59" s="168"/>
      <c r="G59" s="184"/>
      <c r="H59" s="179"/>
      <c r="I59" s="200">
        <v>570</v>
      </c>
      <c r="J59" s="191">
        <v>32</v>
      </c>
      <c r="K59" s="56">
        <f t="shared" si="7"/>
        <v>602</v>
      </c>
      <c r="L59" s="181"/>
      <c r="M59" s="192"/>
      <c r="N59" s="168"/>
      <c r="O59" s="168"/>
      <c r="P59" s="168"/>
      <c r="Q59" s="184"/>
      <c r="R59" s="179"/>
      <c r="S59" s="173">
        <f t="shared" si="8"/>
        <v>16677</v>
      </c>
      <c r="T59" s="174">
        <f t="shared" si="9"/>
        <v>700</v>
      </c>
      <c r="U59" s="175">
        <f t="shared" si="10"/>
        <v>17377</v>
      </c>
      <c r="V59" s="199"/>
      <c r="W59" s="144"/>
      <c r="X59" s="144"/>
      <c r="Y59" s="144"/>
      <c r="Z59" s="144"/>
      <c r="AA59" s="144"/>
      <c r="AB59" s="144"/>
      <c r="AC59" s="144"/>
      <c r="AD59" s="144"/>
      <c r="AE59" s="144"/>
      <c r="AF59" s="144"/>
      <c r="AG59" s="144"/>
      <c r="AH59" s="144"/>
      <c r="AI59" s="144"/>
      <c r="AJ59" s="144"/>
      <c r="AK59" s="144"/>
      <c r="AL59" s="144"/>
      <c r="AM59" s="144"/>
      <c r="AN59" s="144"/>
      <c r="AO59" s="144"/>
      <c r="AP59" s="144"/>
      <c r="AQ59" s="144"/>
      <c r="AR59" s="144"/>
      <c r="AS59" s="144"/>
      <c r="AT59" s="144"/>
      <c r="AU59" s="144"/>
      <c r="AV59" s="144"/>
      <c r="AW59" s="144"/>
      <c r="AX59" s="144"/>
      <c r="AY59" s="144"/>
      <c r="AZ59" s="144"/>
      <c r="BA59" s="144"/>
      <c r="BB59" s="144"/>
      <c r="BC59" s="144"/>
      <c r="BD59" s="144"/>
      <c r="BE59" s="144"/>
      <c r="BF59" s="144"/>
      <c r="BG59" s="144"/>
      <c r="BH59" s="144"/>
      <c r="BI59" s="144"/>
      <c r="BJ59" s="144"/>
      <c r="BK59" s="144"/>
      <c r="BL59" s="144"/>
      <c r="BM59" s="144"/>
      <c r="BN59" s="144"/>
      <c r="BO59" s="144"/>
      <c r="BP59" s="144"/>
      <c r="BQ59" s="144"/>
      <c r="BR59" s="144"/>
      <c r="BS59" s="144"/>
      <c r="BT59" s="144"/>
      <c r="BU59" s="144"/>
      <c r="BV59" s="144"/>
      <c r="BW59" s="144"/>
      <c r="BX59" s="144"/>
      <c r="BY59" s="144"/>
      <c r="BZ59" s="144"/>
      <c r="CA59" s="144"/>
      <c r="CB59" s="144"/>
      <c r="CC59" s="144"/>
      <c r="CD59" s="144"/>
      <c r="CE59" s="144"/>
      <c r="CF59" s="144"/>
      <c r="CG59" s="144"/>
      <c r="CH59" s="144"/>
      <c r="CI59" s="144"/>
      <c r="CJ59" s="144"/>
      <c r="CK59" s="144"/>
      <c r="CL59" s="144"/>
      <c r="CM59" s="144"/>
      <c r="CN59" s="144"/>
      <c r="CO59" s="144"/>
      <c r="CP59" s="144"/>
      <c r="CQ59" s="144"/>
      <c r="CR59" s="144"/>
      <c r="CS59" s="144"/>
      <c r="CT59" s="144"/>
      <c r="CU59" s="144"/>
      <c r="CV59" s="144"/>
      <c r="CW59" s="144"/>
      <c r="CX59" s="144"/>
      <c r="CY59" s="144"/>
      <c r="CZ59" s="144"/>
      <c r="DA59" s="144"/>
      <c r="DB59" s="144"/>
      <c r="DC59" s="144"/>
      <c r="DD59" s="144"/>
      <c r="DE59" s="144"/>
      <c r="DF59" s="144"/>
      <c r="DG59" s="144"/>
      <c r="DH59" s="144"/>
      <c r="DI59" s="144"/>
      <c r="HC59" s="144"/>
      <c r="HD59" s="144"/>
      <c r="HE59" s="144"/>
      <c r="HF59" s="144"/>
      <c r="HG59" s="144"/>
      <c r="HH59" s="144"/>
      <c r="HI59" s="144"/>
      <c r="HJ59" s="144"/>
      <c r="HK59" s="144"/>
      <c r="HL59" s="144"/>
      <c r="HM59" s="144"/>
      <c r="HN59" s="144"/>
      <c r="HO59" s="144"/>
      <c r="HP59" s="144"/>
      <c r="HQ59" s="144"/>
      <c r="HR59" s="144"/>
      <c r="HS59" s="144"/>
      <c r="HT59" s="144"/>
      <c r="HU59" s="144"/>
      <c r="HV59" s="144"/>
      <c r="HW59" s="144"/>
      <c r="HX59" s="144"/>
      <c r="HY59" s="144"/>
      <c r="HZ59" s="144"/>
      <c r="IA59" s="144"/>
      <c r="IB59" s="144"/>
      <c r="IC59" s="144"/>
      <c r="ID59" s="144"/>
      <c r="IE59" s="144"/>
      <c r="IF59" s="144"/>
      <c r="IG59" s="144"/>
      <c r="IH59" s="144"/>
      <c r="II59" s="144"/>
      <c r="IJ59" s="144"/>
      <c r="IK59" s="144"/>
      <c r="IL59" s="144"/>
      <c r="IM59" s="144"/>
      <c r="IN59" s="144"/>
      <c r="IO59" s="144"/>
      <c r="IP59" s="144"/>
      <c r="IQ59" s="144"/>
      <c r="IR59" s="144"/>
      <c r="IS59" s="144"/>
      <c r="IT59" s="144"/>
      <c r="IU59" s="144"/>
      <c r="IV59" s="144"/>
      <c r="IW59" s="144"/>
      <c r="IX59" s="144"/>
      <c r="IY59" s="144"/>
      <c r="IZ59" s="144"/>
      <c r="JA59" s="144"/>
      <c r="JB59" s="144"/>
      <c r="JC59" s="144"/>
      <c r="JD59" s="144"/>
      <c r="JE59" s="144"/>
      <c r="JF59" s="144"/>
      <c r="JG59" s="144"/>
      <c r="JH59" s="144"/>
      <c r="JI59" s="144"/>
      <c r="JJ59" s="144"/>
      <c r="JK59" s="144"/>
      <c r="JL59" s="144"/>
      <c r="JM59" s="144"/>
      <c r="JN59" s="144"/>
      <c r="JO59" s="144"/>
      <c r="JP59" s="144"/>
      <c r="JQ59" s="144"/>
      <c r="JR59" s="144"/>
      <c r="JS59" s="144"/>
      <c r="JT59" s="144"/>
      <c r="JU59" s="144"/>
      <c r="JV59" s="144"/>
      <c r="JW59" s="144"/>
      <c r="JX59" s="144"/>
      <c r="JY59" s="144"/>
      <c r="JZ59" s="144"/>
      <c r="KA59" s="144"/>
      <c r="KB59" s="144"/>
      <c r="KC59" s="144"/>
      <c r="KD59" s="144"/>
      <c r="KE59" s="144"/>
      <c r="KF59" s="144"/>
      <c r="KG59" s="144"/>
      <c r="KH59" s="144"/>
      <c r="KI59" s="144"/>
      <c r="KJ59" s="144"/>
      <c r="KK59" s="144"/>
      <c r="KL59" s="144"/>
      <c r="KM59" s="144"/>
      <c r="KN59" s="144"/>
      <c r="KO59" s="144"/>
      <c r="KP59" s="144"/>
      <c r="KQ59" s="144"/>
      <c r="KR59" s="144"/>
      <c r="KS59" s="144"/>
      <c r="KT59" s="144"/>
      <c r="KU59" s="144"/>
      <c r="KV59" s="144"/>
      <c r="KW59" s="144"/>
      <c r="KX59" s="144"/>
      <c r="KY59" s="144"/>
      <c r="KZ59" s="144"/>
      <c r="LA59" s="144"/>
      <c r="LB59" s="144"/>
      <c r="LC59" s="144"/>
      <c r="LD59" s="144"/>
      <c r="LE59" s="144"/>
      <c r="LF59" s="144"/>
      <c r="LG59" s="144"/>
      <c r="LH59" s="144"/>
      <c r="LI59" s="144"/>
      <c r="LJ59" s="144"/>
      <c r="LK59" s="144"/>
      <c r="LL59" s="144"/>
      <c r="LM59" s="144"/>
      <c r="LN59" s="144"/>
      <c r="LO59" s="144"/>
      <c r="LP59" s="144"/>
      <c r="LQ59" s="144"/>
      <c r="LR59" s="144"/>
      <c r="LS59" s="144"/>
      <c r="LT59" s="144"/>
      <c r="LU59" s="144"/>
      <c r="LV59" s="144"/>
      <c r="LW59" s="144"/>
      <c r="LX59" s="144"/>
      <c r="LY59" s="144"/>
      <c r="LZ59" s="144"/>
      <c r="MA59" s="144"/>
      <c r="MB59" s="144"/>
      <c r="MC59" s="144"/>
      <c r="MD59" s="144"/>
      <c r="ME59" s="144"/>
      <c r="MF59" s="144"/>
      <c r="MG59" s="144"/>
      <c r="MH59" s="144"/>
      <c r="MI59" s="144"/>
      <c r="MJ59" s="144"/>
      <c r="MK59" s="144"/>
      <c r="ML59" s="144"/>
      <c r="MM59" s="144"/>
      <c r="MN59" s="144"/>
      <c r="MO59" s="144"/>
      <c r="MP59" s="144"/>
      <c r="MQ59" s="144"/>
      <c r="MR59" s="144"/>
      <c r="MS59" s="144"/>
      <c r="MT59" s="144"/>
      <c r="MU59" s="144"/>
      <c r="MV59" s="144"/>
      <c r="MW59" s="144"/>
      <c r="MX59" s="144"/>
      <c r="MY59" s="144"/>
      <c r="MZ59" s="144"/>
      <c r="NA59" s="144"/>
      <c r="NB59" s="144"/>
      <c r="NC59" s="144"/>
      <c r="ND59" s="144"/>
      <c r="NE59" s="144"/>
      <c r="NF59" s="144"/>
      <c r="NG59" s="144"/>
      <c r="NH59" s="144"/>
      <c r="NI59" s="144"/>
      <c r="NJ59" s="144"/>
      <c r="NK59" s="144"/>
      <c r="NL59" s="144"/>
      <c r="NM59" s="144"/>
      <c r="NN59" s="144"/>
      <c r="NO59" s="144"/>
      <c r="NP59" s="144"/>
      <c r="NQ59" s="144"/>
      <c r="NR59" s="144"/>
      <c r="NS59" s="144"/>
      <c r="NT59" s="144"/>
      <c r="NU59" s="144"/>
      <c r="NV59" s="144"/>
      <c r="NW59" s="144"/>
      <c r="NX59" s="144"/>
      <c r="NY59" s="144"/>
      <c r="NZ59" s="144"/>
      <c r="OA59" s="144"/>
      <c r="OB59" s="144"/>
      <c r="OC59" s="144"/>
      <c r="OD59" s="144"/>
      <c r="OE59" s="144"/>
      <c r="OF59" s="144"/>
      <c r="OG59" s="144"/>
      <c r="OH59" s="144"/>
      <c r="OI59" s="144"/>
      <c r="OJ59" s="144"/>
      <c r="OK59" s="144"/>
      <c r="OL59" s="144"/>
      <c r="OM59" s="144"/>
      <c r="ON59" s="144"/>
      <c r="OO59" s="144"/>
      <c r="OP59" s="144"/>
      <c r="OQ59" s="144"/>
      <c r="OR59" s="144"/>
      <c r="OS59" s="144"/>
      <c r="OT59" s="144"/>
      <c r="OU59" s="144"/>
      <c r="OV59" s="144"/>
      <c r="OW59" s="144"/>
      <c r="OX59" s="144"/>
      <c r="OY59" s="144"/>
      <c r="OZ59" s="144"/>
      <c r="PA59" s="144"/>
      <c r="PB59" s="144"/>
      <c r="PC59" s="144"/>
      <c r="PD59" s="144"/>
      <c r="PE59" s="144"/>
      <c r="PF59" s="144"/>
      <c r="PG59" s="144"/>
      <c r="PH59" s="144"/>
      <c r="PI59" s="144"/>
      <c r="PJ59" s="144"/>
      <c r="PK59" s="144"/>
      <c r="PL59" s="144"/>
      <c r="PM59" s="144"/>
      <c r="PN59" s="144"/>
      <c r="PO59" s="144"/>
      <c r="PP59" s="144"/>
      <c r="PQ59" s="144"/>
      <c r="PR59" s="144"/>
      <c r="PS59" s="144"/>
      <c r="PT59" s="144"/>
      <c r="PU59" s="144"/>
      <c r="PV59" s="144"/>
      <c r="PW59" s="144"/>
      <c r="PX59" s="144"/>
      <c r="PY59" s="144"/>
      <c r="PZ59" s="144"/>
      <c r="QA59" s="144"/>
      <c r="QB59" s="144"/>
      <c r="QC59" s="144"/>
      <c r="QD59" s="144"/>
      <c r="QE59" s="144"/>
      <c r="QF59" s="144"/>
      <c r="QG59" s="144"/>
      <c r="QH59" s="144"/>
      <c r="QI59" s="144"/>
      <c r="QJ59" s="144"/>
      <c r="QK59" s="144"/>
      <c r="QL59" s="144"/>
      <c r="QM59" s="144"/>
      <c r="QN59" s="144"/>
      <c r="QO59" s="144"/>
      <c r="QP59" s="144"/>
      <c r="QQ59" s="144"/>
      <c r="QR59" s="144"/>
      <c r="QS59" s="144"/>
      <c r="QT59" s="144"/>
      <c r="QU59" s="144"/>
      <c r="QV59" s="144"/>
      <c r="QW59" s="144"/>
      <c r="QX59" s="144"/>
      <c r="QY59" s="144"/>
      <c r="QZ59" s="144"/>
      <c r="RA59" s="144"/>
      <c r="RB59" s="144"/>
      <c r="RC59" s="144"/>
      <c r="RD59" s="144"/>
      <c r="RE59" s="144"/>
      <c r="RF59" s="144"/>
      <c r="RG59" s="144"/>
      <c r="RH59" s="144"/>
      <c r="RI59" s="144"/>
      <c r="RJ59" s="144"/>
      <c r="RK59" s="144"/>
      <c r="RL59" s="144"/>
      <c r="RM59" s="144"/>
      <c r="RN59" s="144"/>
      <c r="RO59" s="144"/>
      <c r="RP59" s="144"/>
      <c r="RQ59" s="144"/>
      <c r="RR59" s="144"/>
      <c r="RS59" s="144"/>
      <c r="RT59" s="144"/>
      <c r="RU59" s="144"/>
      <c r="RV59" s="144"/>
      <c r="RW59" s="144"/>
      <c r="RX59" s="144"/>
      <c r="RY59" s="144"/>
      <c r="RZ59" s="144"/>
      <c r="SA59" s="144"/>
      <c r="SB59" s="144"/>
      <c r="SC59" s="144"/>
      <c r="SD59" s="144"/>
      <c r="SE59" s="144"/>
      <c r="SF59" s="144"/>
      <c r="SG59" s="144"/>
      <c r="SH59" s="144"/>
      <c r="SI59" s="144"/>
      <c r="SJ59" s="144"/>
      <c r="SK59" s="144"/>
      <c r="SL59" s="144"/>
      <c r="SM59" s="144"/>
      <c r="SN59" s="144"/>
      <c r="SO59" s="144"/>
      <c r="SP59" s="144"/>
      <c r="SQ59" s="144"/>
      <c r="SR59" s="144"/>
      <c r="SS59" s="144"/>
      <c r="AAN59" s="144"/>
      <c r="AAO59" s="144"/>
      <c r="AAP59" s="144"/>
      <c r="AAQ59" s="144"/>
      <c r="AAR59" s="144"/>
      <c r="AAS59" s="144"/>
      <c r="AAT59" s="144"/>
      <c r="AAU59" s="144"/>
      <c r="AAV59" s="144"/>
      <c r="AAW59" s="144"/>
      <c r="AAX59" s="144"/>
      <c r="AAY59" s="144"/>
      <c r="AAZ59" s="144"/>
      <c r="ABA59" s="144"/>
      <c r="ABB59" s="144"/>
      <c r="ABC59" s="144"/>
      <c r="ABD59" s="144"/>
      <c r="ABE59" s="144"/>
      <c r="ABF59" s="144"/>
      <c r="ABG59" s="144"/>
      <c r="ABH59" s="144"/>
      <c r="ABI59" s="144"/>
      <c r="ABJ59" s="144"/>
      <c r="ABK59" s="144"/>
      <c r="ABL59" s="144"/>
      <c r="ABM59" s="144"/>
      <c r="ABN59" s="144"/>
      <c r="ABO59" s="144"/>
      <c r="ABP59" s="144"/>
      <c r="ABQ59" s="144"/>
      <c r="ABR59" s="144"/>
      <c r="ABS59" s="144"/>
      <c r="ABT59" s="144"/>
      <c r="ABU59" s="144"/>
      <c r="ABV59" s="144"/>
      <c r="ABW59" s="144"/>
      <c r="ABX59" s="144"/>
      <c r="ABY59" s="144"/>
      <c r="ABZ59" s="144"/>
      <c r="ACA59" s="144"/>
      <c r="ACB59" s="144"/>
      <c r="ACC59" s="144"/>
      <c r="ACD59" s="144"/>
      <c r="ACE59" s="144"/>
      <c r="ACF59" s="144"/>
      <c r="ACG59" s="144"/>
      <c r="ACH59" s="144"/>
      <c r="ACI59" s="144"/>
      <c r="ACJ59" s="144"/>
      <c r="ACK59" s="144"/>
      <c r="ACL59" s="144"/>
      <c r="ACM59" s="144"/>
      <c r="ACN59" s="144"/>
      <c r="ACO59" s="144"/>
      <c r="ACP59" s="144"/>
      <c r="ACQ59" s="144"/>
      <c r="ACR59" s="144"/>
      <c r="ACS59" s="144"/>
      <c r="ACT59" s="144"/>
      <c r="ACU59" s="144"/>
      <c r="ACV59" s="144"/>
      <c r="ACW59" s="144"/>
      <c r="ACX59" s="144"/>
      <c r="ACY59" s="144"/>
      <c r="ACZ59" s="144"/>
      <c r="ADA59" s="144"/>
      <c r="ADB59" s="144"/>
      <c r="ADC59" s="144"/>
      <c r="ADD59" s="144"/>
      <c r="ADE59" s="144"/>
      <c r="ADF59" s="144"/>
      <c r="ADG59" s="144"/>
      <c r="ADH59" s="144"/>
      <c r="ADI59" s="144"/>
      <c r="ADJ59" s="144"/>
      <c r="ADK59" s="144"/>
      <c r="ADL59" s="144"/>
      <c r="ADM59" s="144"/>
      <c r="ADN59" s="144"/>
      <c r="ADO59" s="144"/>
      <c r="ADP59" s="144"/>
      <c r="ADQ59" s="144"/>
      <c r="ADR59" s="144"/>
      <c r="ADS59" s="144"/>
      <c r="ADT59" s="144"/>
      <c r="ADU59" s="144"/>
      <c r="ADV59" s="144"/>
      <c r="ADW59" s="144"/>
      <c r="ADX59" s="144"/>
      <c r="ADY59" s="144"/>
      <c r="ADZ59" s="144"/>
      <c r="AEA59" s="144"/>
      <c r="AEB59" s="144"/>
      <c r="AEC59" s="144"/>
      <c r="AED59" s="144"/>
      <c r="AEE59" s="144"/>
      <c r="AEF59" s="144"/>
      <c r="AEG59" s="144"/>
      <c r="AEH59" s="144"/>
      <c r="AEI59" s="144"/>
      <c r="AEJ59" s="144"/>
      <c r="AEK59" s="144"/>
    </row>
    <row r="60" spans="1:817" ht="13.4" customHeight="1" x14ac:dyDescent="0.3">
      <c r="A60" s="197">
        <v>43938</v>
      </c>
      <c r="B60" s="163" t="s">
        <v>108</v>
      </c>
      <c r="C60" s="178">
        <v>416</v>
      </c>
      <c r="D60" s="179">
        <v>6107</v>
      </c>
      <c r="E60" s="179">
        <v>2194</v>
      </c>
      <c r="F60" s="179">
        <v>41</v>
      </c>
      <c r="G60" s="184">
        <f>ONS_WeeklyRegistratedDeaths!AV33-ONS_WeeklyRegistratedDeaths!BC33</f>
        <v>8758</v>
      </c>
      <c r="H60" s="179">
        <f>ONS_WeeklyOccurrenceDeaths!AV33-ONS_WeeklyOccurrenceDeaths!BC33</f>
        <v>8207</v>
      </c>
      <c r="I60" s="200">
        <v>607</v>
      </c>
      <c r="J60" s="191">
        <v>29</v>
      </c>
      <c r="K60" s="56">
        <f t="shared" si="7"/>
        <v>636</v>
      </c>
      <c r="L60" s="181">
        <f>SUM(K60:K66)</f>
        <v>5006</v>
      </c>
      <c r="M60" s="182">
        <f t="shared" ref="M60:R60" si="13">M67+C60</f>
        <v>882</v>
      </c>
      <c r="N60" s="179">
        <f t="shared" si="13"/>
        <v>14780</v>
      </c>
      <c r="O60" s="179">
        <f t="shared" si="13"/>
        <v>3345</v>
      </c>
      <c r="P60" s="179">
        <f t="shared" si="13"/>
        <v>86</v>
      </c>
      <c r="Q60" s="179">
        <f t="shared" si="13"/>
        <v>19093</v>
      </c>
      <c r="R60" s="179">
        <f t="shared" si="13"/>
        <v>23795</v>
      </c>
      <c r="S60" s="173">
        <f t="shared" si="8"/>
        <v>16107</v>
      </c>
      <c r="T60" s="174">
        <f t="shared" si="9"/>
        <v>668</v>
      </c>
      <c r="U60" s="175">
        <f t="shared" si="10"/>
        <v>16775</v>
      </c>
      <c r="V60" s="201"/>
    </row>
    <row r="61" spans="1:817" ht="13.4" customHeight="1" x14ac:dyDescent="0.3">
      <c r="A61" s="197">
        <v>43937</v>
      </c>
      <c r="B61" s="163" t="s">
        <v>108</v>
      </c>
      <c r="C61" s="167"/>
      <c r="D61" s="168"/>
      <c r="E61" s="168"/>
      <c r="F61" s="168"/>
      <c r="G61" s="184"/>
      <c r="H61" s="179"/>
      <c r="I61" s="200">
        <v>637</v>
      </c>
      <c r="J61" s="191">
        <v>35</v>
      </c>
      <c r="K61" s="56">
        <f t="shared" si="7"/>
        <v>672</v>
      </c>
      <c r="L61" s="181"/>
      <c r="M61" s="192"/>
      <c r="N61" s="168"/>
      <c r="O61" s="168"/>
      <c r="P61" s="168"/>
      <c r="Q61" s="184"/>
      <c r="R61" s="179"/>
      <c r="S61" s="173">
        <f t="shared" si="8"/>
        <v>15500</v>
      </c>
      <c r="T61" s="174">
        <f t="shared" si="9"/>
        <v>639</v>
      </c>
      <c r="U61" s="175">
        <f t="shared" si="10"/>
        <v>16139</v>
      </c>
      <c r="V61" s="201"/>
    </row>
    <row r="62" spans="1:817" ht="13.4" customHeight="1" x14ac:dyDescent="0.3">
      <c r="A62" s="197">
        <v>43936</v>
      </c>
      <c r="B62" s="163" t="s">
        <v>108</v>
      </c>
      <c r="C62" s="167"/>
      <c r="D62" s="168"/>
      <c r="E62" s="168"/>
      <c r="F62" s="168"/>
      <c r="G62" s="184"/>
      <c r="H62" s="180"/>
      <c r="I62" s="200">
        <v>685</v>
      </c>
      <c r="J62" s="191">
        <v>38</v>
      </c>
      <c r="K62" s="56">
        <f t="shared" si="7"/>
        <v>723</v>
      </c>
      <c r="L62" s="202"/>
      <c r="M62" s="192"/>
      <c r="N62" s="168"/>
      <c r="O62" s="168"/>
      <c r="P62" s="168"/>
      <c r="Q62" s="184"/>
      <c r="R62" s="180"/>
      <c r="S62" s="173">
        <f t="shared" si="8"/>
        <v>14863</v>
      </c>
      <c r="T62" s="174">
        <f t="shared" si="9"/>
        <v>604</v>
      </c>
      <c r="U62" s="175">
        <f t="shared" si="10"/>
        <v>15467</v>
      </c>
      <c r="V62" s="201"/>
    </row>
    <row r="63" spans="1:817" ht="13.4" customHeight="1" x14ac:dyDescent="0.3">
      <c r="A63" s="197">
        <v>43935</v>
      </c>
      <c r="B63" s="163" t="s">
        <v>108</v>
      </c>
      <c r="C63" s="167"/>
      <c r="D63" s="168"/>
      <c r="E63" s="168"/>
      <c r="F63" s="168"/>
      <c r="G63" s="184"/>
      <c r="H63" s="179"/>
      <c r="I63" s="200">
        <v>647</v>
      </c>
      <c r="J63" s="191">
        <v>26</v>
      </c>
      <c r="K63" s="56">
        <f t="shared" si="7"/>
        <v>673</v>
      </c>
      <c r="L63" s="181"/>
      <c r="M63" s="192"/>
      <c r="N63" s="168"/>
      <c r="O63" s="168"/>
      <c r="P63" s="168"/>
      <c r="Q63" s="184"/>
      <c r="R63" s="179"/>
      <c r="S63" s="173">
        <f t="shared" si="8"/>
        <v>14178</v>
      </c>
      <c r="T63" s="174">
        <f t="shared" si="9"/>
        <v>566</v>
      </c>
      <c r="U63" s="175">
        <f t="shared" si="10"/>
        <v>14744</v>
      </c>
      <c r="V63" s="201"/>
    </row>
    <row r="64" spans="1:817" ht="13.4" customHeight="1" x14ac:dyDescent="0.3">
      <c r="A64" s="197">
        <v>43934</v>
      </c>
      <c r="B64" s="163" t="s">
        <v>108</v>
      </c>
      <c r="C64" s="167"/>
      <c r="D64" s="168"/>
      <c r="E64" s="168"/>
      <c r="F64" s="168"/>
      <c r="G64" s="184"/>
      <c r="H64" s="179"/>
      <c r="I64" s="200">
        <v>696</v>
      </c>
      <c r="J64" s="191">
        <v>43</v>
      </c>
      <c r="K64" s="56">
        <f t="shared" si="7"/>
        <v>739</v>
      </c>
      <c r="L64" s="181"/>
      <c r="M64" s="192"/>
      <c r="N64" s="168"/>
      <c r="O64" s="168"/>
      <c r="P64" s="168"/>
      <c r="Q64" s="184"/>
      <c r="R64" s="179"/>
      <c r="S64" s="173">
        <f t="shared" si="8"/>
        <v>13531</v>
      </c>
      <c r="T64" s="174">
        <f t="shared" si="9"/>
        <v>540</v>
      </c>
      <c r="U64" s="175">
        <f t="shared" si="10"/>
        <v>14071</v>
      </c>
      <c r="V64" s="201"/>
    </row>
    <row r="65" spans="1:22" ht="13.4" customHeight="1" x14ac:dyDescent="0.3">
      <c r="A65" s="197">
        <v>43933</v>
      </c>
      <c r="B65" s="163" t="s">
        <v>108</v>
      </c>
      <c r="C65" s="167"/>
      <c r="D65" s="168"/>
      <c r="E65" s="168"/>
      <c r="F65" s="168"/>
      <c r="G65" s="184"/>
      <c r="H65" s="179"/>
      <c r="I65" s="200">
        <v>719</v>
      </c>
      <c r="J65" s="191">
        <v>37</v>
      </c>
      <c r="K65" s="56">
        <f t="shared" si="7"/>
        <v>756</v>
      </c>
      <c r="L65" s="181"/>
      <c r="M65" s="192"/>
      <c r="N65" s="168"/>
      <c r="O65" s="168"/>
      <c r="P65" s="168"/>
      <c r="Q65" s="184"/>
      <c r="R65" s="179"/>
      <c r="S65" s="173">
        <f t="shared" si="8"/>
        <v>12835</v>
      </c>
      <c r="T65" s="174">
        <f t="shared" si="9"/>
        <v>497</v>
      </c>
      <c r="U65" s="175">
        <f t="shared" si="10"/>
        <v>13332</v>
      </c>
      <c r="V65" s="201"/>
    </row>
    <row r="66" spans="1:22" ht="13.4" customHeight="1" x14ac:dyDescent="0.3">
      <c r="A66" s="197">
        <v>43932</v>
      </c>
      <c r="B66" s="163" t="s">
        <v>108</v>
      </c>
      <c r="C66" s="167"/>
      <c r="D66" s="168"/>
      <c r="E66" s="168"/>
      <c r="F66" s="168"/>
      <c r="G66" s="184"/>
      <c r="H66" s="179"/>
      <c r="I66" s="200">
        <v>776</v>
      </c>
      <c r="J66" s="191">
        <v>31</v>
      </c>
      <c r="K66" s="56">
        <f t="shared" si="7"/>
        <v>807</v>
      </c>
      <c r="L66" s="181"/>
      <c r="M66" s="192"/>
      <c r="N66" s="168"/>
      <c r="O66" s="168"/>
      <c r="P66" s="168"/>
      <c r="Q66" s="184"/>
      <c r="R66" s="179"/>
      <c r="S66" s="173">
        <f t="shared" si="8"/>
        <v>12116</v>
      </c>
      <c r="T66" s="174">
        <f t="shared" si="9"/>
        <v>460</v>
      </c>
      <c r="U66" s="175">
        <f t="shared" si="10"/>
        <v>12576</v>
      </c>
      <c r="V66" s="201"/>
    </row>
    <row r="67" spans="1:22" ht="13.4" customHeight="1" x14ac:dyDescent="0.3">
      <c r="A67" s="197">
        <v>43931</v>
      </c>
      <c r="B67" s="163" t="s">
        <v>108</v>
      </c>
      <c r="C67" s="178">
        <v>330</v>
      </c>
      <c r="D67" s="179">
        <v>4957</v>
      </c>
      <c r="E67" s="179">
        <v>898</v>
      </c>
      <c r="F67" s="179">
        <v>28</v>
      </c>
      <c r="G67" s="179">
        <f>ONS_WeeklyRegistratedDeaths!BC33-ONS_WeeklyRegistratedDeaths!BJ33</f>
        <v>6213</v>
      </c>
      <c r="H67" s="179">
        <f>ONS_WeeklyOccurrenceDeaths!BC33-ONS_WeeklyOccurrenceDeaths!BJ33</f>
        <v>8151</v>
      </c>
      <c r="I67" s="200">
        <v>739</v>
      </c>
      <c r="J67" s="191">
        <v>25</v>
      </c>
      <c r="K67" s="56">
        <f t="shared" si="7"/>
        <v>764</v>
      </c>
      <c r="L67" s="181">
        <f>SUM(K67:K73)</f>
        <v>5706</v>
      </c>
      <c r="M67" s="182">
        <f t="shared" ref="M67:R67" si="14">M74+C67</f>
        <v>466</v>
      </c>
      <c r="N67" s="179">
        <f t="shared" si="14"/>
        <v>8673</v>
      </c>
      <c r="O67" s="179">
        <f t="shared" si="14"/>
        <v>1151</v>
      </c>
      <c r="P67" s="179">
        <f t="shared" si="14"/>
        <v>45</v>
      </c>
      <c r="Q67" s="179">
        <f t="shared" si="14"/>
        <v>10335</v>
      </c>
      <c r="R67" s="179">
        <f t="shared" si="14"/>
        <v>15588</v>
      </c>
      <c r="S67" s="173">
        <f t="shared" si="8"/>
        <v>11340</v>
      </c>
      <c r="T67" s="174">
        <f t="shared" si="9"/>
        <v>429</v>
      </c>
      <c r="U67" s="175">
        <f t="shared" si="10"/>
        <v>11769</v>
      </c>
      <c r="V67" s="201"/>
    </row>
    <row r="68" spans="1:22" ht="13.4" customHeight="1" x14ac:dyDescent="0.3">
      <c r="A68" s="197">
        <v>43930</v>
      </c>
      <c r="B68" s="163" t="s">
        <v>108</v>
      </c>
      <c r="C68" s="167"/>
      <c r="D68" s="168"/>
      <c r="E68" s="168"/>
      <c r="F68" s="168"/>
      <c r="G68" s="184"/>
      <c r="H68" s="179"/>
      <c r="I68" s="200">
        <v>789</v>
      </c>
      <c r="J68" s="191">
        <v>43</v>
      </c>
      <c r="K68" s="56">
        <f t="shared" si="7"/>
        <v>832</v>
      </c>
      <c r="L68" s="181"/>
      <c r="M68" s="192"/>
      <c r="N68" s="168"/>
      <c r="O68" s="168"/>
      <c r="P68" s="168"/>
      <c r="Q68" s="184"/>
      <c r="R68" s="179"/>
      <c r="S68" s="173">
        <f t="shared" si="8"/>
        <v>10601</v>
      </c>
      <c r="T68" s="174">
        <f t="shared" si="9"/>
        <v>404</v>
      </c>
      <c r="U68" s="175">
        <f t="shared" si="10"/>
        <v>11005</v>
      </c>
      <c r="V68" s="201"/>
    </row>
    <row r="69" spans="1:22" ht="13.4" customHeight="1" x14ac:dyDescent="0.3">
      <c r="A69" s="197">
        <v>43929</v>
      </c>
      <c r="B69" s="163" t="s">
        <v>108</v>
      </c>
      <c r="C69" s="167"/>
      <c r="D69" s="168"/>
      <c r="E69" s="168"/>
      <c r="F69" s="168"/>
      <c r="G69" s="184"/>
      <c r="H69" s="179"/>
      <c r="I69" s="200">
        <v>899</v>
      </c>
      <c r="J69" s="191">
        <v>42</v>
      </c>
      <c r="K69" s="56">
        <f t="shared" si="7"/>
        <v>941</v>
      </c>
      <c r="L69" s="181"/>
      <c r="M69" s="192"/>
      <c r="N69" s="168"/>
      <c r="O69" s="168"/>
      <c r="P69" s="168"/>
      <c r="Q69" s="184"/>
      <c r="R69" s="179"/>
      <c r="S69" s="173">
        <f t="shared" si="8"/>
        <v>9812</v>
      </c>
      <c r="T69" s="174">
        <f t="shared" si="9"/>
        <v>361</v>
      </c>
      <c r="U69" s="175">
        <f t="shared" si="10"/>
        <v>10173</v>
      </c>
      <c r="V69" s="201"/>
    </row>
    <row r="70" spans="1:22" ht="13.4" customHeight="1" x14ac:dyDescent="0.3">
      <c r="A70" s="197">
        <v>43928</v>
      </c>
      <c r="B70" s="163" t="s">
        <v>108</v>
      </c>
      <c r="C70" s="167"/>
      <c r="D70" s="168"/>
      <c r="E70" s="168"/>
      <c r="F70" s="168"/>
      <c r="G70" s="184"/>
      <c r="H70" s="179"/>
      <c r="I70" s="200">
        <v>809</v>
      </c>
      <c r="J70" s="191">
        <v>32</v>
      </c>
      <c r="K70" s="56">
        <f t="shared" si="7"/>
        <v>841</v>
      </c>
      <c r="L70" s="181"/>
      <c r="M70" s="192"/>
      <c r="N70" s="168"/>
      <c r="O70" s="168"/>
      <c r="P70" s="168"/>
      <c r="Q70" s="184"/>
      <c r="R70" s="179"/>
      <c r="S70" s="173">
        <f t="shared" si="8"/>
        <v>8913</v>
      </c>
      <c r="T70" s="174">
        <f t="shared" si="9"/>
        <v>319</v>
      </c>
      <c r="U70" s="175">
        <f t="shared" si="10"/>
        <v>9232</v>
      </c>
      <c r="V70" s="201"/>
    </row>
    <row r="71" spans="1:22" ht="13.4" customHeight="1" x14ac:dyDescent="0.3">
      <c r="A71" s="197">
        <v>43927</v>
      </c>
      <c r="B71" s="163" t="s">
        <v>108</v>
      </c>
      <c r="C71" s="167"/>
      <c r="D71" s="168"/>
      <c r="E71" s="168"/>
      <c r="F71" s="168"/>
      <c r="G71" s="184"/>
      <c r="H71" s="179"/>
      <c r="I71" s="200">
        <v>727</v>
      </c>
      <c r="J71" s="191">
        <v>20</v>
      </c>
      <c r="K71" s="56">
        <f t="shared" si="7"/>
        <v>747</v>
      </c>
      <c r="L71" s="181"/>
      <c r="M71" s="192"/>
      <c r="N71" s="168"/>
      <c r="O71" s="168"/>
      <c r="P71" s="168"/>
      <c r="Q71" s="184"/>
      <c r="R71" s="179"/>
      <c r="S71" s="173">
        <f t="shared" si="8"/>
        <v>8104</v>
      </c>
      <c r="T71" s="174">
        <f t="shared" si="9"/>
        <v>287</v>
      </c>
      <c r="U71" s="175">
        <f t="shared" si="10"/>
        <v>8391</v>
      </c>
      <c r="V71" s="201"/>
    </row>
    <row r="72" spans="1:22" ht="13.4" customHeight="1" x14ac:dyDescent="0.3">
      <c r="A72" s="197">
        <v>43926</v>
      </c>
      <c r="B72" s="163" t="s">
        <v>108</v>
      </c>
      <c r="C72" s="167"/>
      <c r="D72" s="168"/>
      <c r="E72" s="168"/>
      <c r="F72" s="168"/>
      <c r="G72" s="184"/>
      <c r="H72" s="179"/>
      <c r="I72" s="200">
        <v>743</v>
      </c>
      <c r="J72" s="191">
        <v>30</v>
      </c>
      <c r="K72" s="56">
        <f t="shared" si="7"/>
        <v>773</v>
      </c>
      <c r="L72" s="181"/>
      <c r="M72" s="192"/>
      <c r="N72" s="168"/>
      <c r="O72" s="168"/>
      <c r="P72" s="168"/>
      <c r="Q72" s="184"/>
      <c r="R72" s="179"/>
      <c r="S72" s="173">
        <f t="shared" si="8"/>
        <v>7377</v>
      </c>
      <c r="T72" s="174">
        <f t="shared" si="9"/>
        <v>267</v>
      </c>
      <c r="U72" s="175">
        <f t="shared" si="10"/>
        <v>7644</v>
      </c>
      <c r="V72" s="201"/>
    </row>
    <row r="73" spans="1:22" ht="13.4" customHeight="1" x14ac:dyDescent="0.3">
      <c r="A73" s="197">
        <v>43925</v>
      </c>
      <c r="B73" s="163" t="s">
        <v>108</v>
      </c>
      <c r="C73" s="167"/>
      <c r="D73" s="168"/>
      <c r="E73" s="168"/>
      <c r="F73" s="168"/>
      <c r="G73" s="184"/>
      <c r="H73" s="179"/>
      <c r="I73" s="200">
        <v>777</v>
      </c>
      <c r="J73" s="191">
        <v>31</v>
      </c>
      <c r="K73" s="56">
        <f t="shared" si="7"/>
        <v>808</v>
      </c>
      <c r="L73" s="181"/>
      <c r="M73" s="192"/>
      <c r="N73" s="168"/>
      <c r="O73" s="168"/>
      <c r="P73" s="168"/>
      <c r="Q73" s="184"/>
      <c r="R73" s="179"/>
      <c r="S73" s="173">
        <f t="shared" si="8"/>
        <v>6634</v>
      </c>
      <c r="T73" s="174">
        <f t="shared" si="9"/>
        <v>237</v>
      </c>
      <c r="U73" s="175">
        <f t="shared" si="10"/>
        <v>6871</v>
      </c>
      <c r="V73" s="201"/>
    </row>
    <row r="74" spans="1:22" ht="13.4" customHeight="1" x14ac:dyDescent="0.3">
      <c r="A74" s="197">
        <v>43924</v>
      </c>
      <c r="B74" s="163" t="s">
        <v>108</v>
      </c>
      <c r="C74" s="178">
        <v>120</v>
      </c>
      <c r="D74" s="179">
        <v>3110</v>
      </c>
      <c r="E74" s="179">
        <v>229</v>
      </c>
      <c r="F74" s="179">
        <v>16</v>
      </c>
      <c r="G74" s="179">
        <f>ONS_WeeklyRegistratedDeaths!BJ33-ONS_WeeklyRegistratedDeaths!BQ33</f>
        <v>3475</v>
      </c>
      <c r="H74" s="179">
        <f>ONS_WeeklyOccurrenceDeaths!BJ33-ONS_WeeklyOccurrenceDeaths!BQ33</f>
        <v>5133</v>
      </c>
      <c r="I74" s="200">
        <v>697</v>
      </c>
      <c r="J74" s="191">
        <v>29</v>
      </c>
      <c r="K74" s="56">
        <f t="shared" ref="K74:K105" si="15">I74+J74</f>
        <v>726</v>
      </c>
      <c r="L74" s="181">
        <f>SUM(K74:K80)</f>
        <v>3994</v>
      </c>
      <c r="M74" s="182">
        <f t="shared" ref="M74:R74" si="16">M81+C74</f>
        <v>136</v>
      </c>
      <c r="N74" s="179">
        <f t="shared" si="16"/>
        <v>3716</v>
      </c>
      <c r="O74" s="179">
        <f t="shared" si="16"/>
        <v>253</v>
      </c>
      <c r="P74" s="179">
        <f t="shared" si="16"/>
        <v>17</v>
      </c>
      <c r="Q74" s="179">
        <f t="shared" si="16"/>
        <v>4122</v>
      </c>
      <c r="R74" s="179">
        <f t="shared" si="16"/>
        <v>7437</v>
      </c>
      <c r="S74" s="173">
        <f t="shared" si="8"/>
        <v>5857</v>
      </c>
      <c r="T74" s="174">
        <f t="shared" si="9"/>
        <v>206</v>
      </c>
      <c r="U74" s="175">
        <f t="shared" si="10"/>
        <v>6063</v>
      </c>
      <c r="V74" s="201"/>
    </row>
    <row r="75" spans="1:22" ht="13.4" customHeight="1" x14ac:dyDescent="0.3">
      <c r="A75" s="197">
        <v>43923</v>
      </c>
      <c r="B75" s="163" t="s">
        <v>108</v>
      </c>
      <c r="C75" s="167"/>
      <c r="D75" s="168"/>
      <c r="E75" s="168"/>
      <c r="F75" s="168"/>
      <c r="G75" s="184"/>
      <c r="H75" s="179"/>
      <c r="I75" s="200">
        <v>644</v>
      </c>
      <c r="J75" s="191">
        <v>28</v>
      </c>
      <c r="K75" s="56">
        <f t="shared" si="15"/>
        <v>672</v>
      </c>
      <c r="L75" s="181"/>
      <c r="M75" s="192"/>
      <c r="N75" s="168"/>
      <c r="O75" s="168"/>
      <c r="P75" s="168"/>
      <c r="Q75" s="184"/>
      <c r="R75" s="179"/>
      <c r="S75" s="173">
        <f t="shared" ref="S75:S106" si="17">S76+I75</f>
        <v>5160</v>
      </c>
      <c r="T75" s="174">
        <f t="shared" ref="T75:T106" si="18">T76+J75</f>
        <v>177</v>
      </c>
      <c r="U75" s="175">
        <f t="shared" ref="U75:U106" si="19">U76+K75</f>
        <v>5337</v>
      </c>
      <c r="V75" s="201"/>
    </row>
    <row r="76" spans="1:22" ht="13.4" customHeight="1" x14ac:dyDescent="0.3">
      <c r="A76" s="197">
        <v>43922</v>
      </c>
      <c r="B76" s="163" t="s">
        <v>108</v>
      </c>
      <c r="C76" s="167"/>
      <c r="D76" s="168"/>
      <c r="E76" s="168"/>
      <c r="F76" s="168"/>
      <c r="G76" s="184"/>
      <c r="H76" s="179"/>
      <c r="I76" s="200">
        <v>643</v>
      </c>
      <c r="J76" s="191">
        <v>21</v>
      </c>
      <c r="K76" s="56">
        <f t="shared" si="15"/>
        <v>664</v>
      </c>
      <c r="L76" s="181"/>
      <c r="M76" s="192"/>
      <c r="N76" s="168"/>
      <c r="O76" s="168"/>
      <c r="P76" s="168"/>
      <c r="Q76" s="184"/>
      <c r="R76" s="179"/>
      <c r="S76" s="173">
        <f t="shared" si="17"/>
        <v>4516</v>
      </c>
      <c r="T76" s="174">
        <f t="shared" si="18"/>
        <v>149</v>
      </c>
      <c r="U76" s="175">
        <f t="shared" si="19"/>
        <v>4665</v>
      </c>
      <c r="V76" s="201"/>
    </row>
    <row r="77" spans="1:22" ht="13.4" customHeight="1" x14ac:dyDescent="0.3">
      <c r="A77" s="197">
        <v>43921</v>
      </c>
      <c r="B77" s="163" t="s">
        <v>108</v>
      </c>
      <c r="C77" s="167"/>
      <c r="D77" s="168"/>
      <c r="E77" s="168"/>
      <c r="F77" s="168"/>
      <c r="G77" s="184"/>
      <c r="H77" s="179"/>
      <c r="I77" s="200">
        <v>574</v>
      </c>
      <c r="J77" s="191">
        <v>15</v>
      </c>
      <c r="K77" s="56">
        <f t="shared" si="15"/>
        <v>589</v>
      </c>
      <c r="L77" s="181"/>
      <c r="M77" s="192"/>
      <c r="N77" s="168"/>
      <c r="O77" s="168"/>
      <c r="P77" s="168"/>
      <c r="Q77" s="184"/>
      <c r="R77" s="179"/>
      <c r="S77" s="173">
        <f t="shared" si="17"/>
        <v>3873</v>
      </c>
      <c r="T77" s="174">
        <f t="shared" si="18"/>
        <v>128</v>
      </c>
      <c r="U77" s="175">
        <f t="shared" si="19"/>
        <v>4001</v>
      </c>
      <c r="V77" s="201"/>
    </row>
    <row r="78" spans="1:22" ht="13.4" customHeight="1" x14ac:dyDescent="0.3">
      <c r="A78" s="197">
        <v>43920</v>
      </c>
      <c r="B78" s="163" t="s">
        <v>108</v>
      </c>
      <c r="C78" s="167"/>
      <c r="D78" s="168"/>
      <c r="E78" s="168"/>
      <c r="F78" s="168"/>
      <c r="G78" s="184"/>
      <c r="H78" s="179"/>
      <c r="I78" s="200">
        <v>497</v>
      </c>
      <c r="J78" s="191">
        <v>16</v>
      </c>
      <c r="K78" s="56">
        <f t="shared" si="15"/>
        <v>513</v>
      </c>
      <c r="L78" s="181"/>
      <c r="M78" s="192"/>
      <c r="N78" s="168"/>
      <c r="O78" s="168"/>
      <c r="P78" s="168"/>
      <c r="Q78" s="184"/>
      <c r="R78" s="179"/>
      <c r="S78" s="173">
        <f t="shared" si="17"/>
        <v>3299</v>
      </c>
      <c r="T78" s="174">
        <f t="shared" si="18"/>
        <v>113</v>
      </c>
      <c r="U78" s="175">
        <f t="shared" si="19"/>
        <v>3412</v>
      </c>
      <c r="V78" s="201"/>
    </row>
    <row r="79" spans="1:22" ht="13.4" customHeight="1" x14ac:dyDescent="0.3">
      <c r="A79" s="197">
        <v>43919</v>
      </c>
      <c r="B79" s="163" t="s">
        <v>108</v>
      </c>
      <c r="C79" s="167"/>
      <c r="D79" s="168"/>
      <c r="E79" s="168"/>
      <c r="F79" s="168"/>
      <c r="G79" s="184"/>
      <c r="H79" s="179"/>
      <c r="I79" s="200">
        <v>438</v>
      </c>
      <c r="J79" s="191">
        <v>18</v>
      </c>
      <c r="K79" s="56">
        <f t="shared" si="15"/>
        <v>456</v>
      </c>
      <c r="L79" s="181"/>
      <c r="M79" s="192"/>
      <c r="N79" s="168"/>
      <c r="O79" s="168"/>
      <c r="P79" s="168"/>
      <c r="Q79" s="184"/>
      <c r="R79" s="179"/>
      <c r="S79" s="173">
        <f t="shared" si="17"/>
        <v>2802</v>
      </c>
      <c r="T79" s="174">
        <f t="shared" si="18"/>
        <v>97</v>
      </c>
      <c r="U79" s="175">
        <f t="shared" si="19"/>
        <v>2899</v>
      </c>
      <c r="V79" s="201"/>
    </row>
    <row r="80" spans="1:22" ht="13.4" customHeight="1" x14ac:dyDescent="0.3">
      <c r="A80" s="197">
        <v>43918</v>
      </c>
      <c r="B80" s="163" t="s">
        <v>108</v>
      </c>
      <c r="C80" s="167"/>
      <c r="D80" s="168"/>
      <c r="E80" s="168"/>
      <c r="F80" s="168"/>
      <c r="G80" s="184"/>
      <c r="H80" s="179"/>
      <c r="I80" s="200">
        <v>359</v>
      </c>
      <c r="J80" s="191">
        <v>15</v>
      </c>
      <c r="K80" s="56">
        <f t="shared" si="15"/>
        <v>374</v>
      </c>
      <c r="L80" s="181"/>
      <c r="M80" s="192"/>
      <c r="N80" s="168"/>
      <c r="O80" s="168"/>
      <c r="P80" s="168"/>
      <c r="Q80" s="184"/>
      <c r="R80" s="179"/>
      <c r="S80" s="173">
        <f t="shared" si="17"/>
        <v>2364</v>
      </c>
      <c r="T80" s="174">
        <f t="shared" si="18"/>
        <v>79</v>
      </c>
      <c r="U80" s="175">
        <f t="shared" si="19"/>
        <v>2443</v>
      </c>
      <c r="V80" s="201"/>
    </row>
    <row r="81" spans="1:22" ht="13.4" customHeight="1" x14ac:dyDescent="0.3">
      <c r="A81" s="197">
        <v>43917</v>
      </c>
      <c r="B81" s="163" t="s">
        <v>108</v>
      </c>
      <c r="C81" s="203">
        <v>15</v>
      </c>
      <c r="D81" s="180">
        <v>501</v>
      </c>
      <c r="E81" s="180">
        <v>22</v>
      </c>
      <c r="F81" s="180">
        <v>1</v>
      </c>
      <c r="G81" s="179">
        <f>ONS_WeeklyRegistratedDeaths!BQ33-ONS_WeeklyRegistratedDeaths!BX33</f>
        <v>539</v>
      </c>
      <c r="H81" s="204">
        <f>ONS_WeeklyOccurrenceDeaths!BQ33-ONS_WeeklyOccurrenceDeaths!BX33</f>
        <v>1858</v>
      </c>
      <c r="I81" s="200">
        <v>350</v>
      </c>
      <c r="J81" s="191">
        <v>10</v>
      </c>
      <c r="K81" s="56">
        <f t="shared" si="15"/>
        <v>360</v>
      </c>
      <c r="L81" s="181">
        <f>SUM(K81:K87)</f>
        <v>1617</v>
      </c>
      <c r="M81" s="198">
        <f t="shared" ref="M81:R81" si="20">M88+C81</f>
        <v>16</v>
      </c>
      <c r="N81" s="180">
        <f t="shared" si="20"/>
        <v>606</v>
      </c>
      <c r="O81" s="180">
        <f t="shared" si="20"/>
        <v>24</v>
      </c>
      <c r="P81" s="180">
        <f t="shared" si="20"/>
        <v>1</v>
      </c>
      <c r="Q81" s="180">
        <f t="shared" si="20"/>
        <v>647</v>
      </c>
      <c r="R81" s="180">
        <f t="shared" si="20"/>
        <v>2304</v>
      </c>
      <c r="S81" s="173">
        <f t="shared" si="17"/>
        <v>2005</v>
      </c>
      <c r="T81" s="174">
        <f t="shared" si="18"/>
        <v>64</v>
      </c>
      <c r="U81" s="175">
        <f t="shared" si="19"/>
        <v>2069</v>
      </c>
      <c r="V81" s="201"/>
    </row>
    <row r="82" spans="1:22" ht="13.4" customHeight="1" x14ac:dyDescent="0.3">
      <c r="A82" s="197">
        <v>43916</v>
      </c>
      <c r="B82" s="163" t="s">
        <v>108</v>
      </c>
      <c r="C82" s="167"/>
      <c r="D82" s="168"/>
      <c r="E82" s="168"/>
      <c r="F82" s="168"/>
      <c r="G82" s="184"/>
      <c r="H82" s="179"/>
      <c r="I82" s="200">
        <v>325</v>
      </c>
      <c r="J82" s="191">
        <v>11</v>
      </c>
      <c r="K82" s="56">
        <f t="shared" si="15"/>
        <v>336</v>
      </c>
      <c r="L82" s="181"/>
      <c r="M82" s="192"/>
      <c r="N82" s="168"/>
      <c r="O82" s="168"/>
      <c r="P82" s="168"/>
      <c r="Q82" s="184"/>
      <c r="R82" s="179"/>
      <c r="S82" s="173">
        <f t="shared" si="17"/>
        <v>1655</v>
      </c>
      <c r="T82" s="174">
        <f t="shared" si="18"/>
        <v>54</v>
      </c>
      <c r="U82" s="175">
        <f t="shared" si="19"/>
        <v>1709</v>
      </c>
      <c r="V82" s="201"/>
    </row>
    <row r="83" spans="1:22" ht="13.4" customHeight="1" x14ac:dyDescent="0.3">
      <c r="A83" s="197">
        <v>43915</v>
      </c>
      <c r="B83" s="163" t="s">
        <v>108</v>
      </c>
      <c r="C83" s="167"/>
      <c r="D83" s="168"/>
      <c r="E83" s="168"/>
      <c r="F83" s="168"/>
      <c r="G83" s="184"/>
      <c r="H83" s="179"/>
      <c r="I83" s="200">
        <v>264</v>
      </c>
      <c r="J83" s="191">
        <v>10</v>
      </c>
      <c r="K83" s="56">
        <f t="shared" si="15"/>
        <v>274</v>
      </c>
      <c r="L83" s="181"/>
      <c r="M83" s="192"/>
      <c r="N83" s="168"/>
      <c r="O83" s="168"/>
      <c r="P83" s="168"/>
      <c r="Q83" s="184"/>
      <c r="R83" s="179"/>
      <c r="S83" s="173">
        <f t="shared" si="17"/>
        <v>1330</v>
      </c>
      <c r="T83" s="174">
        <f t="shared" si="18"/>
        <v>43</v>
      </c>
      <c r="U83" s="175">
        <f t="shared" si="19"/>
        <v>1373</v>
      </c>
      <c r="V83" s="201"/>
    </row>
    <row r="84" spans="1:22" ht="13.4" customHeight="1" x14ac:dyDescent="0.3">
      <c r="A84" s="197">
        <v>43914</v>
      </c>
      <c r="B84" s="163" t="s">
        <v>108</v>
      </c>
      <c r="C84" s="167"/>
      <c r="D84" s="168"/>
      <c r="E84" s="168"/>
      <c r="F84" s="168"/>
      <c r="G84" s="184"/>
      <c r="H84" s="179"/>
      <c r="I84" s="200">
        <v>205</v>
      </c>
      <c r="J84" s="191">
        <v>9</v>
      </c>
      <c r="K84" s="56">
        <f t="shared" si="15"/>
        <v>214</v>
      </c>
      <c r="L84" s="181"/>
      <c r="M84" s="192"/>
      <c r="N84" s="168"/>
      <c r="O84" s="168"/>
      <c r="P84" s="168"/>
      <c r="Q84" s="184"/>
      <c r="R84" s="179"/>
      <c r="S84" s="173">
        <f t="shared" si="17"/>
        <v>1066</v>
      </c>
      <c r="T84" s="174">
        <f t="shared" si="18"/>
        <v>33</v>
      </c>
      <c r="U84" s="175">
        <f t="shared" si="19"/>
        <v>1099</v>
      </c>
      <c r="V84" s="201"/>
    </row>
    <row r="85" spans="1:22" ht="13.4" customHeight="1" x14ac:dyDescent="0.3">
      <c r="A85" s="197">
        <v>43913</v>
      </c>
      <c r="B85" s="163" t="s">
        <v>108</v>
      </c>
      <c r="C85" s="167"/>
      <c r="D85" s="168"/>
      <c r="E85" s="168"/>
      <c r="F85" s="168"/>
      <c r="G85" s="184"/>
      <c r="H85" s="179"/>
      <c r="I85" s="200">
        <v>162</v>
      </c>
      <c r="J85" s="191">
        <v>4</v>
      </c>
      <c r="K85" s="56">
        <f t="shared" si="15"/>
        <v>166</v>
      </c>
      <c r="L85" s="181"/>
      <c r="M85" s="192"/>
      <c r="N85" s="168"/>
      <c r="O85" s="168"/>
      <c r="P85" s="168"/>
      <c r="Q85" s="184"/>
      <c r="R85" s="179"/>
      <c r="S85" s="173">
        <f t="shared" si="17"/>
        <v>861</v>
      </c>
      <c r="T85" s="174">
        <f t="shared" si="18"/>
        <v>24</v>
      </c>
      <c r="U85" s="175">
        <f t="shared" si="19"/>
        <v>885</v>
      </c>
      <c r="V85" s="201"/>
    </row>
    <row r="86" spans="1:22" ht="13.4" customHeight="1" x14ac:dyDescent="0.3">
      <c r="A86" s="197">
        <v>43912</v>
      </c>
      <c r="B86" s="163" t="s">
        <v>108</v>
      </c>
      <c r="C86" s="167"/>
      <c r="D86" s="168"/>
      <c r="E86" s="168"/>
      <c r="F86" s="168"/>
      <c r="G86" s="184"/>
      <c r="H86" s="184"/>
      <c r="I86" s="200">
        <v>151</v>
      </c>
      <c r="J86" s="191">
        <v>5</v>
      </c>
      <c r="K86" s="56">
        <f t="shared" si="15"/>
        <v>156</v>
      </c>
      <c r="L86" s="205"/>
      <c r="M86" s="192"/>
      <c r="N86" s="168"/>
      <c r="O86" s="168"/>
      <c r="P86" s="168"/>
      <c r="Q86" s="184"/>
      <c r="R86" s="184"/>
      <c r="S86" s="173">
        <f t="shared" si="17"/>
        <v>699</v>
      </c>
      <c r="T86" s="174">
        <f t="shared" si="18"/>
        <v>20</v>
      </c>
      <c r="U86" s="175">
        <f t="shared" si="19"/>
        <v>719</v>
      </c>
      <c r="V86" s="201"/>
    </row>
    <row r="87" spans="1:22" ht="13.4" customHeight="1" x14ac:dyDescent="0.3">
      <c r="A87" s="197">
        <v>43911</v>
      </c>
      <c r="B87" s="163" t="s">
        <v>108</v>
      </c>
      <c r="C87" s="167"/>
      <c r="D87" s="168"/>
      <c r="E87" s="168"/>
      <c r="F87" s="168"/>
      <c r="G87" s="184"/>
      <c r="H87" s="184"/>
      <c r="I87" s="200">
        <v>104</v>
      </c>
      <c r="J87" s="191">
        <v>7</v>
      </c>
      <c r="K87" s="56">
        <f t="shared" si="15"/>
        <v>111</v>
      </c>
      <c r="L87" s="205"/>
      <c r="M87" s="192"/>
      <c r="N87" s="168"/>
      <c r="O87" s="168"/>
      <c r="P87" s="168"/>
      <c r="Q87" s="184"/>
      <c r="R87" s="184"/>
      <c r="S87" s="173">
        <f t="shared" si="17"/>
        <v>548</v>
      </c>
      <c r="T87" s="174">
        <f t="shared" si="18"/>
        <v>15</v>
      </c>
      <c r="U87" s="175">
        <f t="shared" si="19"/>
        <v>563</v>
      </c>
      <c r="V87" s="201"/>
    </row>
    <row r="88" spans="1:22" ht="13.4" customHeight="1" x14ac:dyDescent="0.3">
      <c r="A88" s="197">
        <v>43910</v>
      </c>
      <c r="B88" s="163" t="s">
        <v>108</v>
      </c>
      <c r="C88" s="203">
        <v>1</v>
      </c>
      <c r="D88" s="180">
        <v>100</v>
      </c>
      <c r="E88" s="180">
        <v>2</v>
      </c>
      <c r="F88" s="180">
        <v>0</v>
      </c>
      <c r="G88" s="179">
        <f>ONS_WeeklyRegistratedDeaths!BX33-ONS_WeeklyRegistratedDeaths!CE33</f>
        <v>103</v>
      </c>
      <c r="H88" s="179">
        <f>ONS_WeeklyOccurrenceDeaths!BX33-ONS_WeeklyOccurrenceDeaths!CE33</f>
        <v>399</v>
      </c>
      <c r="I88" s="200">
        <v>107</v>
      </c>
      <c r="J88" s="191">
        <v>2</v>
      </c>
      <c r="K88" s="56">
        <f t="shared" si="15"/>
        <v>109</v>
      </c>
      <c r="L88" s="181">
        <f>SUM(K88:K94)</f>
        <v>389</v>
      </c>
      <c r="M88" s="198">
        <f t="shared" ref="M88:R88" si="21">M95+C88</f>
        <v>1</v>
      </c>
      <c r="N88" s="180">
        <f t="shared" si="21"/>
        <v>105</v>
      </c>
      <c r="O88" s="180">
        <f t="shared" si="21"/>
        <v>2</v>
      </c>
      <c r="P88" s="180">
        <f t="shared" si="21"/>
        <v>0</v>
      </c>
      <c r="Q88" s="180">
        <f t="shared" si="21"/>
        <v>108</v>
      </c>
      <c r="R88" s="180">
        <f t="shared" si="21"/>
        <v>446</v>
      </c>
      <c r="S88" s="173">
        <f t="shared" si="17"/>
        <v>444</v>
      </c>
      <c r="T88" s="174">
        <f t="shared" si="18"/>
        <v>8</v>
      </c>
      <c r="U88" s="175">
        <f t="shared" si="19"/>
        <v>452</v>
      </c>
      <c r="V88" s="201"/>
    </row>
    <row r="89" spans="1:22" ht="13.4" customHeight="1" x14ac:dyDescent="0.3">
      <c r="A89" s="197">
        <v>43909</v>
      </c>
      <c r="B89" s="163" t="s">
        <v>108</v>
      </c>
      <c r="C89" s="167"/>
      <c r="D89" s="168"/>
      <c r="E89" s="168"/>
      <c r="F89" s="168"/>
      <c r="G89" s="184"/>
      <c r="H89" s="184"/>
      <c r="I89" s="200">
        <v>64</v>
      </c>
      <c r="J89" s="191">
        <v>3</v>
      </c>
      <c r="K89" s="56">
        <f t="shared" si="15"/>
        <v>67</v>
      </c>
      <c r="L89" s="205"/>
      <c r="M89" s="192"/>
      <c r="N89" s="168"/>
      <c r="O89" s="168"/>
      <c r="P89" s="168"/>
      <c r="Q89" s="184"/>
      <c r="R89" s="184"/>
      <c r="S89" s="173">
        <f t="shared" si="17"/>
        <v>337</v>
      </c>
      <c r="T89" s="174">
        <f t="shared" si="18"/>
        <v>6</v>
      </c>
      <c r="U89" s="175">
        <f t="shared" si="19"/>
        <v>343</v>
      </c>
      <c r="V89" s="201"/>
    </row>
    <row r="90" spans="1:22" ht="13.4" customHeight="1" x14ac:dyDescent="0.3">
      <c r="A90" s="197">
        <v>43908</v>
      </c>
      <c r="B90" s="163" t="s">
        <v>108</v>
      </c>
      <c r="C90" s="167"/>
      <c r="D90" s="168"/>
      <c r="E90" s="168"/>
      <c r="F90" s="168"/>
      <c r="G90" s="184"/>
      <c r="H90" s="184"/>
      <c r="I90" s="200">
        <v>69</v>
      </c>
      <c r="J90" s="191">
        <v>0</v>
      </c>
      <c r="K90" s="56">
        <f t="shared" si="15"/>
        <v>69</v>
      </c>
      <c r="L90" s="205"/>
      <c r="M90" s="192"/>
      <c r="N90" s="168"/>
      <c r="O90" s="168"/>
      <c r="P90" s="168"/>
      <c r="Q90" s="184"/>
      <c r="R90" s="184"/>
      <c r="S90" s="173">
        <f t="shared" si="17"/>
        <v>273</v>
      </c>
      <c r="T90" s="174">
        <f t="shared" si="18"/>
        <v>3</v>
      </c>
      <c r="U90" s="175">
        <f t="shared" si="19"/>
        <v>276</v>
      </c>
      <c r="V90" s="201"/>
    </row>
    <row r="91" spans="1:22" ht="13.4" customHeight="1" x14ac:dyDescent="0.3">
      <c r="A91" s="197">
        <v>43907</v>
      </c>
      <c r="B91" s="163" t="s">
        <v>108</v>
      </c>
      <c r="C91" s="167"/>
      <c r="D91" s="168"/>
      <c r="E91" s="168"/>
      <c r="F91" s="168"/>
      <c r="G91" s="184"/>
      <c r="H91" s="184"/>
      <c r="I91" s="200">
        <v>48</v>
      </c>
      <c r="J91" s="191">
        <v>0</v>
      </c>
      <c r="K91" s="56">
        <f t="shared" si="15"/>
        <v>48</v>
      </c>
      <c r="L91" s="205"/>
      <c r="M91" s="192"/>
      <c r="N91" s="168"/>
      <c r="O91" s="168"/>
      <c r="P91" s="168"/>
      <c r="Q91" s="184"/>
      <c r="R91" s="184"/>
      <c r="S91" s="173">
        <f t="shared" si="17"/>
        <v>204</v>
      </c>
      <c r="T91" s="174">
        <f t="shared" si="18"/>
        <v>3</v>
      </c>
      <c r="U91" s="175">
        <f t="shared" si="19"/>
        <v>207</v>
      </c>
      <c r="V91" s="201"/>
    </row>
    <row r="92" spans="1:22" ht="13.4" customHeight="1" x14ac:dyDescent="0.3">
      <c r="A92" s="197">
        <v>43906</v>
      </c>
      <c r="B92" s="163" t="s">
        <v>108</v>
      </c>
      <c r="C92" s="167"/>
      <c r="D92" s="168"/>
      <c r="E92" s="168"/>
      <c r="F92" s="168"/>
      <c r="G92" s="184"/>
      <c r="H92" s="184"/>
      <c r="I92" s="200">
        <v>42</v>
      </c>
      <c r="J92" s="191">
        <v>3</v>
      </c>
      <c r="K92" s="56">
        <f t="shared" si="15"/>
        <v>45</v>
      </c>
      <c r="L92" s="205"/>
      <c r="M92" s="192"/>
      <c r="N92" s="168"/>
      <c r="O92" s="168"/>
      <c r="P92" s="168"/>
      <c r="Q92" s="184"/>
      <c r="R92" s="184"/>
      <c r="S92" s="173">
        <f t="shared" si="17"/>
        <v>156</v>
      </c>
      <c r="T92" s="174">
        <f t="shared" si="18"/>
        <v>3</v>
      </c>
      <c r="U92" s="175">
        <f t="shared" si="19"/>
        <v>159</v>
      </c>
      <c r="V92" s="201"/>
    </row>
    <row r="93" spans="1:22" ht="13.4" customHeight="1" x14ac:dyDescent="0.3">
      <c r="A93" s="197">
        <v>43905</v>
      </c>
      <c r="B93" s="163" t="s">
        <v>108</v>
      </c>
      <c r="C93" s="167"/>
      <c r="D93" s="168"/>
      <c r="E93" s="168"/>
      <c r="F93" s="168"/>
      <c r="G93" s="184"/>
      <c r="H93" s="184"/>
      <c r="I93" s="200">
        <v>28</v>
      </c>
      <c r="J93" s="191">
        <v>0</v>
      </c>
      <c r="K93" s="56">
        <f t="shared" si="15"/>
        <v>28</v>
      </c>
      <c r="L93" s="205"/>
      <c r="M93" s="192"/>
      <c r="N93" s="168"/>
      <c r="O93" s="168"/>
      <c r="P93" s="168"/>
      <c r="Q93" s="184"/>
      <c r="R93" s="184"/>
      <c r="S93" s="173">
        <f t="shared" si="17"/>
        <v>114</v>
      </c>
      <c r="T93" s="174">
        <f t="shared" si="18"/>
        <v>0</v>
      </c>
      <c r="U93" s="175">
        <f t="shared" si="19"/>
        <v>114</v>
      </c>
      <c r="V93" s="201"/>
    </row>
    <row r="94" spans="1:22" ht="13.4" customHeight="1" x14ac:dyDescent="0.3">
      <c r="A94" s="197">
        <v>43904</v>
      </c>
      <c r="B94" s="163" t="s">
        <v>108</v>
      </c>
      <c r="C94" s="167"/>
      <c r="D94" s="168"/>
      <c r="E94" s="168"/>
      <c r="F94" s="168"/>
      <c r="G94" s="184"/>
      <c r="H94" s="184"/>
      <c r="I94" s="200">
        <v>23</v>
      </c>
      <c r="J94" s="191"/>
      <c r="K94" s="56">
        <f t="shared" si="15"/>
        <v>23</v>
      </c>
      <c r="L94" s="205"/>
      <c r="M94" s="192"/>
      <c r="N94" s="168"/>
      <c r="O94" s="168"/>
      <c r="P94" s="168"/>
      <c r="Q94" s="184"/>
      <c r="R94" s="184"/>
      <c r="S94" s="173">
        <f t="shared" si="17"/>
        <v>86</v>
      </c>
      <c r="T94" s="174">
        <f t="shared" si="18"/>
        <v>0</v>
      </c>
      <c r="U94" s="175">
        <f t="shared" si="19"/>
        <v>86</v>
      </c>
      <c r="V94" s="201"/>
    </row>
    <row r="95" spans="1:22" ht="13.4" customHeight="1" x14ac:dyDescent="0.3">
      <c r="A95" s="197">
        <v>43903</v>
      </c>
      <c r="B95" s="163" t="s">
        <v>108</v>
      </c>
      <c r="C95" s="203">
        <v>0</v>
      </c>
      <c r="D95" s="180">
        <v>5</v>
      </c>
      <c r="E95" s="180">
        <v>0</v>
      </c>
      <c r="F95" s="180">
        <v>0</v>
      </c>
      <c r="G95" s="179">
        <f>ONS_WeeklyRegistratedDeaths!CE33-ONS_WeeklyRegistratedDeaths!CL33</f>
        <v>5</v>
      </c>
      <c r="H95" s="179">
        <f>ONS_WeeklyOccurrenceDeaths!CE33-ONS_WeeklyOccurrenceDeaths!CL33</f>
        <v>41</v>
      </c>
      <c r="I95" s="200">
        <v>20</v>
      </c>
      <c r="J95" s="206"/>
      <c r="K95" s="56">
        <f t="shared" si="15"/>
        <v>20</v>
      </c>
      <c r="L95" s="181">
        <f>SUM(K95:K101)</f>
        <v>56</v>
      </c>
      <c r="M95" s="198">
        <f t="shared" ref="M95:R95" si="22">M102+C95</f>
        <v>0</v>
      </c>
      <c r="N95" s="180">
        <f t="shared" si="22"/>
        <v>5</v>
      </c>
      <c r="O95" s="180">
        <f t="shared" si="22"/>
        <v>0</v>
      </c>
      <c r="P95" s="180">
        <f t="shared" si="22"/>
        <v>0</v>
      </c>
      <c r="Q95" s="180">
        <f t="shared" si="22"/>
        <v>5</v>
      </c>
      <c r="R95" s="180">
        <f t="shared" si="22"/>
        <v>47</v>
      </c>
      <c r="S95" s="173">
        <f t="shared" si="17"/>
        <v>63</v>
      </c>
      <c r="T95" s="174">
        <f t="shared" si="18"/>
        <v>0</v>
      </c>
      <c r="U95" s="175">
        <f t="shared" si="19"/>
        <v>63</v>
      </c>
      <c r="V95" s="201"/>
    </row>
    <row r="96" spans="1:22" ht="13.4" customHeight="1" x14ac:dyDescent="0.3">
      <c r="A96" s="197">
        <v>43902</v>
      </c>
      <c r="B96" s="163" t="s">
        <v>108</v>
      </c>
      <c r="C96" s="167"/>
      <c r="D96" s="168"/>
      <c r="E96" s="168"/>
      <c r="F96" s="168"/>
      <c r="G96" s="184"/>
      <c r="H96" s="184"/>
      <c r="I96" s="200">
        <v>14</v>
      </c>
      <c r="J96" s="206"/>
      <c r="K96" s="56">
        <f t="shared" si="15"/>
        <v>14</v>
      </c>
      <c r="L96" s="205"/>
      <c r="M96" s="192"/>
      <c r="N96" s="168"/>
      <c r="O96" s="168"/>
      <c r="P96" s="168"/>
      <c r="Q96" s="184"/>
      <c r="R96" s="184"/>
      <c r="S96" s="173">
        <f t="shared" si="17"/>
        <v>43</v>
      </c>
      <c r="T96" s="174">
        <f t="shared" si="18"/>
        <v>0</v>
      </c>
      <c r="U96" s="175">
        <f t="shared" si="19"/>
        <v>43</v>
      </c>
      <c r="V96" s="201"/>
    </row>
    <row r="97" spans="1:817" ht="13.4" customHeight="1" x14ac:dyDescent="0.3">
      <c r="A97" s="197">
        <v>43901</v>
      </c>
      <c r="B97" s="163" t="s">
        <v>108</v>
      </c>
      <c r="C97" s="167"/>
      <c r="D97" s="168"/>
      <c r="E97" s="168"/>
      <c r="F97" s="168"/>
      <c r="G97" s="184"/>
      <c r="H97" s="184"/>
      <c r="I97" s="200">
        <v>11</v>
      </c>
      <c r="J97" s="206"/>
      <c r="K97" s="56">
        <f t="shared" si="15"/>
        <v>11</v>
      </c>
      <c r="L97" s="205"/>
      <c r="M97" s="192"/>
      <c r="N97" s="168"/>
      <c r="O97" s="168"/>
      <c r="P97" s="168"/>
      <c r="Q97" s="184"/>
      <c r="R97" s="184"/>
      <c r="S97" s="173">
        <f t="shared" si="17"/>
        <v>29</v>
      </c>
      <c r="T97" s="174">
        <f t="shared" si="18"/>
        <v>0</v>
      </c>
      <c r="U97" s="175">
        <f t="shared" si="19"/>
        <v>29</v>
      </c>
      <c r="V97" s="201"/>
    </row>
    <row r="98" spans="1:817" ht="13.4" customHeight="1" x14ac:dyDescent="0.3">
      <c r="A98" s="197">
        <v>43900</v>
      </c>
      <c r="B98" s="163" t="s">
        <v>108</v>
      </c>
      <c r="C98" s="167"/>
      <c r="D98" s="168"/>
      <c r="E98" s="168"/>
      <c r="F98" s="168"/>
      <c r="G98" s="184"/>
      <c r="H98" s="184"/>
      <c r="I98" s="200">
        <v>1</v>
      </c>
      <c r="J98" s="206"/>
      <c r="K98" s="56">
        <f t="shared" si="15"/>
        <v>1</v>
      </c>
      <c r="L98" s="205"/>
      <c r="M98" s="192"/>
      <c r="N98" s="168"/>
      <c r="O98" s="168"/>
      <c r="P98" s="168"/>
      <c r="Q98" s="184"/>
      <c r="R98" s="184"/>
      <c r="S98" s="173">
        <f t="shared" si="17"/>
        <v>18</v>
      </c>
      <c r="T98" s="174">
        <f t="shared" si="18"/>
        <v>0</v>
      </c>
      <c r="U98" s="175">
        <f t="shared" si="19"/>
        <v>18</v>
      </c>
      <c r="V98" s="201"/>
    </row>
    <row r="99" spans="1:817" ht="13.4" customHeight="1" x14ac:dyDescent="0.3">
      <c r="A99" s="197">
        <v>43899</v>
      </c>
      <c r="B99" s="163" t="s">
        <v>108</v>
      </c>
      <c r="C99" s="167"/>
      <c r="D99" s="168"/>
      <c r="E99" s="168"/>
      <c r="F99" s="168"/>
      <c r="G99" s="184"/>
      <c r="H99" s="184"/>
      <c r="I99" s="200">
        <v>4</v>
      </c>
      <c r="J99" s="206"/>
      <c r="K99" s="56">
        <f t="shared" si="15"/>
        <v>4</v>
      </c>
      <c r="L99" s="205"/>
      <c r="M99" s="192"/>
      <c r="N99" s="168"/>
      <c r="O99" s="168"/>
      <c r="P99" s="168"/>
      <c r="Q99" s="184"/>
      <c r="R99" s="184"/>
      <c r="S99" s="173">
        <f t="shared" si="17"/>
        <v>17</v>
      </c>
      <c r="T99" s="174">
        <f t="shared" si="18"/>
        <v>0</v>
      </c>
      <c r="U99" s="175">
        <f t="shared" si="19"/>
        <v>17</v>
      </c>
      <c r="V99" s="201"/>
    </row>
    <row r="100" spans="1:817" ht="13.4" customHeight="1" x14ac:dyDescent="0.3">
      <c r="A100" s="197">
        <v>43898</v>
      </c>
      <c r="B100" s="163" t="s">
        <v>108</v>
      </c>
      <c r="C100" s="167"/>
      <c r="D100" s="168"/>
      <c r="E100" s="168"/>
      <c r="F100" s="168"/>
      <c r="G100" s="184"/>
      <c r="H100" s="184"/>
      <c r="I100" s="200">
        <v>5</v>
      </c>
      <c r="J100" s="206"/>
      <c r="K100" s="56">
        <f t="shared" si="15"/>
        <v>5</v>
      </c>
      <c r="L100" s="205"/>
      <c r="M100" s="192"/>
      <c r="N100" s="168"/>
      <c r="O100" s="168"/>
      <c r="P100" s="168"/>
      <c r="Q100" s="184"/>
      <c r="R100" s="184"/>
      <c r="S100" s="173">
        <f t="shared" si="17"/>
        <v>13</v>
      </c>
      <c r="T100" s="174">
        <f t="shared" si="18"/>
        <v>0</v>
      </c>
      <c r="U100" s="175">
        <f t="shared" si="19"/>
        <v>13</v>
      </c>
      <c r="V100" s="201"/>
    </row>
    <row r="101" spans="1:817" ht="13.4" customHeight="1" x14ac:dyDescent="0.3">
      <c r="A101" s="197">
        <v>43897</v>
      </c>
      <c r="B101" s="163" t="s">
        <v>108</v>
      </c>
      <c r="C101" s="167"/>
      <c r="D101" s="168"/>
      <c r="E101" s="168"/>
      <c r="F101" s="168"/>
      <c r="G101" s="184"/>
      <c r="H101" s="184"/>
      <c r="I101" s="200">
        <v>1</v>
      </c>
      <c r="J101" s="206"/>
      <c r="K101" s="56">
        <f t="shared" si="15"/>
        <v>1</v>
      </c>
      <c r="L101" s="205"/>
      <c r="M101" s="192"/>
      <c r="N101" s="168"/>
      <c r="O101" s="168"/>
      <c r="P101" s="168"/>
      <c r="Q101" s="184"/>
      <c r="R101" s="184"/>
      <c r="S101" s="173">
        <f t="shared" si="17"/>
        <v>8</v>
      </c>
      <c r="T101" s="174">
        <f t="shared" si="18"/>
        <v>0</v>
      </c>
      <c r="U101" s="175">
        <f t="shared" si="19"/>
        <v>8</v>
      </c>
      <c r="V101" s="201"/>
    </row>
    <row r="102" spans="1:817" ht="13.4" customHeight="1" x14ac:dyDescent="0.3">
      <c r="A102" s="197">
        <v>43896</v>
      </c>
      <c r="B102" s="163" t="s">
        <v>108</v>
      </c>
      <c r="C102" s="203">
        <v>0</v>
      </c>
      <c r="D102" s="180">
        <v>0</v>
      </c>
      <c r="E102" s="180">
        <v>0</v>
      </c>
      <c r="F102" s="180">
        <v>0</v>
      </c>
      <c r="G102" s="179">
        <f>ONS_WeeklyRegistratedDeaths!CL33</f>
        <v>0</v>
      </c>
      <c r="H102" s="179">
        <f>ONS_WeeklyOccurrenceDeaths!CL33</f>
        <v>6</v>
      </c>
      <c r="I102" s="200">
        <v>2</v>
      </c>
      <c r="J102" s="206"/>
      <c r="K102" s="56">
        <f t="shared" si="15"/>
        <v>2</v>
      </c>
      <c r="L102" s="181">
        <f>SUM(K102:K108)</f>
        <v>7</v>
      </c>
      <c r="M102" s="198">
        <f>C102</f>
        <v>0</v>
      </c>
      <c r="N102" s="180">
        <v>0</v>
      </c>
      <c r="O102" s="180">
        <f>E102</f>
        <v>0</v>
      </c>
      <c r="P102" s="180">
        <f>F102</f>
        <v>0</v>
      </c>
      <c r="Q102" s="204">
        <f>G102</f>
        <v>0</v>
      </c>
      <c r="R102" s="204">
        <f>H102</f>
        <v>6</v>
      </c>
      <c r="S102" s="173">
        <f t="shared" si="17"/>
        <v>7</v>
      </c>
      <c r="T102" s="174">
        <f t="shared" si="18"/>
        <v>0</v>
      </c>
      <c r="U102" s="175">
        <f t="shared" si="19"/>
        <v>7</v>
      </c>
      <c r="V102" s="201"/>
    </row>
    <row r="103" spans="1:817" ht="13.4" customHeight="1" x14ac:dyDescent="0.3">
      <c r="A103" s="197">
        <v>43895</v>
      </c>
      <c r="B103" s="163" t="s">
        <v>108</v>
      </c>
      <c r="C103" s="167"/>
      <c r="D103" s="168"/>
      <c r="E103" s="168"/>
      <c r="F103" s="168"/>
      <c r="G103" s="184"/>
      <c r="H103" s="184"/>
      <c r="I103" s="200">
        <v>2</v>
      </c>
      <c r="J103" s="206"/>
      <c r="K103" s="56">
        <f t="shared" si="15"/>
        <v>2</v>
      </c>
      <c r="L103" s="205"/>
      <c r="M103" s="192"/>
      <c r="N103" s="168"/>
      <c r="O103" s="168"/>
      <c r="P103" s="168"/>
      <c r="Q103" s="184"/>
      <c r="R103" s="184"/>
      <c r="S103" s="173">
        <f t="shared" si="17"/>
        <v>5</v>
      </c>
      <c r="T103" s="174">
        <f t="shared" si="18"/>
        <v>0</v>
      </c>
      <c r="U103" s="175">
        <f t="shared" si="19"/>
        <v>5</v>
      </c>
      <c r="V103" s="201"/>
    </row>
    <row r="104" spans="1:817" ht="13.4" customHeight="1" x14ac:dyDescent="0.3">
      <c r="A104" s="197">
        <v>43894</v>
      </c>
      <c r="B104" s="163" t="s">
        <v>108</v>
      </c>
      <c r="C104" s="167"/>
      <c r="D104" s="168"/>
      <c r="E104" s="168"/>
      <c r="F104" s="168"/>
      <c r="G104" s="184"/>
      <c r="H104" s="184"/>
      <c r="I104" s="200">
        <v>0</v>
      </c>
      <c r="J104" s="206"/>
      <c r="K104" s="56">
        <f t="shared" si="15"/>
        <v>0</v>
      </c>
      <c r="L104" s="205"/>
      <c r="M104" s="192"/>
      <c r="N104" s="168"/>
      <c r="O104" s="168"/>
      <c r="P104" s="168"/>
      <c r="Q104" s="184"/>
      <c r="R104" s="184"/>
      <c r="S104" s="173">
        <f t="shared" si="17"/>
        <v>3</v>
      </c>
      <c r="T104" s="174">
        <f t="shared" si="18"/>
        <v>0</v>
      </c>
      <c r="U104" s="175">
        <f t="shared" si="19"/>
        <v>3</v>
      </c>
      <c r="V104" s="201"/>
    </row>
    <row r="105" spans="1:817" ht="13.4" customHeight="1" x14ac:dyDescent="0.3">
      <c r="A105" s="197">
        <v>43893</v>
      </c>
      <c r="B105" s="163" t="s">
        <v>108</v>
      </c>
      <c r="C105" s="167"/>
      <c r="D105" s="168"/>
      <c r="E105" s="168"/>
      <c r="F105" s="168"/>
      <c r="G105" s="184"/>
      <c r="H105" s="184"/>
      <c r="I105" s="200">
        <v>2</v>
      </c>
      <c r="J105" s="206"/>
      <c r="K105" s="56">
        <f t="shared" si="15"/>
        <v>2</v>
      </c>
      <c r="L105" s="205"/>
      <c r="M105" s="192"/>
      <c r="N105" s="168"/>
      <c r="O105" s="168"/>
      <c r="P105" s="168"/>
      <c r="Q105" s="184"/>
      <c r="R105" s="184"/>
      <c r="S105" s="173">
        <f t="shared" si="17"/>
        <v>3</v>
      </c>
      <c r="T105" s="174">
        <f t="shared" si="18"/>
        <v>0</v>
      </c>
      <c r="U105" s="175">
        <f t="shared" si="19"/>
        <v>3</v>
      </c>
      <c r="V105" s="201"/>
    </row>
    <row r="106" spans="1:817" ht="13.4" customHeight="1" x14ac:dyDescent="0.3">
      <c r="A106" s="197">
        <v>43892</v>
      </c>
      <c r="B106" s="163" t="s">
        <v>108</v>
      </c>
      <c r="C106" s="167"/>
      <c r="D106" s="168"/>
      <c r="E106" s="168"/>
      <c r="F106" s="168"/>
      <c r="G106" s="184"/>
      <c r="H106" s="184"/>
      <c r="I106" s="200">
        <v>1</v>
      </c>
      <c r="J106" s="206"/>
      <c r="K106" s="56">
        <f t="shared" ref="K106:K137" si="23">I106+J106</f>
        <v>1</v>
      </c>
      <c r="L106" s="205"/>
      <c r="M106" s="192"/>
      <c r="N106" s="168"/>
      <c r="O106" s="168"/>
      <c r="P106" s="168"/>
      <c r="Q106" s="184"/>
      <c r="R106" s="184"/>
      <c r="S106" s="173">
        <f t="shared" si="17"/>
        <v>1</v>
      </c>
      <c r="T106" s="174">
        <f t="shared" si="18"/>
        <v>0</v>
      </c>
      <c r="U106" s="175">
        <f t="shared" si="19"/>
        <v>1</v>
      </c>
      <c r="V106" s="201"/>
    </row>
    <row r="107" spans="1:817" ht="13.4" customHeight="1" x14ac:dyDescent="0.3">
      <c r="A107" s="207">
        <v>43891</v>
      </c>
      <c r="B107" s="208" t="s">
        <v>108</v>
      </c>
      <c r="C107" s="209"/>
      <c r="D107" s="210"/>
      <c r="E107" s="210"/>
      <c r="F107" s="210"/>
      <c r="G107" s="211"/>
      <c r="H107" s="211"/>
      <c r="I107" s="212">
        <v>0</v>
      </c>
      <c r="J107" s="213"/>
      <c r="K107" s="214">
        <f t="shared" si="23"/>
        <v>0</v>
      </c>
      <c r="L107" s="215"/>
      <c r="M107" s="216"/>
      <c r="N107" s="210"/>
      <c r="O107" s="210"/>
      <c r="P107" s="210"/>
      <c r="Q107" s="211"/>
      <c r="R107" s="211"/>
      <c r="S107" s="217">
        <f>I107</f>
        <v>0</v>
      </c>
      <c r="T107" s="218">
        <f>J107</f>
        <v>0</v>
      </c>
      <c r="U107" s="219">
        <f>K107</f>
        <v>0</v>
      </c>
      <c r="V107" s="201"/>
    </row>
    <row r="108" spans="1:817" x14ac:dyDescent="0.3">
      <c r="A108" s="220"/>
      <c r="B108" s="221"/>
      <c r="C108" s="221"/>
      <c r="D108" s="221"/>
      <c r="E108" s="221"/>
      <c r="F108" s="221"/>
      <c r="G108" s="222"/>
      <c r="H108" s="220"/>
      <c r="I108" s="220"/>
      <c r="J108" s="220"/>
      <c r="K108" s="220"/>
      <c r="L108" s="220"/>
      <c r="T108" s="201"/>
      <c r="U108" s="201"/>
      <c r="V108" s="201"/>
    </row>
    <row r="109" spans="1:817" x14ac:dyDescent="0.3">
      <c r="A109" s="220"/>
      <c r="B109" s="221"/>
      <c r="C109" s="221"/>
      <c r="D109" s="221"/>
      <c r="E109" s="221"/>
      <c r="F109" s="221"/>
      <c r="G109" s="222"/>
      <c r="H109" s="220"/>
      <c r="I109" s="220"/>
      <c r="J109" s="220"/>
      <c r="K109" s="220"/>
      <c r="L109" s="220"/>
      <c r="T109" s="201"/>
      <c r="U109" s="201"/>
      <c r="V109" s="201"/>
    </row>
    <row r="110" spans="1:817" x14ac:dyDescent="0.3">
      <c r="A110" s="223" t="s">
        <v>109</v>
      </c>
      <c r="B110" s="221"/>
      <c r="C110" s="221"/>
      <c r="D110" s="221"/>
      <c r="E110" s="221"/>
      <c r="F110" s="221"/>
      <c r="G110" s="222"/>
      <c r="H110" s="220"/>
      <c r="I110" s="220"/>
      <c r="J110" s="220"/>
      <c r="K110" s="220"/>
      <c r="L110" s="220"/>
      <c r="T110" s="201"/>
      <c r="U110" s="201"/>
      <c r="V110" s="201"/>
    </row>
    <row r="111" spans="1:817" x14ac:dyDescent="0.3">
      <c r="A111" s="22" t="s">
        <v>110</v>
      </c>
      <c r="C111" s="141"/>
      <c r="D111" s="141"/>
      <c r="E111" s="141"/>
      <c r="F111" s="141"/>
      <c r="G111" s="141"/>
      <c r="H111" s="141"/>
      <c r="I111" s="141"/>
      <c r="J111" s="141"/>
      <c r="K111" s="141"/>
      <c r="L111" s="141"/>
      <c r="T111" s="201"/>
      <c r="U111" s="201"/>
      <c r="V111" s="201"/>
      <c r="W111" s="22"/>
      <c r="X111" s="22"/>
      <c r="Y111" s="22"/>
      <c r="Z111" s="22"/>
      <c r="AA111" s="22"/>
      <c r="AB111" s="22"/>
      <c r="AC111" s="22"/>
      <c r="AD111" s="22"/>
      <c r="AE111" s="22"/>
      <c r="AF111" s="22"/>
      <c r="AG111" s="22"/>
      <c r="AH111" s="22"/>
      <c r="AI111" s="22"/>
      <c r="AJ111" s="22"/>
      <c r="AK111" s="22"/>
      <c r="AL111" s="22"/>
      <c r="AM111" s="22"/>
      <c r="AN111" s="22"/>
      <c r="AO111" s="22"/>
      <c r="AP111" s="22"/>
      <c r="AQ111" s="22"/>
      <c r="AR111" s="22"/>
      <c r="AS111" s="22"/>
      <c r="AT111" s="22"/>
      <c r="AU111" s="22"/>
      <c r="AV111" s="22"/>
      <c r="AW111" s="22"/>
      <c r="AX111" s="22"/>
      <c r="AY111" s="22"/>
      <c r="AZ111" s="22"/>
      <c r="BA111" s="22"/>
      <c r="BB111" s="22"/>
      <c r="BC111" s="22"/>
      <c r="BD111" s="22"/>
      <c r="BE111" s="22"/>
      <c r="BF111" s="22"/>
      <c r="BG111" s="22"/>
      <c r="BH111" s="22"/>
      <c r="BI111" s="22"/>
      <c r="BJ111" s="22"/>
      <c r="BK111" s="22"/>
      <c r="BL111" s="22"/>
      <c r="BM111" s="22"/>
      <c r="BN111" s="22"/>
      <c r="BO111" s="22"/>
      <c r="BP111" s="22"/>
      <c r="BQ111" s="22"/>
      <c r="BR111" s="22"/>
      <c r="BS111" s="22"/>
      <c r="BT111" s="22"/>
      <c r="BU111" s="22"/>
      <c r="BV111" s="22"/>
      <c r="BW111" s="22"/>
      <c r="BX111" s="22"/>
      <c r="BY111" s="22"/>
      <c r="BZ111" s="22"/>
      <c r="CA111" s="22"/>
      <c r="CB111" s="22"/>
      <c r="CC111" s="22"/>
      <c r="CD111" s="22"/>
      <c r="CE111" s="22"/>
      <c r="CF111" s="22"/>
      <c r="CG111" s="22"/>
      <c r="CH111" s="22"/>
      <c r="CI111" s="22"/>
      <c r="CJ111" s="22"/>
      <c r="CK111" s="22"/>
      <c r="CL111" s="22"/>
      <c r="CM111" s="22"/>
      <c r="CN111" s="22"/>
      <c r="CO111" s="22"/>
      <c r="CP111" s="22"/>
      <c r="CQ111" s="22"/>
      <c r="CR111" s="22"/>
      <c r="CS111" s="22"/>
      <c r="CT111" s="22"/>
      <c r="CU111" s="22"/>
      <c r="CV111" s="22"/>
      <c r="CW111" s="22"/>
      <c r="CX111" s="22"/>
      <c r="CY111" s="22"/>
      <c r="CZ111" s="22"/>
      <c r="DA111" s="22"/>
      <c r="DB111" s="22"/>
      <c r="DC111" s="22"/>
      <c r="DD111" s="22"/>
      <c r="DE111" s="22"/>
      <c r="DF111" s="22"/>
      <c r="DG111" s="22"/>
      <c r="DH111" s="22"/>
      <c r="DI111" s="22"/>
      <c r="HC111" s="22"/>
      <c r="HD111" s="22"/>
      <c r="HE111" s="22"/>
      <c r="HF111" s="22"/>
      <c r="HG111" s="22"/>
      <c r="HH111" s="22"/>
      <c r="HI111" s="22"/>
      <c r="HJ111" s="22"/>
      <c r="HK111" s="22"/>
      <c r="HL111" s="22"/>
      <c r="HM111" s="22"/>
      <c r="HN111" s="22"/>
      <c r="HO111" s="22"/>
      <c r="HP111" s="22"/>
      <c r="HQ111" s="22"/>
      <c r="HR111" s="22"/>
      <c r="HS111" s="22"/>
      <c r="HT111" s="22"/>
      <c r="HU111" s="22"/>
      <c r="HV111" s="22"/>
      <c r="HW111" s="22"/>
      <c r="HX111" s="22"/>
      <c r="HY111" s="22"/>
      <c r="HZ111" s="22"/>
      <c r="IA111" s="22"/>
      <c r="IB111" s="22"/>
      <c r="IC111" s="22"/>
      <c r="ID111" s="22"/>
      <c r="IE111" s="22"/>
      <c r="IF111" s="22"/>
      <c r="IG111" s="22"/>
      <c r="IH111" s="22"/>
      <c r="II111" s="22"/>
      <c r="IJ111" s="22"/>
      <c r="IK111" s="22"/>
      <c r="IL111" s="22"/>
      <c r="IM111" s="22"/>
      <c r="IN111" s="22"/>
      <c r="IO111" s="22"/>
      <c r="IP111" s="22"/>
      <c r="IQ111" s="22"/>
      <c r="IR111" s="22"/>
      <c r="IS111" s="22"/>
      <c r="IT111" s="22"/>
      <c r="IU111" s="22"/>
      <c r="IV111" s="22"/>
      <c r="IW111" s="22"/>
      <c r="IX111" s="22"/>
      <c r="IY111" s="22"/>
      <c r="IZ111" s="22"/>
      <c r="JA111" s="22"/>
      <c r="JB111" s="22"/>
      <c r="JC111" s="22"/>
      <c r="JD111" s="22"/>
      <c r="JE111" s="22"/>
      <c r="JF111" s="22"/>
      <c r="JG111" s="22"/>
      <c r="JH111" s="22"/>
      <c r="JI111" s="22"/>
      <c r="JJ111" s="22"/>
      <c r="JK111" s="22"/>
      <c r="JL111" s="22"/>
      <c r="JM111" s="22"/>
      <c r="JN111" s="22"/>
      <c r="JO111" s="22"/>
      <c r="JP111" s="22"/>
      <c r="JQ111" s="22"/>
      <c r="JR111" s="22"/>
      <c r="JS111" s="22"/>
      <c r="JT111" s="22"/>
      <c r="JU111" s="22"/>
      <c r="JV111" s="22"/>
      <c r="JW111" s="22"/>
      <c r="JX111" s="22"/>
      <c r="JY111" s="22"/>
      <c r="JZ111" s="22"/>
      <c r="KA111" s="22"/>
      <c r="KB111" s="22"/>
      <c r="KC111" s="22"/>
      <c r="KD111" s="22"/>
      <c r="KE111" s="22"/>
      <c r="KF111" s="22"/>
      <c r="KG111" s="22"/>
      <c r="KH111" s="22"/>
      <c r="KI111" s="22"/>
      <c r="KJ111" s="22"/>
      <c r="KK111" s="22"/>
      <c r="KL111" s="22"/>
      <c r="KM111" s="22"/>
      <c r="KN111" s="22"/>
      <c r="KO111" s="22"/>
      <c r="KP111" s="22"/>
      <c r="KQ111" s="22"/>
      <c r="KR111" s="22"/>
      <c r="KS111" s="22"/>
      <c r="KT111" s="22"/>
      <c r="KU111" s="22"/>
      <c r="KV111" s="22"/>
      <c r="KW111" s="22"/>
      <c r="KX111" s="22"/>
      <c r="KY111" s="22"/>
      <c r="KZ111" s="22"/>
      <c r="LA111" s="22"/>
      <c r="LB111" s="22"/>
      <c r="LC111" s="22"/>
      <c r="LD111" s="22"/>
      <c r="LE111" s="22"/>
      <c r="LF111" s="22"/>
      <c r="LG111" s="22"/>
      <c r="LH111" s="22"/>
      <c r="LI111" s="22"/>
      <c r="LJ111" s="22"/>
      <c r="LK111" s="22"/>
      <c r="LL111" s="22"/>
      <c r="LM111" s="22"/>
      <c r="LN111" s="22"/>
      <c r="LO111" s="22"/>
      <c r="LP111" s="22"/>
      <c r="LQ111" s="22"/>
      <c r="LR111" s="22"/>
      <c r="LS111" s="22"/>
      <c r="LT111" s="22"/>
      <c r="LU111" s="22"/>
      <c r="LV111" s="22"/>
      <c r="LW111" s="22"/>
      <c r="LX111" s="22"/>
      <c r="LY111" s="22"/>
      <c r="LZ111" s="22"/>
      <c r="MA111" s="22"/>
      <c r="MB111" s="22"/>
      <c r="MC111" s="22"/>
      <c r="MD111" s="22"/>
      <c r="ME111" s="22"/>
      <c r="MF111" s="22"/>
      <c r="MG111" s="22"/>
      <c r="MH111" s="22"/>
      <c r="MI111" s="22"/>
      <c r="MJ111" s="22"/>
      <c r="MK111" s="22"/>
      <c r="ML111" s="22"/>
      <c r="MM111" s="22"/>
      <c r="MN111" s="22"/>
      <c r="MO111" s="22"/>
      <c r="MP111" s="22"/>
      <c r="MQ111" s="22"/>
      <c r="MR111" s="22"/>
      <c r="MS111" s="22"/>
      <c r="MT111" s="22"/>
      <c r="MU111" s="22"/>
      <c r="MV111" s="22"/>
      <c r="MW111" s="22"/>
      <c r="MX111" s="22"/>
      <c r="MY111" s="22"/>
      <c r="MZ111" s="22"/>
      <c r="NA111" s="22"/>
      <c r="NB111" s="22"/>
      <c r="NC111" s="22"/>
      <c r="ND111" s="22"/>
      <c r="NE111" s="22"/>
      <c r="NF111" s="22"/>
      <c r="NG111" s="22"/>
      <c r="NH111" s="22"/>
      <c r="NI111" s="22"/>
      <c r="NJ111" s="22"/>
      <c r="NK111" s="22"/>
      <c r="NL111" s="22"/>
      <c r="NM111" s="22"/>
      <c r="NN111" s="22"/>
      <c r="NO111" s="22"/>
      <c r="NP111" s="22"/>
      <c r="NQ111" s="22"/>
      <c r="NR111" s="22"/>
      <c r="NS111" s="22"/>
      <c r="NT111" s="22"/>
      <c r="NU111" s="22"/>
      <c r="NV111" s="22"/>
      <c r="NW111" s="22"/>
      <c r="NX111" s="22"/>
      <c r="NY111" s="22"/>
      <c r="NZ111" s="22"/>
      <c r="OA111" s="22"/>
      <c r="OB111" s="22"/>
      <c r="OC111" s="22"/>
      <c r="OD111" s="22"/>
      <c r="OE111" s="22"/>
      <c r="OF111" s="22"/>
      <c r="OG111" s="22"/>
      <c r="OH111" s="22"/>
      <c r="OI111" s="22"/>
      <c r="OJ111" s="22"/>
      <c r="OK111" s="22"/>
      <c r="OL111" s="22"/>
      <c r="OM111" s="22"/>
      <c r="ON111" s="22"/>
      <c r="OO111" s="22"/>
      <c r="OP111" s="22"/>
      <c r="OQ111" s="22"/>
      <c r="OR111" s="22"/>
      <c r="OS111" s="22"/>
      <c r="OT111" s="22"/>
      <c r="OU111" s="22"/>
      <c r="OV111" s="22"/>
      <c r="OW111" s="22"/>
      <c r="OX111" s="22"/>
      <c r="OY111" s="22"/>
      <c r="OZ111" s="22"/>
      <c r="PA111" s="22"/>
      <c r="PB111" s="22"/>
      <c r="PC111" s="22"/>
      <c r="PD111" s="22"/>
      <c r="PE111" s="22"/>
      <c r="PF111" s="22"/>
      <c r="PG111" s="22"/>
      <c r="PH111" s="22"/>
      <c r="PI111" s="22"/>
      <c r="PJ111" s="22"/>
      <c r="PK111" s="22"/>
      <c r="PL111" s="22"/>
      <c r="PM111" s="22"/>
      <c r="PN111" s="22"/>
      <c r="PO111" s="22"/>
      <c r="PP111" s="22"/>
      <c r="PQ111" s="22"/>
      <c r="PR111" s="22"/>
      <c r="PS111" s="22"/>
      <c r="PT111" s="22"/>
      <c r="PU111" s="22"/>
      <c r="PV111" s="22"/>
      <c r="PW111" s="22"/>
      <c r="PX111" s="22"/>
      <c r="PY111" s="22"/>
      <c r="PZ111" s="22"/>
      <c r="QA111" s="22"/>
      <c r="QB111" s="22"/>
      <c r="QC111" s="22"/>
      <c r="QD111" s="22"/>
      <c r="QE111" s="22"/>
      <c r="QF111" s="22"/>
      <c r="QG111" s="22"/>
      <c r="QH111" s="22"/>
      <c r="QI111" s="22"/>
      <c r="QJ111" s="22"/>
      <c r="QK111" s="22"/>
      <c r="QL111" s="22"/>
      <c r="QM111" s="22"/>
      <c r="QN111" s="22"/>
      <c r="QO111" s="22"/>
      <c r="QP111" s="22"/>
      <c r="QQ111" s="22"/>
      <c r="QR111" s="22"/>
      <c r="QS111" s="22"/>
      <c r="QT111" s="22"/>
      <c r="QU111" s="22"/>
      <c r="QV111" s="22"/>
      <c r="QW111" s="22"/>
      <c r="QX111" s="22"/>
      <c r="QY111" s="22"/>
      <c r="QZ111" s="22"/>
      <c r="RA111" s="22"/>
      <c r="RB111" s="22"/>
      <c r="RC111" s="22"/>
      <c r="RD111" s="22"/>
      <c r="RE111" s="22"/>
      <c r="RF111" s="22"/>
      <c r="RG111" s="22"/>
      <c r="RH111" s="22"/>
      <c r="RI111" s="22"/>
      <c r="RJ111" s="22"/>
      <c r="RK111" s="22"/>
      <c r="RL111" s="22"/>
      <c r="RM111" s="22"/>
      <c r="RN111" s="22"/>
      <c r="RO111" s="22"/>
      <c r="RP111" s="22"/>
      <c r="RQ111" s="22"/>
      <c r="RR111" s="22"/>
      <c r="RS111" s="22"/>
      <c r="RT111" s="22"/>
      <c r="RU111" s="22"/>
      <c r="RV111" s="22"/>
      <c r="RW111" s="22"/>
      <c r="RX111" s="22"/>
      <c r="RY111" s="22"/>
      <c r="RZ111" s="22"/>
      <c r="SA111" s="22"/>
      <c r="SB111" s="22"/>
      <c r="SC111" s="22"/>
      <c r="SD111" s="22"/>
      <c r="SE111" s="22"/>
      <c r="SF111" s="22"/>
      <c r="SG111" s="22"/>
      <c r="SH111" s="22"/>
      <c r="SI111" s="22"/>
      <c r="SJ111" s="22"/>
      <c r="SK111" s="22"/>
      <c r="SL111" s="22"/>
      <c r="SM111" s="22"/>
      <c r="SN111" s="22"/>
      <c r="SO111" s="22"/>
      <c r="SP111" s="22"/>
      <c r="SQ111" s="22"/>
      <c r="SR111" s="22"/>
      <c r="SS111" s="22"/>
      <c r="AAN111" s="22"/>
      <c r="AAO111" s="22"/>
      <c r="AAP111" s="22"/>
      <c r="AAQ111" s="22"/>
      <c r="AAR111" s="22"/>
      <c r="AAS111" s="22"/>
      <c r="AAT111" s="22"/>
      <c r="AAU111" s="22"/>
      <c r="AAV111" s="22"/>
      <c r="AAW111" s="22"/>
      <c r="AAX111" s="22"/>
      <c r="AAY111" s="22"/>
      <c r="AAZ111" s="22"/>
      <c r="ABA111" s="22"/>
      <c r="ABB111" s="22"/>
      <c r="ABC111" s="22"/>
      <c r="ABD111" s="22"/>
      <c r="ABE111" s="22"/>
      <c r="ABF111" s="22"/>
      <c r="ABG111" s="22"/>
      <c r="ABH111" s="22"/>
      <c r="ABI111" s="22"/>
      <c r="ABJ111" s="22"/>
      <c r="ABK111" s="22"/>
      <c r="ABL111" s="22"/>
      <c r="ABM111" s="22"/>
      <c r="ABN111" s="22"/>
      <c r="ABO111" s="22"/>
      <c r="ABP111" s="22"/>
      <c r="ABQ111" s="22"/>
      <c r="ABR111" s="22"/>
      <c r="ABS111" s="22"/>
      <c r="ABT111" s="22"/>
      <c r="ABU111" s="22"/>
      <c r="ABV111" s="22"/>
      <c r="ABW111" s="22"/>
      <c r="ABX111" s="22"/>
      <c r="ABY111" s="22"/>
      <c r="ABZ111" s="22"/>
      <c r="ACA111" s="22"/>
      <c r="ACB111" s="22"/>
      <c r="ACC111" s="22"/>
      <c r="ACD111" s="22"/>
      <c r="ACE111" s="22"/>
      <c r="ACF111" s="22"/>
      <c r="ACG111" s="22"/>
      <c r="ACH111" s="22"/>
      <c r="ACI111" s="22"/>
      <c r="ACJ111" s="22"/>
      <c r="ACK111" s="22"/>
      <c r="ACL111" s="22"/>
      <c r="ACM111" s="22"/>
      <c r="ACN111" s="22"/>
      <c r="ACO111" s="22"/>
      <c r="ACP111" s="22"/>
      <c r="ACQ111" s="22"/>
      <c r="ACR111" s="22"/>
      <c r="ACS111" s="22"/>
      <c r="ACT111" s="22"/>
      <c r="ACU111" s="22"/>
      <c r="ACV111" s="22"/>
      <c r="ACW111" s="22"/>
      <c r="ACX111" s="22"/>
      <c r="ACY111" s="22"/>
      <c r="ACZ111" s="22"/>
      <c r="ADA111" s="22"/>
      <c r="ADB111" s="22"/>
      <c r="ADC111" s="22"/>
      <c r="ADD111" s="22"/>
      <c r="ADE111" s="22"/>
      <c r="ADF111" s="22"/>
      <c r="ADG111" s="22"/>
      <c r="ADH111" s="22"/>
      <c r="ADI111" s="22"/>
      <c r="ADJ111" s="22"/>
      <c r="ADK111" s="22"/>
      <c r="ADL111" s="22"/>
      <c r="ADM111" s="22"/>
      <c r="ADN111" s="22"/>
      <c r="ADO111" s="22"/>
      <c r="ADP111" s="22"/>
      <c r="ADQ111" s="22"/>
      <c r="ADR111" s="22"/>
      <c r="ADS111" s="22"/>
      <c r="ADT111" s="22"/>
      <c r="ADU111" s="22"/>
      <c r="ADV111" s="22"/>
      <c r="ADW111" s="22"/>
      <c r="ADX111" s="22"/>
      <c r="ADY111" s="22"/>
      <c r="ADZ111" s="22"/>
      <c r="AEA111" s="22"/>
      <c r="AEB111" s="22"/>
      <c r="AEC111" s="22"/>
      <c r="AED111" s="22"/>
      <c r="AEE111" s="22"/>
      <c r="AEF111" s="22"/>
      <c r="AEG111" s="22"/>
      <c r="AEH111" s="22"/>
      <c r="AEI111" s="22"/>
      <c r="AEJ111" s="22"/>
      <c r="AEK111" s="22"/>
    </row>
    <row r="112" spans="1:817" x14ac:dyDescent="0.3">
      <c r="A112" s="200" t="s">
        <v>65</v>
      </c>
      <c r="B112" s="22" t="s">
        <v>111</v>
      </c>
      <c r="T112" s="201"/>
      <c r="U112" s="201"/>
      <c r="V112" s="201"/>
      <c r="W112" s="22"/>
      <c r="X112" s="22"/>
      <c r="Y112" s="22"/>
      <c r="Z112" s="22"/>
      <c r="AA112" s="22"/>
      <c r="AB112" s="22"/>
      <c r="AC112" s="22"/>
      <c r="AD112" s="22"/>
      <c r="AE112" s="22"/>
      <c r="AF112" s="22"/>
      <c r="AG112" s="22"/>
      <c r="AH112" s="22"/>
      <c r="AI112" s="22"/>
      <c r="AJ112" s="22"/>
      <c r="AK112" s="22"/>
      <c r="AL112" s="22"/>
      <c r="AM112" s="22"/>
      <c r="AN112" s="22"/>
      <c r="AO112" s="22"/>
      <c r="AP112" s="22"/>
      <c r="AQ112" s="22"/>
      <c r="AR112" s="22"/>
      <c r="AS112" s="22"/>
      <c r="AT112" s="22"/>
      <c r="AU112" s="22"/>
      <c r="AV112" s="22"/>
      <c r="AW112" s="22"/>
      <c r="AX112" s="22"/>
      <c r="AY112" s="22"/>
      <c r="AZ112" s="22"/>
      <c r="BA112" s="22"/>
      <c r="BB112" s="22"/>
      <c r="BC112" s="22"/>
      <c r="BD112" s="22"/>
      <c r="BE112" s="22"/>
      <c r="BF112" s="22"/>
      <c r="BG112" s="22"/>
      <c r="BH112" s="22"/>
      <c r="BI112" s="22"/>
      <c r="BJ112" s="22"/>
      <c r="BK112" s="22"/>
      <c r="BL112" s="22"/>
      <c r="BM112" s="22"/>
      <c r="BN112" s="22"/>
      <c r="BO112" s="22"/>
      <c r="BP112" s="22"/>
      <c r="BQ112" s="22"/>
      <c r="BR112" s="22"/>
      <c r="BS112" s="22"/>
      <c r="BT112" s="22"/>
      <c r="BU112" s="22"/>
      <c r="BV112" s="22"/>
      <c r="BW112" s="22"/>
      <c r="BX112" s="22"/>
      <c r="BY112" s="22"/>
      <c r="BZ112" s="22"/>
      <c r="CA112" s="22"/>
      <c r="CB112" s="22"/>
      <c r="CC112" s="22"/>
      <c r="CD112" s="22"/>
      <c r="CE112" s="22"/>
      <c r="CF112" s="22"/>
      <c r="CG112" s="22"/>
      <c r="CH112" s="22"/>
      <c r="CI112" s="22"/>
      <c r="CJ112" s="22"/>
      <c r="CK112" s="22"/>
      <c r="CL112" s="22"/>
      <c r="CM112" s="22"/>
      <c r="CN112" s="22"/>
      <c r="CO112" s="22"/>
      <c r="CP112" s="22"/>
      <c r="CQ112" s="22"/>
      <c r="CR112" s="22"/>
      <c r="CS112" s="22"/>
      <c r="CT112" s="22"/>
      <c r="CU112" s="22"/>
      <c r="CV112" s="22"/>
      <c r="CW112" s="22"/>
      <c r="CX112" s="22"/>
      <c r="CY112" s="22"/>
      <c r="CZ112" s="22"/>
      <c r="DA112" s="22"/>
      <c r="DB112" s="22"/>
      <c r="DC112" s="22"/>
      <c r="DD112" s="22"/>
      <c r="DE112" s="22"/>
      <c r="DF112" s="22"/>
      <c r="DG112" s="22"/>
      <c r="DH112" s="22"/>
      <c r="DI112" s="22"/>
      <c r="HC112" s="22"/>
      <c r="HD112" s="22"/>
      <c r="HE112" s="22"/>
      <c r="HF112" s="22"/>
      <c r="HG112" s="22"/>
      <c r="HH112" s="22"/>
      <c r="HI112" s="22"/>
      <c r="HJ112" s="22"/>
      <c r="HK112" s="22"/>
      <c r="HL112" s="22"/>
      <c r="HM112" s="22"/>
      <c r="HN112" s="22"/>
      <c r="HO112" s="22"/>
      <c r="HP112" s="22"/>
      <c r="HQ112" s="22"/>
      <c r="HR112" s="22"/>
      <c r="HS112" s="22"/>
      <c r="HT112" s="22"/>
      <c r="HU112" s="22"/>
      <c r="HV112" s="22"/>
      <c r="HW112" s="22"/>
      <c r="HX112" s="22"/>
      <c r="HY112" s="22"/>
      <c r="HZ112" s="22"/>
      <c r="IA112" s="22"/>
      <c r="IB112" s="22"/>
      <c r="IC112" s="22"/>
      <c r="ID112" s="22"/>
      <c r="IE112" s="22"/>
      <c r="IF112" s="22"/>
      <c r="IG112" s="22"/>
      <c r="IH112" s="22"/>
      <c r="II112" s="22"/>
      <c r="IJ112" s="22"/>
      <c r="IK112" s="22"/>
      <c r="IL112" s="22"/>
      <c r="IM112" s="22"/>
      <c r="IN112" s="22"/>
      <c r="IO112" s="22"/>
      <c r="IP112" s="22"/>
      <c r="IQ112" s="22"/>
      <c r="IR112" s="22"/>
      <c r="IS112" s="22"/>
      <c r="IT112" s="22"/>
      <c r="IU112" s="22"/>
      <c r="IV112" s="22"/>
      <c r="IW112" s="22"/>
      <c r="IX112" s="22"/>
      <c r="IY112" s="22"/>
      <c r="IZ112" s="22"/>
      <c r="JA112" s="22"/>
      <c r="JB112" s="22"/>
      <c r="JC112" s="22"/>
      <c r="JD112" s="22"/>
      <c r="JE112" s="22"/>
      <c r="JF112" s="22"/>
      <c r="JG112" s="22"/>
      <c r="JH112" s="22"/>
      <c r="JI112" s="22"/>
      <c r="JJ112" s="22"/>
      <c r="JK112" s="22"/>
      <c r="JL112" s="22"/>
      <c r="JM112" s="22"/>
      <c r="JN112" s="22"/>
      <c r="JO112" s="22"/>
      <c r="JP112" s="22"/>
      <c r="JQ112" s="22"/>
      <c r="JR112" s="22"/>
      <c r="JS112" s="22"/>
      <c r="JT112" s="22"/>
      <c r="JU112" s="22"/>
      <c r="JV112" s="22"/>
      <c r="JW112" s="22"/>
      <c r="JX112" s="22"/>
      <c r="JY112" s="22"/>
      <c r="JZ112" s="22"/>
      <c r="KA112" s="22"/>
      <c r="KB112" s="22"/>
      <c r="KC112" s="22"/>
      <c r="KD112" s="22"/>
      <c r="KE112" s="22"/>
      <c r="KF112" s="22"/>
      <c r="KG112" s="22"/>
      <c r="KH112" s="22"/>
      <c r="KI112" s="22"/>
      <c r="KJ112" s="22"/>
      <c r="KK112" s="22"/>
      <c r="KL112" s="22"/>
      <c r="KM112" s="22"/>
      <c r="KN112" s="22"/>
      <c r="KO112" s="22"/>
      <c r="KP112" s="22"/>
      <c r="KQ112" s="22"/>
      <c r="KR112" s="22"/>
      <c r="KS112" s="22"/>
      <c r="KT112" s="22"/>
      <c r="KU112" s="22"/>
      <c r="KV112" s="22"/>
      <c r="KW112" s="22"/>
      <c r="KX112" s="22"/>
      <c r="KY112" s="22"/>
      <c r="KZ112" s="22"/>
      <c r="LA112" s="22"/>
      <c r="LB112" s="22"/>
      <c r="LC112" s="22"/>
      <c r="LD112" s="22"/>
      <c r="LE112" s="22"/>
      <c r="LF112" s="22"/>
      <c r="LG112" s="22"/>
      <c r="LH112" s="22"/>
      <c r="LI112" s="22"/>
      <c r="LJ112" s="22"/>
      <c r="LK112" s="22"/>
      <c r="LL112" s="22"/>
      <c r="LM112" s="22"/>
      <c r="LN112" s="22"/>
      <c r="LO112" s="22"/>
      <c r="LP112" s="22"/>
      <c r="LQ112" s="22"/>
      <c r="LR112" s="22"/>
      <c r="LS112" s="22"/>
      <c r="LT112" s="22"/>
      <c r="LU112" s="22"/>
      <c r="LV112" s="22"/>
      <c r="LW112" s="22"/>
      <c r="LX112" s="22"/>
      <c r="LY112" s="22"/>
      <c r="LZ112" s="22"/>
      <c r="MA112" s="22"/>
      <c r="MB112" s="22"/>
      <c r="MC112" s="22"/>
      <c r="MD112" s="22"/>
      <c r="ME112" s="22"/>
      <c r="MF112" s="22"/>
      <c r="MG112" s="22"/>
      <c r="MH112" s="22"/>
      <c r="MI112" s="22"/>
      <c r="MJ112" s="22"/>
      <c r="MK112" s="22"/>
      <c r="ML112" s="22"/>
      <c r="MM112" s="22"/>
      <c r="MN112" s="22"/>
      <c r="MO112" s="22"/>
      <c r="MP112" s="22"/>
      <c r="MQ112" s="22"/>
      <c r="MR112" s="22"/>
      <c r="MS112" s="22"/>
      <c r="MT112" s="22"/>
      <c r="MU112" s="22"/>
      <c r="MV112" s="22"/>
      <c r="MW112" s="22"/>
      <c r="MX112" s="22"/>
      <c r="MY112" s="22"/>
      <c r="MZ112" s="22"/>
      <c r="NA112" s="22"/>
      <c r="NB112" s="22"/>
      <c r="NC112" s="22"/>
      <c r="ND112" s="22"/>
      <c r="NE112" s="22"/>
      <c r="NF112" s="22"/>
      <c r="NG112" s="22"/>
      <c r="NH112" s="22"/>
      <c r="NI112" s="22"/>
      <c r="NJ112" s="22"/>
      <c r="NK112" s="22"/>
      <c r="NL112" s="22"/>
      <c r="NM112" s="22"/>
      <c r="NN112" s="22"/>
      <c r="NO112" s="22"/>
      <c r="NP112" s="22"/>
      <c r="NQ112" s="22"/>
      <c r="NR112" s="22"/>
      <c r="NS112" s="22"/>
      <c r="NT112" s="22"/>
      <c r="NU112" s="22"/>
      <c r="NV112" s="22"/>
      <c r="NW112" s="22"/>
      <c r="NX112" s="22"/>
      <c r="NY112" s="22"/>
      <c r="NZ112" s="22"/>
      <c r="OA112" s="22"/>
      <c r="OB112" s="22"/>
      <c r="OC112" s="22"/>
      <c r="OD112" s="22"/>
      <c r="OE112" s="22"/>
      <c r="OF112" s="22"/>
      <c r="OG112" s="22"/>
      <c r="OH112" s="22"/>
      <c r="OI112" s="22"/>
      <c r="OJ112" s="22"/>
      <c r="OK112" s="22"/>
      <c r="OL112" s="22"/>
      <c r="OM112" s="22"/>
      <c r="ON112" s="22"/>
      <c r="OO112" s="22"/>
      <c r="OP112" s="22"/>
      <c r="OQ112" s="22"/>
      <c r="OR112" s="22"/>
      <c r="OS112" s="22"/>
      <c r="OT112" s="22"/>
      <c r="OU112" s="22"/>
      <c r="OV112" s="22"/>
      <c r="OW112" s="22"/>
      <c r="OX112" s="22"/>
      <c r="OY112" s="22"/>
      <c r="OZ112" s="22"/>
      <c r="PA112" s="22"/>
      <c r="PB112" s="22"/>
      <c r="PC112" s="22"/>
      <c r="PD112" s="22"/>
      <c r="PE112" s="22"/>
      <c r="PF112" s="22"/>
      <c r="PG112" s="22"/>
      <c r="PH112" s="22"/>
      <c r="PI112" s="22"/>
      <c r="PJ112" s="22"/>
      <c r="PK112" s="22"/>
      <c r="PL112" s="22"/>
      <c r="PM112" s="22"/>
      <c r="PN112" s="22"/>
      <c r="PO112" s="22"/>
      <c r="PP112" s="22"/>
      <c r="PQ112" s="22"/>
      <c r="PR112" s="22"/>
      <c r="PS112" s="22"/>
      <c r="PT112" s="22"/>
      <c r="PU112" s="22"/>
      <c r="PV112" s="22"/>
      <c r="PW112" s="22"/>
      <c r="PX112" s="22"/>
      <c r="PY112" s="22"/>
      <c r="PZ112" s="22"/>
      <c r="QA112" s="22"/>
      <c r="QB112" s="22"/>
      <c r="QC112" s="22"/>
      <c r="QD112" s="22"/>
      <c r="QE112" s="22"/>
      <c r="QF112" s="22"/>
      <c r="QG112" s="22"/>
      <c r="QH112" s="22"/>
      <c r="QI112" s="22"/>
      <c r="QJ112" s="22"/>
      <c r="QK112" s="22"/>
      <c r="QL112" s="22"/>
      <c r="QM112" s="22"/>
      <c r="QN112" s="22"/>
      <c r="QO112" s="22"/>
      <c r="QP112" s="22"/>
      <c r="QQ112" s="22"/>
      <c r="QR112" s="22"/>
      <c r="QS112" s="22"/>
      <c r="QT112" s="22"/>
      <c r="QU112" s="22"/>
      <c r="QV112" s="22"/>
      <c r="QW112" s="22"/>
      <c r="QX112" s="22"/>
      <c r="QY112" s="22"/>
      <c r="QZ112" s="22"/>
      <c r="RA112" s="22"/>
      <c r="RB112" s="22"/>
      <c r="RC112" s="22"/>
      <c r="RD112" s="22"/>
      <c r="RE112" s="22"/>
      <c r="RF112" s="22"/>
      <c r="RG112" s="22"/>
      <c r="RH112" s="22"/>
      <c r="RI112" s="22"/>
      <c r="RJ112" s="22"/>
      <c r="RK112" s="22"/>
      <c r="RL112" s="22"/>
      <c r="RM112" s="22"/>
      <c r="RN112" s="22"/>
      <c r="RO112" s="22"/>
      <c r="RP112" s="22"/>
      <c r="RQ112" s="22"/>
      <c r="RR112" s="22"/>
      <c r="RS112" s="22"/>
      <c r="RT112" s="22"/>
      <c r="RU112" s="22"/>
      <c r="RV112" s="22"/>
      <c r="RW112" s="22"/>
      <c r="RX112" s="22"/>
      <c r="RY112" s="22"/>
      <c r="RZ112" s="22"/>
      <c r="SA112" s="22"/>
      <c r="SB112" s="22"/>
      <c r="SC112" s="22"/>
      <c r="SD112" s="22"/>
      <c r="SE112" s="22"/>
      <c r="SF112" s="22"/>
      <c r="SG112" s="22"/>
      <c r="SH112" s="22"/>
      <c r="SI112" s="22"/>
      <c r="SJ112" s="22"/>
      <c r="SK112" s="22"/>
      <c r="SL112" s="22"/>
      <c r="SM112" s="22"/>
      <c r="SN112" s="22"/>
      <c r="SO112" s="22"/>
      <c r="SP112" s="22"/>
      <c r="SQ112" s="22"/>
      <c r="SR112" s="22"/>
      <c r="SS112" s="22"/>
      <c r="AAN112" s="22"/>
      <c r="AAO112" s="22"/>
      <c r="AAP112" s="22"/>
      <c r="AAQ112" s="22"/>
      <c r="AAR112" s="22"/>
      <c r="AAS112" s="22"/>
      <c r="AAT112" s="22"/>
      <c r="AAU112" s="22"/>
      <c r="AAV112" s="22"/>
      <c r="AAW112" s="22"/>
      <c r="AAX112" s="22"/>
      <c r="AAY112" s="22"/>
      <c r="AAZ112" s="22"/>
      <c r="ABA112" s="22"/>
      <c r="ABB112" s="22"/>
      <c r="ABC112" s="22"/>
      <c r="ABD112" s="22"/>
      <c r="ABE112" s="22"/>
      <c r="ABF112" s="22"/>
      <c r="ABG112" s="22"/>
      <c r="ABH112" s="22"/>
      <c r="ABI112" s="22"/>
      <c r="ABJ112" s="22"/>
      <c r="ABK112" s="22"/>
      <c r="ABL112" s="22"/>
      <c r="ABM112" s="22"/>
      <c r="ABN112" s="22"/>
      <c r="ABO112" s="22"/>
      <c r="ABP112" s="22"/>
      <c r="ABQ112" s="22"/>
      <c r="ABR112" s="22"/>
      <c r="ABS112" s="22"/>
      <c r="ABT112" s="22"/>
      <c r="ABU112" s="22"/>
      <c r="ABV112" s="22"/>
      <c r="ABW112" s="22"/>
      <c r="ABX112" s="22"/>
      <c r="ABY112" s="22"/>
      <c r="ABZ112" s="22"/>
      <c r="ACA112" s="22"/>
      <c r="ACB112" s="22"/>
      <c r="ACC112" s="22"/>
      <c r="ACD112" s="22"/>
      <c r="ACE112" s="22"/>
      <c r="ACF112" s="22"/>
      <c r="ACG112" s="22"/>
      <c r="ACH112" s="22"/>
      <c r="ACI112" s="22"/>
      <c r="ACJ112" s="22"/>
      <c r="ACK112" s="22"/>
      <c r="ACL112" s="22"/>
      <c r="ACM112" s="22"/>
      <c r="ACN112" s="22"/>
      <c r="ACO112" s="22"/>
      <c r="ACP112" s="22"/>
      <c r="ACQ112" s="22"/>
      <c r="ACR112" s="22"/>
      <c r="ACS112" s="22"/>
      <c r="ACT112" s="22"/>
      <c r="ACU112" s="22"/>
      <c r="ACV112" s="22"/>
      <c r="ACW112" s="22"/>
      <c r="ACX112" s="22"/>
      <c r="ACY112" s="22"/>
      <c r="ACZ112" s="22"/>
      <c r="ADA112" s="22"/>
      <c r="ADB112" s="22"/>
      <c r="ADC112" s="22"/>
      <c r="ADD112" s="22"/>
      <c r="ADE112" s="22"/>
      <c r="ADF112" s="22"/>
      <c r="ADG112" s="22"/>
      <c r="ADH112" s="22"/>
      <c r="ADI112" s="22"/>
      <c r="ADJ112" s="22"/>
      <c r="ADK112" s="22"/>
      <c r="ADL112" s="22"/>
      <c r="ADM112" s="22"/>
      <c r="ADN112" s="22"/>
      <c r="ADO112" s="22"/>
      <c r="ADP112" s="22"/>
      <c r="ADQ112" s="22"/>
      <c r="ADR112" s="22"/>
      <c r="ADS112" s="22"/>
      <c r="ADT112" s="22"/>
      <c r="ADU112" s="22"/>
      <c r="ADV112" s="22"/>
      <c r="ADW112" s="22"/>
      <c r="ADX112" s="22"/>
      <c r="ADY112" s="22"/>
      <c r="ADZ112" s="22"/>
      <c r="AEA112" s="22"/>
      <c r="AEB112" s="22"/>
      <c r="AEC112" s="22"/>
      <c r="AED112" s="22"/>
      <c r="AEE112" s="22"/>
      <c r="AEF112" s="22"/>
      <c r="AEG112" s="22"/>
      <c r="AEH112" s="22"/>
      <c r="AEI112" s="22"/>
      <c r="AEJ112" s="22"/>
      <c r="AEK112" s="22"/>
    </row>
    <row r="113" spans="1:817" x14ac:dyDescent="0.3">
      <c r="A113" s="200" t="s">
        <v>64</v>
      </c>
      <c r="B113" s="224" t="s">
        <v>5</v>
      </c>
      <c r="T113" s="201"/>
      <c r="U113" s="201"/>
      <c r="V113" s="201"/>
      <c r="W113" s="22"/>
      <c r="X113" s="22"/>
      <c r="Y113" s="22"/>
      <c r="Z113" s="22"/>
      <c r="AA113" s="22"/>
      <c r="AB113" s="22"/>
      <c r="AC113" s="22"/>
      <c r="AD113" s="22"/>
      <c r="AE113" s="22"/>
      <c r="AF113" s="22"/>
      <c r="AG113" s="22"/>
      <c r="AH113" s="22"/>
      <c r="AI113" s="22"/>
      <c r="AJ113" s="22"/>
      <c r="AK113" s="22"/>
      <c r="AL113" s="22"/>
      <c r="AM113" s="22"/>
      <c r="AN113" s="22"/>
      <c r="AO113" s="22"/>
      <c r="AP113" s="22"/>
      <c r="AQ113" s="22"/>
      <c r="AR113" s="22"/>
      <c r="AS113" s="22"/>
      <c r="AT113" s="22"/>
      <c r="AU113" s="22"/>
      <c r="AV113" s="22"/>
      <c r="AW113" s="22"/>
      <c r="AX113" s="22"/>
      <c r="AY113" s="22"/>
      <c r="AZ113" s="22"/>
      <c r="BA113" s="22"/>
      <c r="BB113" s="22"/>
      <c r="BC113" s="22"/>
      <c r="BD113" s="22"/>
      <c r="BE113" s="22"/>
      <c r="BF113" s="22"/>
      <c r="BG113" s="22"/>
      <c r="BH113" s="22"/>
      <c r="BI113" s="22"/>
      <c r="BJ113" s="22"/>
      <c r="BK113" s="22"/>
      <c r="BL113" s="22"/>
      <c r="BM113" s="22"/>
      <c r="BN113" s="22"/>
      <c r="BO113" s="22"/>
      <c r="BP113" s="22"/>
      <c r="BQ113" s="22"/>
      <c r="BR113" s="22"/>
      <c r="BS113" s="22"/>
      <c r="BT113" s="22"/>
      <c r="BU113" s="22"/>
      <c r="BV113" s="22"/>
      <c r="BW113" s="22"/>
      <c r="BX113" s="22"/>
      <c r="BY113" s="22"/>
      <c r="BZ113" s="22"/>
      <c r="CA113" s="22"/>
      <c r="CB113" s="22"/>
      <c r="CC113" s="22"/>
      <c r="CD113" s="22"/>
      <c r="CE113" s="22"/>
      <c r="CF113" s="22"/>
      <c r="CG113" s="22"/>
      <c r="CH113" s="22"/>
      <c r="CI113" s="22"/>
      <c r="CJ113" s="22"/>
      <c r="CK113" s="22"/>
      <c r="CL113" s="22"/>
      <c r="CM113" s="22"/>
      <c r="CN113" s="22"/>
      <c r="CO113" s="22"/>
      <c r="CP113" s="22"/>
      <c r="CQ113" s="22"/>
      <c r="CR113" s="22"/>
      <c r="CS113" s="22"/>
      <c r="CT113" s="22"/>
      <c r="CU113" s="22"/>
      <c r="CV113" s="22"/>
      <c r="CW113" s="22"/>
      <c r="CX113" s="22"/>
      <c r="CY113" s="22"/>
      <c r="CZ113" s="22"/>
      <c r="DA113" s="22"/>
      <c r="DB113" s="22"/>
      <c r="DC113" s="22"/>
      <c r="DD113" s="22"/>
      <c r="DE113" s="22"/>
      <c r="DF113" s="22"/>
      <c r="DG113" s="22"/>
      <c r="DH113" s="22"/>
      <c r="DI113" s="22"/>
      <c r="HC113" s="22"/>
      <c r="HD113" s="22"/>
      <c r="HE113" s="22"/>
      <c r="HF113" s="22"/>
      <c r="HG113" s="22"/>
      <c r="HH113" s="22"/>
      <c r="HI113" s="22"/>
      <c r="HJ113" s="22"/>
      <c r="HK113" s="22"/>
      <c r="HL113" s="22"/>
      <c r="HM113" s="22"/>
      <c r="HN113" s="22"/>
      <c r="HO113" s="22"/>
      <c r="HP113" s="22"/>
      <c r="HQ113" s="22"/>
      <c r="HR113" s="22"/>
      <c r="HS113" s="22"/>
      <c r="HT113" s="22"/>
      <c r="HU113" s="22"/>
      <c r="HV113" s="22"/>
      <c r="HW113" s="22"/>
      <c r="HX113" s="22"/>
      <c r="HY113" s="22"/>
      <c r="HZ113" s="22"/>
      <c r="IA113" s="22"/>
      <c r="IB113" s="22"/>
      <c r="IC113" s="22"/>
      <c r="ID113" s="22"/>
      <c r="IE113" s="22"/>
      <c r="IF113" s="22"/>
      <c r="IG113" s="22"/>
      <c r="IH113" s="22"/>
      <c r="II113" s="22"/>
      <c r="IJ113" s="22"/>
      <c r="IK113" s="22"/>
      <c r="IL113" s="22"/>
      <c r="IM113" s="22"/>
      <c r="IN113" s="22"/>
      <c r="IO113" s="22"/>
      <c r="IP113" s="22"/>
      <c r="IQ113" s="22"/>
      <c r="IR113" s="22"/>
      <c r="IS113" s="22"/>
      <c r="IT113" s="22"/>
      <c r="IU113" s="22"/>
      <c r="IV113" s="22"/>
      <c r="IW113" s="22"/>
      <c r="IX113" s="22"/>
      <c r="IY113" s="22"/>
      <c r="IZ113" s="22"/>
      <c r="JA113" s="22"/>
      <c r="JB113" s="22"/>
      <c r="JC113" s="22"/>
      <c r="JD113" s="22"/>
      <c r="JE113" s="22"/>
      <c r="JF113" s="22"/>
      <c r="JG113" s="22"/>
      <c r="JH113" s="22"/>
      <c r="JI113" s="22"/>
      <c r="JJ113" s="22"/>
      <c r="JK113" s="22"/>
      <c r="JL113" s="22"/>
      <c r="JM113" s="22"/>
      <c r="JN113" s="22"/>
      <c r="JO113" s="22"/>
      <c r="JP113" s="22"/>
      <c r="JQ113" s="22"/>
      <c r="JR113" s="22"/>
      <c r="JS113" s="22"/>
      <c r="JT113" s="22"/>
      <c r="JU113" s="22"/>
      <c r="JV113" s="22"/>
      <c r="JW113" s="22"/>
      <c r="JX113" s="22"/>
      <c r="JY113" s="22"/>
      <c r="JZ113" s="22"/>
      <c r="KA113" s="22"/>
      <c r="KB113" s="22"/>
      <c r="KC113" s="22"/>
      <c r="KD113" s="22"/>
      <c r="KE113" s="22"/>
      <c r="KF113" s="22"/>
      <c r="KG113" s="22"/>
      <c r="KH113" s="22"/>
      <c r="KI113" s="22"/>
      <c r="KJ113" s="22"/>
      <c r="KK113" s="22"/>
      <c r="KL113" s="22"/>
      <c r="KM113" s="22"/>
      <c r="KN113" s="22"/>
      <c r="KO113" s="22"/>
      <c r="KP113" s="22"/>
      <c r="KQ113" s="22"/>
      <c r="KR113" s="22"/>
      <c r="KS113" s="22"/>
      <c r="KT113" s="22"/>
      <c r="KU113" s="22"/>
      <c r="KV113" s="22"/>
      <c r="KW113" s="22"/>
      <c r="KX113" s="22"/>
      <c r="KY113" s="22"/>
      <c r="KZ113" s="22"/>
      <c r="LA113" s="22"/>
      <c r="LB113" s="22"/>
      <c r="LC113" s="22"/>
      <c r="LD113" s="22"/>
      <c r="LE113" s="22"/>
      <c r="LF113" s="22"/>
      <c r="LG113" s="22"/>
      <c r="LH113" s="22"/>
      <c r="LI113" s="22"/>
      <c r="LJ113" s="22"/>
      <c r="LK113" s="22"/>
      <c r="LL113" s="22"/>
      <c r="LM113" s="22"/>
      <c r="LN113" s="22"/>
      <c r="LO113" s="22"/>
      <c r="LP113" s="22"/>
      <c r="LQ113" s="22"/>
      <c r="LR113" s="22"/>
      <c r="LS113" s="22"/>
      <c r="LT113" s="22"/>
      <c r="LU113" s="22"/>
      <c r="LV113" s="22"/>
      <c r="LW113" s="22"/>
      <c r="LX113" s="22"/>
      <c r="LY113" s="22"/>
      <c r="LZ113" s="22"/>
      <c r="MA113" s="22"/>
      <c r="MB113" s="22"/>
      <c r="MC113" s="22"/>
      <c r="MD113" s="22"/>
      <c r="ME113" s="22"/>
      <c r="MF113" s="22"/>
      <c r="MG113" s="22"/>
      <c r="MH113" s="22"/>
      <c r="MI113" s="22"/>
      <c r="MJ113" s="22"/>
      <c r="MK113" s="22"/>
      <c r="ML113" s="22"/>
      <c r="MM113" s="22"/>
      <c r="MN113" s="22"/>
      <c r="MO113" s="22"/>
      <c r="MP113" s="22"/>
      <c r="MQ113" s="22"/>
      <c r="MR113" s="22"/>
      <c r="MS113" s="22"/>
      <c r="MT113" s="22"/>
      <c r="MU113" s="22"/>
      <c r="MV113" s="22"/>
      <c r="MW113" s="22"/>
      <c r="MX113" s="22"/>
      <c r="MY113" s="22"/>
      <c r="MZ113" s="22"/>
      <c r="NA113" s="22"/>
      <c r="NB113" s="22"/>
      <c r="NC113" s="22"/>
      <c r="ND113" s="22"/>
      <c r="NE113" s="22"/>
      <c r="NF113" s="22"/>
      <c r="NG113" s="22"/>
      <c r="NH113" s="22"/>
      <c r="NI113" s="22"/>
      <c r="NJ113" s="22"/>
      <c r="NK113" s="22"/>
      <c r="NL113" s="22"/>
      <c r="NM113" s="22"/>
      <c r="NN113" s="22"/>
      <c r="NO113" s="22"/>
      <c r="NP113" s="22"/>
      <c r="NQ113" s="22"/>
      <c r="NR113" s="22"/>
      <c r="NS113" s="22"/>
      <c r="NT113" s="22"/>
      <c r="NU113" s="22"/>
      <c r="NV113" s="22"/>
      <c r="NW113" s="22"/>
      <c r="NX113" s="22"/>
      <c r="NY113" s="22"/>
      <c r="NZ113" s="22"/>
      <c r="OA113" s="22"/>
      <c r="OB113" s="22"/>
      <c r="OC113" s="22"/>
      <c r="OD113" s="22"/>
      <c r="OE113" s="22"/>
      <c r="OF113" s="22"/>
      <c r="OG113" s="22"/>
      <c r="OH113" s="22"/>
      <c r="OI113" s="22"/>
      <c r="OJ113" s="22"/>
      <c r="OK113" s="22"/>
      <c r="OL113" s="22"/>
      <c r="OM113" s="22"/>
      <c r="ON113" s="22"/>
      <c r="OO113" s="22"/>
      <c r="OP113" s="22"/>
      <c r="OQ113" s="22"/>
      <c r="OR113" s="22"/>
      <c r="OS113" s="22"/>
      <c r="OT113" s="22"/>
      <c r="OU113" s="22"/>
      <c r="OV113" s="22"/>
      <c r="OW113" s="22"/>
      <c r="OX113" s="22"/>
      <c r="OY113" s="22"/>
      <c r="OZ113" s="22"/>
      <c r="PA113" s="22"/>
      <c r="PB113" s="22"/>
      <c r="PC113" s="22"/>
      <c r="PD113" s="22"/>
      <c r="PE113" s="22"/>
      <c r="PF113" s="22"/>
      <c r="PG113" s="22"/>
      <c r="PH113" s="22"/>
      <c r="PI113" s="22"/>
      <c r="PJ113" s="22"/>
      <c r="PK113" s="22"/>
      <c r="PL113" s="22"/>
      <c r="PM113" s="22"/>
      <c r="PN113" s="22"/>
      <c r="PO113" s="22"/>
      <c r="PP113" s="22"/>
      <c r="PQ113" s="22"/>
      <c r="PR113" s="22"/>
      <c r="PS113" s="22"/>
      <c r="PT113" s="22"/>
      <c r="PU113" s="22"/>
      <c r="PV113" s="22"/>
      <c r="PW113" s="22"/>
      <c r="PX113" s="22"/>
      <c r="PY113" s="22"/>
      <c r="PZ113" s="22"/>
      <c r="QA113" s="22"/>
      <c r="QB113" s="22"/>
      <c r="QC113" s="22"/>
      <c r="QD113" s="22"/>
      <c r="QE113" s="22"/>
      <c r="QF113" s="22"/>
      <c r="QG113" s="22"/>
      <c r="QH113" s="22"/>
      <c r="QI113" s="22"/>
      <c r="QJ113" s="22"/>
      <c r="QK113" s="22"/>
      <c r="QL113" s="22"/>
      <c r="QM113" s="22"/>
      <c r="QN113" s="22"/>
      <c r="QO113" s="22"/>
      <c r="QP113" s="22"/>
      <c r="QQ113" s="22"/>
      <c r="QR113" s="22"/>
      <c r="QS113" s="22"/>
      <c r="QT113" s="22"/>
      <c r="QU113" s="22"/>
      <c r="QV113" s="22"/>
      <c r="QW113" s="22"/>
      <c r="QX113" s="22"/>
      <c r="QY113" s="22"/>
      <c r="QZ113" s="22"/>
      <c r="RA113" s="22"/>
      <c r="RB113" s="22"/>
      <c r="RC113" s="22"/>
      <c r="RD113" s="22"/>
      <c r="RE113" s="22"/>
      <c r="RF113" s="22"/>
      <c r="RG113" s="22"/>
      <c r="RH113" s="22"/>
      <c r="RI113" s="22"/>
      <c r="RJ113" s="22"/>
      <c r="RK113" s="22"/>
      <c r="RL113" s="22"/>
      <c r="RM113" s="22"/>
      <c r="RN113" s="22"/>
      <c r="RO113" s="22"/>
      <c r="RP113" s="22"/>
      <c r="RQ113" s="22"/>
      <c r="RR113" s="22"/>
      <c r="RS113" s="22"/>
      <c r="RT113" s="22"/>
      <c r="RU113" s="22"/>
      <c r="RV113" s="22"/>
      <c r="RW113" s="22"/>
      <c r="RX113" s="22"/>
      <c r="RY113" s="22"/>
      <c r="RZ113" s="22"/>
      <c r="SA113" s="22"/>
      <c r="SB113" s="22"/>
      <c r="SC113" s="22"/>
      <c r="SD113" s="22"/>
      <c r="SE113" s="22"/>
      <c r="SF113" s="22"/>
      <c r="SG113" s="22"/>
      <c r="SH113" s="22"/>
      <c r="SI113" s="22"/>
      <c r="SJ113" s="22"/>
      <c r="SK113" s="22"/>
      <c r="SL113" s="22"/>
      <c r="SM113" s="22"/>
      <c r="SN113" s="22"/>
      <c r="SO113" s="22"/>
      <c r="SP113" s="22"/>
      <c r="SQ113" s="22"/>
      <c r="SR113" s="22"/>
      <c r="SS113" s="22"/>
      <c r="AAN113" s="22"/>
      <c r="AAO113" s="22"/>
      <c r="AAP113" s="22"/>
      <c r="AAQ113" s="22"/>
      <c r="AAR113" s="22"/>
      <c r="AAS113" s="22"/>
      <c r="AAT113" s="22"/>
      <c r="AAU113" s="22"/>
      <c r="AAV113" s="22"/>
      <c r="AAW113" s="22"/>
      <c r="AAX113" s="22"/>
      <c r="AAY113" s="22"/>
      <c r="AAZ113" s="22"/>
      <c r="ABA113" s="22"/>
      <c r="ABB113" s="22"/>
      <c r="ABC113" s="22"/>
      <c r="ABD113" s="22"/>
      <c r="ABE113" s="22"/>
      <c r="ABF113" s="22"/>
      <c r="ABG113" s="22"/>
      <c r="ABH113" s="22"/>
      <c r="ABI113" s="22"/>
      <c r="ABJ113" s="22"/>
      <c r="ABK113" s="22"/>
      <c r="ABL113" s="22"/>
      <c r="ABM113" s="22"/>
      <c r="ABN113" s="22"/>
      <c r="ABO113" s="22"/>
      <c r="ABP113" s="22"/>
      <c r="ABQ113" s="22"/>
      <c r="ABR113" s="22"/>
      <c r="ABS113" s="22"/>
      <c r="ABT113" s="22"/>
      <c r="ABU113" s="22"/>
      <c r="ABV113" s="22"/>
      <c r="ABW113" s="22"/>
      <c r="ABX113" s="22"/>
      <c r="ABY113" s="22"/>
      <c r="ABZ113" s="22"/>
      <c r="ACA113" s="22"/>
      <c r="ACB113" s="22"/>
      <c r="ACC113" s="22"/>
      <c r="ACD113" s="22"/>
      <c r="ACE113" s="22"/>
      <c r="ACF113" s="22"/>
      <c r="ACG113" s="22"/>
      <c r="ACH113" s="22"/>
      <c r="ACI113" s="22"/>
      <c r="ACJ113" s="22"/>
      <c r="ACK113" s="22"/>
      <c r="ACL113" s="22"/>
      <c r="ACM113" s="22"/>
      <c r="ACN113" s="22"/>
      <c r="ACO113" s="22"/>
      <c r="ACP113" s="22"/>
      <c r="ACQ113" s="22"/>
      <c r="ACR113" s="22"/>
      <c r="ACS113" s="22"/>
      <c r="ACT113" s="22"/>
      <c r="ACU113" s="22"/>
      <c r="ACV113" s="22"/>
      <c r="ACW113" s="22"/>
      <c r="ACX113" s="22"/>
      <c r="ACY113" s="22"/>
      <c r="ACZ113" s="22"/>
      <c r="ADA113" s="22"/>
      <c r="ADB113" s="22"/>
      <c r="ADC113" s="22"/>
      <c r="ADD113" s="22"/>
      <c r="ADE113" s="22"/>
      <c r="ADF113" s="22"/>
      <c r="ADG113" s="22"/>
      <c r="ADH113" s="22"/>
      <c r="ADI113" s="22"/>
      <c r="ADJ113" s="22"/>
      <c r="ADK113" s="22"/>
      <c r="ADL113" s="22"/>
      <c r="ADM113" s="22"/>
      <c r="ADN113" s="22"/>
      <c r="ADO113" s="22"/>
      <c r="ADP113" s="22"/>
      <c r="ADQ113" s="22"/>
      <c r="ADR113" s="22"/>
      <c r="ADS113" s="22"/>
      <c r="ADT113" s="22"/>
      <c r="ADU113" s="22"/>
      <c r="ADV113" s="22"/>
      <c r="ADW113" s="22"/>
      <c r="ADX113" s="22"/>
      <c r="ADY113" s="22"/>
      <c r="ADZ113" s="22"/>
      <c r="AEA113" s="22"/>
      <c r="AEB113" s="22"/>
      <c r="AEC113" s="22"/>
      <c r="AED113" s="22"/>
      <c r="AEE113" s="22"/>
      <c r="AEF113" s="22"/>
      <c r="AEG113" s="22"/>
      <c r="AEH113" s="22"/>
      <c r="AEI113" s="22"/>
      <c r="AEJ113" s="22"/>
      <c r="AEK113" s="22"/>
    </row>
    <row r="114" spans="1:817" x14ac:dyDescent="0.3">
      <c r="A114" s="22" t="s">
        <v>112</v>
      </c>
      <c r="T114" s="201"/>
      <c r="U114" s="201"/>
      <c r="V114" s="201"/>
      <c r="W114" s="22"/>
      <c r="X114" s="22"/>
      <c r="Y114" s="22"/>
      <c r="Z114" s="22"/>
      <c r="AA114" s="22"/>
      <c r="AB114" s="22"/>
      <c r="AC114" s="22"/>
      <c r="AD114" s="22"/>
      <c r="AE114" s="22"/>
      <c r="AF114" s="22"/>
      <c r="AG114" s="22"/>
      <c r="AH114" s="22"/>
      <c r="AI114" s="22"/>
      <c r="AJ114" s="22"/>
      <c r="AK114" s="22"/>
      <c r="AL114" s="22"/>
      <c r="AM114" s="22"/>
      <c r="AN114" s="22"/>
      <c r="AO114" s="22"/>
      <c r="AP114" s="22"/>
      <c r="AQ114" s="22"/>
      <c r="AR114" s="22"/>
      <c r="AS114" s="22"/>
      <c r="AT114" s="22"/>
      <c r="AU114" s="22"/>
      <c r="AV114" s="22"/>
      <c r="AW114" s="22"/>
      <c r="AX114" s="22"/>
      <c r="AY114" s="22"/>
      <c r="AZ114" s="22"/>
      <c r="BA114" s="22"/>
      <c r="BB114" s="22"/>
      <c r="BC114" s="22"/>
      <c r="BD114" s="22"/>
      <c r="BE114" s="22"/>
      <c r="BF114" s="22"/>
      <c r="BG114" s="22"/>
      <c r="BH114" s="22"/>
      <c r="BI114" s="22"/>
      <c r="BJ114" s="22"/>
      <c r="BK114" s="22"/>
      <c r="BL114" s="22"/>
      <c r="BM114" s="22"/>
      <c r="BN114" s="22"/>
      <c r="BO114" s="22"/>
      <c r="BP114" s="22"/>
      <c r="BQ114" s="22"/>
      <c r="BR114" s="22"/>
      <c r="BS114" s="22"/>
      <c r="BT114" s="22"/>
      <c r="BU114" s="22"/>
      <c r="BV114" s="22"/>
      <c r="BW114" s="22"/>
      <c r="BX114" s="22"/>
      <c r="BY114" s="22"/>
      <c r="BZ114" s="22"/>
      <c r="CA114" s="22"/>
      <c r="CB114" s="22"/>
      <c r="CC114" s="22"/>
      <c r="CD114" s="22"/>
      <c r="CE114" s="22"/>
      <c r="CF114" s="22"/>
      <c r="CG114" s="22"/>
      <c r="CH114" s="22"/>
      <c r="CI114" s="22"/>
      <c r="CJ114" s="22"/>
      <c r="CK114" s="22"/>
      <c r="CL114" s="22"/>
      <c r="CM114" s="22"/>
      <c r="CN114" s="22"/>
      <c r="CO114" s="22"/>
      <c r="CP114" s="22"/>
      <c r="CQ114" s="22"/>
      <c r="CR114" s="22"/>
      <c r="CS114" s="22"/>
      <c r="CT114" s="22"/>
      <c r="CU114" s="22"/>
      <c r="CV114" s="22"/>
      <c r="CW114" s="22"/>
      <c r="CX114" s="22"/>
      <c r="CY114" s="22"/>
      <c r="CZ114" s="22"/>
      <c r="DA114" s="22"/>
      <c r="DB114" s="22"/>
      <c r="DC114" s="22"/>
      <c r="DD114" s="22"/>
      <c r="DE114" s="22"/>
      <c r="DF114" s="22"/>
      <c r="DG114" s="22"/>
      <c r="DH114" s="22"/>
      <c r="DI114" s="22"/>
      <c r="HC114" s="22"/>
      <c r="HD114" s="22"/>
      <c r="HE114" s="22"/>
      <c r="HF114" s="22"/>
      <c r="HG114" s="22"/>
      <c r="HH114" s="22"/>
      <c r="HI114" s="22"/>
      <c r="HJ114" s="22"/>
      <c r="HK114" s="22"/>
      <c r="HL114" s="22"/>
      <c r="HM114" s="22"/>
      <c r="HN114" s="22"/>
      <c r="HO114" s="22"/>
      <c r="HP114" s="22"/>
      <c r="HQ114" s="22"/>
      <c r="HR114" s="22"/>
      <c r="HS114" s="22"/>
      <c r="HT114" s="22"/>
      <c r="HU114" s="22"/>
      <c r="HV114" s="22"/>
      <c r="HW114" s="22"/>
      <c r="HX114" s="22"/>
      <c r="HY114" s="22"/>
      <c r="HZ114" s="22"/>
      <c r="IA114" s="22"/>
      <c r="IB114" s="22"/>
      <c r="IC114" s="22"/>
      <c r="ID114" s="22"/>
      <c r="IE114" s="22"/>
      <c r="IF114" s="22"/>
      <c r="IG114" s="22"/>
      <c r="IH114" s="22"/>
      <c r="II114" s="22"/>
      <c r="IJ114" s="22"/>
      <c r="IK114" s="22"/>
      <c r="IL114" s="22"/>
      <c r="IM114" s="22"/>
      <c r="IN114" s="22"/>
      <c r="IO114" s="22"/>
      <c r="IP114" s="22"/>
      <c r="IQ114" s="22"/>
      <c r="IR114" s="22"/>
      <c r="IS114" s="22"/>
      <c r="IT114" s="22"/>
      <c r="IU114" s="22"/>
      <c r="IV114" s="22"/>
      <c r="IW114" s="22"/>
      <c r="IX114" s="22"/>
      <c r="IY114" s="22"/>
      <c r="IZ114" s="22"/>
      <c r="JA114" s="22"/>
      <c r="JB114" s="22"/>
      <c r="JC114" s="22"/>
      <c r="JD114" s="22"/>
      <c r="JE114" s="22"/>
      <c r="JF114" s="22"/>
      <c r="JG114" s="22"/>
      <c r="JH114" s="22"/>
      <c r="JI114" s="22"/>
      <c r="JJ114" s="22"/>
      <c r="JK114" s="22"/>
      <c r="JL114" s="22"/>
      <c r="JM114" s="22"/>
      <c r="JN114" s="22"/>
      <c r="JO114" s="22"/>
      <c r="JP114" s="22"/>
      <c r="JQ114" s="22"/>
      <c r="JR114" s="22"/>
      <c r="JS114" s="22"/>
      <c r="JT114" s="22"/>
      <c r="JU114" s="22"/>
      <c r="JV114" s="22"/>
      <c r="JW114" s="22"/>
      <c r="JX114" s="22"/>
      <c r="JY114" s="22"/>
      <c r="JZ114" s="22"/>
      <c r="KA114" s="22"/>
      <c r="KB114" s="22"/>
      <c r="KC114" s="22"/>
      <c r="KD114" s="22"/>
      <c r="KE114" s="22"/>
      <c r="KF114" s="22"/>
      <c r="KG114" s="22"/>
      <c r="KH114" s="22"/>
      <c r="KI114" s="22"/>
      <c r="KJ114" s="22"/>
      <c r="KK114" s="22"/>
      <c r="KL114" s="22"/>
      <c r="KM114" s="22"/>
      <c r="KN114" s="22"/>
      <c r="KO114" s="22"/>
      <c r="KP114" s="22"/>
      <c r="KQ114" s="22"/>
      <c r="KR114" s="22"/>
      <c r="KS114" s="22"/>
      <c r="KT114" s="22"/>
      <c r="KU114" s="22"/>
      <c r="KV114" s="22"/>
      <c r="KW114" s="22"/>
      <c r="KX114" s="22"/>
      <c r="KY114" s="22"/>
      <c r="KZ114" s="22"/>
      <c r="LA114" s="22"/>
      <c r="LB114" s="22"/>
      <c r="LC114" s="22"/>
      <c r="LD114" s="22"/>
      <c r="LE114" s="22"/>
      <c r="LF114" s="22"/>
      <c r="LG114" s="22"/>
      <c r="LH114" s="22"/>
      <c r="LI114" s="22"/>
      <c r="LJ114" s="22"/>
      <c r="LK114" s="22"/>
      <c r="LL114" s="22"/>
      <c r="LM114" s="22"/>
      <c r="LN114" s="22"/>
      <c r="LO114" s="22"/>
      <c r="LP114" s="22"/>
      <c r="LQ114" s="22"/>
      <c r="LR114" s="22"/>
      <c r="LS114" s="22"/>
      <c r="LT114" s="22"/>
      <c r="LU114" s="22"/>
      <c r="LV114" s="22"/>
      <c r="LW114" s="22"/>
      <c r="LX114" s="22"/>
      <c r="LY114" s="22"/>
      <c r="LZ114" s="22"/>
      <c r="MA114" s="22"/>
      <c r="MB114" s="22"/>
      <c r="MC114" s="22"/>
      <c r="MD114" s="22"/>
      <c r="ME114" s="22"/>
      <c r="MF114" s="22"/>
      <c r="MG114" s="22"/>
      <c r="MH114" s="22"/>
      <c r="MI114" s="22"/>
      <c r="MJ114" s="22"/>
      <c r="MK114" s="22"/>
      <c r="ML114" s="22"/>
      <c r="MM114" s="22"/>
      <c r="MN114" s="22"/>
      <c r="MO114" s="22"/>
      <c r="MP114" s="22"/>
      <c r="MQ114" s="22"/>
      <c r="MR114" s="22"/>
      <c r="MS114" s="22"/>
      <c r="MT114" s="22"/>
      <c r="MU114" s="22"/>
      <c r="MV114" s="22"/>
      <c r="MW114" s="22"/>
      <c r="MX114" s="22"/>
      <c r="MY114" s="22"/>
      <c r="MZ114" s="22"/>
      <c r="NA114" s="22"/>
      <c r="NB114" s="22"/>
      <c r="NC114" s="22"/>
      <c r="ND114" s="22"/>
      <c r="NE114" s="22"/>
      <c r="NF114" s="22"/>
      <c r="NG114" s="22"/>
      <c r="NH114" s="22"/>
      <c r="NI114" s="22"/>
      <c r="NJ114" s="22"/>
      <c r="NK114" s="22"/>
      <c r="NL114" s="22"/>
      <c r="NM114" s="22"/>
      <c r="NN114" s="22"/>
      <c r="NO114" s="22"/>
      <c r="NP114" s="22"/>
      <c r="NQ114" s="22"/>
      <c r="NR114" s="22"/>
      <c r="NS114" s="22"/>
      <c r="NT114" s="22"/>
      <c r="NU114" s="22"/>
      <c r="NV114" s="22"/>
      <c r="NW114" s="22"/>
      <c r="NX114" s="22"/>
      <c r="NY114" s="22"/>
      <c r="NZ114" s="22"/>
      <c r="OA114" s="22"/>
      <c r="OB114" s="22"/>
      <c r="OC114" s="22"/>
      <c r="OD114" s="22"/>
      <c r="OE114" s="22"/>
      <c r="OF114" s="22"/>
      <c r="OG114" s="22"/>
      <c r="OH114" s="22"/>
      <c r="OI114" s="22"/>
      <c r="OJ114" s="22"/>
      <c r="OK114" s="22"/>
      <c r="OL114" s="22"/>
      <c r="OM114" s="22"/>
      <c r="ON114" s="22"/>
      <c r="OO114" s="22"/>
      <c r="OP114" s="22"/>
      <c r="OQ114" s="22"/>
      <c r="OR114" s="22"/>
      <c r="OS114" s="22"/>
      <c r="OT114" s="22"/>
      <c r="OU114" s="22"/>
      <c r="OV114" s="22"/>
      <c r="OW114" s="22"/>
      <c r="OX114" s="22"/>
      <c r="OY114" s="22"/>
      <c r="OZ114" s="22"/>
      <c r="PA114" s="22"/>
      <c r="PB114" s="22"/>
      <c r="PC114" s="22"/>
      <c r="PD114" s="22"/>
      <c r="PE114" s="22"/>
      <c r="PF114" s="22"/>
      <c r="PG114" s="22"/>
      <c r="PH114" s="22"/>
      <c r="PI114" s="22"/>
      <c r="PJ114" s="22"/>
      <c r="PK114" s="22"/>
      <c r="PL114" s="22"/>
      <c r="PM114" s="22"/>
      <c r="PN114" s="22"/>
      <c r="PO114" s="22"/>
      <c r="PP114" s="22"/>
      <c r="PQ114" s="22"/>
      <c r="PR114" s="22"/>
      <c r="PS114" s="22"/>
      <c r="PT114" s="22"/>
      <c r="PU114" s="22"/>
      <c r="PV114" s="22"/>
      <c r="PW114" s="22"/>
      <c r="PX114" s="22"/>
      <c r="PY114" s="22"/>
      <c r="PZ114" s="22"/>
      <c r="QA114" s="22"/>
      <c r="QB114" s="22"/>
      <c r="QC114" s="22"/>
      <c r="QD114" s="22"/>
      <c r="QE114" s="22"/>
      <c r="QF114" s="22"/>
      <c r="QG114" s="22"/>
      <c r="QH114" s="22"/>
      <c r="QI114" s="22"/>
      <c r="QJ114" s="22"/>
      <c r="QK114" s="22"/>
      <c r="QL114" s="22"/>
      <c r="QM114" s="22"/>
      <c r="QN114" s="22"/>
      <c r="QO114" s="22"/>
      <c r="QP114" s="22"/>
      <c r="QQ114" s="22"/>
      <c r="QR114" s="22"/>
      <c r="QS114" s="22"/>
      <c r="QT114" s="22"/>
      <c r="QU114" s="22"/>
      <c r="QV114" s="22"/>
      <c r="QW114" s="22"/>
      <c r="QX114" s="22"/>
      <c r="QY114" s="22"/>
      <c r="QZ114" s="22"/>
      <c r="RA114" s="22"/>
      <c r="RB114" s="22"/>
      <c r="RC114" s="22"/>
      <c r="RD114" s="22"/>
      <c r="RE114" s="22"/>
      <c r="RF114" s="22"/>
      <c r="RG114" s="22"/>
      <c r="RH114" s="22"/>
      <c r="RI114" s="22"/>
      <c r="RJ114" s="22"/>
      <c r="RK114" s="22"/>
      <c r="RL114" s="22"/>
      <c r="RM114" s="22"/>
      <c r="RN114" s="22"/>
      <c r="RO114" s="22"/>
      <c r="RP114" s="22"/>
      <c r="RQ114" s="22"/>
      <c r="RR114" s="22"/>
      <c r="RS114" s="22"/>
      <c r="RT114" s="22"/>
      <c r="RU114" s="22"/>
      <c r="RV114" s="22"/>
      <c r="RW114" s="22"/>
      <c r="RX114" s="22"/>
      <c r="RY114" s="22"/>
      <c r="RZ114" s="22"/>
      <c r="SA114" s="22"/>
      <c r="SB114" s="22"/>
      <c r="SC114" s="22"/>
      <c r="SD114" s="22"/>
      <c r="SE114" s="22"/>
      <c r="SF114" s="22"/>
      <c r="SG114" s="22"/>
      <c r="SH114" s="22"/>
      <c r="SI114" s="22"/>
      <c r="SJ114" s="22"/>
      <c r="SK114" s="22"/>
      <c r="SL114" s="22"/>
      <c r="SM114" s="22"/>
      <c r="SN114" s="22"/>
      <c r="SO114" s="22"/>
      <c r="SP114" s="22"/>
      <c r="SQ114" s="22"/>
      <c r="SR114" s="22"/>
      <c r="SS114" s="22"/>
      <c r="AAN114" s="22"/>
      <c r="AAO114" s="22"/>
      <c r="AAP114" s="22"/>
      <c r="AAQ114" s="22"/>
      <c r="AAR114" s="22"/>
      <c r="AAS114" s="22"/>
      <c r="AAT114" s="22"/>
      <c r="AAU114" s="22"/>
      <c r="AAV114" s="22"/>
      <c r="AAW114" s="22"/>
      <c r="AAX114" s="22"/>
      <c r="AAY114" s="22"/>
      <c r="AAZ114" s="22"/>
      <c r="ABA114" s="22"/>
      <c r="ABB114" s="22"/>
      <c r="ABC114" s="22"/>
      <c r="ABD114" s="22"/>
      <c r="ABE114" s="22"/>
      <c r="ABF114" s="22"/>
      <c r="ABG114" s="22"/>
      <c r="ABH114" s="22"/>
      <c r="ABI114" s="22"/>
      <c r="ABJ114" s="22"/>
      <c r="ABK114" s="22"/>
      <c r="ABL114" s="22"/>
      <c r="ABM114" s="22"/>
      <c r="ABN114" s="22"/>
      <c r="ABO114" s="22"/>
      <c r="ABP114" s="22"/>
      <c r="ABQ114" s="22"/>
      <c r="ABR114" s="22"/>
      <c r="ABS114" s="22"/>
      <c r="ABT114" s="22"/>
      <c r="ABU114" s="22"/>
      <c r="ABV114" s="22"/>
      <c r="ABW114" s="22"/>
      <c r="ABX114" s="22"/>
      <c r="ABY114" s="22"/>
      <c r="ABZ114" s="22"/>
      <c r="ACA114" s="22"/>
      <c r="ACB114" s="22"/>
      <c r="ACC114" s="22"/>
      <c r="ACD114" s="22"/>
      <c r="ACE114" s="22"/>
      <c r="ACF114" s="22"/>
      <c r="ACG114" s="22"/>
      <c r="ACH114" s="22"/>
      <c r="ACI114" s="22"/>
      <c r="ACJ114" s="22"/>
      <c r="ACK114" s="22"/>
      <c r="ACL114" s="22"/>
      <c r="ACM114" s="22"/>
      <c r="ACN114" s="22"/>
      <c r="ACO114" s="22"/>
      <c r="ACP114" s="22"/>
      <c r="ACQ114" s="22"/>
      <c r="ACR114" s="22"/>
      <c r="ACS114" s="22"/>
      <c r="ACT114" s="22"/>
      <c r="ACU114" s="22"/>
      <c r="ACV114" s="22"/>
      <c r="ACW114" s="22"/>
      <c r="ACX114" s="22"/>
      <c r="ACY114" s="22"/>
      <c r="ACZ114" s="22"/>
      <c r="ADA114" s="22"/>
      <c r="ADB114" s="22"/>
      <c r="ADC114" s="22"/>
      <c r="ADD114" s="22"/>
      <c r="ADE114" s="22"/>
      <c r="ADF114" s="22"/>
      <c r="ADG114" s="22"/>
      <c r="ADH114" s="22"/>
      <c r="ADI114" s="22"/>
      <c r="ADJ114" s="22"/>
      <c r="ADK114" s="22"/>
      <c r="ADL114" s="22"/>
      <c r="ADM114" s="22"/>
      <c r="ADN114" s="22"/>
      <c r="ADO114" s="22"/>
      <c r="ADP114" s="22"/>
      <c r="ADQ114" s="22"/>
      <c r="ADR114" s="22"/>
      <c r="ADS114" s="22"/>
      <c r="ADT114" s="22"/>
      <c r="ADU114" s="22"/>
      <c r="ADV114" s="22"/>
      <c r="ADW114" s="22"/>
      <c r="ADX114" s="22"/>
      <c r="ADY114" s="22"/>
      <c r="ADZ114" s="22"/>
      <c r="AEA114" s="22"/>
      <c r="AEB114" s="22"/>
      <c r="AEC114" s="22"/>
      <c r="AED114" s="22"/>
      <c r="AEE114" s="22"/>
      <c r="AEF114" s="22"/>
      <c r="AEG114" s="22"/>
      <c r="AEH114" s="22"/>
      <c r="AEI114" s="22"/>
      <c r="AEJ114" s="22"/>
      <c r="AEK114" s="22"/>
    </row>
    <row r="115" spans="1:817" x14ac:dyDescent="0.3">
      <c r="A115" s="225" t="s">
        <v>113</v>
      </c>
      <c r="T115" s="201"/>
      <c r="U115" s="201"/>
      <c r="V115" s="201"/>
    </row>
    <row r="116" spans="1:817" x14ac:dyDescent="0.3">
      <c r="A116" s="200" t="s">
        <v>65</v>
      </c>
      <c r="B116" s="226" t="s">
        <v>84</v>
      </c>
    </row>
    <row r="117" spans="1:817" x14ac:dyDescent="0.3">
      <c r="A117" s="200" t="s">
        <v>64</v>
      </c>
      <c r="B117" s="227" t="s">
        <v>5</v>
      </c>
    </row>
    <row r="118" spans="1:817" x14ac:dyDescent="0.3">
      <c r="A118" s="22" t="s">
        <v>114</v>
      </c>
    </row>
    <row r="119" spans="1:817" x14ac:dyDescent="0.3">
      <c r="A119" s="200" t="s">
        <v>65</v>
      </c>
      <c r="B119" s="22" t="s">
        <v>115</v>
      </c>
      <c r="F119" s="22" t="s">
        <v>116</v>
      </c>
    </row>
    <row r="120" spans="1:817" x14ac:dyDescent="0.3">
      <c r="A120" s="200" t="s">
        <v>64</v>
      </c>
      <c r="B120" s="227" t="s">
        <v>117</v>
      </c>
    </row>
  </sheetData>
  <mergeCells count="20">
    <mergeCell ref="S8:S9"/>
    <mergeCell ref="T8:T9"/>
    <mergeCell ref="U8:U9"/>
    <mergeCell ref="J8:J9"/>
    <mergeCell ref="K8:K9"/>
    <mergeCell ref="L8:L9"/>
    <mergeCell ref="M8:Q8"/>
    <mergeCell ref="R8:R9"/>
    <mergeCell ref="A8:A9"/>
    <mergeCell ref="B8:B9"/>
    <mergeCell ref="C8:G8"/>
    <mergeCell ref="H8:H9"/>
    <mergeCell ref="I8:I9"/>
    <mergeCell ref="B2:U2"/>
    <mergeCell ref="C6:L6"/>
    <mergeCell ref="M6:U6"/>
    <mergeCell ref="C7:H7"/>
    <mergeCell ref="I7:K7"/>
    <mergeCell ref="M7:R7"/>
    <mergeCell ref="S7:U7"/>
  </mergeCells>
  <hyperlinks>
    <hyperlink ref="B113" r:id="rId1"/>
    <hyperlink ref="B117" r:id="rId2"/>
    <hyperlink ref="B120" r:id="rId3" location="!/vizhome/RapidCOVID-19virology-Public/Headlinesummary"/>
  </hyperlinks>
  <pageMargins left="0.78749999999999998" right="0.78749999999999998" top="1.0249999999999999" bottom="1.0249999999999999" header="0.78749999999999998" footer="0.78749999999999998"/>
  <pageSetup firstPageNumber="0" orientation="portrait" horizontalDpi="300" verticalDpi="300"/>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2886</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ONS_WeeklyRegistratedDeaths</vt:lpstr>
      <vt:lpstr>ONS_WeeklyOccurrenceDeaths</vt:lpstr>
      <vt:lpstr>NHS_Daily_Data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708</cp:revision>
  <dcterms:created xsi:type="dcterms:W3CDTF">2020-03-25T21:26:52Z</dcterms:created>
  <dcterms:modified xsi:type="dcterms:W3CDTF">2020-06-10T08:11:35Z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