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11500" tabRatio="500" firstSheet="3"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C30" i="4" l="1"/>
  <c r="C28" i="4"/>
  <c r="C27" i="4"/>
  <c r="C26" i="4"/>
  <c r="C25" i="4"/>
  <c r="C24" i="4"/>
  <c r="T108" i="5"/>
  <c r="T107" i="5"/>
  <c r="T106" i="5"/>
  <c r="T105" i="5"/>
  <c r="T104" i="5"/>
  <c r="T103" i="5"/>
  <c r="T102" i="5"/>
  <c r="T101" i="5"/>
  <c r="T100" i="5"/>
  <c r="T99" i="5"/>
  <c r="T98" i="5"/>
  <c r="T97" i="5"/>
  <c r="T96" i="5"/>
  <c r="T95" i="5"/>
  <c r="T94" i="5"/>
  <c r="T93" i="5"/>
  <c r="T92" i="5"/>
  <c r="T91" i="5"/>
  <c r="T90" i="5"/>
  <c r="T89" i="5"/>
  <c r="T88" i="5"/>
  <c r="T87" i="5"/>
  <c r="T86" i="5"/>
  <c r="T85" i="5"/>
  <c r="T84" i="5"/>
  <c r="T83" i="5"/>
  <c r="T82" i="5"/>
  <c r="T81" i="5"/>
  <c r="T80" i="5"/>
  <c r="T79" i="5"/>
  <c r="T78" i="5"/>
  <c r="T77" i="5"/>
  <c r="T76" i="5"/>
  <c r="T75" i="5"/>
  <c r="T74" i="5"/>
  <c r="T73" i="5"/>
  <c r="T72" i="5"/>
  <c r="T71" i="5"/>
  <c r="T70" i="5"/>
  <c r="T69" i="5"/>
  <c r="T68" i="5"/>
  <c r="T67" i="5"/>
  <c r="T66" i="5"/>
  <c r="T65" i="5"/>
  <c r="T64" i="5"/>
  <c r="T63" i="5"/>
  <c r="T62" i="5"/>
  <c r="T61" i="5"/>
  <c r="T60" i="5"/>
  <c r="T59" i="5"/>
  <c r="T58" i="5"/>
  <c r="T57" i="5"/>
  <c r="T56" i="5"/>
  <c r="T55" i="5"/>
  <c r="T54" i="5"/>
  <c r="T53" i="5"/>
  <c r="T52" i="5"/>
  <c r="T51" i="5"/>
  <c r="T50" i="5"/>
  <c r="T49" i="5"/>
  <c r="T48" i="5"/>
  <c r="T47" i="5"/>
  <c r="T46" i="5"/>
  <c r="T45" i="5"/>
  <c r="T44" i="5"/>
  <c r="T43" i="5"/>
  <c r="T42" i="5"/>
  <c r="T41" i="5"/>
  <c r="T40" i="5"/>
  <c r="T39" i="5"/>
  <c r="T38" i="5"/>
  <c r="T37" i="5"/>
  <c r="T36" i="5"/>
  <c r="T35" i="5"/>
  <c r="T34" i="5"/>
  <c r="T33" i="5"/>
  <c r="T32" i="5"/>
  <c r="T31" i="5"/>
  <c r="T30" i="5"/>
  <c r="T29" i="5"/>
  <c r="T28" i="5"/>
  <c r="T27" i="5"/>
  <c r="T26" i="5"/>
  <c r="T25" i="5"/>
  <c r="T24" i="5"/>
  <c r="T23" i="5"/>
  <c r="T22" i="5"/>
  <c r="T21" i="5"/>
  <c r="T20" i="5"/>
  <c r="T19" i="5"/>
  <c r="T18" i="5"/>
  <c r="T17" i="5"/>
  <c r="T16" i="5"/>
  <c r="T15" i="5"/>
  <c r="T14" i="5"/>
  <c r="T13" i="5"/>
  <c r="T12" i="5"/>
  <c r="T11" i="5"/>
  <c r="K108" i="5"/>
  <c r="U108" i="5"/>
  <c r="S108" i="5"/>
  <c r="K107" i="5"/>
  <c r="U107" i="5"/>
  <c r="S107" i="5"/>
  <c r="K106" i="5"/>
  <c r="U106" i="5"/>
  <c r="S106" i="5"/>
  <c r="K105" i="5"/>
  <c r="U105" i="5"/>
  <c r="S105" i="5"/>
  <c r="K104" i="5"/>
  <c r="U104" i="5"/>
  <c r="S104" i="5"/>
  <c r="K103" i="5"/>
  <c r="U103" i="5"/>
  <c r="S103" i="5"/>
  <c r="CL10" i="3"/>
  <c r="CL11" i="3"/>
  <c r="CL12" i="3"/>
  <c r="CL13" i="3"/>
  <c r="CL14" i="3"/>
  <c r="CL15" i="3"/>
  <c r="CL16" i="3"/>
  <c r="CL17" i="3"/>
  <c r="CL18" i="3"/>
  <c r="CL19" i="3"/>
  <c r="CL20" i="3"/>
  <c r="CL21" i="3"/>
  <c r="CL22" i="3"/>
  <c r="CL23" i="3"/>
  <c r="CL24" i="3"/>
  <c r="CL25" i="3"/>
  <c r="CL26" i="3"/>
  <c r="CL27" i="3"/>
  <c r="CL28" i="3"/>
  <c r="CL30" i="3"/>
  <c r="CL33" i="3"/>
  <c r="H103" i="5"/>
  <c r="R103" i="5"/>
  <c r="CL10" i="2"/>
  <c r="CL11" i="2"/>
  <c r="CL12" i="2"/>
  <c r="CL13" i="2"/>
  <c r="CL14" i="2"/>
  <c r="CL15" i="2"/>
  <c r="CL16" i="2"/>
  <c r="CL17" i="2"/>
  <c r="CL18" i="2"/>
  <c r="CL19" i="2"/>
  <c r="CL20" i="2"/>
  <c r="CL21" i="2"/>
  <c r="CL22" i="2"/>
  <c r="CL23" i="2"/>
  <c r="CL24" i="2"/>
  <c r="CL25" i="2"/>
  <c r="CL26" i="2"/>
  <c r="CL27" i="2"/>
  <c r="CL28" i="2"/>
  <c r="CL30" i="2"/>
  <c r="CL33" i="2"/>
  <c r="G103" i="5"/>
  <c r="Q103" i="5"/>
  <c r="P103" i="5"/>
  <c r="O103" i="5"/>
  <c r="M103" i="5"/>
  <c r="L103" i="5"/>
  <c r="K102" i="5"/>
  <c r="U102" i="5"/>
  <c r="S102" i="5"/>
  <c r="K101" i="5"/>
  <c r="U101" i="5"/>
  <c r="S101" i="5"/>
  <c r="K100" i="5"/>
  <c r="U100" i="5"/>
  <c r="S100" i="5"/>
  <c r="K99" i="5"/>
  <c r="U99" i="5"/>
  <c r="S99" i="5"/>
  <c r="K98" i="5"/>
  <c r="U98" i="5"/>
  <c r="S98" i="5"/>
  <c r="K97" i="5"/>
  <c r="U97" i="5"/>
  <c r="S97" i="5"/>
  <c r="K96" i="5"/>
  <c r="U96" i="5"/>
  <c r="S96" i="5"/>
  <c r="CE10" i="3"/>
  <c r="CE11" i="3"/>
  <c r="CE12" i="3"/>
  <c r="CE13" i="3"/>
  <c r="CE14" i="3"/>
  <c r="CE15" i="3"/>
  <c r="CE16" i="3"/>
  <c r="CE17" i="3"/>
  <c r="CE18" i="3"/>
  <c r="CE19" i="3"/>
  <c r="CE20" i="3"/>
  <c r="CE21" i="3"/>
  <c r="CE22" i="3"/>
  <c r="CE23" i="3"/>
  <c r="CE24" i="3"/>
  <c r="CE25" i="3"/>
  <c r="CE26" i="3"/>
  <c r="CE27" i="3"/>
  <c r="CE28" i="3"/>
  <c r="CE30" i="3"/>
  <c r="CE33" i="3"/>
  <c r="H96" i="5"/>
  <c r="R96" i="5"/>
  <c r="CE10" i="2"/>
  <c r="CE11" i="2"/>
  <c r="CE12" i="2"/>
  <c r="CE13" i="2"/>
  <c r="CE14" i="2"/>
  <c r="CE15" i="2"/>
  <c r="CE16" i="2"/>
  <c r="CE17" i="2"/>
  <c r="CE18" i="2"/>
  <c r="CE19" i="2"/>
  <c r="CE20" i="2"/>
  <c r="CE21" i="2"/>
  <c r="CE22" i="2"/>
  <c r="CE23" i="2"/>
  <c r="CE24" i="2"/>
  <c r="CE25" i="2"/>
  <c r="CE26" i="2"/>
  <c r="CE27" i="2"/>
  <c r="CE28" i="2"/>
  <c r="CE30" i="2"/>
  <c r="CE33" i="2"/>
  <c r="G96" i="5"/>
  <c r="Q96" i="5"/>
  <c r="P96" i="5"/>
  <c r="O96" i="5"/>
  <c r="N96" i="5"/>
  <c r="M96" i="5"/>
  <c r="L96" i="5"/>
  <c r="K95" i="5"/>
  <c r="U95" i="5"/>
  <c r="S95" i="5"/>
  <c r="K94" i="5"/>
  <c r="U94" i="5"/>
  <c r="S94" i="5"/>
  <c r="K93" i="5"/>
  <c r="U93" i="5"/>
  <c r="S93" i="5"/>
  <c r="K92" i="5"/>
  <c r="U92" i="5"/>
  <c r="S92" i="5"/>
  <c r="K91" i="5"/>
  <c r="U91" i="5"/>
  <c r="S91" i="5"/>
  <c r="K90" i="5"/>
  <c r="U90" i="5"/>
  <c r="S90" i="5"/>
  <c r="K89" i="5"/>
  <c r="U89" i="5"/>
  <c r="S89" i="5"/>
  <c r="BX10" i="3"/>
  <c r="BX11" i="3"/>
  <c r="BX12" i="3"/>
  <c r="BX13" i="3"/>
  <c r="BX14" i="3"/>
  <c r="BX15" i="3"/>
  <c r="BX16" i="3"/>
  <c r="BX17" i="3"/>
  <c r="BX18" i="3"/>
  <c r="BX19" i="3"/>
  <c r="BX20" i="3"/>
  <c r="BX21" i="3"/>
  <c r="BX22" i="3"/>
  <c r="BX23" i="3"/>
  <c r="BX24" i="3"/>
  <c r="BX25" i="3"/>
  <c r="BX26" i="3"/>
  <c r="BX27" i="3"/>
  <c r="BX28" i="3"/>
  <c r="BX30" i="3"/>
  <c r="BX33" i="3"/>
  <c r="H89" i="5"/>
  <c r="R89" i="5"/>
  <c r="BX10" i="2"/>
  <c r="BX11" i="2"/>
  <c r="BX12" i="2"/>
  <c r="BX13" i="2"/>
  <c r="BX14" i="2"/>
  <c r="BX15" i="2"/>
  <c r="BX16" i="2"/>
  <c r="BX17" i="2"/>
  <c r="BX18" i="2"/>
  <c r="BX19" i="2"/>
  <c r="BX20" i="2"/>
  <c r="BX21" i="2"/>
  <c r="BX22" i="2"/>
  <c r="BX23" i="2"/>
  <c r="BX24" i="2"/>
  <c r="BX25" i="2"/>
  <c r="BX26" i="2"/>
  <c r="BX27" i="2"/>
  <c r="BX28" i="2"/>
  <c r="BX30" i="2"/>
  <c r="BX33" i="2"/>
  <c r="G89" i="5"/>
  <c r="Q89" i="5"/>
  <c r="P89" i="5"/>
  <c r="O89" i="5"/>
  <c r="N89" i="5"/>
  <c r="M89" i="5"/>
  <c r="L89" i="5"/>
  <c r="K88" i="5"/>
  <c r="U88" i="5"/>
  <c r="S88" i="5"/>
  <c r="K87" i="5"/>
  <c r="U87" i="5"/>
  <c r="S87" i="5"/>
  <c r="K86" i="5"/>
  <c r="U86" i="5"/>
  <c r="S86" i="5"/>
  <c r="K85" i="5"/>
  <c r="U85" i="5"/>
  <c r="S85" i="5"/>
  <c r="K84" i="5"/>
  <c r="U84" i="5"/>
  <c r="S84" i="5"/>
  <c r="K83" i="5"/>
  <c r="U83" i="5"/>
  <c r="S83" i="5"/>
  <c r="K82" i="5"/>
  <c r="U82" i="5"/>
  <c r="S82" i="5"/>
  <c r="BQ10" i="3"/>
  <c r="BQ11" i="3"/>
  <c r="BQ12" i="3"/>
  <c r="BQ13" i="3"/>
  <c r="BQ14" i="3"/>
  <c r="BQ15" i="3"/>
  <c r="BQ16" i="3"/>
  <c r="BQ17" i="3"/>
  <c r="BQ18" i="3"/>
  <c r="BQ19" i="3"/>
  <c r="BQ20" i="3"/>
  <c r="BQ21" i="3"/>
  <c r="BQ22" i="3"/>
  <c r="BQ23" i="3"/>
  <c r="BQ24" i="3"/>
  <c r="BQ25" i="3"/>
  <c r="BQ26" i="3"/>
  <c r="BQ27" i="3"/>
  <c r="BQ28" i="3"/>
  <c r="BQ30" i="3"/>
  <c r="BQ33" i="3"/>
  <c r="H82" i="5"/>
  <c r="R82" i="5"/>
  <c r="BQ10" i="2"/>
  <c r="BQ11" i="2"/>
  <c r="BQ12" i="2"/>
  <c r="BQ13" i="2"/>
  <c r="BQ14" i="2"/>
  <c r="BQ15" i="2"/>
  <c r="BQ16" i="2"/>
  <c r="BQ17" i="2"/>
  <c r="BQ18" i="2"/>
  <c r="BQ19" i="2"/>
  <c r="BQ20" i="2"/>
  <c r="BQ21" i="2"/>
  <c r="BQ22" i="2"/>
  <c r="BQ23" i="2"/>
  <c r="BQ24" i="2"/>
  <c r="BQ25" i="2"/>
  <c r="BQ26" i="2"/>
  <c r="BQ27" i="2"/>
  <c r="BQ28" i="2"/>
  <c r="BQ30" i="2"/>
  <c r="BQ33" i="2"/>
  <c r="G82" i="5"/>
  <c r="Q82" i="5"/>
  <c r="P82" i="5"/>
  <c r="O82" i="5"/>
  <c r="N82" i="5"/>
  <c r="M82" i="5"/>
  <c r="L82" i="5"/>
  <c r="K81" i="5"/>
  <c r="U81" i="5"/>
  <c r="S81" i="5"/>
  <c r="K80" i="5"/>
  <c r="U80" i="5"/>
  <c r="S80" i="5"/>
  <c r="K79" i="5"/>
  <c r="U79" i="5"/>
  <c r="S79" i="5"/>
  <c r="K78" i="5"/>
  <c r="U78" i="5"/>
  <c r="S78" i="5"/>
  <c r="K77" i="5"/>
  <c r="U77" i="5"/>
  <c r="S77" i="5"/>
  <c r="K76" i="5"/>
  <c r="U76" i="5"/>
  <c r="S76" i="5"/>
  <c r="K75" i="5"/>
  <c r="U75" i="5"/>
  <c r="S75" i="5"/>
  <c r="BJ10" i="3"/>
  <c r="BJ11" i="3"/>
  <c r="BJ12" i="3"/>
  <c r="BJ13" i="3"/>
  <c r="BJ14" i="3"/>
  <c r="BJ15" i="3"/>
  <c r="BJ16" i="3"/>
  <c r="BJ17" i="3"/>
  <c r="BJ18" i="3"/>
  <c r="BJ19" i="3"/>
  <c r="BJ20" i="3"/>
  <c r="BJ21" i="3"/>
  <c r="BJ22" i="3"/>
  <c r="BJ23" i="3"/>
  <c r="BJ24" i="3"/>
  <c r="BJ25" i="3"/>
  <c r="BJ26" i="3"/>
  <c r="BJ27" i="3"/>
  <c r="BJ28" i="3"/>
  <c r="BJ30" i="3"/>
  <c r="BJ33" i="3"/>
  <c r="H75" i="5"/>
  <c r="R75" i="5"/>
  <c r="BJ10" i="2"/>
  <c r="BJ11" i="2"/>
  <c r="BJ12" i="2"/>
  <c r="BJ13" i="2"/>
  <c r="BJ14" i="2"/>
  <c r="BJ15" i="2"/>
  <c r="BJ16" i="2"/>
  <c r="BJ17" i="2"/>
  <c r="BJ18" i="2"/>
  <c r="BJ19" i="2"/>
  <c r="BJ20" i="2"/>
  <c r="BJ21" i="2"/>
  <c r="BJ22" i="2"/>
  <c r="BJ23" i="2"/>
  <c r="BJ24" i="2"/>
  <c r="BJ25" i="2"/>
  <c r="BJ26" i="2"/>
  <c r="BJ27" i="2"/>
  <c r="BJ28" i="2"/>
  <c r="BJ30" i="2"/>
  <c r="BJ33" i="2"/>
  <c r="G75" i="5"/>
  <c r="Q75" i="5"/>
  <c r="P75" i="5"/>
  <c r="O75" i="5"/>
  <c r="N75" i="5"/>
  <c r="M75" i="5"/>
  <c r="L75" i="5"/>
  <c r="K74" i="5"/>
  <c r="U74" i="5"/>
  <c r="S74" i="5"/>
  <c r="K73" i="5"/>
  <c r="U73" i="5"/>
  <c r="S73" i="5"/>
  <c r="K72" i="5"/>
  <c r="U72" i="5"/>
  <c r="S72" i="5"/>
  <c r="K71" i="5"/>
  <c r="U71" i="5"/>
  <c r="S71" i="5"/>
  <c r="K70" i="5"/>
  <c r="U70" i="5"/>
  <c r="S70" i="5"/>
  <c r="K69" i="5"/>
  <c r="U69" i="5"/>
  <c r="S69" i="5"/>
  <c r="K68" i="5"/>
  <c r="U68" i="5"/>
  <c r="S68" i="5"/>
  <c r="BC10" i="3"/>
  <c r="BC11" i="3"/>
  <c r="BC12" i="3"/>
  <c r="BC13" i="3"/>
  <c r="BC14" i="3"/>
  <c r="BC15" i="3"/>
  <c r="BC16" i="3"/>
  <c r="BC17" i="3"/>
  <c r="BC18" i="3"/>
  <c r="BC19" i="3"/>
  <c r="BC20" i="3"/>
  <c r="BC21" i="3"/>
  <c r="BC22" i="3"/>
  <c r="BC23" i="3"/>
  <c r="BC24" i="3"/>
  <c r="BC25" i="3"/>
  <c r="BC26" i="3"/>
  <c r="BC27" i="3"/>
  <c r="BC28" i="3"/>
  <c r="BC30" i="3"/>
  <c r="BC33" i="3"/>
  <c r="H68" i="5"/>
  <c r="R68" i="5"/>
  <c r="BC10" i="2"/>
  <c r="BC11" i="2"/>
  <c r="BC12" i="2"/>
  <c r="BC13" i="2"/>
  <c r="BC14" i="2"/>
  <c r="BC15" i="2"/>
  <c r="BC16" i="2"/>
  <c r="BC17" i="2"/>
  <c r="BC18" i="2"/>
  <c r="BC19" i="2"/>
  <c r="BC20" i="2"/>
  <c r="BC21" i="2"/>
  <c r="BC22" i="2"/>
  <c r="BC23" i="2"/>
  <c r="BC24" i="2"/>
  <c r="BC25" i="2"/>
  <c r="BC26" i="2"/>
  <c r="BC27" i="2"/>
  <c r="BC28" i="2"/>
  <c r="BC30" i="2"/>
  <c r="BC33" i="2"/>
  <c r="G68" i="5"/>
  <c r="Q68" i="5"/>
  <c r="P68" i="5"/>
  <c r="O68" i="5"/>
  <c r="N68" i="5"/>
  <c r="M68" i="5"/>
  <c r="L68" i="5"/>
  <c r="K67" i="5"/>
  <c r="U67" i="5"/>
  <c r="S67" i="5"/>
  <c r="K66" i="5"/>
  <c r="U66" i="5"/>
  <c r="S66" i="5"/>
  <c r="K65" i="5"/>
  <c r="U65" i="5"/>
  <c r="S65" i="5"/>
  <c r="K64" i="5"/>
  <c r="U64" i="5"/>
  <c r="S64" i="5"/>
  <c r="K63" i="5"/>
  <c r="U63" i="5"/>
  <c r="S63" i="5"/>
  <c r="K62" i="5"/>
  <c r="U62" i="5"/>
  <c r="S62" i="5"/>
  <c r="K61" i="5"/>
  <c r="U61" i="5"/>
  <c r="S61" i="5"/>
  <c r="AV10" i="3"/>
  <c r="AV11" i="3"/>
  <c r="AV12" i="3"/>
  <c r="AV13" i="3"/>
  <c r="AV14" i="3"/>
  <c r="AV15" i="3"/>
  <c r="AV16" i="3"/>
  <c r="AV17" i="3"/>
  <c r="AV18" i="3"/>
  <c r="AV19" i="3"/>
  <c r="AV20" i="3"/>
  <c r="AV21" i="3"/>
  <c r="AV22" i="3"/>
  <c r="AV23" i="3"/>
  <c r="AV24" i="3"/>
  <c r="AV25" i="3"/>
  <c r="AV26" i="3"/>
  <c r="AV27" i="3"/>
  <c r="AV28" i="3"/>
  <c r="AV30" i="3"/>
  <c r="AV33" i="3"/>
  <c r="H61" i="5"/>
  <c r="R61" i="5"/>
  <c r="AV10" i="2"/>
  <c r="AV11" i="2"/>
  <c r="AV12" i="2"/>
  <c r="AV13" i="2"/>
  <c r="AV14" i="2"/>
  <c r="AV15" i="2"/>
  <c r="AV16" i="2"/>
  <c r="AV17" i="2"/>
  <c r="AV18" i="2"/>
  <c r="AV19" i="2"/>
  <c r="AV20" i="2"/>
  <c r="AV21" i="2"/>
  <c r="AV22" i="2"/>
  <c r="AV23" i="2"/>
  <c r="AV24" i="2"/>
  <c r="AV25" i="2"/>
  <c r="AV26" i="2"/>
  <c r="AV27" i="2"/>
  <c r="AV28" i="2"/>
  <c r="AV30" i="2"/>
  <c r="AV33" i="2"/>
  <c r="G61" i="5"/>
  <c r="Q61" i="5"/>
  <c r="P61" i="5"/>
  <c r="O61" i="5"/>
  <c r="N61" i="5"/>
  <c r="M61" i="5"/>
  <c r="L61" i="5"/>
  <c r="K60" i="5"/>
  <c r="U60" i="5"/>
  <c r="S60" i="5"/>
  <c r="K59" i="5"/>
  <c r="U59" i="5"/>
  <c r="S59" i="5"/>
  <c r="K58" i="5"/>
  <c r="U58" i="5"/>
  <c r="S58" i="5"/>
  <c r="K57" i="5"/>
  <c r="U57" i="5"/>
  <c r="S57" i="5"/>
  <c r="K56" i="5"/>
  <c r="U56" i="5"/>
  <c r="S56" i="5"/>
  <c r="K55" i="5"/>
  <c r="U55" i="5"/>
  <c r="S55" i="5"/>
  <c r="K54" i="5"/>
  <c r="U54" i="5"/>
  <c r="S54" i="5"/>
  <c r="AO10" i="3"/>
  <c r="AO11" i="3"/>
  <c r="AO12" i="3"/>
  <c r="AO13" i="3"/>
  <c r="AO14" i="3"/>
  <c r="AO15" i="3"/>
  <c r="AO16" i="3"/>
  <c r="AO17" i="3"/>
  <c r="AO18" i="3"/>
  <c r="AO19" i="3"/>
  <c r="AO20" i="3"/>
  <c r="AO21" i="3"/>
  <c r="AO22" i="3"/>
  <c r="AO23" i="3"/>
  <c r="AO24" i="3"/>
  <c r="AO25" i="3"/>
  <c r="AO26" i="3"/>
  <c r="AO27" i="3"/>
  <c r="AO28" i="3"/>
  <c r="AO30" i="3"/>
  <c r="AO33" i="3"/>
  <c r="H54" i="5"/>
  <c r="R54" i="5"/>
  <c r="AO10" i="2"/>
  <c r="AO11" i="2"/>
  <c r="AO12" i="2"/>
  <c r="AO13" i="2"/>
  <c r="AO14" i="2"/>
  <c r="AO15" i="2"/>
  <c r="AO16" i="2"/>
  <c r="AO17" i="2"/>
  <c r="AO18" i="2"/>
  <c r="AO19" i="2"/>
  <c r="AO20" i="2"/>
  <c r="AO21" i="2"/>
  <c r="AO22" i="2"/>
  <c r="AO23" i="2"/>
  <c r="AO24" i="2"/>
  <c r="AO25" i="2"/>
  <c r="AO26" i="2"/>
  <c r="AO27" i="2"/>
  <c r="AO28" i="2"/>
  <c r="AO30" i="2"/>
  <c r="AO33" i="2"/>
  <c r="G54" i="5"/>
  <c r="Q54" i="5"/>
  <c r="P54" i="5"/>
  <c r="O54" i="5"/>
  <c r="N54" i="5"/>
  <c r="M54" i="5"/>
  <c r="L54" i="5"/>
  <c r="K53" i="5"/>
  <c r="U53" i="5"/>
  <c r="S53" i="5"/>
  <c r="K52" i="5"/>
  <c r="U52" i="5"/>
  <c r="S52" i="5"/>
  <c r="K51" i="5"/>
  <c r="U51" i="5"/>
  <c r="S51" i="5"/>
  <c r="K50" i="5"/>
  <c r="U50" i="5"/>
  <c r="S50" i="5"/>
  <c r="K49" i="5"/>
  <c r="U49" i="5"/>
  <c r="S49" i="5"/>
  <c r="K48" i="5"/>
  <c r="U48" i="5"/>
  <c r="S48" i="5"/>
  <c r="K47" i="5"/>
  <c r="U47" i="5"/>
  <c r="S47" i="5"/>
  <c r="AH10" i="3"/>
  <c r="AH11" i="3"/>
  <c r="AH12" i="3"/>
  <c r="AH13" i="3"/>
  <c r="AH14" i="3"/>
  <c r="AH15" i="3"/>
  <c r="AH16" i="3"/>
  <c r="AH17" i="3"/>
  <c r="AH18" i="3"/>
  <c r="AH19" i="3"/>
  <c r="AH20" i="3"/>
  <c r="AH21" i="3"/>
  <c r="AH22" i="3"/>
  <c r="AH23" i="3"/>
  <c r="AH24" i="3"/>
  <c r="AH25" i="3"/>
  <c r="AH26" i="3"/>
  <c r="AH27" i="3"/>
  <c r="AH28" i="3"/>
  <c r="AH30" i="3"/>
  <c r="AH33" i="3"/>
  <c r="H47" i="5"/>
  <c r="R47" i="5"/>
  <c r="AH10" i="2"/>
  <c r="AH11" i="2"/>
  <c r="AH12" i="2"/>
  <c r="AH13" i="2"/>
  <c r="AH14" i="2"/>
  <c r="AH15" i="2"/>
  <c r="AH16" i="2"/>
  <c r="AH17" i="2"/>
  <c r="AH18" i="2"/>
  <c r="AH19" i="2"/>
  <c r="AH20" i="2"/>
  <c r="AH21" i="2"/>
  <c r="AH22" i="2"/>
  <c r="AH23" i="2"/>
  <c r="AH24" i="2"/>
  <c r="AH25" i="2"/>
  <c r="AH26" i="2"/>
  <c r="AH27" i="2"/>
  <c r="AH28" i="2"/>
  <c r="AH30" i="2"/>
  <c r="AH33" i="2"/>
  <c r="G47" i="5"/>
  <c r="Q47" i="5"/>
  <c r="P47" i="5"/>
  <c r="O47" i="5"/>
  <c r="N47" i="5"/>
  <c r="M47" i="5"/>
  <c r="L47" i="5"/>
  <c r="K46" i="5"/>
  <c r="U46" i="5"/>
  <c r="S46" i="5"/>
  <c r="K45" i="5"/>
  <c r="U45" i="5"/>
  <c r="S45" i="5"/>
  <c r="K44" i="5"/>
  <c r="U44" i="5"/>
  <c r="S44" i="5"/>
  <c r="K43" i="5"/>
  <c r="U43" i="5"/>
  <c r="S43" i="5"/>
  <c r="K42" i="5"/>
  <c r="U42" i="5"/>
  <c r="S42" i="5"/>
  <c r="K41" i="5"/>
  <c r="U41" i="5"/>
  <c r="S41" i="5"/>
  <c r="K40" i="5"/>
  <c r="U40" i="5"/>
  <c r="S40" i="5"/>
  <c r="AA10" i="3"/>
  <c r="AA11" i="3"/>
  <c r="AA12" i="3"/>
  <c r="AA13" i="3"/>
  <c r="AA14" i="3"/>
  <c r="AA15" i="3"/>
  <c r="AA16" i="3"/>
  <c r="AA17" i="3"/>
  <c r="AA18" i="3"/>
  <c r="AA19" i="3"/>
  <c r="AA20" i="3"/>
  <c r="AA21" i="3"/>
  <c r="AA22" i="3"/>
  <c r="AA23" i="3"/>
  <c r="AA24" i="3"/>
  <c r="AA25" i="3"/>
  <c r="AA26" i="3"/>
  <c r="AA27" i="3"/>
  <c r="AA28" i="3"/>
  <c r="AA30" i="3"/>
  <c r="AA33" i="3"/>
  <c r="H40" i="5"/>
  <c r="R40" i="5"/>
  <c r="AA10" i="2"/>
  <c r="AA11" i="2"/>
  <c r="AA12" i="2"/>
  <c r="AA13" i="2"/>
  <c r="AA14" i="2"/>
  <c r="AA15" i="2"/>
  <c r="AA16" i="2"/>
  <c r="AA17" i="2"/>
  <c r="AA18" i="2"/>
  <c r="AA19" i="2"/>
  <c r="AA20" i="2"/>
  <c r="AA21" i="2"/>
  <c r="AA22" i="2"/>
  <c r="AA23" i="2"/>
  <c r="AA24" i="2"/>
  <c r="AA25" i="2"/>
  <c r="AA26" i="2"/>
  <c r="AA27" i="2"/>
  <c r="AA28" i="2"/>
  <c r="AA30" i="2"/>
  <c r="AA33" i="2"/>
  <c r="G40" i="5"/>
  <c r="Q40" i="5"/>
  <c r="P40" i="5"/>
  <c r="O40" i="5"/>
  <c r="N40" i="5"/>
  <c r="M40" i="5"/>
  <c r="L40" i="5"/>
  <c r="K39" i="5"/>
  <c r="U39" i="5"/>
  <c r="S39" i="5"/>
  <c r="K38" i="5"/>
  <c r="U38" i="5"/>
  <c r="S38" i="5"/>
  <c r="K37" i="5"/>
  <c r="U37" i="5"/>
  <c r="S37" i="5"/>
  <c r="K36" i="5"/>
  <c r="U36" i="5"/>
  <c r="S36" i="5"/>
  <c r="K35" i="5"/>
  <c r="U35" i="5"/>
  <c r="S35" i="5"/>
  <c r="K34" i="5"/>
  <c r="U34" i="5"/>
  <c r="S34" i="5"/>
  <c r="K33" i="5"/>
  <c r="U33" i="5"/>
  <c r="S33" i="5"/>
  <c r="T10" i="3"/>
  <c r="T11" i="3"/>
  <c r="T12" i="3"/>
  <c r="T13" i="3"/>
  <c r="T14" i="3"/>
  <c r="T15" i="3"/>
  <c r="T16" i="3"/>
  <c r="T17" i="3"/>
  <c r="T18" i="3"/>
  <c r="T19" i="3"/>
  <c r="T20" i="3"/>
  <c r="T21" i="3"/>
  <c r="T22" i="3"/>
  <c r="T23" i="3"/>
  <c r="T24" i="3"/>
  <c r="T25" i="3"/>
  <c r="T26" i="3"/>
  <c r="T27" i="3"/>
  <c r="T28" i="3"/>
  <c r="T30" i="3"/>
  <c r="T33" i="3"/>
  <c r="H33" i="5"/>
  <c r="R33" i="5"/>
  <c r="T10" i="2"/>
  <c r="T11" i="2"/>
  <c r="T12" i="2"/>
  <c r="T13" i="2"/>
  <c r="T14" i="2"/>
  <c r="T15" i="2"/>
  <c r="T16" i="2"/>
  <c r="T17" i="2"/>
  <c r="T18" i="2"/>
  <c r="T19" i="2"/>
  <c r="T20" i="2"/>
  <c r="T21" i="2"/>
  <c r="T22" i="2"/>
  <c r="T23" i="2"/>
  <c r="T24" i="2"/>
  <c r="T25" i="2"/>
  <c r="T26" i="2"/>
  <c r="T27" i="2"/>
  <c r="T28" i="2"/>
  <c r="T30" i="2"/>
  <c r="T33" i="2"/>
  <c r="G33" i="5"/>
  <c r="Q33" i="5"/>
  <c r="P33" i="5"/>
  <c r="O33" i="5"/>
  <c r="N33" i="5"/>
  <c r="M33" i="5"/>
  <c r="L33" i="5"/>
  <c r="K32" i="5"/>
  <c r="U32" i="5"/>
  <c r="S32" i="5"/>
  <c r="K31" i="5"/>
  <c r="U31" i="5"/>
  <c r="S31" i="5"/>
  <c r="K30" i="5"/>
  <c r="U30" i="5"/>
  <c r="S30" i="5"/>
  <c r="K29" i="5"/>
  <c r="U29" i="5"/>
  <c r="S29" i="5"/>
  <c r="K28" i="5"/>
  <c r="U28" i="5"/>
  <c r="S28" i="5"/>
  <c r="K27" i="5"/>
  <c r="U27" i="5"/>
  <c r="S27" i="5"/>
  <c r="K26" i="5"/>
  <c r="U26" i="5"/>
  <c r="S26" i="5"/>
  <c r="M10" i="3"/>
  <c r="M11" i="3"/>
  <c r="M12" i="3"/>
  <c r="M13" i="3"/>
  <c r="M14" i="3"/>
  <c r="M15" i="3"/>
  <c r="M16" i="3"/>
  <c r="M17" i="3"/>
  <c r="M18" i="3"/>
  <c r="M19" i="3"/>
  <c r="M20" i="3"/>
  <c r="M21" i="3"/>
  <c r="M22" i="3"/>
  <c r="M23" i="3"/>
  <c r="M24" i="3"/>
  <c r="M25" i="3"/>
  <c r="M26" i="3"/>
  <c r="M27" i="3"/>
  <c r="M28" i="3"/>
  <c r="M30" i="3"/>
  <c r="M33" i="3"/>
  <c r="H26" i="5"/>
  <c r="R26" i="5"/>
  <c r="M10" i="2"/>
  <c r="M11" i="2"/>
  <c r="M12" i="2"/>
  <c r="M13" i="2"/>
  <c r="M14" i="2"/>
  <c r="M15" i="2"/>
  <c r="M16" i="2"/>
  <c r="M17" i="2"/>
  <c r="M18" i="2"/>
  <c r="M19" i="2"/>
  <c r="M20" i="2"/>
  <c r="M21" i="2"/>
  <c r="M22" i="2"/>
  <c r="M23" i="2"/>
  <c r="M24" i="2"/>
  <c r="M25" i="2"/>
  <c r="M26" i="2"/>
  <c r="M27" i="2"/>
  <c r="M28" i="2"/>
  <c r="M30" i="2"/>
  <c r="M33" i="2"/>
  <c r="G26" i="5"/>
  <c r="Q26" i="5"/>
  <c r="P26" i="5"/>
  <c r="O26" i="5"/>
  <c r="N26" i="5"/>
  <c r="M26" i="5"/>
  <c r="L26" i="5"/>
  <c r="K25" i="5"/>
  <c r="U25" i="5"/>
  <c r="S25" i="5"/>
  <c r="K24" i="5"/>
  <c r="U24" i="5"/>
  <c r="S24" i="5"/>
  <c r="K23" i="5"/>
  <c r="U23" i="5"/>
  <c r="S23" i="5"/>
  <c r="K22" i="5"/>
  <c r="U22" i="5"/>
  <c r="S22" i="5"/>
  <c r="K21" i="5"/>
  <c r="U21" i="5"/>
  <c r="S21" i="5"/>
  <c r="K20" i="5"/>
  <c r="U20" i="5"/>
  <c r="S20" i="5"/>
  <c r="K19" i="5"/>
  <c r="U19" i="5"/>
  <c r="S19" i="5"/>
  <c r="K18" i="5"/>
  <c r="U18" i="5"/>
  <c r="S18" i="5"/>
  <c r="K17" i="5"/>
  <c r="U17" i="5"/>
  <c r="S17" i="5"/>
  <c r="K16" i="5"/>
  <c r="U16" i="5"/>
  <c r="S16" i="5"/>
  <c r="K15" i="5"/>
  <c r="U15" i="5"/>
  <c r="S15" i="5"/>
  <c r="K14" i="5"/>
  <c r="U14" i="5"/>
  <c r="S14" i="5"/>
  <c r="K13" i="5"/>
  <c r="U13" i="5"/>
  <c r="S13" i="5"/>
  <c r="K12" i="5"/>
  <c r="U12" i="5"/>
  <c r="S12" i="5"/>
  <c r="K11" i="5"/>
  <c r="U11" i="5"/>
  <c r="S11" i="5"/>
  <c r="S10" i="5"/>
  <c r="U10" i="5"/>
  <c r="K10" i="5"/>
  <c r="CX30" i="4"/>
  <c r="CX33" i="4"/>
  <c r="CW30" i="4"/>
  <c r="CW33" i="4"/>
  <c r="CV30" i="4"/>
  <c r="CV33" i="4"/>
  <c r="CU30" i="4"/>
  <c r="CU33" i="4"/>
  <c r="CT30" i="4"/>
  <c r="CT33" i="4"/>
  <c r="CS30" i="4"/>
  <c r="CS33" i="4"/>
  <c r="CR30" i="4"/>
  <c r="CR33" i="4"/>
  <c r="CQ30" i="4"/>
  <c r="CQ33" i="4"/>
  <c r="CP30" i="4"/>
  <c r="CP33" i="4"/>
  <c r="CO30" i="4"/>
  <c r="CO33" i="4"/>
  <c r="CN30" i="4"/>
  <c r="CN33" i="4"/>
  <c r="CM30" i="4"/>
  <c r="CM33" i="4"/>
  <c r="CL30" i="4"/>
  <c r="CL33" i="4"/>
  <c r="CK30" i="4"/>
  <c r="CK33" i="4"/>
  <c r="CJ30" i="4"/>
  <c r="CJ33" i="4"/>
  <c r="CI30" i="4"/>
  <c r="CI33" i="4"/>
  <c r="CH30" i="4"/>
  <c r="CH33" i="4"/>
  <c r="CG30" i="4"/>
  <c r="CG33" i="4"/>
  <c r="CF30" i="4"/>
  <c r="CF33" i="4"/>
  <c r="CE30" i="4"/>
  <c r="CE33" i="4"/>
  <c r="CD30" i="4"/>
  <c r="CD33" i="4"/>
  <c r="CC30" i="4"/>
  <c r="CC33" i="4"/>
  <c r="CB30" i="4"/>
  <c r="CB33" i="4"/>
  <c r="CA30" i="4"/>
  <c r="CA33" i="4"/>
  <c r="BZ30" i="4"/>
  <c r="BZ33" i="4"/>
  <c r="BY30" i="4"/>
  <c r="BY33" i="4"/>
  <c r="BX30" i="4"/>
  <c r="BX33" i="4"/>
  <c r="BW30" i="4"/>
  <c r="BW33" i="4"/>
  <c r="BV30" i="4"/>
  <c r="BV33" i="4"/>
  <c r="BU30" i="4"/>
  <c r="BU33" i="4"/>
  <c r="BT30" i="4"/>
  <c r="BT33" i="4"/>
  <c r="BS30" i="4"/>
  <c r="BS33" i="4"/>
  <c r="BR30" i="4"/>
  <c r="BR33" i="4"/>
  <c r="BQ30" i="4"/>
  <c r="BQ33" i="4"/>
  <c r="BP30" i="4"/>
  <c r="BP33" i="4"/>
  <c r="BO30" i="4"/>
  <c r="BO33" i="4"/>
  <c r="BN30" i="4"/>
  <c r="BN33" i="4"/>
  <c r="BM30" i="4"/>
  <c r="BM33" i="4"/>
  <c r="BL30" i="4"/>
  <c r="BL33" i="4"/>
  <c r="BK30" i="4"/>
  <c r="BK33" i="4"/>
  <c r="BJ30" i="4"/>
  <c r="BJ33" i="4"/>
  <c r="BI30" i="4"/>
  <c r="BI33" i="4"/>
  <c r="BH30" i="4"/>
  <c r="BH33" i="4"/>
  <c r="BG30" i="4"/>
  <c r="BG33" i="4"/>
  <c r="BF30" i="4"/>
  <c r="BF33" i="4"/>
  <c r="BE30" i="4"/>
  <c r="BE33" i="4"/>
  <c r="BD30" i="4"/>
  <c r="BD33" i="4"/>
  <c r="BC30" i="4"/>
  <c r="BC33" i="4"/>
  <c r="BB30" i="4"/>
  <c r="BB33" i="4"/>
  <c r="BA30" i="4"/>
  <c r="BA33" i="4"/>
  <c r="AZ30" i="4"/>
  <c r="AZ33" i="4"/>
  <c r="AY30" i="4"/>
  <c r="AY33" i="4"/>
  <c r="AX30" i="4"/>
  <c r="AX33" i="4"/>
  <c r="AW30" i="4"/>
  <c r="AW33" i="4"/>
  <c r="AV30" i="4"/>
  <c r="AV33" i="4"/>
  <c r="AU30" i="4"/>
  <c r="AU33" i="4"/>
  <c r="AT30" i="4"/>
  <c r="AT33" i="4"/>
  <c r="AS30" i="4"/>
  <c r="AS33" i="4"/>
  <c r="AR30" i="4"/>
  <c r="AR33" i="4"/>
  <c r="AQ30" i="4"/>
  <c r="AQ33" i="4"/>
  <c r="AP30" i="4"/>
  <c r="AP33" i="4"/>
  <c r="AO30" i="4"/>
  <c r="AO33" i="4"/>
  <c r="AN30" i="4"/>
  <c r="AN33" i="4"/>
  <c r="AM30" i="4"/>
  <c r="AM33" i="4"/>
  <c r="AL30" i="4"/>
  <c r="AL33" i="4"/>
  <c r="AK30" i="4"/>
  <c r="AK33" i="4"/>
  <c r="AJ30" i="4"/>
  <c r="AJ33" i="4"/>
  <c r="AI30" i="4"/>
  <c r="AI33" i="4"/>
  <c r="AH30" i="4"/>
  <c r="AH33" i="4"/>
  <c r="AG30" i="4"/>
  <c r="AG33" i="4"/>
  <c r="AF30" i="4"/>
  <c r="AF33" i="4"/>
  <c r="AE30" i="4"/>
  <c r="AE33" i="4"/>
  <c r="AD30" i="4"/>
  <c r="AD33" i="4"/>
  <c r="AC30" i="4"/>
  <c r="AC33" i="4"/>
  <c r="AB30" i="4"/>
  <c r="AB33" i="4"/>
  <c r="AA30" i="4"/>
  <c r="AA33" i="4"/>
  <c r="Z30" i="4"/>
  <c r="Z33" i="4"/>
  <c r="Y30" i="4"/>
  <c r="Y33" i="4"/>
  <c r="X30" i="4"/>
  <c r="X33" i="4"/>
  <c r="W30" i="4"/>
  <c r="W33" i="4"/>
  <c r="V30" i="4"/>
  <c r="V33" i="4"/>
  <c r="U30" i="4"/>
  <c r="U33" i="4"/>
  <c r="T30" i="4"/>
  <c r="T33" i="4"/>
  <c r="S30" i="4"/>
  <c r="S33" i="4"/>
  <c r="R30" i="4"/>
  <c r="R33" i="4"/>
  <c r="Q30" i="4"/>
  <c r="Q33" i="4"/>
  <c r="P30" i="4"/>
  <c r="P33" i="4"/>
  <c r="O30" i="4"/>
  <c r="O33" i="4"/>
  <c r="N30" i="4"/>
  <c r="N33" i="4"/>
  <c r="M30" i="4"/>
  <c r="M33" i="4"/>
  <c r="L30" i="4"/>
  <c r="L33" i="4"/>
  <c r="K30" i="4"/>
  <c r="K33" i="4"/>
  <c r="J30" i="4"/>
  <c r="J33" i="4"/>
  <c r="I30" i="4"/>
  <c r="I33" i="4"/>
  <c r="H30" i="4"/>
  <c r="H33" i="4"/>
  <c r="G30" i="4"/>
  <c r="G33" i="4"/>
  <c r="F30" i="4"/>
  <c r="F33" i="4"/>
  <c r="E30" i="4"/>
  <c r="E33" i="4"/>
  <c r="D33" i="4"/>
  <c r="C33" i="4"/>
  <c r="B30" i="4"/>
  <c r="B33" i="4"/>
  <c r="C32"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3" i="4"/>
  <c r="C12" i="4"/>
  <c r="C11" i="4"/>
  <c r="C10" i="4"/>
  <c r="C9" i="4"/>
  <c r="C8" i="4"/>
  <c r="DG10" i="3"/>
  <c r="DG11" i="3"/>
  <c r="DG12" i="3"/>
  <c r="DG13" i="3"/>
  <c r="DG14" i="3"/>
  <c r="DG15" i="3"/>
  <c r="DG16" i="3"/>
  <c r="DG17" i="3"/>
  <c r="DG18" i="3"/>
  <c r="DG19" i="3"/>
  <c r="DG20" i="3"/>
  <c r="DG21" i="3"/>
  <c r="DG22" i="3"/>
  <c r="DG23" i="3"/>
  <c r="DG24" i="3"/>
  <c r="DG25" i="3"/>
  <c r="DG26" i="3"/>
  <c r="DG27" i="3"/>
  <c r="DG28" i="3"/>
  <c r="DG30" i="3"/>
  <c r="DG33" i="3"/>
  <c r="DF30" i="3"/>
  <c r="DF33" i="3"/>
  <c r="DD30" i="3"/>
  <c r="DD33" i="3"/>
  <c r="DB30" i="3"/>
  <c r="DB33" i="3"/>
  <c r="CZ10" i="3"/>
  <c r="CZ11" i="3"/>
  <c r="CZ12" i="3"/>
  <c r="CZ13" i="3"/>
  <c r="CZ14" i="3"/>
  <c r="CZ15" i="3"/>
  <c r="CZ16" i="3"/>
  <c r="CZ17" i="3"/>
  <c r="CZ18" i="3"/>
  <c r="CZ19" i="3"/>
  <c r="CZ20" i="3"/>
  <c r="CZ21" i="3"/>
  <c r="CZ22" i="3"/>
  <c r="CZ23" i="3"/>
  <c r="CZ24" i="3"/>
  <c r="CZ25" i="3"/>
  <c r="CZ26" i="3"/>
  <c r="CZ27" i="3"/>
  <c r="CZ28" i="3"/>
  <c r="CZ30" i="3"/>
  <c r="CZ33" i="3"/>
  <c r="CY30" i="3"/>
  <c r="CY33" i="3"/>
  <c r="CW30" i="3"/>
  <c r="CW33" i="3"/>
  <c r="CU30" i="3"/>
  <c r="CU33" i="3"/>
  <c r="CS10" i="3"/>
  <c r="CS11" i="3"/>
  <c r="CS12" i="3"/>
  <c r="CS13" i="3"/>
  <c r="CS14" i="3"/>
  <c r="CS15" i="3"/>
  <c r="CS16" i="3"/>
  <c r="CS17" i="3"/>
  <c r="CS18" i="3"/>
  <c r="CS19" i="3"/>
  <c r="CS20" i="3"/>
  <c r="CS21" i="3"/>
  <c r="CS22" i="3"/>
  <c r="CS23" i="3"/>
  <c r="CS24" i="3"/>
  <c r="CS25" i="3"/>
  <c r="CS26" i="3"/>
  <c r="CS27" i="3"/>
  <c r="CS28" i="3"/>
  <c r="CS30" i="3"/>
  <c r="CS33" i="3"/>
  <c r="CR30" i="3"/>
  <c r="CR33" i="3"/>
  <c r="CP30" i="3"/>
  <c r="CP33" i="3"/>
  <c r="CN30" i="3"/>
  <c r="CN33" i="3"/>
  <c r="CK30" i="3"/>
  <c r="CK33" i="3"/>
  <c r="CI30" i="3"/>
  <c r="CI33" i="3"/>
  <c r="CG30" i="3"/>
  <c r="CG33" i="3"/>
  <c r="CD30" i="3"/>
  <c r="CD33" i="3"/>
  <c r="CB30" i="3"/>
  <c r="CB33" i="3"/>
  <c r="BZ30" i="3"/>
  <c r="BZ33" i="3"/>
  <c r="BW30" i="3"/>
  <c r="BW33" i="3"/>
  <c r="BU30" i="3"/>
  <c r="BU33" i="3"/>
  <c r="BS30" i="3"/>
  <c r="BS33" i="3"/>
  <c r="BP30" i="3"/>
  <c r="BP33" i="3"/>
  <c r="BN30" i="3"/>
  <c r="BN33" i="3"/>
  <c r="BL30" i="3"/>
  <c r="BL33" i="3"/>
  <c r="BI30" i="3"/>
  <c r="BI33" i="3"/>
  <c r="BG30" i="3"/>
  <c r="BG33" i="3"/>
  <c r="BE30" i="3"/>
  <c r="BE33" i="3"/>
  <c r="BB30" i="3"/>
  <c r="BB33" i="3"/>
  <c r="AZ30" i="3"/>
  <c r="AZ33" i="3"/>
  <c r="AX30" i="3"/>
  <c r="AX33" i="3"/>
  <c r="AU30" i="3"/>
  <c r="AU33" i="3"/>
  <c r="AS30" i="3"/>
  <c r="AS33" i="3"/>
  <c r="AQ30" i="3"/>
  <c r="AQ33" i="3"/>
  <c r="AN30" i="3"/>
  <c r="AN33" i="3"/>
  <c r="AL30" i="3"/>
  <c r="AL33" i="3"/>
  <c r="AJ30" i="3"/>
  <c r="AJ33" i="3"/>
  <c r="AG30" i="3"/>
  <c r="AG33" i="3"/>
  <c r="AE30" i="3"/>
  <c r="AE33" i="3"/>
  <c r="AC30" i="3"/>
  <c r="AC33" i="3"/>
  <c r="Z30" i="3"/>
  <c r="Z33" i="3"/>
  <c r="X30" i="3"/>
  <c r="X33" i="3"/>
  <c r="V30" i="3"/>
  <c r="V33" i="3"/>
  <c r="S30" i="3"/>
  <c r="S33" i="3"/>
  <c r="Q30" i="3"/>
  <c r="Q33" i="3"/>
  <c r="O30" i="3"/>
  <c r="O33" i="3"/>
  <c r="L30" i="3"/>
  <c r="L33" i="3"/>
  <c r="J30" i="3"/>
  <c r="J33" i="3"/>
  <c r="H30" i="3"/>
  <c r="H33" i="3"/>
  <c r="F10" i="3"/>
  <c r="F11" i="3"/>
  <c r="F12" i="3"/>
  <c r="F13" i="3"/>
  <c r="F14" i="3"/>
  <c r="F15" i="3"/>
  <c r="F16" i="3"/>
  <c r="F17" i="3"/>
  <c r="F18" i="3"/>
  <c r="F19" i="3"/>
  <c r="F20" i="3"/>
  <c r="F21" i="3"/>
  <c r="F22" i="3"/>
  <c r="F23" i="3"/>
  <c r="F24" i="3"/>
  <c r="F25" i="3"/>
  <c r="F26" i="3"/>
  <c r="F27" i="3"/>
  <c r="F28" i="3"/>
  <c r="F30" i="3"/>
  <c r="F33" i="3"/>
  <c r="D30" i="3"/>
  <c r="D33" i="3"/>
  <c r="B30" i="3"/>
  <c r="B33" i="3"/>
  <c r="DH10" i="3"/>
  <c r="DH11" i="3"/>
  <c r="DH12" i="3"/>
  <c r="DH13" i="3"/>
  <c r="DH14" i="3"/>
  <c r="DH15" i="3"/>
  <c r="DH16" i="3"/>
  <c r="DH17" i="3"/>
  <c r="DH18" i="3"/>
  <c r="DH19" i="3"/>
  <c r="DH20" i="3"/>
  <c r="DH21" i="3"/>
  <c r="DH22" i="3"/>
  <c r="DH23" i="3"/>
  <c r="DH24" i="3"/>
  <c r="DH25" i="3"/>
  <c r="DH26" i="3"/>
  <c r="DH27" i="3"/>
  <c r="DH28" i="3"/>
  <c r="DH30" i="3"/>
  <c r="DC10" i="3"/>
  <c r="DC11" i="3"/>
  <c r="DC12" i="3"/>
  <c r="DC13" i="3"/>
  <c r="DC14" i="3"/>
  <c r="DC15" i="3"/>
  <c r="DC16" i="3"/>
  <c r="DC17" i="3"/>
  <c r="DC18" i="3"/>
  <c r="DC19" i="3"/>
  <c r="DC20" i="3"/>
  <c r="DC21" i="3"/>
  <c r="DC22" i="3"/>
  <c r="DC23" i="3"/>
  <c r="DC24" i="3"/>
  <c r="DC25" i="3"/>
  <c r="DC26" i="3"/>
  <c r="DC27" i="3"/>
  <c r="DC28" i="3"/>
  <c r="DC30" i="3"/>
  <c r="DA10" i="3"/>
  <c r="DA11" i="3"/>
  <c r="DA12" i="3"/>
  <c r="DA13" i="3"/>
  <c r="DA14" i="3"/>
  <c r="DA15" i="3"/>
  <c r="DA16" i="3"/>
  <c r="DA17" i="3"/>
  <c r="DA18" i="3"/>
  <c r="DA19" i="3"/>
  <c r="DA20" i="3"/>
  <c r="DA21" i="3"/>
  <c r="DA22" i="3"/>
  <c r="DA23" i="3"/>
  <c r="DA24" i="3"/>
  <c r="DA25" i="3"/>
  <c r="DA26" i="3"/>
  <c r="DA27" i="3"/>
  <c r="DA28" i="3"/>
  <c r="DA30" i="3"/>
  <c r="CV10" i="3"/>
  <c r="CV11" i="3"/>
  <c r="CV12" i="3"/>
  <c r="CV13" i="3"/>
  <c r="CV14" i="3"/>
  <c r="CV15" i="3"/>
  <c r="CV16" i="3"/>
  <c r="CV17" i="3"/>
  <c r="CV18" i="3"/>
  <c r="CV19" i="3"/>
  <c r="CV20" i="3"/>
  <c r="CV21" i="3"/>
  <c r="CV22" i="3"/>
  <c r="CV23" i="3"/>
  <c r="CV24" i="3"/>
  <c r="CV25" i="3"/>
  <c r="CV26" i="3"/>
  <c r="CV27" i="3"/>
  <c r="CV28" i="3"/>
  <c r="CV30" i="3"/>
  <c r="CT10" i="3"/>
  <c r="CT11" i="3"/>
  <c r="CT12" i="3"/>
  <c r="CT13" i="3"/>
  <c r="CT14" i="3"/>
  <c r="CT15" i="3"/>
  <c r="CT16" i="3"/>
  <c r="CT17" i="3"/>
  <c r="CT18" i="3"/>
  <c r="CT19" i="3"/>
  <c r="CT20" i="3"/>
  <c r="CT21" i="3"/>
  <c r="CT22" i="3"/>
  <c r="CT23" i="3"/>
  <c r="CT24" i="3"/>
  <c r="CT25" i="3"/>
  <c r="CT26" i="3"/>
  <c r="CT27" i="3"/>
  <c r="CT28" i="3"/>
  <c r="CT30" i="3"/>
  <c r="CO10" i="3"/>
  <c r="CO11" i="3"/>
  <c r="CO12" i="3"/>
  <c r="CO13" i="3"/>
  <c r="CO14" i="3"/>
  <c r="CO15" i="3"/>
  <c r="CO16" i="3"/>
  <c r="CO17" i="3"/>
  <c r="CO18" i="3"/>
  <c r="CO19" i="3"/>
  <c r="CO20" i="3"/>
  <c r="CO21" i="3"/>
  <c r="CO22" i="3"/>
  <c r="CO23" i="3"/>
  <c r="CO24" i="3"/>
  <c r="CO25" i="3"/>
  <c r="CO26" i="3"/>
  <c r="CO27" i="3"/>
  <c r="CO28" i="3"/>
  <c r="CO30" i="3"/>
  <c r="CM10" i="3"/>
  <c r="CM11" i="3"/>
  <c r="CM12" i="3"/>
  <c r="CM13" i="3"/>
  <c r="CM14" i="3"/>
  <c r="CM15" i="3"/>
  <c r="CM16" i="3"/>
  <c r="CM17" i="3"/>
  <c r="CM18" i="3"/>
  <c r="CM19" i="3"/>
  <c r="CM20" i="3"/>
  <c r="CM21" i="3"/>
  <c r="CM22" i="3"/>
  <c r="CM23" i="3"/>
  <c r="CM24" i="3"/>
  <c r="CM25" i="3"/>
  <c r="CM26" i="3"/>
  <c r="CM27" i="3"/>
  <c r="CM28" i="3"/>
  <c r="CM30" i="3"/>
  <c r="CJ10" i="3"/>
  <c r="CJ11" i="3"/>
  <c r="CJ12" i="3"/>
  <c r="CJ13" i="3"/>
  <c r="CJ14" i="3"/>
  <c r="CJ15" i="3"/>
  <c r="CJ16" i="3"/>
  <c r="CJ17" i="3"/>
  <c r="CJ18" i="3"/>
  <c r="CJ19" i="3"/>
  <c r="CJ20" i="3"/>
  <c r="CJ21" i="3"/>
  <c r="CJ22" i="3"/>
  <c r="CJ23" i="3"/>
  <c r="CJ24" i="3"/>
  <c r="CJ25" i="3"/>
  <c r="CJ26" i="3"/>
  <c r="CJ27" i="3"/>
  <c r="CJ28" i="3"/>
  <c r="CJ30" i="3"/>
  <c r="CH10" i="3"/>
  <c r="CH11" i="3"/>
  <c r="CH12" i="3"/>
  <c r="CH13" i="3"/>
  <c r="CH14" i="3"/>
  <c r="CH15" i="3"/>
  <c r="CH16" i="3"/>
  <c r="CH17" i="3"/>
  <c r="CH18" i="3"/>
  <c r="CH19" i="3"/>
  <c r="CH20" i="3"/>
  <c r="CH21" i="3"/>
  <c r="CH22" i="3"/>
  <c r="CH23" i="3"/>
  <c r="CH24" i="3"/>
  <c r="CH25" i="3"/>
  <c r="CH26" i="3"/>
  <c r="CH27" i="3"/>
  <c r="CH28" i="3"/>
  <c r="CH30" i="3"/>
  <c r="CF10" i="3"/>
  <c r="CF11" i="3"/>
  <c r="CF12" i="3"/>
  <c r="CF13" i="3"/>
  <c r="CF14" i="3"/>
  <c r="CF15" i="3"/>
  <c r="CF16" i="3"/>
  <c r="CF17" i="3"/>
  <c r="CF18" i="3"/>
  <c r="CF19" i="3"/>
  <c r="CF20" i="3"/>
  <c r="CF21" i="3"/>
  <c r="CF22" i="3"/>
  <c r="CF23" i="3"/>
  <c r="CF24" i="3"/>
  <c r="CF25" i="3"/>
  <c r="CF26" i="3"/>
  <c r="CF27" i="3"/>
  <c r="CF28" i="3"/>
  <c r="CF30" i="3"/>
  <c r="CC10" i="3"/>
  <c r="CC11" i="3"/>
  <c r="CC12" i="3"/>
  <c r="CC13" i="3"/>
  <c r="CC14" i="3"/>
  <c r="CC15" i="3"/>
  <c r="CC16" i="3"/>
  <c r="CC17" i="3"/>
  <c r="CC18" i="3"/>
  <c r="CC19" i="3"/>
  <c r="CC20" i="3"/>
  <c r="CC21" i="3"/>
  <c r="CC22" i="3"/>
  <c r="CC23" i="3"/>
  <c r="CC24" i="3"/>
  <c r="CC25" i="3"/>
  <c r="CC26" i="3"/>
  <c r="CC27" i="3"/>
  <c r="CC28" i="3"/>
  <c r="CC30" i="3"/>
  <c r="CA10" i="3"/>
  <c r="CA11" i="3"/>
  <c r="CA12" i="3"/>
  <c r="CA13" i="3"/>
  <c r="CA14" i="3"/>
  <c r="CA15" i="3"/>
  <c r="CA16" i="3"/>
  <c r="CA17" i="3"/>
  <c r="CA18" i="3"/>
  <c r="CA19" i="3"/>
  <c r="CA20" i="3"/>
  <c r="CA21" i="3"/>
  <c r="CA22" i="3"/>
  <c r="CA23" i="3"/>
  <c r="CA24" i="3"/>
  <c r="CA25" i="3"/>
  <c r="CA26" i="3"/>
  <c r="CA27" i="3"/>
  <c r="CA28" i="3"/>
  <c r="CA30" i="3"/>
  <c r="BY10" i="3"/>
  <c r="BY11" i="3"/>
  <c r="BY12" i="3"/>
  <c r="BY13" i="3"/>
  <c r="BY14" i="3"/>
  <c r="BY15" i="3"/>
  <c r="BY16" i="3"/>
  <c r="BY17" i="3"/>
  <c r="BY18" i="3"/>
  <c r="BY19" i="3"/>
  <c r="BY20" i="3"/>
  <c r="BY21" i="3"/>
  <c r="BY22" i="3"/>
  <c r="BY23" i="3"/>
  <c r="BY24" i="3"/>
  <c r="BY25" i="3"/>
  <c r="BY26" i="3"/>
  <c r="BY27" i="3"/>
  <c r="BY28" i="3"/>
  <c r="BY30" i="3"/>
  <c r="BV10" i="3"/>
  <c r="BV11" i="3"/>
  <c r="BV12" i="3"/>
  <c r="BV13" i="3"/>
  <c r="BV14" i="3"/>
  <c r="BV15" i="3"/>
  <c r="BV16" i="3"/>
  <c r="BV17" i="3"/>
  <c r="BV18" i="3"/>
  <c r="BV19" i="3"/>
  <c r="BV20" i="3"/>
  <c r="BV21" i="3"/>
  <c r="BV22" i="3"/>
  <c r="BV23" i="3"/>
  <c r="BV24" i="3"/>
  <c r="BV25" i="3"/>
  <c r="BV26" i="3"/>
  <c r="BV27" i="3"/>
  <c r="BV28" i="3"/>
  <c r="BV30" i="3"/>
  <c r="BT10" i="3"/>
  <c r="BT11" i="3"/>
  <c r="BT12" i="3"/>
  <c r="BT13" i="3"/>
  <c r="BT14" i="3"/>
  <c r="BT15" i="3"/>
  <c r="BT16" i="3"/>
  <c r="BT17" i="3"/>
  <c r="BT18" i="3"/>
  <c r="BT19" i="3"/>
  <c r="BT20" i="3"/>
  <c r="BT21" i="3"/>
  <c r="BT22" i="3"/>
  <c r="BT23" i="3"/>
  <c r="BT24" i="3"/>
  <c r="BT25" i="3"/>
  <c r="BT26" i="3"/>
  <c r="BT27" i="3"/>
  <c r="BT28" i="3"/>
  <c r="BT30" i="3"/>
  <c r="BR10" i="3"/>
  <c r="BR11" i="3"/>
  <c r="BR12" i="3"/>
  <c r="BR13" i="3"/>
  <c r="BR14" i="3"/>
  <c r="BR15" i="3"/>
  <c r="BR16" i="3"/>
  <c r="BR17" i="3"/>
  <c r="BR18" i="3"/>
  <c r="BR19" i="3"/>
  <c r="BR20" i="3"/>
  <c r="BR21" i="3"/>
  <c r="BR22" i="3"/>
  <c r="BR23" i="3"/>
  <c r="BR24" i="3"/>
  <c r="BR25" i="3"/>
  <c r="BR26" i="3"/>
  <c r="BR27" i="3"/>
  <c r="BR28" i="3"/>
  <c r="BR30" i="3"/>
  <c r="BO10" i="3"/>
  <c r="BO11" i="3"/>
  <c r="BO12" i="3"/>
  <c r="BO13" i="3"/>
  <c r="BO14" i="3"/>
  <c r="BO15" i="3"/>
  <c r="BO16" i="3"/>
  <c r="BO17" i="3"/>
  <c r="BO18" i="3"/>
  <c r="BO19" i="3"/>
  <c r="BO20" i="3"/>
  <c r="BO21" i="3"/>
  <c r="BO22" i="3"/>
  <c r="BO23" i="3"/>
  <c r="BO24" i="3"/>
  <c r="BO25" i="3"/>
  <c r="BO26" i="3"/>
  <c r="BO27" i="3"/>
  <c r="BO28" i="3"/>
  <c r="BO30" i="3"/>
  <c r="BM10" i="3"/>
  <c r="BM11" i="3"/>
  <c r="BM12" i="3"/>
  <c r="BM13" i="3"/>
  <c r="BM14" i="3"/>
  <c r="BM15" i="3"/>
  <c r="BM16" i="3"/>
  <c r="BM17" i="3"/>
  <c r="BM18" i="3"/>
  <c r="BM19" i="3"/>
  <c r="BM20" i="3"/>
  <c r="BM21" i="3"/>
  <c r="BM22" i="3"/>
  <c r="BM23" i="3"/>
  <c r="BM24" i="3"/>
  <c r="BM25" i="3"/>
  <c r="BM26" i="3"/>
  <c r="BM27" i="3"/>
  <c r="BM28" i="3"/>
  <c r="BM30" i="3"/>
  <c r="BK10" i="3"/>
  <c r="BK11" i="3"/>
  <c r="BK12" i="3"/>
  <c r="BK13" i="3"/>
  <c r="BK14" i="3"/>
  <c r="BK15" i="3"/>
  <c r="BK16" i="3"/>
  <c r="BK17" i="3"/>
  <c r="BK18" i="3"/>
  <c r="BK19" i="3"/>
  <c r="BK20" i="3"/>
  <c r="BK21" i="3"/>
  <c r="BK22" i="3"/>
  <c r="BK23" i="3"/>
  <c r="BK24" i="3"/>
  <c r="BK25" i="3"/>
  <c r="BK26" i="3"/>
  <c r="BK27" i="3"/>
  <c r="BK28" i="3"/>
  <c r="BK30" i="3"/>
  <c r="BH10" i="3"/>
  <c r="BH11" i="3"/>
  <c r="BH12" i="3"/>
  <c r="BH13" i="3"/>
  <c r="BH14" i="3"/>
  <c r="BH15" i="3"/>
  <c r="BH16" i="3"/>
  <c r="BH17" i="3"/>
  <c r="BH18" i="3"/>
  <c r="BH19" i="3"/>
  <c r="BH20" i="3"/>
  <c r="BH21" i="3"/>
  <c r="BH22" i="3"/>
  <c r="BH23" i="3"/>
  <c r="BH24" i="3"/>
  <c r="BH25" i="3"/>
  <c r="BH26" i="3"/>
  <c r="BH27" i="3"/>
  <c r="BH28" i="3"/>
  <c r="BH30" i="3"/>
  <c r="BF10" i="3"/>
  <c r="BF11" i="3"/>
  <c r="BF12" i="3"/>
  <c r="BF13" i="3"/>
  <c r="BF14" i="3"/>
  <c r="BF15" i="3"/>
  <c r="BF16" i="3"/>
  <c r="BF17" i="3"/>
  <c r="BF18" i="3"/>
  <c r="BF19" i="3"/>
  <c r="BF20" i="3"/>
  <c r="BF21" i="3"/>
  <c r="BF22" i="3"/>
  <c r="BF23" i="3"/>
  <c r="BF24" i="3"/>
  <c r="BF25" i="3"/>
  <c r="BF26" i="3"/>
  <c r="BF27" i="3"/>
  <c r="BF28" i="3"/>
  <c r="BF30" i="3"/>
  <c r="BD10" i="3"/>
  <c r="BD11" i="3"/>
  <c r="BD12" i="3"/>
  <c r="BD13" i="3"/>
  <c r="BD14" i="3"/>
  <c r="BD15" i="3"/>
  <c r="BD16" i="3"/>
  <c r="BD17" i="3"/>
  <c r="BD18" i="3"/>
  <c r="BD19" i="3"/>
  <c r="BD20" i="3"/>
  <c r="BD21" i="3"/>
  <c r="BD22" i="3"/>
  <c r="BD23" i="3"/>
  <c r="BD24" i="3"/>
  <c r="BD25" i="3"/>
  <c r="BD26" i="3"/>
  <c r="BD27" i="3"/>
  <c r="BD28" i="3"/>
  <c r="BD30" i="3"/>
  <c r="BA10" i="3"/>
  <c r="BA11" i="3"/>
  <c r="BA12" i="3"/>
  <c r="BA13" i="3"/>
  <c r="BA14" i="3"/>
  <c r="BA15" i="3"/>
  <c r="BA16" i="3"/>
  <c r="BA17" i="3"/>
  <c r="BA18" i="3"/>
  <c r="BA19" i="3"/>
  <c r="BA20" i="3"/>
  <c r="BA21" i="3"/>
  <c r="BA22" i="3"/>
  <c r="BA23" i="3"/>
  <c r="BA24" i="3"/>
  <c r="BA25" i="3"/>
  <c r="BA26" i="3"/>
  <c r="BA27" i="3"/>
  <c r="BA28" i="3"/>
  <c r="BA30" i="3"/>
  <c r="AY10" i="3"/>
  <c r="AY11" i="3"/>
  <c r="AY12" i="3"/>
  <c r="AY13" i="3"/>
  <c r="AY14" i="3"/>
  <c r="AY15" i="3"/>
  <c r="AY16" i="3"/>
  <c r="AY17" i="3"/>
  <c r="AY18" i="3"/>
  <c r="AY19" i="3"/>
  <c r="AY20" i="3"/>
  <c r="AY21" i="3"/>
  <c r="AY22" i="3"/>
  <c r="AY23" i="3"/>
  <c r="AY24" i="3"/>
  <c r="AY25" i="3"/>
  <c r="AY26" i="3"/>
  <c r="AY27" i="3"/>
  <c r="AY28" i="3"/>
  <c r="AY30" i="3"/>
  <c r="AW10" i="3"/>
  <c r="AW11" i="3"/>
  <c r="AW12" i="3"/>
  <c r="AW13" i="3"/>
  <c r="AW14" i="3"/>
  <c r="AW15" i="3"/>
  <c r="AW16" i="3"/>
  <c r="AW17" i="3"/>
  <c r="AW18" i="3"/>
  <c r="AW19" i="3"/>
  <c r="AW20" i="3"/>
  <c r="AW21" i="3"/>
  <c r="AW22" i="3"/>
  <c r="AW23" i="3"/>
  <c r="AW24" i="3"/>
  <c r="AW25" i="3"/>
  <c r="AW26" i="3"/>
  <c r="AW27" i="3"/>
  <c r="AW28" i="3"/>
  <c r="AW30" i="3"/>
  <c r="AT10" i="3"/>
  <c r="AT11" i="3"/>
  <c r="AT12" i="3"/>
  <c r="AT13" i="3"/>
  <c r="AT14" i="3"/>
  <c r="AT15" i="3"/>
  <c r="AT16" i="3"/>
  <c r="AT17" i="3"/>
  <c r="AT18" i="3"/>
  <c r="AT19" i="3"/>
  <c r="AT20" i="3"/>
  <c r="AT21" i="3"/>
  <c r="AT22" i="3"/>
  <c r="AT23" i="3"/>
  <c r="AT24" i="3"/>
  <c r="AT25" i="3"/>
  <c r="AT26" i="3"/>
  <c r="AT27" i="3"/>
  <c r="AT28" i="3"/>
  <c r="AT30" i="3"/>
  <c r="AR10" i="3"/>
  <c r="AR11" i="3"/>
  <c r="AR12" i="3"/>
  <c r="AR13" i="3"/>
  <c r="AR14" i="3"/>
  <c r="AR15" i="3"/>
  <c r="AR16" i="3"/>
  <c r="AR17" i="3"/>
  <c r="AR18" i="3"/>
  <c r="AR19" i="3"/>
  <c r="AR20" i="3"/>
  <c r="AR21" i="3"/>
  <c r="AR22" i="3"/>
  <c r="AR23" i="3"/>
  <c r="AR24" i="3"/>
  <c r="AR25" i="3"/>
  <c r="AR26" i="3"/>
  <c r="AR27" i="3"/>
  <c r="AR28" i="3"/>
  <c r="AR30" i="3"/>
  <c r="AP10" i="3"/>
  <c r="AP11" i="3"/>
  <c r="AP12" i="3"/>
  <c r="AP13" i="3"/>
  <c r="AP14" i="3"/>
  <c r="AP15" i="3"/>
  <c r="AP16" i="3"/>
  <c r="AP17" i="3"/>
  <c r="AP18" i="3"/>
  <c r="AP19" i="3"/>
  <c r="AP20" i="3"/>
  <c r="AP21" i="3"/>
  <c r="AP22" i="3"/>
  <c r="AP23" i="3"/>
  <c r="AP24" i="3"/>
  <c r="AP25" i="3"/>
  <c r="AP26" i="3"/>
  <c r="AP27" i="3"/>
  <c r="AP28" i="3"/>
  <c r="AP30" i="3"/>
  <c r="AM10" i="3"/>
  <c r="AM11" i="3"/>
  <c r="AM12" i="3"/>
  <c r="AM13" i="3"/>
  <c r="AM14" i="3"/>
  <c r="AM15" i="3"/>
  <c r="AM16" i="3"/>
  <c r="AM17" i="3"/>
  <c r="AM18" i="3"/>
  <c r="AM19" i="3"/>
  <c r="AM20" i="3"/>
  <c r="AM21" i="3"/>
  <c r="AM22" i="3"/>
  <c r="AM23" i="3"/>
  <c r="AM24" i="3"/>
  <c r="AM25" i="3"/>
  <c r="AM26" i="3"/>
  <c r="AM27" i="3"/>
  <c r="AM28" i="3"/>
  <c r="AM30" i="3"/>
  <c r="AK10" i="3"/>
  <c r="AK11" i="3"/>
  <c r="AK12" i="3"/>
  <c r="AK13" i="3"/>
  <c r="AK14" i="3"/>
  <c r="AK15" i="3"/>
  <c r="AK16" i="3"/>
  <c r="AK17" i="3"/>
  <c r="AK18" i="3"/>
  <c r="AK19" i="3"/>
  <c r="AK20" i="3"/>
  <c r="AK21" i="3"/>
  <c r="AK22" i="3"/>
  <c r="AK23" i="3"/>
  <c r="AK24" i="3"/>
  <c r="AK25" i="3"/>
  <c r="AK26" i="3"/>
  <c r="AK27" i="3"/>
  <c r="AK28" i="3"/>
  <c r="AK30" i="3"/>
  <c r="AI10" i="3"/>
  <c r="AI11" i="3"/>
  <c r="AI12" i="3"/>
  <c r="AI13" i="3"/>
  <c r="AI14" i="3"/>
  <c r="AI15" i="3"/>
  <c r="AI16" i="3"/>
  <c r="AI17" i="3"/>
  <c r="AI18" i="3"/>
  <c r="AI19" i="3"/>
  <c r="AI20" i="3"/>
  <c r="AI21" i="3"/>
  <c r="AI22" i="3"/>
  <c r="AI23" i="3"/>
  <c r="AI24" i="3"/>
  <c r="AI25" i="3"/>
  <c r="AI26" i="3"/>
  <c r="AI27" i="3"/>
  <c r="AI28" i="3"/>
  <c r="AI30" i="3"/>
  <c r="AF10" i="3"/>
  <c r="AF11" i="3"/>
  <c r="AF12" i="3"/>
  <c r="AF13" i="3"/>
  <c r="AF14" i="3"/>
  <c r="AF15" i="3"/>
  <c r="AF16" i="3"/>
  <c r="AF17" i="3"/>
  <c r="AF18" i="3"/>
  <c r="AF19" i="3"/>
  <c r="AF20" i="3"/>
  <c r="AF21" i="3"/>
  <c r="AF22" i="3"/>
  <c r="AF23" i="3"/>
  <c r="AF24" i="3"/>
  <c r="AF25" i="3"/>
  <c r="AF26" i="3"/>
  <c r="AF27" i="3"/>
  <c r="AF28" i="3"/>
  <c r="AF30" i="3"/>
  <c r="AD10" i="3"/>
  <c r="AD11" i="3"/>
  <c r="AD12" i="3"/>
  <c r="AD13" i="3"/>
  <c r="AD14" i="3"/>
  <c r="AD15" i="3"/>
  <c r="AD16" i="3"/>
  <c r="AD17" i="3"/>
  <c r="AD18" i="3"/>
  <c r="AD19" i="3"/>
  <c r="AD20" i="3"/>
  <c r="AD21" i="3"/>
  <c r="AD22" i="3"/>
  <c r="AD23" i="3"/>
  <c r="AD24" i="3"/>
  <c r="AD25" i="3"/>
  <c r="AD26" i="3"/>
  <c r="AD27" i="3"/>
  <c r="AD28" i="3"/>
  <c r="AD30" i="3"/>
  <c r="AB10" i="3"/>
  <c r="AB11" i="3"/>
  <c r="AB12" i="3"/>
  <c r="AB13" i="3"/>
  <c r="AB14" i="3"/>
  <c r="AB15" i="3"/>
  <c r="AB16" i="3"/>
  <c r="AB17" i="3"/>
  <c r="AB18" i="3"/>
  <c r="AB19" i="3"/>
  <c r="AB20" i="3"/>
  <c r="AB21" i="3"/>
  <c r="AB22" i="3"/>
  <c r="AB23" i="3"/>
  <c r="AB24" i="3"/>
  <c r="AB25" i="3"/>
  <c r="AB26" i="3"/>
  <c r="AB27" i="3"/>
  <c r="AB28" i="3"/>
  <c r="AB30" i="3"/>
  <c r="Y10" i="3"/>
  <c r="Y11" i="3"/>
  <c r="Y12" i="3"/>
  <c r="Y13" i="3"/>
  <c r="Y14" i="3"/>
  <c r="Y15" i="3"/>
  <c r="Y16" i="3"/>
  <c r="Y17" i="3"/>
  <c r="Y18" i="3"/>
  <c r="Y19" i="3"/>
  <c r="Y20" i="3"/>
  <c r="Y21" i="3"/>
  <c r="Y22" i="3"/>
  <c r="Y23" i="3"/>
  <c r="Y24" i="3"/>
  <c r="Y25" i="3"/>
  <c r="Y26" i="3"/>
  <c r="Y27" i="3"/>
  <c r="Y28" i="3"/>
  <c r="Y30" i="3"/>
  <c r="W10" i="3"/>
  <c r="W11" i="3"/>
  <c r="W12" i="3"/>
  <c r="W13" i="3"/>
  <c r="W14" i="3"/>
  <c r="W15" i="3"/>
  <c r="W16" i="3"/>
  <c r="W17" i="3"/>
  <c r="W18" i="3"/>
  <c r="W19" i="3"/>
  <c r="W20" i="3"/>
  <c r="W21" i="3"/>
  <c r="W22" i="3"/>
  <c r="W23" i="3"/>
  <c r="W24" i="3"/>
  <c r="W25" i="3"/>
  <c r="W26" i="3"/>
  <c r="W27" i="3"/>
  <c r="W28" i="3"/>
  <c r="W30" i="3"/>
  <c r="U10" i="3"/>
  <c r="U11" i="3"/>
  <c r="U12" i="3"/>
  <c r="U13" i="3"/>
  <c r="U14" i="3"/>
  <c r="U15" i="3"/>
  <c r="U16" i="3"/>
  <c r="U17" i="3"/>
  <c r="U18" i="3"/>
  <c r="U19" i="3"/>
  <c r="U20" i="3"/>
  <c r="U21" i="3"/>
  <c r="U22" i="3"/>
  <c r="U23" i="3"/>
  <c r="U24" i="3"/>
  <c r="U25" i="3"/>
  <c r="U26" i="3"/>
  <c r="U27" i="3"/>
  <c r="U28" i="3"/>
  <c r="U30" i="3"/>
  <c r="R10" i="3"/>
  <c r="R11" i="3"/>
  <c r="R12" i="3"/>
  <c r="R13" i="3"/>
  <c r="R14" i="3"/>
  <c r="R15" i="3"/>
  <c r="R16" i="3"/>
  <c r="R17" i="3"/>
  <c r="R18" i="3"/>
  <c r="R19" i="3"/>
  <c r="R20" i="3"/>
  <c r="R21" i="3"/>
  <c r="R22" i="3"/>
  <c r="R23" i="3"/>
  <c r="R24" i="3"/>
  <c r="R25" i="3"/>
  <c r="R26" i="3"/>
  <c r="R27" i="3"/>
  <c r="R28" i="3"/>
  <c r="R30" i="3"/>
  <c r="P10" i="3"/>
  <c r="P11" i="3"/>
  <c r="P12" i="3"/>
  <c r="P13" i="3"/>
  <c r="P14" i="3"/>
  <c r="P15" i="3"/>
  <c r="P16" i="3"/>
  <c r="P17" i="3"/>
  <c r="P18" i="3"/>
  <c r="P19" i="3"/>
  <c r="P20" i="3"/>
  <c r="P21" i="3"/>
  <c r="P22" i="3"/>
  <c r="P23" i="3"/>
  <c r="P24" i="3"/>
  <c r="P25" i="3"/>
  <c r="P26" i="3"/>
  <c r="P27" i="3"/>
  <c r="P28" i="3"/>
  <c r="P30" i="3"/>
  <c r="N10" i="3"/>
  <c r="N11" i="3"/>
  <c r="N12" i="3"/>
  <c r="N13" i="3"/>
  <c r="N14" i="3"/>
  <c r="N15" i="3"/>
  <c r="N16" i="3"/>
  <c r="N17" i="3"/>
  <c r="N18" i="3"/>
  <c r="N19" i="3"/>
  <c r="N20" i="3"/>
  <c r="N21" i="3"/>
  <c r="N22" i="3"/>
  <c r="N23" i="3"/>
  <c r="N24" i="3"/>
  <c r="N25" i="3"/>
  <c r="N26" i="3"/>
  <c r="N27" i="3"/>
  <c r="N28" i="3"/>
  <c r="N30" i="3"/>
  <c r="K10" i="3"/>
  <c r="K11" i="3"/>
  <c r="K12" i="3"/>
  <c r="K13" i="3"/>
  <c r="K14" i="3"/>
  <c r="K15" i="3"/>
  <c r="K16" i="3"/>
  <c r="K17" i="3"/>
  <c r="K18" i="3"/>
  <c r="K19" i="3"/>
  <c r="K20" i="3"/>
  <c r="K21" i="3"/>
  <c r="K22" i="3"/>
  <c r="K23" i="3"/>
  <c r="K24" i="3"/>
  <c r="K25" i="3"/>
  <c r="K26" i="3"/>
  <c r="K27" i="3"/>
  <c r="K28" i="3"/>
  <c r="K30" i="3"/>
  <c r="I10" i="3"/>
  <c r="I11" i="3"/>
  <c r="I12" i="3"/>
  <c r="I13" i="3"/>
  <c r="I14" i="3"/>
  <c r="I15" i="3"/>
  <c r="I16" i="3"/>
  <c r="I17" i="3"/>
  <c r="I18" i="3"/>
  <c r="I19" i="3"/>
  <c r="I20" i="3"/>
  <c r="I21" i="3"/>
  <c r="I22" i="3"/>
  <c r="I23" i="3"/>
  <c r="I24" i="3"/>
  <c r="I25" i="3"/>
  <c r="I26" i="3"/>
  <c r="I27" i="3"/>
  <c r="I28" i="3"/>
  <c r="I30" i="3"/>
  <c r="G10" i="3"/>
  <c r="G11" i="3"/>
  <c r="G12" i="3"/>
  <c r="G13" i="3"/>
  <c r="G14" i="3"/>
  <c r="G15" i="3"/>
  <c r="G16" i="3"/>
  <c r="G17" i="3"/>
  <c r="G18" i="3"/>
  <c r="G19" i="3"/>
  <c r="G20" i="3"/>
  <c r="G21" i="3"/>
  <c r="G22" i="3"/>
  <c r="G23" i="3"/>
  <c r="G24" i="3"/>
  <c r="G25" i="3"/>
  <c r="G26" i="3"/>
  <c r="G27" i="3"/>
  <c r="G28" i="3"/>
  <c r="G30" i="3"/>
  <c r="E10" i="3"/>
  <c r="E11" i="3"/>
  <c r="E12" i="3"/>
  <c r="E13" i="3"/>
  <c r="E14" i="3"/>
  <c r="E15" i="3"/>
  <c r="E16" i="3"/>
  <c r="E17" i="3"/>
  <c r="E18" i="3"/>
  <c r="E19" i="3"/>
  <c r="E20" i="3"/>
  <c r="E21" i="3"/>
  <c r="E22" i="3"/>
  <c r="E23" i="3"/>
  <c r="E24" i="3"/>
  <c r="E25" i="3"/>
  <c r="E26" i="3"/>
  <c r="E27" i="3"/>
  <c r="E28" i="3"/>
  <c r="E30" i="3"/>
  <c r="C10" i="3"/>
  <c r="C11" i="3"/>
  <c r="C12" i="3"/>
  <c r="C13" i="3"/>
  <c r="C14" i="3"/>
  <c r="C15" i="3"/>
  <c r="C16" i="3"/>
  <c r="C17" i="3"/>
  <c r="C18" i="3"/>
  <c r="C19" i="3"/>
  <c r="C20" i="3"/>
  <c r="C21" i="3"/>
  <c r="C22" i="3"/>
  <c r="C23" i="3"/>
  <c r="C24" i="3"/>
  <c r="C25" i="3"/>
  <c r="C26" i="3"/>
  <c r="C27" i="3"/>
  <c r="C28" i="3"/>
  <c r="C30" i="3"/>
  <c r="K67" i="2"/>
  <c r="K66" i="2"/>
  <c r="K65" i="2"/>
  <c r="K64" i="2"/>
  <c r="K63" i="2"/>
  <c r="K62" i="2"/>
  <c r="K61" i="2"/>
  <c r="K60" i="2"/>
  <c r="K59" i="2"/>
  <c r="K58" i="2"/>
  <c r="K57" i="2"/>
  <c r="K56" i="2"/>
  <c r="K55" i="2"/>
  <c r="K54" i="2"/>
  <c r="K53" i="2"/>
  <c r="K52" i="2"/>
  <c r="K51" i="2"/>
  <c r="K50" i="2"/>
  <c r="K49" i="2"/>
  <c r="DG10" i="2"/>
  <c r="DG11" i="2"/>
  <c r="DG12" i="2"/>
  <c r="DG13" i="2"/>
  <c r="DG14" i="2"/>
  <c r="DG15" i="2"/>
  <c r="DG16" i="2"/>
  <c r="DG17" i="2"/>
  <c r="DG18" i="2"/>
  <c r="DG19" i="2"/>
  <c r="DG20" i="2"/>
  <c r="DG21" i="2"/>
  <c r="DG22" i="2"/>
  <c r="DG23" i="2"/>
  <c r="DG24" i="2"/>
  <c r="DG25" i="2"/>
  <c r="DG26" i="2"/>
  <c r="DG27" i="2"/>
  <c r="DG28" i="2"/>
  <c r="DG30" i="2"/>
  <c r="DG33" i="2"/>
  <c r="DF30" i="2"/>
  <c r="DF33" i="2"/>
  <c r="DD30" i="2"/>
  <c r="DD33" i="2"/>
  <c r="DB30" i="2"/>
  <c r="DB33" i="2"/>
  <c r="CZ10" i="2"/>
  <c r="CZ11" i="2"/>
  <c r="CZ12" i="2"/>
  <c r="CZ13" i="2"/>
  <c r="CZ14" i="2"/>
  <c r="CZ15" i="2"/>
  <c r="CZ16" i="2"/>
  <c r="CZ17" i="2"/>
  <c r="CZ18" i="2"/>
  <c r="CZ19" i="2"/>
  <c r="CZ20" i="2"/>
  <c r="CZ21" i="2"/>
  <c r="CZ22" i="2"/>
  <c r="CZ23" i="2"/>
  <c r="CZ24" i="2"/>
  <c r="CZ25" i="2"/>
  <c r="CZ26" i="2"/>
  <c r="CZ27" i="2"/>
  <c r="CZ28" i="2"/>
  <c r="CZ30" i="2"/>
  <c r="CZ33" i="2"/>
  <c r="CY30" i="2"/>
  <c r="CY33" i="2"/>
  <c r="CW30" i="2"/>
  <c r="CW33" i="2"/>
  <c r="CU30" i="2"/>
  <c r="CU33" i="2"/>
  <c r="CS10" i="2"/>
  <c r="CS11" i="2"/>
  <c r="CS12" i="2"/>
  <c r="CS13" i="2"/>
  <c r="CS14" i="2"/>
  <c r="CS15" i="2"/>
  <c r="CS16" i="2"/>
  <c r="CS17" i="2"/>
  <c r="CS18" i="2"/>
  <c r="CS19" i="2"/>
  <c r="CS20" i="2"/>
  <c r="CS21" i="2"/>
  <c r="CS22" i="2"/>
  <c r="CS23" i="2"/>
  <c r="CS24" i="2"/>
  <c r="CS25" i="2"/>
  <c r="CS26" i="2"/>
  <c r="CS27" i="2"/>
  <c r="CS28" i="2"/>
  <c r="CS30" i="2"/>
  <c r="CS33" i="2"/>
  <c r="CR30" i="2"/>
  <c r="CR33" i="2"/>
  <c r="CP30" i="2"/>
  <c r="CP33" i="2"/>
  <c r="CN30" i="2"/>
  <c r="CN33" i="2"/>
  <c r="CK30" i="2"/>
  <c r="CK33" i="2"/>
  <c r="CI30" i="2"/>
  <c r="CI33" i="2"/>
  <c r="CG30" i="2"/>
  <c r="CG33" i="2"/>
  <c r="CD30" i="2"/>
  <c r="CD33" i="2"/>
  <c r="CB30" i="2"/>
  <c r="CB33" i="2"/>
  <c r="BZ30" i="2"/>
  <c r="BZ33" i="2"/>
  <c r="BW30" i="2"/>
  <c r="BW33" i="2"/>
  <c r="BU30" i="2"/>
  <c r="BU33" i="2"/>
  <c r="BS30" i="2"/>
  <c r="BS33" i="2"/>
  <c r="BP30" i="2"/>
  <c r="BP33" i="2"/>
  <c r="BN30" i="2"/>
  <c r="BN33" i="2"/>
  <c r="BL30" i="2"/>
  <c r="BL33" i="2"/>
  <c r="BI30" i="2"/>
  <c r="BI33" i="2"/>
  <c r="BG30" i="2"/>
  <c r="BG33" i="2"/>
  <c r="BE30" i="2"/>
  <c r="BE33" i="2"/>
  <c r="BB30" i="2"/>
  <c r="BB33" i="2"/>
  <c r="AZ30" i="2"/>
  <c r="AZ33" i="2"/>
  <c r="AX30" i="2"/>
  <c r="AX33" i="2"/>
  <c r="AU30" i="2"/>
  <c r="AU33" i="2"/>
  <c r="AS30" i="2"/>
  <c r="AS33" i="2"/>
  <c r="AQ30" i="2"/>
  <c r="AQ33" i="2"/>
  <c r="AN30" i="2"/>
  <c r="AN33" i="2"/>
  <c r="AL30" i="2"/>
  <c r="AL33" i="2"/>
  <c r="AJ30" i="2"/>
  <c r="AJ33" i="2"/>
  <c r="AG30" i="2"/>
  <c r="AG33" i="2"/>
  <c r="AE30" i="2"/>
  <c r="AE33" i="2"/>
  <c r="AC30" i="2"/>
  <c r="AC33" i="2"/>
  <c r="Z30" i="2"/>
  <c r="Z33" i="2"/>
  <c r="X30" i="2"/>
  <c r="X33" i="2"/>
  <c r="V30" i="2"/>
  <c r="V33" i="2"/>
  <c r="S30" i="2"/>
  <c r="S33" i="2"/>
  <c r="Q30" i="2"/>
  <c r="Q33" i="2"/>
  <c r="O30" i="2"/>
  <c r="O33" i="2"/>
  <c r="L30" i="2"/>
  <c r="L33" i="2"/>
  <c r="J30" i="2"/>
  <c r="J33" i="2"/>
  <c r="H30" i="2"/>
  <c r="H33" i="2"/>
  <c r="F10" i="2"/>
  <c r="F11" i="2"/>
  <c r="F12" i="2"/>
  <c r="F13" i="2"/>
  <c r="F14" i="2"/>
  <c r="F15" i="2"/>
  <c r="F16" i="2"/>
  <c r="F17" i="2"/>
  <c r="F18" i="2"/>
  <c r="F19" i="2"/>
  <c r="F20" i="2"/>
  <c r="F21" i="2"/>
  <c r="F22" i="2"/>
  <c r="F23" i="2"/>
  <c r="F24" i="2"/>
  <c r="F25" i="2"/>
  <c r="F26" i="2"/>
  <c r="F27" i="2"/>
  <c r="F28" i="2"/>
  <c r="F30" i="2"/>
  <c r="F33" i="2"/>
  <c r="D30" i="2"/>
  <c r="D33" i="2"/>
  <c r="B30" i="2"/>
  <c r="B33" i="2"/>
  <c r="CF10" i="2"/>
  <c r="CF11" i="2"/>
  <c r="CF12" i="2"/>
  <c r="CF13" i="2"/>
  <c r="CF14" i="2"/>
  <c r="CF15" i="2"/>
  <c r="CF16" i="2"/>
  <c r="CF17" i="2"/>
  <c r="CF18" i="2"/>
  <c r="CF19" i="2"/>
  <c r="CF20" i="2"/>
  <c r="CF21" i="2"/>
  <c r="CF22" i="2"/>
  <c r="CF23" i="2"/>
  <c r="CF24" i="2"/>
  <c r="CF25" i="2"/>
  <c r="CF26" i="2"/>
  <c r="CF27" i="2"/>
  <c r="CF28" i="2"/>
  <c r="CF30" i="2"/>
  <c r="CC10" i="2"/>
  <c r="CC11" i="2"/>
  <c r="CC12" i="2"/>
  <c r="CC13" i="2"/>
  <c r="CC14" i="2"/>
  <c r="CC15" i="2"/>
  <c r="CC16" i="2"/>
  <c r="CC17" i="2"/>
  <c r="CC18" i="2"/>
  <c r="CC19" i="2"/>
  <c r="CC20" i="2"/>
  <c r="CC21" i="2"/>
  <c r="CC22" i="2"/>
  <c r="CC23" i="2"/>
  <c r="CC24" i="2"/>
  <c r="CC25" i="2"/>
  <c r="CC26" i="2"/>
  <c r="CC27" i="2"/>
  <c r="CC28" i="2"/>
  <c r="CC30" i="2"/>
  <c r="CA10" i="2"/>
  <c r="CA11" i="2"/>
  <c r="CA12" i="2"/>
  <c r="CA13" i="2"/>
  <c r="CA14" i="2"/>
  <c r="CA15" i="2"/>
  <c r="CA16" i="2"/>
  <c r="CA17" i="2"/>
  <c r="CA18" i="2"/>
  <c r="CA19" i="2"/>
  <c r="CA20" i="2"/>
  <c r="CA21" i="2"/>
  <c r="CA22" i="2"/>
  <c r="CA23" i="2"/>
  <c r="CA24" i="2"/>
  <c r="CA25" i="2"/>
  <c r="CA26" i="2"/>
  <c r="CA27" i="2"/>
  <c r="CA28" i="2"/>
  <c r="CA30" i="2"/>
  <c r="BY10" i="2"/>
  <c r="BY11" i="2"/>
  <c r="BY12" i="2"/>
  <c r="BY13" i="2"/>
  <c r="BY14" i="2"/>
  <c r="BY15" i="2"/>
  <c r="BY16" i="2"/>
  <c r="BY17" i="2"/>
  <c r="BY18" i="2"/>
  <c r="BY19" i="2"/>
  <c r="BY20" i="2"/>
  <c r="BY21" i="2"/>
  <c r="BY22" i="2"/>
  <c r="BY23" i="2"/>
  <c r="BY24" i="2"/>
  <c r="BY25" i="2"/>
  <c r="BY26" i="2"/>
  <c r="BY27" i="2"/>
  <c r="BY28" i="2"/>
  <c r="BY30" i="2"/>
  <c r="BV10" i="2"/>
  <c r="BV11" i="2"/>
  <c r="BV12" i="2"/>
  <c r="BV13" i="2"/>
  <c r="BV14" i="2"/>
  <c r="BV15" i="2"/>
  <c r="BV16" i="2"/>
  <c r="BV17" i="2"/>
  <c r="BV18" i="2"/>
  <c r="BV19" i="2"/>
  <c r="BV20" i="2"/>
  <c r="BV21" i="2"/>
  <c r="BV22" i="2"/>
  <c r="BV23" i="2"/>
  <c r="BV24" i="2"/>
  <c r="BV25" i="2"/>
  <c r="BV26" i="2"/>
  <c r="BV27" i="2"/>
  <c r="BV28" i="2"/>
  <c r="BV30" i="2"/>
  <c r="BT10" i="2"/>
  <c r="BT11" i="2"/>
  <c r="BT12" i="2"/>
  <c r="BT13" i="2"/>
  <c r="BT14" i="2"/>
  <c r="BT15" i="2"/>
  <c r="BT16" i="2"/>
  <c r="BT17" i="2"/>
  <c r="BT18" i="2"/>
  <c r="BT19" i="2"/>
  <c r="BT20" i="2"/>
  <c r="BT21" i="2"/>
  <c r="BT22" i="2"/>
  <c r="BT23" i="2"/>
  <c r="BT24" i="2"/>
  <c r="BT25" i="2"/>
  <c r="BT26" i="2"/>
  <c r="BT27" i="2"/>
  <c r="BT28" i="2"/>
  <c r="BT30" i="2"/>
  <c r="BR10" i="2"/>
  <c r="BR11" i="2"/>
  <c r="BR12" i="2"/>
  <c r="BR13" i="2"/>
  <c r="BR14" i="2"/>
  <c r="BR15" i="2"/>
  <c r="BR16" i="2"/>
  <c r="BR17" i="2"/>
  <c r="BR18" i="2"/>
  <c r="BR19" i="2"/>
  <c r="BR20" i="2"/>
  <c r="BR21" i="2"/>
  <c r="BR22" i="2"/>
  <c r="BR23" i="2"/>
  <c r="BR24" i="2"/>
  <c r="BR25" i="2"/>
  <c r="BR26" i="2"/>
  <c r="BR27" i="2"/>
  <c r="BR28" i="2"/>
  <c r="BR30" i="2"/>
  <c r="BO10" i="2"/>
  <c r="BO11" i="2"/>
  <c r="BO12" i="2"/>
  <c r="BO13" i="2"/>
  <c r="BO14" i="2"/>
  <c r="BO15" i="2"/>
  <c r="BO16" i="2"/>
  <c r="BO17" i="2"/>
  <c r="BO18" i="2"/>
  <c r="BO19" i="2"/>
  <c r="BO20" i="2"/>
  <c r="BO21" i="2"/>
  <c r="BO22" i="2"/>
  <c r="BO23" i="2"/>
  <c r="BO24" i="2"/>
  <c r="BO25" i="2"/>
  <c r="BO26" i="2"/>
  <c r="BO27" i="2"/>
  <c r="BO28" i="2"/>
  <c r="BO30" i="2"/>
  <c r="BM10" i="2"/>
  <c r="BM11" i="2"/>
  <c r="BM12" i="2"/>
  <c r="BM13" i="2"/>
  <c r="BM14" i="2"/>
  <c r="BM15" i="2"/>
  <c r="BM16" i="2"/>
  <c r="BM17" i="2"/>
  <c r="BM18" i="2"/>
  <c r="BM19" i="2"/>
  <c r="BM20" i="2"/>
  <c r="BM21" i="2"/>
  <c r="BM22" i="2"/>
  <c r="BM23" i="2"/>
  <c r="BM24" i="2"/>
  <c r="BM25" i="2"/>
  <c r="BM26" i="2"/>
  <c r="BM27" i="2"/>
  <c r="BM28" i="2"/>
  <c r="BM30" i="2"/>
  <c r="BK10" i="2"/>
  <c r="BK11" i="2"/>
  <c r="BK12" i="2"/>
  <c r="BK13" i="2"/>
  <c r="BK14" i="2"/>
  <c r="BK15" i="2"/>
  <c r="BK16" i="2"/>
  <c r="BK17" i="2"/>
  <c r="BK18" i="2"/>
  <c r="BK19" i="2"/>
  <c r="BK20" i="2"/>
  <c r="BK21" i="2"/>
  <c r="BK22" i="2"/>
  <c r="BK23" i="2"/>
  <c r="BK24" i="2"/>
  <c r="BK25" i="2"/>
  <c r="BK26" i="2"/>
  <c r="BK27" i="2"/>
  <c r="BK28" i="2"/>
  <c r="BK30" i="2"/>
  <c r="BH10" i="2"/>
  <c r="BH11" i="2"/>
  <c r="BH12" i="2"/>
  <c r="BH13" i="2"/>
  <c r="BH14" i="2"/>
  <c r="BH15" i="2"/>
  <c r="BH16" i="2"/>
  <c r="BH17" i="2"/>
  <c r="BH18" i="2"/>
  <c r="BH19" i="2"/>
  <c r="BH20" i="2"/>
  <c r="BH21" i="2"/>
  <c r="BH22" i="2"/>
  <c r="BH23" i="2"/>
  <c r="BH24" i="2"/>
  <c r="BH25" i="2"/>
  <c r="BH26" i="2"/>
  <c r="BH27" i="2"/>
  <c r="BH28" i="2"/>
  <c r="BH30" i="2"/>
  <c r="BF10" i="2"/>
  <c r="BF11" i="2"/>
  <c r="BF12" i="2"/>
  <c r="BF13" i="2"/>
  <c r="BF14" i="2"/>
  <c r="BF15" i="2"/>
  <c r="BF16" i="2"/>
  <c r="BF17" i="2"/>
  <c r="BF18" i="2"/>
  <c r="BF19" i="2"/>
  <c r="BF20" i="2"/>
  <c r="BF21" i="2"/>
  <c r="BF22" i="2"/>
  <c r="BF23" i="2"/>
  <c r="BF24" i="2"/>
  <c r="BF25" i="2"/>
  <c r="BF26" i="2"/>
  <c r="BF27" i="2"/>
  <c r="BF28" i="2"/>
  <c r="BF30" i="2"/>
  <c r="BD10" i="2"/>
  <c r="BD11" i="2"/>
  <c r="BD12" i="2"/>
  <c r="BD13" i="2"/>
  <c r="BD14" i="2"/>
  <c r="BD15" i="2"/>
  <c r="BD16" i="2"/>
  <c r="BD17" i="2"/>
  <c r="BD18" i="2"/>
  <c r="BD19" i="2"/>
  <c r="BD20" i="2"/>
  <c r="BD21" i="2"/>
  <c r="BD22" i="2"/>
  <c r="BD23" i="2"/>
  <c r="BD24" i="2"/>
  <c r="BD25" i="2"/>
  <c r="BD26" i="2"/>
  <c r="BD27" i="2"/>
  <c r="BD28" i="2"/>
  <c r="BD30" i="2"/>
  <c r="BA10" i="2"/>
  <c r="BA11" i="2"/>
  <c r="BA12" i="2"/>
  <c r="BA13" i="2"/>
  <c r="BA14" i="2"/>
  <c r="BA15" i="2"/>
  <c r="BA16" i="2"/>
  <c r="BA17" i="2"/>
  <c r="BA18" i="2"/>
  <c r="BA19" i="2"/>
  <c r="BA20" i="2"/>
  <c r="BA21" i="2"/>
  <c r="BA22" i="2"/>
  <c r="BA23" i="2"/>
  <c r="BA24" i="2"/>
  <c r="BA25" i="2"/>
  <c r="BA26" i="2"/>
  <c r="BA27" i="2"/>
  <c r="BA28" i="2"/>
  <c r="BA30" i="2"/>
  <c r="AY10" i="2"/>
  <c r="AY11" i="2"/>
  <c r="AY12" i="2"/>
  <c r="AY13" i="2"/>
  <c r="AY14" i="2"/>
  <c r="AY15" i="2"/>
  <c r="AY16" i="2"/>
  <c r="AY17" i="2"/>
  <c r="AY18" i="2"/>
  <c r="AY19" i="2"/>
  <c r="AY20" i="2"/>
  <c r="AY21" i="2"/>
  <c r="AY22" i="2"/>
  <c r="AY23" i="2"/>
  <c r="AY24" i="2"/>
  <c r="AY25" i="2"/>
  <c r="AY26" i="2"/>
  <c r="AY27" i="2"/>
  <c r="AY28" i="2"/>
  <c r="AY30" i="2"/>
  <c r="AW10" i="2"/>
  <c r="AW11" i="2"/>
  <c r="AW12" i="2"/>
  <c r="AW13" i="2"/>
  <c r="AW14" i="2"/>
  <c r="AW15" i="2"/>
  <c r="AW16" i="2"/>
  <c r="AW17" i="2"/>
  <c r="AW18" i="2"/>
  <c r="AW19" i="2"/>
  <c r="AW20" i="2"/>
  <c r="AW21" i="2"/>
  <c r="AW22" i="2"/>
  <c r="AW23" i="2"/>
  <c r="AW24" i="2"/>
  <c r="AW25" i="2"/>
  <c r="AW26" i="2"/>
  <c r="AW27" i="2"/>
  <c r="AW28" i="2"/>
  <c r="AW30" i="2"/>
  <c r="AT10" i="2"/>
  <c r="AT11" i="2"/>
  <c r="AT12" i="2"/>
  <c r="AT13" i="2"/>
  <c r="AT14" i="2"/>
  <c r="AT15" i="2"/>
  <c r="AT16" i="2"/>
  <c r="AT17" i="2"/>
  <c r="AT18" i="2"/>
  <c r="AT19" i="2"/>
  <c r="AT20" i="2"/>
  <c r="AT21" i="2"/>
  <c r="AT22" i="2"/>
  <c r="AT23" i="2"/>
  <c r="AT24" i="2"/>
  <c r="AT25" i="2"/>
  <c r="AT26" i="2"/>
  <c r="AT27" i="2"/>
  <c r="AT28" i="2"/>
  <c r="AT30" i="2"/>
  <c r="AR10" i="2"/>
  <c r="AR11" i="2"/>
  <c r="AR12" i="2"/>
  <c r="AR13" i="2"/>
  <c r="AR14" i="2"/>
  <c r="AR15" i="2"/>
  <c r="AR16" i="2"/>
  <c r="AR17" i="2"/>
  <c r="AR18" i="2"/>
  <c r="AR19" i="2"/>
  <c r="AR20" i="2"/>
  <c r="AR21" i="2"/>
  <c r="AR22" i="2"/>
  <c r="AR23" i="2"/>
  <c r="AR24" i="2"/>
  <c r="AR25" i="2"/>
  <c r="AR26" i="2"/>
  <c r="AR27" i="2"/>
  <c r="AR28" i="2"/>
  <c r="AR30" i="2"/>
  <c r="AP10" i="2"/>
  <c r="AP11" i="2"/>
  <c r="AP12" i="2"/>
  <c r="AP13" i="2"/>
  <c r="AP14" i="2"/>
  <c r="AP15" i="2"/>
  <c r="AP16" i="2"/>
  <c r="AP17" i="2"/>
  <c r="AP18" i="2"/>
  <c r="AP19" i="2"/>
  <c r="AP20" i="2"/>
  <c r="AP21" i="2"/>
  <c r="AP22" i="2"/>
  <c r="AP23" i="2"/>
  <c r="AP24" i="2"/>
  <c r="AP25" i="2"/>
  <c r="AP26" i="2"/>
  <c r="AP27" i="2"/>
  <c r="AP28" i="2"/>
  <c r="AP30" i="2"/>
  <c r="AM10" i="2"/>
  <c r="AM11" i="2"/>
  <c r="AM12" i="2"/>
  <c r="AM13" i="2"/>
  <c r="AM14" i="2"/>
  <c r="AM15" i="2"/>
  <c r="AM16" i="2"/>
  <c r="AM17" i="2"/>
  <c r="AM18" i="2"/>
  <c r="AM19" i="2"/>
  <c r="AM20" i="2"/>
  <c r="AM21" i="2"/>
  <c r="AM22" i="2"/>
  <c r="AM23" i="2"/>
  <c r="AM24" i="2"/>
  <c r="AM25" i="2"/>
  <c r="AM26" i="2"/>
  <c r="AM27" i="2"/>
  <c r="AM28" i="2"/>
  <c r="AM30" i="2"/>
  <c r="AK10" i="2"/>
  <c r="AK11" i="2"/>
  <c r="AK12" i="2"/>
  <c r="AK13" i="2"/>
  <c r="AK14" i="2"/>
  <c r="AK15" i="2"/>
  <c r="AK16" i="2"/>
  <c r="AK17" i="2"/>
  <c r="AK18" i="2"/>
  <c r="AK19" i="2"/>
  <c r="AK20" i="2"/>
  <c r="AK21" i="2"/>
  <c r="AK22" i="2"/>
  <c r="AK23" i="2"/>
  <c r="AK24" i="2"/>
  <c r="AK25" i="2"/>
  <c r="AK26" i="2"/>
  <c r="AK27" i="2"/>
  <c r="AK28" i="2"/>
  <c r="AK30" i="2"/>
  <c r="AI10" i="2"/>
  <c r="AI11" i="2"/>
  <c r="AI12" i="2"/>
  <c r="AI13" i="2"/>
  <c r="AI14" i="2"/>
  <c r="AI15" i="2"/>
  <c r="AI16" i="2"/>
  <c r="AI17" i="2"/>
  <c r="AI18" i="2"/>
  <c r="AI19" i="2"/>
  <c r="AI20" i="2"/>
  <c r="AI21" i="2"/>
  <c r="AI22" i="2"/>
  <c r="AI23" i="2"/>
  <c r="AI24" i="2"/>
  <c r="AI25" i="2"/>
  <c r="AI26" i="2"/>
  <c r="AI27" i="2"/>
  <c r="AI28" i="2"/>
  <c r="AI30" i="2"/>
  <c r="AF10" i="2"/>
  <c r="AF11" i="2"/>
  <c r="AF12" i="2"/>
  <c r="AF13" i="2"/>
  <c r="AF14" i="2"/>
  <c r="AF15" i="2"/>
  <c r="AF16" i="2"/>
  <c r="AF17" i="2"/>
  <c r="AF18" i="2"/>
  <c r="AF19" i="2"/>
  <c r="AF20" i="2"/>
  <c r="AF21" i="2"/>
  <c r="AF22" i="2"/>
  <c r="AF23" i="2"/>
  <c r="AF24" i="2"/>
  <c r="AF25" i="2"/>
  <c r="AF26" i="2"/>
  <c r="AF27" i="2"/>
  <c r="AF28" i="2"/>
  <c r="AF30" i="2"/>
  <c r="AD10" i="2"/>
  <c r="AD11" i="2"/>
  <c r="AD12" i="2"/>
  <c r="AD13" i="2"/>
  <c r="AD14" i="2"/>
  <c r="AD15" i="2"/>
  <c r="AD16" i="2"/>
  <c r="AD17" i="2"/>
  <c r="AD18" i="2"/>
  <c r="AD19" i="2"/>
  <c r="AD20" i="2"/>
  <c r="AD21" i="2"/>
  <c r="AD22" i="2"/>
  <c r="AD23" i="2"/>
  <c r="AD24" i="2"/>
  <c r="AD25" i="2"/>
  <c r="AD26" i="2"/>
  <c r="AD27" i="2"/>
  <c r="AD28" i="2"/>
  <c r="AD30" i="2"/>
  <c r="AB10" i="2"/>
  <c r="AB11" i="2"/>
  <c r="AB12" i="2"/>
  <c r="AB13" i="2"/>
  <c r="AB14" i="2"/>
  <c r="AB15" i="2"/>
  <c r="AB16" i="2"/>
  <c r="AB17" i="2"/>
  <c r="AB18" i="2"/>
  <c r="AB19" i="2"/>
  <c r="AB20" i="2"/>
  <c r="AB21" i="2"/>
  <c r="AB22" i="2"/>
  <c r="AB23" i="2"/>
  <c r="AB24" i="2"/>
  <c r="AB25" i="2"/>
  <c r="AB26" i="2"/>
  <c r="AB27" i="2"/>
  <c r="AB28" i="2"/>
  <c r="AB30" i="2"/>
  <c r="Y10" i="2"/>
  <c r="Y11" i="2"/>
  <c r="Y12" i="2"/>
  <c r="Y13" i="2"/>
  <c r="Y14" i="2"/>
  <c r="Y15" i="2"/>
  <c r="Y16" i="2"/>
  <c r="Y17" i="2"/>
  <c r="Y18" i="2"/>
  <c r="Y19" i="2"/>
  <c r="Y20" i="2"/>
  <c r="Y21" i="2"/>
  <c r="Y22" i="2"/>
  <c r="Y23" i="2"/>
  <c r="Y24" i="2"/>
  <c r="Y25" i="2"/>
  <c r="Y26" i="2"/>
  <c r="Y27" i="2"/>
  <c r="Y28" i="2"/>
  <c r="Y30" i="2"/>
  <c r="W10" i="2"/>
  <c r="W11" i="2"/>
  <c r="W12" i="2"/>
  <c r="W13" i="2"/>
  <c r="W14" i="2"/>
  <c r="W15" i="2"/>
  <c r="W16" i="2"/>
  <c r="W17" i="2"/>
  <c r="W18" i="2"/>
  <c r="W19" i="2"/>
  <c r="W20" i="2"/>
  <c r="W21" i="2"/>
  <c r="W22" i="2"/>
  <c r="W23" i="2"/>
  <c r="W24" i="2"/>
  <c r="W25" i="2"/>
  <c r="W26" i="2"/>
  <c r="W27" i="2"/>
  <c r="W28" i="2"/>
  <c r="W30" i="2"/>
  <c r="U10" i="2"/>
  <c r="U11" i="2"/>
  <c r="U12" i="2"/>
  <c r="U13" i="2"/>
  <c r="U14" i="2"/>
  <c r="U15" i="2"/>
  <c r="U16" i="2"/>
  <c r="U17" i="2"/>
  <c r="U18" i="2"/>
  <c r="U19" i="2"/>
  <c r="U20" i="2"/>
  <c r="U21" i="2"/>
  <c r="U22" i="2"/>
  <c r="U23" i="2"/>
  <c r="U24" i="2"/>
  <c r="U25" i="2"/>
  <c r="U26" i="2"/>
  <c r="U27" i="2"/>
  <c r="U28" i="2"/>
  <c r="U30" i="2"/>
  <c r="R10" i="2"/>
  <c r="R11" i="2"/>
  <c r="R12" i="2"/>
  <c r="R13" i="2"/>
  <c r="R14" i="2"/>
  <c r="R15" i="2"/>
  <c r="R16" i="2"/>
  <c r="R17" i="2"/>
  <c r="R18" i="2"/>
  <c r="R19" i="2"/>
  <c r="R20" i="2"/>
  <c r="R21" i="2"/>
  <c r="R22" i="2"/>
  <c r="R23" i="2"/>
  <c r="R24" i="2"/>
  <c r="R25" i="2"/>
  <c r="R26" i="2"/>
  <c r="R27" i="2"/>
  <c r="R28" i="2"/>
  <c r="R30" i="2"/>
  <c r="P10" i="2"/>
  <c r="P11" i="2"/>
  <c r="P12" i="2"/>
  <c r="P13" i="2"/>
  <c r="P14" i="2"/>
  <c r="P15" i="2"/>
  <c r="P16" i="2"/>
  <c r="P17" i="2"/>
  <c r="P18" i="2"/>
  <c r="P19" i="2"/>
  <c r="P20" i="2"/>
  <c r="P21" i="2"/>
  <c r="P22" i="2"/>
  <c r="P23" i="2"/>
  <c r="P24" i="2"/>
  <c r="P25" i="2"/>
  <c r="P26" i="2"/>
  <c r="P27" i="2"/>
  <c r="P28" i="2"/>
  <c r="P30" i="2"/>
  <c r="N10" i="2"/>
  <c r="N11" i="2"/>
  <c r="N12" i="2"/>
  <c r="N13" i="2"/>
  <c r="N14" i="2"/>
  <c r="N15" i="2"/>
  <c r="N16" i="2"/>
  <c r="N17" i="2"/>
  <c r="N18" i="2"/>
  <c r="N19" i="2"/>
  <c r="N20" i="2"/>
  <c r="N21" i="2"/>
  <c r="N22" i="2"/>
  <c r="N23" i="2"/>
  <c r="N24" i="2"/>
  <c r="N25" i="2"/>
  <c r="N26" i="2"/>
  <c r="N27" i="2"/>
  <c r="N28" i="2"/>
  <c r="N30" i="2"/>
  <c r="K10" i="2"/>
  <c r="K11" i="2"/>
  <c r="K12" i="2"/>
  <c r="K13" i="2"/>
  <c r="K14" i="2"/>
  <c r="K15" i="2"/>
  <c r="K16" i="2"/>
  <c r="K17" i="2"/>
  <c r="K18" i="2"/>
  <c r="K19" i="2"/>
  <c r="K20" i="2"/>
  <c r="K21" i="2"/>
  <c r="K22" i="2"/>
  <c r="K23" i="2"/>
  <c r="K24" i="2"/>
  <c r="K25" i="2"/>
  <c r="K26" i="2"/>
  <c r="K27" i="2"/>
  <c r="K28" i="2"/>
  <c r="K30" i="2"/>
  <c r="I10" i="2"/>
  <c r="I11" i="2"/>
  <c r="I12" i="2"/>
  <c r="I13" i="2"/>
  <c r="I14" i="2"/>
  <c r="I15" i="2"/>
  <c r="I16" i="2"/>
  <c r="I17" i="2"/>
  <c r="I18" i="2"/>
  <c r="I19" i="2"/>
  <c r="I20" i="2"/>
  <c r="I21" i="2"/>
  <c r="I22" i="2"/>
  <c r="I23" i="2"/>
  <c r="I24" i="2"/>
  <c r="I25" i="2"/>
  <c r="I26" i="2"/>
  <c r="I27" i="2"/>
  <c r="I28" i="2"/>
  <c r="I30" i="2"/>
  <c r="G10" i="2"/>
  <c r="G11" i="2"/>
  <c r="G12" i="2"/>
  <c r="G13" i="2"/>
  <c r="G14" i="2"/>
  <c r="G15" i="2"/>
  <c r="G16" i="2"/>
  <c r="G17" i="2"/>
  <c r="G18" i="2"/>
  <c r="G19" i="2"/>
  <c r="G20" i="2"/>
  <c r="G21" i="2"/>
  <c r="G22" i="2"/>
  <c r="G23" i="2"/>
  <c r="G24" i="2"/>
  <c r="G25" i="2"/>
  <c r="G26" i="2"/>
  <c r="G27" i="2"/>
  <c r="G28" i="2"/>
  <c r="G30" i="2"/>
  <c r="E10" i="2"/>
  <c r="E11" i="2"/>
  <c r="E12" i="2"/>
  <c r="E13" i="2"/>
  <c r="E14" i="2"/>
  <c r="E15" i="2"/>
  <c r="E16" i="2"/>
  <c r="E17" i="2"/>
  <c r="E18" i="2"/>
  <c r="E19" i="2"/>
  <c r="E20" i="2"/>
  <c r="E21" i="2"/>
  <c r="E22" i="2"/>
  <c r="E23" i="2"/>
  <c r="E24" i="2"/>
  <c r="E25" i="2"/>
  <c r="E26" i="2"/>
  <c r="E27" i="2"/>
  <c r="E28" i="2"/>
  <c r="E30" i="2"/>
  <c r="C10" i="2"/>
  <c r="C11" i="2"/>
  <c r="C12" i="2"/>
  <c r="C13" i="2"/>
  <c r="C14" i="2"/>
  <c r="C15" i="2"/>
  <c r="C16" i="2"/>
  <c r="C17" i="2"/>
  <c r="C18" i="2"/>
  <c r="C19" i="2"/>
  <c r="C20" i="2"/>
  <c r="C21" i="2"/>
  <c r="C22" i="2"/>
  <c r="C23" i="2"/>
  <c r="C24" i="2"/>
  <c r="C25" i="2"/>
  <c r="C26" i="2"/>
  <c r="C27" i="2"/>
  <c r="C28" i="2"/>
  <c r="C30" i="2"/>
</calcChain>
</file>

<file path=xl/sharedStrings.xml><?xml version="1.0" encoding="utf-8"?>
<sst xmlns="http://schemas.openxmlformats.org/spreadsheetml/2006/main" count="720" uniqueCount="118">
  <si>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</si>
  <si>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</si>
  <si>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</si>
  <si>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</si>
  <si>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</si>
  <si>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</si>
  <si>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</si>
  <si>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</si>
  <si>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</si>
  <si>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</si>
  <si>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</si>
  <si>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</si>
  <si>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</si>
  <si>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</si>
  <si>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</si>
  <si>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</si>
  <si>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</si>
  <si>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</si>
  <si>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</si>
  <si>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</si>
  <si>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</si>
  <si>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</si>
  <si>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</si>
  <si>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</si>
  <si>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</si>
  <si>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</si>
  <si>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</si>
  <si>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</si>
  <si>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</si>
  <si>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</si>
  <si>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</si>
  <si>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</si>
  <si>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</si>
  <si>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</si>
  <si>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</si>
  <si>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</si>
  <si>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</si>
  <si>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</si>
  <si>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</si>
  <si>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</si>
  <si>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</si>
  <si>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</si>
  <si>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</si>
  <si>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</si>
  <si>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</si>
  <si>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</si>
  <si>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</si>
  <si>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</si>
  <si>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</si>
  <si>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</si>
  <si>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</si>
  <si>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</si>
  <si>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</si>
  <si>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</si>
  <si>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</si>
  <si>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</si>
  <si>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</si>
  <si>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</si>
  <si>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</si>
  <si>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</si>
  <si>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</si>
  <si>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</si>
  <si>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</si>
  <si>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</si>
  <si>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</si>
  <si>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</si>
  <si>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publishedweek212020.xlsx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</si>
  <si>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</si>
  <si>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</si>
  <si>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4-17-2020</t>
  </si>
  <si>
    <t>publishedweek212020.xlsx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</si>
  <si>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</si>
  <si>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</si>
  <si>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</si>
  <si>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5 June 2020 </t>
  </si>
  <si>
    <t>Total</t>
  </si>
  <si>
    <t>Awaiting verification</t>
  </si>
  <si>
    <t>0-19</t>
  </si>
  <si>
    <t>20-39</t>
  </si>
  <si>
    <t>40-59</t>
  </si>
  <si>
    <t>60-79</t>
  </si>
  <si>
    <t>80+</t>
  </si>
  <si>
    <t xml:space="preserve">Cumulative deaths up to 5pm 5 June 2020 </t>
  </si>
  <si>
    <t>National Health Service (NHS)</t>
  </si>
  <si>
    <t>COVID-19-total-announced-deaths-07-June-2020-1.xlsx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</si>
  <si>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</si>
  <si>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</si>
  <si>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</si>
  <si>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</si>
  <si>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</si>
  <si>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</si>
  <si>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</si>
  <si>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</si>
  <si>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</si>
  <si>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</si>
  <si>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</si>
  <si>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</si>
  <si>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</si>
  <si>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</si>
  <si>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</si>
  <si>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</si>
  <si>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</si>
  <si>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</si>
  <si>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</si>
  <si>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</si>
  <si>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</si>
  <si>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</si>
  <si>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</si>
  <si>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</si>
  <si>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</si>
  <si>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</si>
  <si>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publishedweek212020.xlsx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</si>
  <si>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</si>
  <si>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</si>
  <si>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</si>
  <si>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data_03jun.xlsx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</si>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</sst>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3" x14ac:knownFonts="1">
    <font>
      <sz val="10"/>
      <name val="Arial"/>
      <family val="2"/>
      <charset val="1"/>
    </font>
    <font>
      <sz val="10"/>
      <name val="Arial"/>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right style="hair">
        <color auto="1"/>
      </right>
      <top style="thin">
        <color auto="1"/>
      </top>
      <bottom/>
      <diagonal/>
    </border>
    <border>
      <left style="hair">
        <color auto="1"/>
      </left>
      <right style="thin">
        <color auto="1"/>
      </right>
      <top/>
      <bottom/>
      <diagonal/>
    </border>
    <border>
      <left style="thin">
        <color auto="1"/>
      </left>
      <right style="hair">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1" fillId="0" borderId="0" applyBorder="0" applyProtection="0"/>
    <xf numFmtId="0" fontId="5" fillId="0" borderId="0" applyBorder="0" applyProtection="0"/>
  </cellStyleXfs>
  <cellXfs count="251">
    <xf numFmtId="0" fontId="0" fillId="0" borderId="0" xfId="0"/>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4" fontId="8" fillId="2" borderId="0" xfId="0" applyNumberFormat="1" applyFont="1" applyFill="1"/>
    <xf numFmtId="164" fontId="22" fillId="2" borderId="0" xfId="0" applyNumberFormat="1" applyFont="1" applyFill="1"/>
    <xf numFmtId="0" fontId="23" fillId="2" borderId="1" xfId="0" applyFont="1" applyFill="1" applyBorder="1"/>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14" fontId="24" fillId="2" borderId="3" xfId="0" applyNumberFormat="1" applyFont="1" applyFill="1" applyBorder="1" applyAlignment="1">
      <alignment horizontal="right"/>
    </xf>
    <xf numFmtId="14" fontId="14" fillId="2" borderId="0" xfId="0" applyNumberFormat="1" applyFont="1" applyFill="1"/>
    <xf numFmtId="14" fontId="0" fillId="2" borderId="0" xfId="0" applyNumberFormat="1" applyFill="1"/>
    <xf numFmtId="0" fontId="24" fillId="2" borderId="7" xfId="0" applyFont="1" applyFill="1" applyBorder="1" applyAlignment="1">
      <alignment horizontal="right"/>
    </xf>
    <xf numFmtId="0" fontId="23" fillId="2" borderId="8" xfId="0" applyFont="1" applyFill="1" applyBorder="1" applyAlignment="1">
      <alignment horizontal="center"/>
    </xf>
    <xf numFmtId="0" fontId="25" fillId="2" borderId="9" xfId="0" applyFont="1" applyFill="1" applyBorder="1" applyAlignment="1">
      <alignment horizontal="center"/>
    </xf>
    <xf numFmtId="0" fontId="23" fillId="2" borderId="9" xfId="0" applyFont="1" applyFill="1" applyBorder="1" applyAlignment="1">
      <alignment horizontal="center"/>
    </xf>
    <xf numFmtId="0" fontId="23" fillId="2" borderId="10" xfId="0" applyFont="1" applyFill="1" applyBorder="1" applyAlignment="1">
      <alignment horizontal="center"/>
    </xf>
    <xf numFmtId="0" fontId="25" fillId="2" borderId="11" xfId="0" applyFont="1" applyFill="1" applyBorder="1" applyAlignment="1">
      <alignment horizontal="center"/>
    </xf>
    <xf numFmtId="49" fontId="24" fillId="2" borderId="3" xfId="0" applyNumberFormat="1" applyFont="1" applyFill="1" applyBorder="1" applyAlignment="1">
      <alignment horizontal="right"/>
    </xf>
    <xf numFmtId="0" fontId="14" fillId="2" borderId="12" xfId="0" applyFont="1" applyFill="1" applyBorder="1"/>
    <xf numFmtId="165" fontId="25" fillId="2" borderId="0" xfId="0" applyNumberFormat="1" applyFont="1" applyFill="1" applyBorder="1"/>
    <xf numFmtId="0" fontId="14"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165" fontId="26" fillId="2" borderId="0" xfId="0" applyNumberFormat="1" applyFont="1" applyFill="1" applyBorder="1"/>
    <xf numFmtId="0" fontId="0" fillId="2" borderId="0" xfId="0" applyFont="1" applyFill="1" applyAlignment="1">
      <alignment wrapText="1"/>
    </xf>
    <xf numFmtId="0" fontId="27" fillId="2" borderId="0" xfId="0" applyFont="1" applyFill="1" applyBorder="1" applyAlignment="1">
      <alignment horizontal="right"/>
    </xf>
    <xf numFmtId="0" fontId="27" fillId="2" borderId="0" xfId="0" applyFont="1" applyFill="1" applyBorder="1"/>
    <xf numFmtId="165" fontId="26" fillId="2" borderId="13" xfId="0" applyNumberFormat="1" applyFont="1" applyFill="1" applyBorder="1"/>
    <xf numFmtId="0" fontId="0" fillId="2" borderId="14" xfId="0" applyFont="1" applyFill="1" applyBorder="1" applyAlignment="1">
      <alignment wrapText="1"/>
    </xf>
    <xf numFmtId="0" fontId="24" fillId="2" borderId="3" xfId="0" applyFont="1" applyFill="1" applyBorder="1" applyAlignment="1">
      <alignment horizontal="right"/>
    </xf>
    <xf numFmtId="0" fontId="23" fillId="2" borderId="12" xfId="0" applyFont="1" applyFill="1" applyBorder="1"/>
    <xf numFmtId="0" fontId="25" fillId="2" borderId="0" xfId="0" applyFont="1" applyFill="1" applyBorder="1"/>
    <xf numFmtId="0" fontId="23" fillId="2" borderId="0" xfId="0" applyFont="1" applyFill="1" applyBorder="1"/>
    <xf numFmtId="0" fontId="25" fillId="2" borderId="13" xfId="0" applyFont="1" applyFill="1" applyBorder="1"/>
    <xf numFmtId="0" fontId="26" fillId="2" borderId="0" xfId="0" applyFont="1" applyFill="1" applyBorder="1"/>
    <xf numFmtId="1" fontId="27" fillId="2" borderId="0" xfId="0" applyNumberFormat="1" applyFont="1" applyFill="1" applyBorder="1"/>
    <xf numFmtId="0" fontId="26" fillId="2" borderId="13" xfId="0" applyFont="1" applyFill="1" applyBorder="1"/>
    <xf numFmtId="0" fontId="27" fillId="2" borderId="12" xfId="0" applyFont="1" applyFill="1" applyBorder="1"/>
    <xf numFmtId="0" fontId="28" fillId="2" borderId="3" xfId="0" applyFont="1" applyFill="1" applyBorder="1" applyAlignment="1">
      <alignment horizontal="right"/>
    </xf>
    <xf numFmtId="1" fontId="29" fillId="2" borderId="0" xfId="0" applyNumberFormat="1" applyFont="1" applyFill="1" applyBorder="1"/>
    <xf numFmtId="1" fontId="29" fillId="2" borderId="13" xfId="0" applyNumberFormat="1" applyFont="1" applyFill="1" applyBorder="1"/>
    <xf numFmtId="0" fontId="30" fillId="2" borderId="0" xfId="0" applyFont="1" applyFill="1" applyBorder="1"/>
    <xf numFmtId="1" fontId="31" fillId="2" borderId="0" xfId="0" applyNumberFormat="1" applyFont="1" applyFill="1" applyBorder="1"/>
    <xf numFmtId="0" fontId="31" fillId="2" borderId="0" xfId="0" applyFont="1" applyFill="1" applyBorder="1"/>
    <xf numFmtId="1" fontId="30" fillId="2" borderId="0" xfId="0" applyNumberFormat="1" applyFont="1" applyFill="1" applyBorder="1"/>
    <xf numFmtId="0" fontId="31" fillId="2" borderId="13" xfId="0" applyFont="1" applyFill="1" applyBorder="1"/>
    <xf numFmtId="0" fontId="30" fillId="2" borderId="12" xfId="0" applyFont="1" applyFill="1" applyBorder="1"/>
    <xf numFmtId="0" fontId="23" fillId="2" borderId="3" xfId="0" applyFont="1" applyFill="1" applyBorder="1" applyAlignment="1">
      <alignment horizontal="right"/>
    </xf>
    <xf numFmtId="0" fontId="23" fillId="2" borderId="15" xfId="0" applyFont="1" applyFill="1" applyBorder="1"/>
    <xf numFmtId="0" fontId="23" fillId="2" borderId="16" xfId="0" applyFont="1" applyFill="1" applyBorder="1"/>
    <xf numFmtId="0" fontId="23" fillId="2" borderId="17" xfId="0" applyFont="1" applyFill="1" applyBorder="1"/>
    <xf numFmtId="0" fontId="27" fillId="2" borderId="13" xfId="0" applyFont="1" applyFill="1" applyBorder="1"/>
    <xf numFmtId="0" fontId="24" fillId="2" borderId="18" xfId="0" applyFont="1" applyFill="1" applyBorder="1" applyAlignment="1">
      <alignment horizontal="right"/>
    </xf>
    <xf numFmtId="0" fontId="23" fillId="2" borderId="9" xfId="0" applyFont="1" applyFill="1" applyBorder="1"/>
    <xf numFmtId="0" fontId="27" fillId="2" borderId="8" xfId="0" applyFont="1" applyFill="1" applyBorder="1"/>
    <xf numFmtId="0" fontId="27" fillId="2" borderId="9" xfId="0" applyFont="1" applyFill="1" applyBorder="1"/>
    <xf numFmtId="1" fontId="27" fillId="2" borderId="9" xfId="0" applyNumberFormat="1" applyFont="1" applyFill="1" applyBorder="1"/>
    <xf numFmtId="0" fontId="27" fillId="2" borderId="11" xfId="0" applyFont="1" applyFill="1" applyBorder="1"/>
    <xf numFmtId="0" fontId="24" fillId="2" borderId="19" xfId="0" applyFont="1" applyFill="1" applyBorder="1"/>
    <xf numFmtId="1" fontId="24" fillId="2" borderId="19" xfId="0" applyNumberFormat="1" applyFont="1" applyFill="1" applyBorder="1"/>
    <xf numFmtId="0" fontId="32" fillId="2" borderId="20" xfId="0" applyFont="1" applyFill="1" applyBorder="1"/>
    <xf numFmtId="0" fontId="32" fillId="2" borderId="19" xfId="0" applyFont="1" applyFill="1" applyBorder="1"/>
    <xf numFmtId="1" fontId="32" fillId="2" borderId="19" xfId="0" applyNumberFormat="1" applyFont="1" applyFill="1" applyBorder="1"/>
    <xf numFmtId="0" fontId="32" fillId="2" borderId="21" xfId="0" applyFont="1" applyFill="1" applyBorder="1"/>
    <xf numFmtId="1" fontId="14" fillId="2" borderId="0" xfId="0" applyNumberFormat="1" applyFont="1" applyFill="1"/>
    <xf numFmtId="0" fontId="33"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0" fontId="0" fillId="0" borderId="0" xfId="0" applyFont="1"/>
    <xf numFmtId="0" fontId="24" fillId="2" borderId="22" xfId="0" applyFont="1" applyFill="1" applyBorder="1"/>
    <xf numFmtId="0" fontId="24" fillId="2" borderId="23" xfId="0" applyFont="1" applyFill="1" applyBorder="1"/>
    <xf numFmtId="0" fontId="24" fillId="2" borderId="1" xfId="0" applyFont="1" applyFill="1" applyBorder="1"/>
    <xf numFmtId="3" fontId="0" fillId="2" borderId="0" xfId="0" applyNumberFormat="1" applyFont="1" applyFill="1" applyBorder="1" applyAlignment="1" applyProtection="1">
      <alignment horizontal="right"/>
    </xf>
    <xf numFmtId="0" fontId="22" fillId="2" borderId="0" xfId="0" applyFont="1" applyFill="1" applyAlignment="1">
      <alignment horizontal="right"/>
    </xf>
    <xf numFmtId="164" fontId="8" fillId="2" borderId="0" xfId="0" applyNumberFormat="1" applyFont="1" applyFill="1" applyAlignment="1">
      <alignment horizontal="left"/>
    </xf>
    <xf numFmtId="164" fontId="15" fillId="2" borderId="0" xfId="0" applyNumberFormat="1" applyFont="1" applyFill="1" applyAlignment="1">
      <alignment horizontal="left"/>
    </xf>
    <xf numFmtId="0" fontId="22" fillId="2" borderId="2" xfId="0" applyFont="1" applyFill="1" applyBorder="1" applyAlignment="1">
      <alignment horizontal="right"/>
    </xf>
    <xf numFmtId="14" fontId="22" fillId="2" borderId="3" xfId="0" applyNumberFormat="1" applyFont="1" applyFill="1" applyBorder="1" applyAlignment="1">
      <alignment horizontal="right" vertical="center" wrapText="1"/>
    </xf>
    <xf numFmtId="14" fontId="22" fillId="2" borderId="25" xfId="0" applyNumberFormat="1" applyFont="1" applyFill="1" applyBorder="1" applyAlignment="1">
      <alignment horizontal="center"/>
    </xf>
    <xf numFmtId="14" fontId="22" fillId="3" borderId="6" xfId="0" applyNumberFormat="1" applyFont="1" applyFill="1" applyBorder="1" applyAlignment="1">
      <alignment horizontal="center" wrapText="1"/>
    </xf>
    <xf numFmtId="14" fontId="23" fillId="3" borderId="6" xfId="0" applyNumberFormat="1" applyFont="1" applyFill="1" applyBorder="1" applyAlignment="1">
      <alignment horizontal="center"/>
    </xf>
    <xf numFmtId="14" fontId="23" fillId="0" borderId="6" xfId="0" applyNumberFormat="1" applyFont="1" applyBorder="1" applyAlignment="1">
      <alignment horizontal="center"/>
    </xf>
    <xf numFmtId="14" fontId="23" fillId="2" borderId="6" xfId="0" applyNumberFormat="1" applyFont="1" applyFill="1" applyBorder="1" applyAlignment="1">
      <alignment horizontal="center"/>
    </xf>
    <xf numFmtId="14" fontId="0" fillId="0" borderId="0" xfId="0" applyNumberFormat="1"/>
    <xf numFmtId="164" fontId="22" fillId="2" borderId="7" xfId="0" applyNumberFormat="1" applyFont="1" applyFill="1" applyBorder="1" applyAlignment="1">
      <alignment horizontal="right" vertical="center"/>
    </xf>
    <xf numFmtId="164" fontId="22" fillId="2" borderId="7" xfId="0" applyNumberFormat="1" applyFont="1" applyFill="1" applyBorder="1" applyAlignment="1">
      <alignment horizontal="center"/>
    </xf>
    <xf numFmtId="164" fontId="23" fillId="3" borderId="18" xfId="0" applyNumberFormat="1" applyFont="1" applyFill="1" applyBorder="1" applyAlignment="1">
      <alignment horizontal="center"/>
    </xf>
    <xf numFmtId="164" fontId="23" fillId="0" borderId="18" xfId="0" applyNumberFormat="1" applyFont="1" applyBorder="1" applyAlignment="1">
      <alignment horizontal="center"/>
    </xf>
    <xf numFmtId="164" fontId="23" fillId="2" borderId="18" xfId="0" applyNumberFormat="1" applyFont="1" applyFill="1" applyBorder="1" applyAlignment="1">
      <alignment horizontal="center"/>
    </xf>
    <xf numFmtId="49" fontId="22"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0" fontId="14" fillId="0" borderId="3" xfId="0" applyFont="1" applyBorder="1"/>
    <xf numFmtId="3" fontId="14" fillId="2" borderId="3" xfId="0" applyNumberFormat="1" applyFont="1" applyFill="1" applyBorder="1"/>
    <xf numFmtId="0" fontId="23" fillId="2" borderId="18" xfId="0" applyFont="1" applyFill="1" applyBorder="1" applyAlignment="1">
      <alignment horizontal="right"/>
    </xf>
    <xf numFmtId="0" fontId="14" fillId="2" borderId="26" xfId="0" applyFont="1" applyFill="1" applyBorder="1"/>
    <xf numFmtId="0" fontId="14" fillId="3" borderId="18" xfId="0" applyFont="1" applyFill="1" applyBorder="1"/>
    <xf numFmtId="0" fontId="14" fillId="0" borderId="18" xfId="0" applyFont="1" applyBorder="1"/>
    <xf numFmtId="0" fontId="14" fillId="2" borderId="18" xfId="0" applyFont="1" applyFill="1" applyBorder="1"/>
    <xf numFmtId="49" fontId="22" fillId="2" borderId="7" xfId="0" applyNumberFormat="1" applyFont="1" applyFill="1" applyBorder="1" applyAlignment="1">
      <alignment horizontal="right"/>
    </xf>
    <xf numFmtId="0" fontId="35" fillId="2" borderId="26" xfId="0" applyFont="1" applyFill="1" applyBorder="1" applyAlignment="1">
      <alignment horizontal="right"/>
    </xf>
    <xf numFmtId="0" fontId="22" fillId="2" borderId="27" xfId="0" applyFont="1" applyFill="1" applyBorder="1"/>
    <xf numFmtId="0" fontId="22" fillId="3" borderId="3" xfId="0" applyFont="1" applyFill="1" applyBorder="1"/>
    <xf numFmtId="0" fontId="22" fillId="0" borderId="3" xfId="0" applyFont="1" applyBorder="1"/>
    <xf numFmtId="0" fontId="22" fillId="2" borderId="3" xfId="0" applyFont="1" applyFill="1" applyBorder="1"/>
    <xf numFmtId="0" fontId="22" fillId="2" borderId="7" xfId="0" applyFont="1" applyFill="1" applyBorder="1"/>
    <xf numFmtId="49" fontId="22" fillId="2" borderId="0" xfId="0" applyNumberFormat="1" applyFont="1" applyFill="1" applyBorder="1" applyAlignment="1">
      <alignment horizontal="right"/>
    </xf>
    <xf numFmtId="0" fontId="14" fillId="2" borderId="23" xfId="0" applyFont="1" applyFill="1" applyBorder="1"/>
    <xf numFmtId="3" fontId="36" fillId="0" borderId="23" xfId="0" applyNumberFormat="1" applyFont="1" applyBorder="1" applyAlignment="1">
      <alignment horizontal="right"/>
    </xf>
    <xf numFmtId="3" fontId="36" fillId="0" borderId="23" xfId="0" applyNumberFormat="1" applyFont="1" applyBorder="1" applyAlignment="1">
      <alignment horizontal="right"/>
    </xf>
    <xf numFmtId="3" fontId="36" fillId="2" borderId="23" xfId="0" applyNumberFormat="1" applyFont="1" applyFill="1" applyBorder="1" applyAlignment="1">
      <alignment horizontal="right"/>
    </xf>
    <xf numFmtId="14" fontId="22" fillId="3" borderId="18" xfId="0" applyNumberFormat="1" applyFont="1" applyFill="1" applyBorder="1" applyAlignment="1">
      <alignment horizontal="center" wrapText="1"/>
    </xf>
    <xf numFmtId="14" fontId="23" fillId="2" borderId="18" xfId="0" applyNumberFormat="1" applyFont="1" applyFill="1" applyBorder="1" applyAlignment="1">
      <alignment horizontal="center"/>
    </xf>
    <xf numFmtId="0" fontId="22" fillId="2" borderId="3" xfId="0" applyFont="1" applyFill="1" applyBorder="1" applyAlignment="1">
      <alignment horizontal="right"/>
    </xf>
    <xf numFmtId="166" fontId="14" fillId="2" borderId="3" xfId="0" applyNumberFormat="1" applyFont="1" applyFill="1" applyBorder="1"/>
    <xf numFmtId="0" fontId="22" fillId="2" borderId="7" xfId="0" applyFont="1" applyFill="1" applyBorder="1" applyAlignment="1">
      <alignment horizontal="right"/>
    </xf>
    <xf numFmtId="0" fontId="22" fillId="2" borderId="6" xfId="0" applyFont="1" applyFill="1" applyBorder="1"/>
    <xf numFmtId="0" fontId="22" fillId="3" borderId="7" xfId="0" applyFont="1" applyFill="1" applyBorder="1"/>
    <xf numFmtId="0" fontId="22" fillId="0" borderId="7" xfId="0" applyFont="1" applyBorder="1"/>
    <xf numFmtId="164" fontId="0" fillId="2" borderId="0" xfId="0" applyNumberFormat="1" applyFill="1"/>
    <xf numFmtId="164" fontId="2" fillId="2" borderId="0" xfId="0" applyNumberFormat="1" applyFont="1" applyFill="1"/>
    <xf numFmtId="0" fontId="37" fillId="2" borderId="0" xfId="2" applyFont="1" applyFill="1" applyBorder="1" applyProtection="1"/>
    <xf numFmtId="164" fontId="34" fillId="2" borderId="0" xfId="0" applyNumberFormat="1" applyFont="1" applyFill="1"/>
    <xf numFmtId="0" fontId="38" fillId="2" borderId="0" xfId="0" applyFont="1" applyFill="1" applyAlignment="1">
      <alignment vertical="top"/>
    </xf>
    <xf numFmtId="0" fontId="22" fillId="2" borderId="0" xfId="0" applyFont="1" applyFill="1"/>
    <xf numFmtId="0" fontId="14" fillId="2" borderId="22" xfId="0" applyFont="1" applyFill="1" applyBorder="1"/>
    <xf numFmtId="0" fontId="22" fillId="2" borderId="32" xfId="0" applyFont="1" applyFill="1" applyBorder="1" applyAlignment="1">
      <alignment horizontal="center" vertical="center"/>
    </xf>
    <xf numFmtId="0" fontId="14" fillId="2" borderId="0" xfId="0" applyFont="1" applyFill="1" applyAlignment="1">
      <alignment horizontal="center" vertical="center"/>
    </xf>
    <xf numFmtId="49" fontId="14" fillId="2" borderId="39" xfId="0" applyNumberFormat="1" applyFont="1" applyFill="1" applyBorder="1" applyAlignment="1">
      <alignment horizontal="center"/>
    </xf>
    <xf numFmtId="49" fontId="14" fillId="2" borderId="27" xfId="0" applyNumberFormat="1" applyFont="1" applyFill="1" applyBorder="1" applyAlignment="1">
      <alignment horizontal="center"/>
    </xf>
    <xf numFmtId="0" fontId="14" fillId="2" borderId="27" xfId="0" applyFont="1" applyFill="1" applyBorder="1" applyAlignment="1">
      <alignment horizontal="center"/>
    </xf>
    <xf numFmtId="49" fontId="14" fillId="2" borderId="40" xfId="0" applyNumberFormat="1" applyFont="1" applyFill="1" applyBorder="1" applyAlignment="1">
      <alignment horizontal="center" vertical="center" wrapText="1"/>
    </xf>
    <xf numFmtId="49" fontId="22" fillId="2" borderId="41" xfId="0" applyNumberFormat="1" applyFont="1" applyFill="1" applyBorder="1" applyAlignment="1">
      <alignment horizontal="center" vertical="center" wrapText="1"/>
    </xf>
    <xf numFmtId="49" fontId="14" fillId="2" borderId="40" xfId="0" applyNumberFormat="1" applyFont="1" applyFill="1" applyBorder="1" applyAlignment="1">
      <alignment horizontal="center"/>
    </xf>
    <xf numFmtId="49" fontId="14" fillId="2" borderId="42" xfId="0" applyNumberFormat="1" applyFont="1" applyFill="1" applyBorder="1" applyAlignment="1">
      <alignment horizontal="center"/>
    </xf>
    <xf numFmtId="0" fontId="14" fillId="2" borderId="42" xfId="0" applyFont="1" applyFill="1" applyBorder="1" applyAlignment="1">
      <alignment horizontal="center"/>
    </xf>
    <xf numFmtId="0" fontId="22" fillId="2" borderId="42" xfId="0" applyFont="1" applyFill="1" applyBorder="1" applyAlignment="1">
      <alignment horizontal="center" vertical="center" wrapText="1"/>
    </xf>
    <xf numFmtId="0" fontId="14" fillId="2" borderId="42" xfId="0" applyFont="1" applyFill="1" applyBorder="1" applyAlignment="1">
      <alignment horizontal="right" vertical="center" wrapText="1"/>
    </xf>
    <xf numFmtId="0" fontId="14" fillId="2" borderId="43" xfId="0" applyFont="1" applyFill="1" applyBorder="1" applyAlignment="1">
      <alignment horizontal="right" vertical="center" wrapText="1"/>
    </xf>
    <xf numFmtId="0" fontId="22" fillId="2" borderId="41" xfId="0" applyFont="1" applyFill="1" applyBorder="1" applyAlignment="1">
      <alignment horizontal="center" vertical="center" wrapText="1"/>
    </xf>
    <xf numFmtId="0" fontId="14" fillId="2" borderId="44" xfId="0" applyFont="1" applyFill="1" applyBorder="1" applyAlignment="1">
      <alignment horizontal="right" vertical="center" wrapText="1"/>
    </xf>
    <xf numFmtId="0" fontId="14" fillId="2" borderId="27" xfId="0" applyFont="1" applyFill="1" applyBorder="1" applyAlignment="1">
      <alignment horizontal="right" vertical="center" wrapText="1"/>
    </xf>
    <xf numFmtId="0" fontId="14" fillId="2" borderId="37" xfId="0" applyFont="1" applyFill="1" applyBorder="1" applyAlignment="1">
      <alignment horizontal="right" vertical="center" wrapText="1"/>
    </xf>
    <xf numFmtId="0" fontId="14" fillId="2" borderId="0" xfId="0" applyFont="1" applyFill="1" applyBorder="1" applyAlignment="1">
      <alignment horizontal="center" vertical="center"/>
    </xf>
    <xf numFmtId="0" fontId="0" fillId="2" borderId="0" xfId="0" applyFill="1" applyBorder="1"/>
    <xf numFmtId="167" fontId="14" fillId="2" borderId="0" xfId="0" applyNumberFormat="1" applyFont="1" applyFill="1" applyBorder="1" applyAlignment="1">
      <alignment horizontal="center"/>
    </xf>
    <xf numFmtId="49" fontId="14" fillId="2" borderId="45" xfId="0" applyNumberFormat="1" applyFont="1" applyFill="1" applyBorder="1" applyAlignment="1">
      <alignment horizontal="center"/>
    </xf>
    <xf numFmtId="0" fontId="14" fillId="2" borderId="42" xfId="0" applyFont="1" applyFill="1" applyBorder="1" applyAlignment="1">
      <alignment horizontal="right" vertical="center"/>
    </xf>
    <xf numFmtId="0" fontId="14" fillId="2" borderId="44" xfId="0" applyFont="1" applyFill="1" applyBorder="1" applyAlignment="1">
      <alignment horizontal="right" vertical="center"/>
    </xf>
    <xf numFmtId="0" fontId="14" fillId="2" borderId="1" xfId="0" applyFont="1" applyFill="1" applyBorder="1" applyAlignment="1">
      <alignment horizontal="right" vertical="center"/>
    </xf>
    <xf numFmtId="49" fontId="14" fillId="2" borderId="46" xfId="0" applyNumberFormat="1" applyFont="1" applyFill="1" applyBorder="1" applyAlignment="1">
      <alignment horizontal="center"/>
    </xf>
    <xf numFmtId="49" fontId="14" fillId="2" borderId="47" xfId="0" applyNumberFormat="1" applyFont="1" applyFill="1" applyBorder="1" applyAlignment="1">
      <alignment horizontal="center"/>
    </xf>
    <xf numFmtId="0" fontId="14" fillId="2" borderId="47" xfId="0" applyFont="1" applyFill="1" applyBorder="1" applyAlignment="1">
      <alignment horizontal="center"/>
    </xf>
    <xf numFmtId="0" fontId="22" fillId="2" borderId="47" xfId="0" applyFont="1" applyFill="1" applyBorder="1" applyAlignment="1">
      <alignment horizontal="center" vertical="center" wrapText="1"/>
    </xf>
    <xf numFmtId="0" fontId="14" fillId="2" borderId="47" xfId="0" applyFont="1" applyFill="1" applyBorder="1" applyAlignment="1">
      <alignment horizontal="right" vertical="center" wrapText="1"/>
    </xf>
    <xf numFmtId="0" fontId="22" fillId="2" borderId="45" xfId="0" applyFont="1" applyFill="1" applyBorder="1" applyAlignment="1">
      <alignment horizontal="center" vertical="center" wrapText="1"/>
    </xf>
    <xf numFmtId="0" fontId="14" fillId="2" borderId="47" xfId="0" applyFont="1" applyFill="1" applyBorder="1" applyAlignment="1">
      <alignment horizontal="right" vertical="center"/>
    </xf>
    <xf numFmtId="0" fontId="14" fillId="2" borderId="48" xfId="0" applyFont="1" applyFill="1" applyBorder="1" applyAlignment="1">
      <alignment horizontal="right" vertical="center"/>
    </xf>
    <xf numFmtId="0" fontId="14" fillId="2" borderId="13" xfId="0" applyFont="1" applyFill="1" applyBorder="1" applyAlignment="1">
      <alignment horizontal="right" vertical="center"/>
    </xf>
    <xf numFmtId="169" fontId="41" fillId="2" borderId="12" xfId="1" applyNumberFormat="1" applyFont="1" applyFill="1" applyBorder="1" applyAlignment="1" applyProtection="1"/>
    <xf numFmtId="169" fontId="41" fillId="2" borderId="0" xfId="1" applyNumberFormat="1" applyFont="1" applyFill="1" applyBorder="1" applyAlignment="1" applyProtection="1"/>
    <xf numFmtId="1" fontId="14" fillId="2" borderId="46" xfId="0" applyNumberFormat="1" applyFont="1" applyFill="1" applyBorder="1"/>
    <xf numFmtId="1" fontId="14" fillId="2" borderId="47" xfId="0" applyNumberFormat="1" applyFont="1" applyFill="1" applyBorder="1"/>
    <xf numFmtId="0" fontId="14" fillId="2" borderId="47" xfId="0" applyFont="1" applyFill="1" applyBorder="1" applyAlignment="1">
      <alignment horizontal="right"/>
    </xf>
    <xf numFmtId="1" fontId="14" fillId="2" borderId="45" xfId="0" applyNumberFormat="1" applyFont="1" applyFill="1" applyBorder="1"/>
    <xf numFmtId="1" fontId="14" fillId="2" borderId="48" xfId="0" applyNumberFormat="1" applyFont="1" applyFill="1" applyBorder="1"/>
    <xf numFmtId="169" fontId="0" fillId="2" borderId="0" xfId="1" applyNumberFormat="1" applyFont="1" applyFill="1" applyBorder="1" applyAlignment="1" applyProtection="1"/>
    <xf numFmtId="0" fontId="14" fillId="2" borderId="47" xfId="0" applyFont="1" applyFill="1" applyBorder="1"/>
    <xf numFmtId="169" fontId="0" fillId="2" borderId="48" xfId="1" applyNumberFormat="1" applyFont="1" applyFill="1" applyBorder="1" applyAlignment="1" applyProtection="1"/>
    <xf numFmtId="49" fontId="14" fillId="2" borderId="0" xfId="0" applyNumberFormat="1" applyFont="1" applyFill="1" applyBorder="1" applyAlignment="1">
      <alignment horizontal="center"/>
    </xf>
    <xf numFmtId="167" fontId="14" fillId="2" borderId="47" xfId="0" applyNumberFormat="1" applyFont="1" applyFill="1" applyBorder="1" applyAlignment="1">
      <alignment horizontal="center"/>
    </xf>
    <xf numFmtId="49" fontId="14" fillId="2" borderId="46"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4" fillId="2" borderId="47" xfId="0" applyNumberFormat="1" applyFont="1" applyFill="1" applyBorder="1" applyAlignment="1">
      <alignment horizontal="right"/>
    </xf>
    <xf numFmtId="0" fontId="0" fillId="2" borderId="47" xfId="0" applyFill="1" applyBorder="1"/>
    <xf numFmtId="49" fontId="14" fillId="2" borderId="48" xfId="0" applyNumberFormat="1" applyFont="1" applyFill="1" applyBorder="1" applyAlignment="1">
      <alignment horizontal="center"/>
    </xf>
    <xf numFmtId="0" fontId="14" fillId="2" borderId="0" xfId="0" applyFont="1" applyFill="1" applyBorder="1" applyAlignment="1">
      <alignment horizontal="center"/>
    </xf>
    <xf numFmtId="0" fontId="23" fillId="2" borderId="48" xfId="0" applyFont="1" applyFill="1" applyBorder="1"/>
    <xf numFmtId="0" fontId="14" fillId="2" borderId="48" xfId="0" applyFont="1" applyFill="1" applyBorder="1" applyAlignment="1">
      <alignment horizontal="center"/>
    </xf>
    <xf numFmtId="0" fontId="22" fillId="2" borderId="48" xfId="0" applyFont="1" applyFill="1" applyBorder="1" applyAlignment="1">
      <alignment horizontal="center" vertical="center" wrapText="1"/>
    </xf>
    <xf numFmtId="167" fontId="14" fillId="2" borderId="46" xfId="0" applyNumberFormat="1" applyFont="1" applyFill="1" applyBorder="1" applyAlignment="1">
      <alignment horizontal="center"/>
    </xf>
    <xf numFmtId="0" fontId="14" fillId="2" borderId="48" xfId="0" applyFont="1" applyFill="1" applyBorder="1" applyAlignment="1">
      <alignment horizontal="right"/>
    </xf>
    <xf numFmtId="0" fontId="23" fillId="2" borderId="0" xfId="0" applyFont="1" applyFill="1" applyAlignment="1">
      <alignment horizontal="center" vertical="center"/>
    </xf>
    <xf numFmtId="0" fontId="14" fillId="2" borderId="0" xfId="0" applyFont="1" applyFill="1" applyAlignment="1">
      <alignment horizontal="right"/>
    </xf>
    <xf numFmtId="0" fontId="23" fillId="2" borderId="0" xfId="0" applyFont="1" applyFill="1"/>
    <xf numFmtId="0" fontId="14" fillId="2" borderId="45" xfId="0" applyFont="1" applyFill="1" applyBorder="1" applyAlignment="1">
      <alignment horizontal="right"/>
    </xf>
    <xf numFmtId="0" fontId="14" fillId="2" borderId="46" xfId="0" applyFont="1" applyFill="1" applyBorder="1" applyAlignment="1">
      <alignment horizontal="right"/>
    </xf>
    <xf numFmtId="1" fontId="14" fillId="2" borderId="47" xfId="0" applyNumberFormat="1" applyFont="1" applyFill="1" applyBorder="1" applyAlignment="1">
      <alignment horizontal="right"/>
    </xf>
    <xf numFmtId="0" fontId="14" fillId="2" borderId="45" xfId="0" applyFont="1" applyFill="1" applyBorder="1"/>
    <xf numFmtId="0" fontId="23" fillId="2" borderId="47" xfId="0" applyFont="1" applyFill="1" applyBorder="1"/>
    <xf numFmtId="167" fontId="14" fillId="2" borderId="49" xfId="0" applyNumberFormat="1" applyFont="1" applyFill="1" applyBorder="1" applyAlignment="1">
      <alignment horizontal="center"/>
    </xf>
    <xf numFmtId="49" fontId="14" fillId="2" borderId="50" xfId="0" applyNumberFormat="1" applyFont="1" applyFill="1" applyBorder="1" applyAlignment="1">
      <alignment horizontal="center"/>
    </xf>
    <xf numFmtId="49" fontId="14" fillId="2" borderId="49" xfId="0" applyNumberFormat="1" applyFont="1" applyFill="1" applyBorder="1" applyAlignment="1">
      <alignment horizontal="center"/>
    </xf>
    <xf numFmtId="49" fontId="14" fillId="2" borderId="51" xfId="0" applyNumberFormat="1" applyFont="1" applyFill="1" applyBorder="1" applyAlignment="1">
      <alignment horizontal="center"/>
    </xf>
    <xf numFmtId="0" fontId="14" fillId="2" borderId="51" xfId="0" applyFont="1" applyFill="1" applyBorder="1"/>
    <xf numFmtId="0" fontId="14" fillId="2" borderId="51" xfId="0" applyFont="1" applyFill="1" applyBorder="1" applyAlignment="1">
      <alignment horizontal="right"/>
    </xf>
    <xf numFmtId="0" fontId="23" fillId="2" borderId="52" xfId="0" applyFont="1" applyFill="1" applyBorder="1"/>
    <xf numFmtId="0" fontId="23" fillId="2" borderId="19" xfId="0" applyFont="1" applyFill="1" applyBorder="1"/>
    <xf numFmtId="0" fontId="14" fillId="2" borderId="50" xfId="0" applyFont="1" applyFill="1" applyBorder="1"/>
    <xf numFmtId="49" fontId="14" fillId="2" borderId="52" xfId="0" applyNumberFormat="1" applyFont="1" applyFill="1" applyBorder="1" applyAlignment="1">
      <alignment horizontal="center"/>
    </xf>
    <xf numFmtId="0" fontId="14" fillId="2" borderId="51" xfId="0" applyFont="1" applyFill="1" applyBorder="1" applyAlignment="1">
      <alignment horizontal="right" vertical="center"/>
    </xf>
    <xf numFmtId="0" fontId="14" fillId="2" borderId="52" xfId="0" applyFont="1" applyFill="1" applyBorder="1" applyAlignment="1">
      <alignment horizontal="right" vertical="center"/>
    </xf>
    <xf numFmtId="0" fontId="14" fillId="2" borderId="21" xfId="0" applyFont="1" applyFill="1" applyBorder="1" applyAlignment="1">
      <alignment horizontal="right" vertical="center"/>
    </xf>
    <xf numFmtId="167" fontId="14" fillId="2" borderId="0" xfId="0" applyNumberFormat="1" applyFont="1" applyFill="1" applyAlignment="1">
      <alignment horizontal="center"/>
    </xf>
    <xf numFmtId="49" fontId="14" fillId="2" borderId="0" xfId="0" applyNumberFormat="1" applyFont="1" applyFill="1" applyAlignment="1">
      <alignment horizontal="center"/>
    </xf>
    <xf numFmtId="166" fontId="14" fillId="2" borderId="0" xfId="0" applyNumberFormat="1" applyFont="1" applyFill="1"/>
    <xf numFmtId="167" fontId="22" fillId="2" borderId="0" xfId="0" applyNumberFormat="1" applyFont="1" applyFill="1" applyAlignment="1">
      <alignment horizontal="left"/>
    </xf>
    <xf numFmtId="0" fontId="42" fillId="2" borderId="0" xfId="2" applyFont="1" applyFill="1" applyBorder="1" applyProtection="1"/>
    <xf numFmtId="164" fontId="14" fillId="2" borderId="0" xfId="0" applyNumberFormat="1" applyFont="1" applyFill="1"/>
    <xf numFmtId="0" fontId="0" fillId="2" borderId="0" xfId="0" applyFont="1" applyFill="1"/>
    <xf numFmtId="0" fontId="5" fillId="2" borderId="0" xfId="2" applyFont="1" applyFill="1" applyBorder="1" applyProtection="1"/>
    <xf numFmtId="0" fontId="6" fillId="2" borderId="0" xfId="0" applyFont="1" applyFill="1" applyBorder="1" applyAlignment="1">
      <alignment wrapText="1"/>
    </xf>
    <xf numFmtId="0" fontId="11" fillId="2" borderId="0" xfId="0" applyFont="1" applyFill="1" applyBorder="1" applyAlignment="1">
      <alignment wrapText="1"/>
    </xf>
    <xf numFmtId="14" fontId="24" fillId="2" borderId="6" xfId="0" applyNumberFormat="1" applyFont="1" applyFill="1" applyBorder="1" applyAlignment="1">
      <alignment horizontal="center"/>
    </xf>
    <xf numFmtId="0" fontId="24" fillId="2" borderId="2" xfId="0" applyFont="1" applyFill="1" applyBorder="1" applyAlignment="1">
      <alignment horizontal="center" vertical="center"/>
    </xf>
    <xf numFmtId="0" fontId="24" fillId="2" borderId="2" xfId="0" applyFont="1" applyFill="1" applyBorder="1" applyAlignment="1">
      <alignment horizontal="left" vertical="center"/>
    </xf>
    <xf numFmtId="14" fontId="24" fillId="2" borderId="4" xfId="0" applyNumberFormat="1" applyFont="1" applyFill="1" applyBorder="1" applyAlignment="1">
      <alignment horizontal="center" vertical="center"/>
    </xf>
    <xf numFmtId="14" fontId="24" fillId="2" borderId="5" xfId="0" applyNumberFormat="1" applyFont="1" applyFill="1" applyBorder="1" applyAlignment="1">
      <alignment horizontal="center"/>
    </xf>
    <xf numFmtId="0" fontId="24" fillId="2" borderId="1" xfId="0" applyFont="1" applyFill="1" applyBorder="1" applyAlignment="1">
      <alignment horizontal="left" vertical="center"/>
    </xf>
    <xf numFmtId="14" fontId="24" fillId="2" borderId="4" xfId="0" applyNumberFormat="1" applyFont="1" applyFill="1" applyBorder="1" applyAlignment="1">
      <alignment horizontal="center"/>
    </xf>
    <xf numFmtId="164" fontId="24" fillId="2" borderId="10" xfId="0" applyNumberFormat="1" applyFont="1" applyFill="1" applyBorder="1" applyAlignment="1">
      <alignment horizontal="center" vertical="center"/>
    </xf>
    <xf numFmtId="0" fontId="22" fillId="2" borderId="24" xfId="0" applyFont="1" applyFill="1" applyBorder="1" applyAlignment="1">
      <alignment horizontal="left" vertical="center"/>
    </xf>
    <xf numFmtId="164" fontId="24" fillId="2" borderId="28" xfId="0" applyNumberFormat="1" applyFont="1" applyFill="1" applyBorder="1" applyAlignment="1">
      <alignment horizontal="center" vertical="center"/>
    </xf>
    <xf numFmtId="164" fontId="2" fillId="2" borderId="0" xfId="0" applyNumberFormat="1" applyFont="1" applyFill="1" applyBorder="1" applyAlignment="1">
      <alignment wrapText="1"/>
    </xf>
    <xf numFmtId="0" fontId="16" fillId="2" borderId="0" xfId="0" applyFont="1" applyFill="1" applyBorder="1" applyAlignment="1">
      <alignment wrapText="1"/>
    </xf>
    <xf numFmtId="0" fontId="22" fillId="2" borderId="24" xfId="0" applyFont="1" applyFill="1" applyBorder="1" applyAlignment="1">
      <alignment horizontal="center" vertical="center"/>
    </xf>
    <xf numFmtId="0" fontId="22" fillId="2" borderId="29" xfId="0" applyFont="1" applyFill="1" applyBorder="1" applyAlignment="1">
      <alignment horizontal="center" vertical="center"/>
    </xf>
    <xf numFmtId="0" fontId="40" fillId="2" borderId="30" xfId="0" applyFont="1" applyFill="1" applyBorder="1" applyAlignment="1">
      <alignment horizontal="center" vertical="center"/>
    </xf>
    <xf numFmtId="0" fontId="22" fillId="2" borderId="31" xfId="0" applyFont="1" applyFill="1" applyBorder="1" applyAlignment="1">
      <alignment horizontal="center" vertical="center"/>
    </xf>
    <xf numFmtId="0" fontId="22" fillId="2" borderId="33" xfId="0" applyFont="1" applyFill="1" applyBorder="1" applyAlignment="1">
      <alignment horizontal="center" vertical="center"/>
    </xf>
    <xf numFmtId="49" fontId="22" fillId="2" borderId="34" xfId="0" applyNumberFormat="1" applyFont="1" applyFill="1" applyBorder="1" applyAlignment="1">
      <alignment horizontal="center" vertical="center" wrapText="1"/>
    </xf>
    <xf numFmtId="49" fontId="22" fillId="2" borderId="35" xfId="0" applyNumberFormat="1" applyFont="1" applyFill="1" applyBorder="1" applyAlignment="1">
      <alignment horizontal="center" vertical="center" wrapText="1"/>
    </xf>
    <xf numFmtId="49" fontId="22" fillId="2" borderId="30" xfId="0" applyNumberFormat="1" applyFont="1" applyFill="1" applyBorder="1" applyAlignment="1">
      <alignment horizontal="center" vertical="center" wrapText="1"/>
    </xf>
    <xf numFmtId="0" fontId="22" fillId="2" borderId="27" xfId="0" applyFont="1" applyFill="1" applyBorder="1" applyAlignment="1">
      <alignment horizontal="center" vertical="center" wrapText="1"/>
    </xf>
    <xf numFmtId="0" fontId="40" fillId="2" borderId="27" xfId="0" applyFont="1" applyFill="1" applyBorder="1" applyAlignment="1">
      <alignment horizontal="center" vertical="center" wrapText="1"/>
    </xf>
    <xf numFmtId="0" fontId="40" fillId="2" borderId="38" xfId="0" applyFont="1" applyFill="1" applyBorder="1" applyAlignment="1">
      <alignment horizontal="center" vertical="center" wrapText="1"/>
    </xf>
    <xf numFmtId="0" fontId="40" fillId="2" borderId="26" xfId="0" applyFont="1" applyFill="1" applyBorder="1" applyAlignment="1">
      <alignment horizontal="center" vertical="center" wrapText="1"/>
    </xf>
    <xf numFmtId="0" fontId="22" fillId="2" borderId="33" xfId="0" applyFont="1" applyFill="1" applyBorder="1" applyAlignment="1">
      <alignment horizontal="center" vertical="center" wrapText="1"/>
    </xf>
    <xf numFmtId="0" fontId="22" fillId="2" borderId="36" xfId="0" applyFont="1" applyFill="1" applyBorder="1" applyAlignment="1">
      <alignment horizontal="center" vertical="center" wrapText="1"/>
    </xf>
    <xf numFmtId="0" fontId="22" fillId="2" borderId="37"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workbookViewId="0">
      <selection activeCell="C16" sqref="C16"/>
    </sheetView>
  </sheetViews>
  <sheetFormatPr baseColWidth="10" defaultColWidth="8.81640625" defaultRowHeight="15.5" x14ac:dyDescent="0.35"/>
  <cols>
    <col min="1" max="1" width="10.1796875" style="1" customWidth="1"/>
    <col min="2" max="2" width="10.81640625" style="1" customWidth="1"/>
    <col min="3" max="3" width="9.81640625" style="1" customWidth="1"/>
    <col min="4" max="4" width="14.1796875" style="1" customWidth="1"/>
    <col min="5" max="5" width="9.6328125" style="1" customWidth="1"/>
    <col min="6" max="6" width="5.6328125" style="1" customWidth="1"/>
    <col min="7" max="8" width="10.81640625" style="1" customWidth="1"/>
    <col min="9" max="9" width="7.36328125" style="1" customWidth="1"/>
    <col min="10" max="1025" width="10.81640625" style="1" customWidth="1"/>
  </cols>
  <sheetData>
    <row r="1" spans="1:15" x14ac:dyDescent="0.35">
      <c r="A1" s="2" t="s">
        <v>0</v>
      </c>
    </row>
    <row r="3" spans="1:15" x14ac:dyDescent="0.35">
      <c r="A3" s="3" t="s">
        <v>1</v>
      </c>
    </row>
    <row r="4" spans="1:15" ht="30.75" customHeight="1" x14ac:dyDescent="0.35">
      <c r="A4" s="222" t="s">
        <v>2</v>
      </c>
      <c r="B4" s="222"/>
      <c r="C4" s="222"/>
      <c r="D4" s="222"/>
      <c r="E4" s="222"/>
      <c r="F4" s="222"/>
      <c r="G4" s="222"/>
      <c r="H4" s="222"/>
      <c r="I4" s="222"/>
      <c r="J4" s="222"/>
      <c r="K4" s="222"/>
      <c r="L4" s="222"/>
      <c r="M4" s="222"/>
      <c r="N4" s="222"/>
      <c r="O4" s="222"/>
    </row>
    <row r="5" spans="1:15" x14ac:dyDescent="0.35">
      <c r="A5" s="4" t="s">
        <v>3</v>
      </c>
    </row>
    <row r="6" spans="1:15" x14ac:dyDescent="0.35">
      <c r="A6" s="1" t="s">
        <v>4</v>
      </c>
      <c r="J6" s="3" t="s">
        <v>5</v>
      </c>
    </row>
    <row r="8" spans="1:15" x14ac:dyDescent="0.35">
      <c r="A8" s="3" t="s">
        <v>6</v>
      </c>
    </row>
    <row r="9" spans="1:15" ht="30" customHeight="1" x14ac:dyDescent="0.35">
      <c r="A9" s="222" t="s">
        <v>7</v>
      </c>
      <c r="B9" s="222"/>
      <c r="C9" s="222"/>
      <c r="D9" s="222"/>
      <c r="E9" s="222"/>
      <c r="F9" s="222"/>
      <c r="G9" s="222"/>
      <c r="H9" s="222"/>
      <c r="I9" s="222"/>
      <c r="J9" s="222"/>
      <c r="K9" s="222"/>
      <c r="L9" s="222"/>
      <c r="M9" s="222"/>
      <c r="N9" s="222"/>
      <c r="O9" s="222"/>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22" t="s">
        <v>9</v>
      </c>
      <c r="B14" s="222"/>
      <c r="C14" s="222"/>
      <c r="D14" s="222"/>
      <c r="E14" s="222"/>
      <c r="F14" s="222"/>
      <c r="G14" s="222"/>
      <c r="H14" s="222"/>
      <c r="I14" s="222"/>
      <c r="J14" s="222"/>
      <c r="K14" s="222"/>
      <c r="L14" s="222"/>
      <c r="M14" s="222"/>
      <c r="N14" s="222"/>
      <c r="O14" s="222"/>
    </row>
    <row r="15" spans="1:15" x14ac:dyDescent="0.35">
      <c r="A15" s="4" t="s">
        <v>3</v>
      </c>
    </row>
    <row r="16" spans="1:15" x14ac:dyDescent="0.35">
      <c r="A16" s="1" t="s">
        <v>10</v>
      </c>
      <c r="D16" s="3" t="s">
        <v>11</v>
      </c>
    </row>
    <row r="18" spans="1:15" x14ac:dyDescent="0.35">
      <c r="A18" s="3" t="s">
        <v>12</v>
      </c>
    </row>
    <row r="19" spans="1:15" ht="77.5" customHeight="1" x14ac:dyDescent="0.35">
      <c r="A19" s="223" t="s">
        <v>13</v>
      </c>
      <c r="B19" s="223"/>
      <c r="C19" s="223"/>
      <c r="D19" s="223"/>
      <c r="E19" s="223"/>
      <c r="F19" s="223"/>
      <c r="G19" s="223"/>
      <c r="H19" s="223"/>
      <c r="I19" s="223"/>
      <c r="J19" s="223"/>
      <c r="K19" s="223"/>
      <c r="L19" s="223"/>
      <c r="M19" s="223"/>
      <c r="N19" s="223"/>
      <c r="O19" s="223"/>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7"/>
  <sheetViews>
    <sheetView topLeftCell="A16" workbookViewId="0">
      <selection activeCell="A8" sqref="A8"/>
    </sheetView>
  </sheetViews>
  <sheetFormatPr baseColWidth="10" defaultColWidth="8.81640625" defaultRowHeight="12.5" x14ac:dyDescent="0.25"/>
  <cols>
    <col min="1" max="1" width="13.453125" style="7" customWidth="1"/>
    <col min="2" max="1025" width="8.81640625" style="7" customWidth="1"/>
  </cols>
  <sheetData>
    <row r="1" spans="1:1024" s="9" customFormat="1" ht="18.5" x14ac:dyDescent="0.45">
      <c r="A1" s="8" t="s">
        <v>19</v>
      </c>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25"/>
      <c r="C7" s="225"/>
      <c r="D7" s="225"/>
      <c r="E7" s="225"/>
      <c r="F7" s="225"/>
      <c r="G7" s="225"/>
      <c r="H7" s="226" t="s">
        <v>24</v>
      </c>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c r="AW7" s="226"/>
      <c r="AX7" s="226"/>
      <c r="AY7" s="226"/>
      <c r="AZ7" s="226"/>
      <c r="BA7" s="226"/>
      <c r="BB7" s="226"/>
      <c r="BC7" s="226"/>
      <c r="BD7" s="226"/>
      <c r="BE7" s="226"/>
      <c r="BF7" s="226"/>
      <c r="BG7" s="226"/>
      <c r="BH7" s="226"/>
      <c r="BI7" s="226"/>
      <c r="BJ7" s="226"/>
      <c r="BK7" s="226"/>
      <c r="BL7" s="226"/>
      <c r="BM7" s="226"/>
      <c r="BN7" s="226"/>
      <c r="BO7" s="226"/>
      <c r="BP7" s="226"/>
      <c r="BQ7" s="226"/>
      <c r="BR7" s="226"/>
      <c r="BS7" s="226"/>
      <c r="BT7" s="226"/>
      <c r="BU7" s="226"/>
      <c r="BV7" s="226"/>
      <c r="BW7" s="226"/>
      <c r="BX7" s="226"/>
      <c r="BY7" s="226"/>
      <c r="BZ7" s="226"/>
      <c r="CA7" s="226"/>
      <c r="CB7" s="226"/>
      <c r="CC7" s="226"/>
      <c r="CD7" s="226"/>
      <c r="CE7" s="226"/>
      <c r="CF7" s="226"/>
      <c r="CG7" s="226"/>
      <c r="CH7" s="226"/>
      <c r="CI7" s="226"/>
      <c r="CJ7" s="226"/>
      <c r="CK7" s="226"/>
      <c r="CL7" s="226"/>
      <c r="CM7" s="226"/>
      <c r="CN7" s="226"/>
      <c r="CO7" s="226"/>
      <c r="CP7" s="226"/>
      <c r="CQ7" s="226"/>
      <c r="CR7" s="226"/>
      <c r="CS7" s="226"/>
      <c r="CT7" s="226"/>
      <c r="CU7" s="226"/>
      <c r="CV7" s="226"/>
      <c r="CW7" s="226"/>
      <c r="CX7" s="226"/>
      <c r="CY7" s="226"/>
      <c r="CZ7" s="226"/>
      <c r="DA7" s="226"/>
      <c r="DB7" s="226"/>
      <c r="DC7" s="226"/>
      <c r="DD7" s="226"/>
      <c r="DE7" s="226"/>
      <c r="DF7" s="226"/>
      <c r="DG7" s="226"/>
      <c r="DH7" s="226"/>
      <c r="DI7" s="17"/>
      <c r="DJ7" s="17"/>
      <c r="DK7" s="17"/>
      <c r="DL7" s="17"/>
      <c r="DM7" s="17"/>
      <c r="DN7" s="17"/>
      <c r="DO7" s="17"/>
      <c r="DP7" s="17"/>
      <c r="DQ7" s="17"/>
      <c r="DR7" s="17"/>
      <c r="DS7" s="17"/>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27" t="s">
        <v>26</v>
      </c>
      <c r="C8" s="227"/>
      <c r="D8" s="227"/>
      <c r="E8" s="227"/>
      <c r="F8" s="227"/>
      <c r="G8" s="227"/>
      <c r="H8" s="228">
        <v>43973</v>
      </c>
      <c r="I8" s="228"/>
      <c r="J8" s="228"/>
      <c r="K8" s="228"/>
      <c r="L8" s="228"/>
      <c r="M8" s="228"/>
      <c r="N8" s="228"/>
      <c r="O8" s="228">
        <v>43966</v>
      </c>
      <c r="P8" s="228"/>
      <c r="Q8" s="228"/>
      <c r="R8" s="228"/>
      <c r="S8" s="228"/>
      <c r="T8" s="228"/>
      <c r="U8" s="228"/>
      <c r="V8" s="228">
        <v>43959</v>
      </c>
      <c r="W8" s="228"/>
      <c r="X8" s="228"/>
      <c r="Y8" s="228"/>
      <c r="Z8" s="228"/>
      <c r="AA8" s="228"/>
      <c r="AB8" s="228"/>
      <c r="AC8" s="228">
        <v>43952</v>
      </c>
      <c r="AD8" s="228"/>
      <c r="AE8" s="228"/>
      <c r="AF8" s="228"/>
      <c r="AG8" s="228"/>
      <c r="AH8" s="228"/>
      <c r="AI8" s="228"/>
      <c r="AJ8" s="224" t="s">
        <v>27</v>
      </c>
      <c r="AK8" s="224"/>
      <c r="AL8" s="224"/>
      <c r="AM8" s="224"/>
      <c r="AN8" s="224"/>
      <c r="AO8" s="224"/>
      <c r="AP8" s="224"/>
      <c r="AQ8" s="224" t="s">
        <v>28</v>
      </c>
      <c r="AR8" s="224"/>
      <c r="AS8" s="224"/>
      <c r="AT8" s="224"/>
      <c r="AU8" s="224"/>
      <c r="AV8" s="224"/>
      <c r="AW8" s="224"/>
      <c r="AX8" s="224">
        <v>44108</v>
      </c>
      <c r="AY8" s="224"/>
      <c r="AZ8" s="224"/>
      <c r="BA8" s="224"/>
      <c r="BB8" s="224"/>
      <c r="BC8" s="224"/>
      <c r="BD8" s="224"/>
      <c r="BE8" s="224">
        <v>43894</v>
      </c>
      <c r="BF8" s="224"/>
      <c r="BG8" s="224"/>
      <c r="BH8" s="224"/>
      <c r="BI8" s="224"/>
      <c r="BJ8" s="224"/>
      <c r="BK8" s="224"/>
      <c r="BL8" s="224" t="s">
        <v>29</v>
      </c>
      <c r="BM8" s="224"/>
      <c r="BN8" s="224"/>
      <c r="BO8" s="224"/>
      <c r="BP8" s="224"/>
      <c r="BQ8" s="224"/>
      <c r="BR8" s="224"/>
      <c r="BS8" s="224" t="s">
        <v>30</v>
      </c>
      <c r="BT8" s="224"/>
      <c r="BU8" s="224"/>
      <c r="BV8" s="224"/>
      <c r="BW8" s="224"/>
      <c r="BX8" s="224"/>
      <c r="BY8" s="224"/>
      <c r="BZ8" s="224" t="s">
        <v>31</v>
      </c>
      <c r="CA8" s="224"/>
      <c r="CB8" s="224"/>
      <c r="CC8" s="224"/>
      <c r="CD8" s="224"/>
      <c r="CE8" s="224"/>
      <c r="CF8" s="224"/>
      <c r="CG8" s="224">
        <v>43985</v>
      </c>
      <c r="CH8" s="224"/>
      <c r="CI8" s="224"/>
      <c r="CJ8" s="224"/>
      <c r="CK8" s="224"/>
      <c r="CL8" s="224"/>
      <c r="CM8" s="224"/>
      <c r="CN8" s="224" t="s">
        <v>32</v>
      </c>
      <c r="CO8" s="224"/>
      <c r="CP8" s="224"/>
      <c r="CQ8" s="224"/>
      <c r="CR8" s="224"/>
      <c r="CS8" s="224"/>
      <c r="CT8" s="224"/>
      <c r="CU8" s="224" t="s">
        <v>33</v>
      </c>
      <c r="CV8" s="224"/>
      <c r="CW8" s="224"/>
      <c r="CX8" s="224"/>
      <c r="CY8" s="224"/>
      <c r="CZ8" s="224"/>
      <c r="DA8" s="224"/>
      <c r="DB8" s="224" t="s">
        <v>34</v>
      </c>
      <c r="DC8" s="224"/>
      <c r="DD8" s="224"/>
      <c r="DE8" s="224"/>
      <c r="DF8" s="224"/>
      <c r="DG8" s="224"/>
      <c r="DH8" s="224"/>
      <c r="AIJ8" s="21"/>
      <c r="AIK8" s="21"/>
      <c r="AIL8" s="21"/>
      <c r="AIM8" s="21"/>
      <c r="AIN8" s="21"/>
      <c r="AIO8" s="21"/>
      <c r="AIP8" s="21"/>
      <c r="AIQ8" s="21"/>
      <c r="AIR8" s="21"/>
      <c r="AIS8" s="21"/>
      <c r="AIT8" s="21"/>
      <c r="AIU8" s="21"/>
      <c r="AIV8" s="21"/>
      <c r="AIW8" s="2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9" customFormat="1"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5"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c r="DB9" s="23" t="s">
        <v>35</v>
      </c>
      <c r="DC9" s="24" t="s">
        <v>36</v>
      </c>
      <c r="DD9" s="25" t="s">
        <v>37</v>
      </c>
      <c r="DE9" s="24" t="s">
        <v>36</v>
      </c>
      <c r="DF9" s="25" t="s">
        <v>39</v>
      </c>
      <c r="DG9" s="25" t="s">
        <v>38</v>
      </c>
      <c r="DH9" s="27" t="s">
        <v>36</v>
      </c>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8.2192906752147285E-3</v>
      </c>
      <c r="J10" s="35">
        <v>1</v>
      </c>
      <c r="K10" s="34">
        <f t="shared" ref="K10:K28" si="5">J10/J$30*100</f>
        <v>5.1650224678477345E-3</v>
      </c>
      <c r="L10" s="36">
        <v>0</v>
      </c>
      <c r="M10" s="37">
        <f t="shared" ref="M10:M28" si="6">H10+J10</f>
        <v>3</v>
      </c>
      <c r="N10" s="38">
        <f t="shared" ref="N10:N28" si="7">M10/M$30*100</f>
        <v>6.865931249141758E-3</v>
      </c>
      <c r="O10" s="33">
        <v>2</v>
      </c>
      <c r="P10" s="34">
        <f t="shared" ref="P10:P28" si="8">O10/O$30*100</f>
        <v>8.6798021005121077E-3</v>
      </c>
      <c r="Q10" s="35">
        <v>1</v>
      </c>
      <c r="R10" s="34">
        <f t="shared" ref="R10:R28" si="9">Q10/Q$30*100</f>
        <v>5.5361789293029949E-3</v>
      </c>
      <c r="S10" s="36">
        <v>0</v>
      </c>
      <c r="T10" s="37">
        <f t="shared" ref="T10:T28" si="10">O10+Q10</f>
        <v>3</v>
      </c>
      <c r="U10" s="38">
        <f t="shared" ref="U10:U28" si="11">T10/T$30*100</f>
        <v>7.2983821919474509E-3</v>
      </c>
      <c r="V10" s="33">
        <v>1</v>
      </c>
      <c r="W10" s="34">
        <f t="shared" ref="W10:W28" si="12">V10/V$30*100</f>
        <v>4.7395611166405997E-3</v>
      </c>
      <c r="X10" s="35">
        <v>1</v>
      </c>
      <c r="Y10" s="34">
        <f t="shared" ref="Y10:Y28" si="13">X10/X$30*100</f>
        <v>6.1743640405038276E-3</v>
      </c>
      <c r="Z10" s="36">
        <v>0</v>
      </c>
      <c r="AA10" s="37">
        <f t="shared" ref="AA10:AA28" si="14">V10+X10</f>
        <v>2</v>
      </c>
      <c r="AB10" s="38">
        <f t="shared" ref="AB10:AB28" si="15">AA10/AA$30*100</f>
        <v>5.3626491486794478E-3</v>
      </c>
      <c r="AC10" s="33">
        <v>0</v>
      </c>
      <c r="AD10" s="34">
        <f t="shared" ref="AD10:AD28" si="16">AC10/AC$30*100</f>
        <v>0</v>
      </c>
      <c r="AE10" s="35">
        <v>1</v>
      </c>
      <c r="AF10" s="34">
        <f t="shared" ref="AF10:AF28" si="17">AE10/AE$30*100</f>
        <v>7.0136063964090336E-3</v>
      </c>
      <c r="AG10" s="36">
        <v>0</v>
      </c>
      <c r="AH10" s="37">
        <f t="shared" ref="AH10:AH28" si="18">AC10+AE10</f>
        <v>1</v>
      </c>
      <c r="AI10" s="38">
        <f t="shared" ref="AI10:AI28" si="19">AH10/AH$30*100</f>
        <v>2.9971527049303163E-3</v>
      </c>
      <c r="AJ10" s="39">
        <v>0</v>
      </c>
      <c r="AK10" s="34">
        <f t="shared" ref="AK10:AK28" si="20">AJ10/AJ$30*100</f>
        <v>0</v>
      </c>
      <c r="AL10" s="35">
        <v>1</v>
      </c>
      <c r="AM10" s="34">
        <f t="shared" ref="AM10:AM28" si="21">AL10/AL$30*100</f>
        <v>8.7896633558934706E-3</v>
      </c>
      <c r="AN10" s="36">
        <v>0</v>
      </c>
      <c r="AO10" s="37">
        <f t="shared" ref="AO10:AO28" si="22">AJ10+AL10</f>
        <v>1</v>
      </c>
      <c r="AP10" s="38">
        <f t="shared" ref="AP10:AP28" si="23">AO10/AO$30*100</f>
        <v>3.6589828027808269E-3</v>
      </c>
      <c r="AQ10" s="39">
        <v>0</v>
      </c>
      <c r="AR10" s="34">
        <f t="shared" ref="AR10:AR28" si="24">AQ10/AQ$30*100</f>
        <v>0</v>
      </c>
      <c r="AS10" s="35">
        <v>1</v>
      </c>
      <c r="AT10" s="34">
        <f t="shared" ref="AT10:AT28" si="25">AS10/AS$30*100</f>
        <v>1.2997140629061606E-2</v>
      </c>
      <c r="AU10" s="36">
        <v>0</v>
      </c>
      <c r="AV10" s="37">
        <f t="shared" ref="AV10:AV28" si="26">AQ10+AS10</f>
        <v>1</v>
      </c>
      <c r="AW10" s="38">
        <f t="shared" ref="AW10:AW28" si="27">AV10/AV$30*100</f>
        <v>5.2375216047766196E-3</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5">
        <v>0</v>
      </c>
      <c r="BV10" s="34">
        <f t="shared" ref="BV10:BV28" si="41">BU10/BU$30*100</f>
        <v>0</v>
      </c>
      <c r="BW10" s="36">
        <v>0</v>
      </c>
      <c r="BX10" s="37">
        <f t="shared" ref="BX10:BX28" si="42">BS10+BU10</f>
        <v>0</v>
      </c>
      <c r="BY10" s="38">
        <f t="shared" ref="BY10:BY28" si="43">BX10/BX$30*100</f>
        <v>0</v>
      </c>
      <c r="BZ10" s="39">
        <v>0</v>
      </c>
      <c r="CA10" s="34">
        <f t="shared" ref="CA10:CA28" si="44">BZ10/BZ$30*100</f>
        <v>0</v>
      </c>
      <c r="CB10" s="39">
        <v>0</v>
      </c>
      <c r="CC10" s="34">
        <f t="shared" ref="CC10:CC28" si="45">CB10/CB$30*100</f>
        <v>0</v>
      </c>
      <c r="CD10" s="36">
        <v>0</v>
      </c>
      <c r="CE10" s="37">
        <f t="shared" ref="CE10:CE28" si="46">BZ10+CB10</f>
        <v>0</v>
      </c>
      <c r="CF10" s="38">
        <f t="shared" ref="CF10:CF28" si="47">CE10/CE$30*100</f>
        <v>0</v>
      </c>
      <c r="CG10" s="39">
        <v>0</v>
      </c>
      <c r="CH10" s="34"/>
      <c r="CI10" s="35">
        <v>0</v>
      </c>
      <c r="CJ10" s="34"/>
      <c r="CK10" s="36">
        <v>0</v>
      </c>
      <c r="CL10" s="37">
        <f t="shared" ref="CL10:CL28" si="48">CG10+CI10</f>
        <v>0</v>
      </c>
      <c r="CM10" s="38"/>
      <c r="CN10" s="39">
        <v>0</v>
      </c>
      <c r="CO10" s="34"/>
      <c r="CP10" s="35">
        <v>0</v>
      </c>
      <c r="CQ10" s="34"/>
      <c r="CR10" s="36">
        <v>0</v>
      </c>
      <c r="CS10" s="37">
        <f t="shared" ref="CS10:CS28" si="49">CN10+CP10</f>
        <v>0</v>
      </c>
      <c r="CT10" s="38"/>
      <c r="CU10" s="39">
        <v>0</v>
      </c>
      <c r="CV10" s="34"/>
      <c r="CW10" s="35">
        <v>0</v>
      </c>
      <c r="CX10" s="34"/>
      <c r="CY10" s="36">
        <v>0</v>
      </c>
      <c r="CZ10" s="37">
        <f t="shared" ref="CZ10:CZ28" si="50">CU10+CW10</f>
        <v>0</v>
      </c>
      <c r="DA10" s="38"/>
      <c r="DB10" s="39">
        <v>0</v>
      </c>
      <c r="DC10" s="34"/>
      <c r="DD10" s="35">
        <v>0</v>
      </c>
      <c r="DE10" s="34"/>
      <c r="DF10" s="36">
        <v>0</v>
      </c>
      <c r="DG10" s="37">
        <f t="shared" ref="DG10:DG28" si="51">DB10+DD10</f>
        <v>0</v>
      </c>
      <c r="DH10" s="38"/>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3">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5">
        <v>0</v>
      </c>
      <c r="BV11" s="34">
        <f t="shared" si="41"/>
        <v>0</v>
      </c>
      <c r="BW11" s="36">
        <v>0</v>
      </c>
      <c r="BX11" s="37">
        <f t="shared" si="42"/>
        <v>0</v>
      </c>
      <c r="BY11" s="38">
        <f t="shared" si="43"/>
        <v>0</v>
      </c>
      <c r="BZ11" s="39">
        <v>0</v>
      </c>
      <c r="CA11" s="34">
        <f t="shared" si="44"/>
        <v>0</v>
      </c>
      <c r="CB11" s="39">
        <v>0</v>
      </c>
      <c r="CC11" s="34">
        <f t="shared" si="45"/>
        <v>0</v>
      </c>
      <c r="CD11" s="36">
        <v>0</v>
      </c>
      <c r="CE11" s="37">
        <f t="shared" si="46"/>
        <v>0</v>
      </c>
      <c r="CF11" s="38">
        <f t="shared" si="47"/>
        <v>0</v>
      </c>
      <c r="CG11" s="39">
        <v>0</v>
      </c>
      <c r="CH11" s="34"/>
      <c r="CI11" s="33">
        <v>0</v>
      </c>
      <c r="CJ11" s="34"/>
      <c r="CK11" s="36">
        <v>0</v>
      </c>
      <c r="CL11" s="37">
        <f t="shared" si="48"/>
        <v>0</v>
      </c>
      <c r="CM11" s="38"/>
      <c r="CN11" s="39">
        <v>0</v>
      </c>
      <c r="CO11" s="34"/>
      <c r="CP11" s="33">
        <v>0</v>
      </c>
      <c r="CQ11" s="34"/>
      <c r="CR11" s="36">
        <v>0</v>
      </c>
      <c r="CS11" s="37">
        <f t="shared" si="49"/>
        <v>0</v>
      </c>
      <c r="CT11" s="38"/>
      <c r="CU11" s="39">
        <v>0</v>
      </c>
      <c r="CV11" s="34"/>
      <c r="CW11" s="33">
        <v>0</v>
      </c>
      <c r="CX11" s="34"/>
      <c r="CY11" s="36">
        <v>0</v>
      </c>
      <c r="CZ11" s="37">
        <f t="shared" si="50"/>
        <v>0</v>
      </c>
      <c r="DA11" s="38"/>
      <c r="DB11" s="39">
        <v>0</v>
      </c>
      <c r="DC11" s="34"/>
      <c r="DD11" s="33">
        <v>0</v>
      </c>
      <c r="DE11" s="34"/>
      <c r="DF11" s="36">
        <v>0</v>
      </c>
      <c r="DG11" s="37">
        <f t="shared" si="51"/>
        <v>0</v>
      </c>
      <c r="DH11" s="38"/>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8" t="s">
        <v>42</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5.1650224678477345E-3</v>
      </c>
      <c r="L12" s="36">
        <v>0</v>
      </c>
      <c r="M12" s="37">
        <f t="shared" si="6"/>
        <v>1</v>
      </c>
      <c r="N12" s="38">
        <f t="shared" si="7"/>
        <v>2.2886437497139193E-3</v>
      </c>
      <c r="O12" s="33">
        <v>0</v>
      </c>
      <c r="P12" s="34">
        <f t="shared" si="8"/>
        <v>0</v>
      </c>
      <c r="Q12" s="35">
        <v>1</v>
      </c>
      <c r="R12" s="34">
        <f t="shared" si="9"/>
        <v>5.5361789293029949E-3</v>
      </c>
      <c r="S12" s="36">
        <v>0</v>
      </c>
      <c r="T12" s="37">
        <f t="shared" si="10"/>
        <v>1</v>
      </c>
      <c r="U12" s="38">
        <f t="shared" si="11"/>
        <v>2.4327940639824841E-3</v>
      </c>
      <c r="V12" s="33">
        <v>0</v>
      </c>
      <c r="W12" s="34">
        <f t="shared" si="12"/>
        <v>0</v>
      </c>
      <c r="X12" s="35">
        <v>1</v>
      </c>
      <c r="Y12" s="34">
        <f t="shared" si="13"/>
        <v>6.1743640405038276E-3</v>
      </c>
      <c r="Z12" s="36">
        <v>0</v>
      </c>
      <c r="AA12" s="37">
        <f t="shared" si="14"/>
        <v>1</v>
      </c>
      <c r="AB12" s="38">
        <f t="shared" si="15"/>
        <v>2.6813245743397239E-3</v>
      </c>
      <c r="AC12" s="33">
        <v>0</v>
      </c>
      <c r="AD12" s="34">
        <f t="shared" si="16"/>
        <v>0</v>
      </c>
      <c r="AE12" s="35">
        <v>1</v>
      </c>
      <c r="AF12" s="34">
        <f t="shared" si="17"/>
        <v>7.0136063964090336E-3</v>
      </c>
      <c r="AG12" s="36">
        <v>0</v>
      </c>
      <c r="AH12" s="37">
        <f t="shared" si="18"/>
        <v>1</v>
      </c>
      <c r="AI12" s="38">
        <f t="shared" si="19"/>
        <v>2.9971527049303163E-3</v>
      </c>
      <c r="AJ12" s="39">
        <v>0</v>
      </c>
      <c r="AK12" s="34">
        <f t="shared" si="20"/>
        <v>0</v>
      </c>
      <c r="AL12" s="35">
        <v>1</v>
      </c>
      <c r="AM12" s="34">
        <f t="shared" si="21"/>
        <v>8.7896633558934706E-3</v>
      </c>
      <c r="AN12" s="36">
        <v>0</v>
      </c>
      <c r="AO12" s="37">
        <f t="shared" si="22"/>
        <v>1</v>
      </c>
      <c r="AP12" s="38">
        <f t="shared" si="23"/>
        <v>3.6589828027808269E-3</v>
      </c>
      <c r="AQ12" s="39">
        <v>0</v>
      </c>
      <c r="AR12" s="34">
        <f t="shared" si="24"/>
        <v>0</v>
      </c>
      <c r="AS12" s="35">
        <v>1</v>
      </c>
      <c r="AT12" s="34">
        <f t="shared" si="25"/>
        <v>1.2997140629061606E-2</v>
      </c>
      <c r="AU12" s="36">
        <v>0</v>
      </c>
      <c r="AV12" s="37">
        <f t="shared" si="26"/>
        <v>1</v>
      </c>
      <c r="AW12" s="38">
        <f t="shared" si="27"/>
        <v>5.2375216047766196E-3</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5">
        <v>0</v>
      </c>
      <c r="BV12" s="34">
        <f t="shared" si="41"/>
        <v>0</v>
      </c>
      <c r="BW12" s="36">
        <v>0</v>
      </c>
      <c r="BX12" s="37">
        <f t="shared" si="42"/>
        <v>0</v>
      </c>
      <c r="BY12" s="38">
        <f t="shared" si="43"/>
        <v>0</v>
      </c>
      <c r="BZ12" s="39">
        <v>0</v>
      </c>
      <c r="CA12" s="34">
        <f t="shared" si="44"/>
        <v>0</v>
      </c>
      <c r="CB12" s="39">
        <v>0</v>
      </c>
      <c r="CC12" s="34">
        <f t="shared" si="45"/>
        <v>0</v>
      </c>
      <c r="CD12" s="36">
        <v>0</v>
      </c>
      <c r="CE12" s="37">
        <f t="shared" si="46"/>
        <v>0</v>
      </c>
      <c r="CF12" s="38">
        <f t="shared" si="47"/>
        <v>0</v>
      </c>
      <c r="CG12" s="39">
        <v>0</v>
      </c>
      <c r="CH12" s="34"/>
      <c r="CI12" s="33">
        <v>0</v>
      </c>
      <c r="CJ12" s="34"/>
      <c r="CK12" s="36">
        <v>0</v>
      </c>
      <c r="CL12" s="37">
        <f t="shared" si="48"/>
        <v>0</v>
      </c>
      <c r="CM12" s="38"/>
      <c r="CN12" s="39">
        <v>0</v>
      </c>
      <c r="CO12" s="34"/>
      <c r="CP12" s="33">
        <v>0</v>
      </c>
      <c r="CQ12" s="34"/>
      <c r="CR12" s="36">
        <v>0</v>
      </c>
      <c r="CS12" s="37">
        <f t="shared" si="49"/>
        <v>0</v>
      </c>
      <c r="CT12" s="38"/>
      <c r="CU12" s="39">
        <v>0</v>
      </c>
      <c r="CV12" s="34"/>
      <c r="CW12" s="33">
        <v>0</v>
      </c>
      <c r="CX12" s="34"/>
      <c r="CY12" s="36">
        <v>0</v>
      </c>
      <c r="CZ12" s="37">
        <f t="shared" si="50"/>
        <v>0</v>
      </c>
      <c r="DA12" s="38"/>
      <c r="DB12" s="39">
        <v>0</v>
      </c>
      <c r="DC12" s="34"/>
      <c r="DD12" s="33">
        <v>0</v>
      </c>
      <c r="DE12" s="34"/>
      <c r="DF12" s="36">
        <v>0</v>
      </c>
      <c r="DG12" s="37">
        <f t="shared" si="51"/>
        <v>0</v>
      </c>
      <c r="DH12" s="38"/>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2.0548226688036821E-2</v>
      </c>
      <c r="J13" s="35">
        <v>4</v>
      </c>
      <c r="K13" s="34">
        <f t="shared" si="5"/>
        <v>2.0660089871390938E-2</v>
      </c>
      <c r="L13" s="36">
        <v>0</v>
      </c>
      <c r="M13" s="37">
        <f t="shared" si="6"/>
        <v>9</v>
      </c>
      <c r="N13" s="38">
        <f t="shared" si="7"/>
        <v>2.0597793747425274E-2</v>
      </c>
      <c r="O13" s="33">
        <v>5</v>
      </c>
      <c r="P13" s="34">
        <f t="shared" si="8"/>
        <v>2.1699505251280272E-2</v>
      </c>
      <c r="Q13" s="35">
        <v>4</v>
      </c>
      <c r="R13" s="34">
        <f t="shared" si="9"/>
        <v>2.214471571721198E-2</v>
      </c>
      <c r="S13" s="36">
        <v>0</v>
      </c>
      <c r="T13" s="37">
        <f t="shared" si="10"/>
        <v>9</v>
      </c>
      <c r="U13" s="38">
        <f t="shared" si="11"/>
        <v>2.1895146575842354E-2</v>
      </c>
      <c r="V13" s="33">
        <v>5</v>
      </c>
      <c r="W13" s="34">
        <f t="shared" si="12"/>
        <v>2.3697805583202995E-2</v>
      </c>
      <c r="X13" s="35">
        <v>3</v>
      </c>
      <c r="Y13" s="34">
        <f t="shared" si="13"/>
        <v>1.8523092121511483E-2</v>
      </c>
      <c r="Z13" s="36">
        <v>0</v>
      </c>
      <c r="AA13" s="37">
        <f t="shared" si="14"/>
        <v>8</v>
      </c>
      <c r="AB13" s="38">
        <f t="shared" si="15"/>
        <v>2.1450596594717791E-2</v>
      </c>
      <c r="AC13" s="33">
        <v>5</v>
      </c>
      <c r="AD13" s="34">
        <f t="shared" si="16"/>
        <v>2.6168419950803372E-2</v>
      </c>
      <c r="AE13" s="35">
        <v>3</v>
      </c>
      <c r="AF13" s="34">
        <f t="shared" si="17"/>
        <v>2.1040819189227102E-2</v>
      </c>
      <c r="AG13" s="36">
        <v>0</v>
      </c>
      <c r="AH13" s="37">
        <f t="shared" si="18"/>
        <v>8</v>
      </c>
      <c r="AI13" s="38">
        <f t="shared" si="19"/>
        <v>2.397722163944253E-2</v>
      </c>
      <c r="AJ13" s="39">
        <v>4</v>
      </c>
      <c r="AK13" s="34">
        <f t="shared" si="20"/>
        <v>2.5073653858208485E-2</v>
      </c>
      <c r="AL13" s="35">
        <v>3</v>
      </c>
      <c r="AM13" s="34">
        <f t="shared" si="21"/>
        <v>2.6368990067680408E-2</v>
      </c>
      <c r="AN13" s="36">
        <v>0</v>
      </c>
      <c r="AO13" s="37">
        <f t="shared" si="22"/>
        <v>7</v>
      </c>
      <c r="AP13" s="38">
        <f t="shared" si="23"/>
        <v>2.5612879619465789E-2</v>
      </c>
      <c r="AQ13" s="39">
        <v>4</v>
      </c>
      <c r="AR13" s="34">
        <f t="shared" si="24"/>
        <v>3.509079743837179E-2</v>
      </c>
      <c r="AS13" s="35">
        <v>3</v>
      </c>
      <c r="AT13" s="34">
        <f t="shared" si="25"/>
        <v>3.8991421887184824E-2</v>
      </c>
      <c r="AU13" s="36">
        <v>0</v>
      </c>
      <c r="AV13" s="37">
        <f t="shared" si="26"/>
        <v>7</v>
      </c>
      <c r="AW13" s="38">
        <f t="shared" si="27"/>
        <v>3.6662651233436337E-2</v>
      </c>
      <c r="AX13" s="39">
        <v>3</v>
      </c>
      <c r="AY13" s="34">
        <f t="shared" si="28"/>
        <v>4.730368968779565E-2</v>
      </c>
      <c r="AZ13" s="35">
        <v>3</v>
      </c>
      <c r="BA13" s="34">
        <f t="shared" si="29"/>
        <v>7.5131480090157785E-2</v>
      </c>
      <c r="BB13" s="36">
        <v>0</v>
      </c>
      <c r="BC13" s="37">
        <f t="shared" si="30"/>
        <v>6</v>
      </c>
      <c r="BD13" s="38">
        <f t="shared" si="31"/>
        <v>5.8055152394775031E-2</v>
      </c>
      <c r="BE13" s="39">
        <v>1</v>
      </c>
      <c r="BF13" s="34">
        <f t="shared" si="32"/>
        <v>3.9635354736424891E-2</v>
      </c>
      <c r="BG13" s="35">
        <v>2</v>
      </c>
      <c r="BH13" s="34">
        <f t="shared" si="33"/>
        <v>0.12507817385866166</v>
      </c>
      <c r="BI13" s="36">
        <v>0</v>
      </c>
      <c r="BJ13" s="37">
        <f t="shared" si="34"/>
        <v>3</v>
      </c>
      <c r="BK13" s="38">
        <f t="shared" si="35"/>
        <v>7.2780203784570605E-2</v>
      </c>
      <c r="BL13" s="39">
        <v>0</v>
      </c>
      <c r="BM13" s="34">
        <f t="shared" si="36"/>
        <v>0</v>
      </c>
      <c r="BN13" s="35">
        <v>0</v>
      </c>
      <c r="BO13" s="34">
        <f t="shared" si="37"/>
        <v>0</v>
      </c>
      <c r="BP13" s="36">
        <v>0</v>
      </c>
      <c r="BQ13" s="37">
        <f t="shared" si="38"/>
        <v>0</v>
      </c>
      <c r="BR13" s="38">
        <f t="shared" si="39"/>
        <v>0</v>
      </c>
      <c r="BS13" s="39">
        <v>0</v>
      </c>
      <c r="BT13" s="34">
        <f t="shared" si="40"/>
        <v>0</v>
      </c>
      <c r="BU13" s="35">
        <v>0</v>
      </c>
      <c r="BV13" s="34">
        <f t="shared" si="41"/>
        <v>0</v>
      </c>
      <c r="BW13" s="36">
        <v>0</v>
      </c>
      <c r="BX13" s="37">
        <f t="shared" si="42"/>
        <v>0</v>
      </c>
      <c r="BY13" s="38">
        <f t="shared" si="43"/>
        <v>0</v>
      </c>
      <c r="BZ13" s="39">
        <v>0</v>
      </c>
      <c r="CA13" s="34">
        <f t="shared" si="44"/>
        <v>0</v>
      </c>
      <c r="CB13" s="39">
        <v>0</v>
      </c>
      <c r="CC13" s="34">
        <f t="shared" si="45"/>
        <v>0</v>
      </c>
      <c r="CD13" s="36">
        <v>0</v>
      </c>
      <c r="CE13" s="37">
        <f t="shared" si="46"/>
        <v>0</v>
      </c>
      <c r="CF13" s="38">
        <f t="shared" si="47"/>
        <v>0</v>
      </c>
      <c r="CG13" s="39">
        <v>0</v>
      </c>
      <c r="CH13" s="34"/>
      <c r="CI13" s="33">
        <v>0</v>
      </c>
      <c r="CJ13" s="34"/>
      <c r="CK13" s="36">
        <v>0</v>
      </c>
      <c r="CL13" s="37">
        <f t="shared" si="48"/>
        <v>0</v>
      </c>
      <c r="CM13" s="38"/>
      <c r="CN13" s="39">
        <v>0</v>
      </c>
      <c r="CO13" s="34"/>
      <c r="CP13" s="33">
        <v>0</v>
      </c>
      <c r="CQ13" s="34"/>
      <c r="CR13" s="36">
        <v>0</v>
      </c>
      <c r="CS13" s="37">
        <f t="shared" si="49"/>
        <v>0</v>
      </c>
      <c r="CT13" s="38"/>
      <c r="CU13" s="39">
        <v>0</v>
      </c>
      <c r="CV13" s="34"/>
      <c r="CW13" s="33">
        <v>0</v>
      </c>
      <c r="CX13" s="34"/>
      <c r="CY13" s="36">
        <v>0</v>
      </c>
      <c r="CZ13" s="37">
        <f t="shared" si="50"/>
        <v>0</v>
      </c>
      <c r="DA13" s="38"/>
      <c r="DB13" s="39">
        <v>0</v>
      </c>
      <c r="DC13" s="34"/>
      <c r="DD13" s="33">
        <v>0</v>
      </c>
      <c r="DE13" s="34"/>
      <c r="DF13" s="36">
        <v>0</v>
      </c>
      <c r="DG13" s="37">
        <f t="shared" si="51"/>
        <v>0</v>
      </c>
      <c r="DH13" s="38"/>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13</v>
      </c>
      <c r="I14" s="34">
        <f t="shared" si="4"/>
        <v>5.3425389388895739E-2</v>
      </c>
      <c r="J14" s="35">
        <v>9</v>
      </c>
      <c r="K14" s="34">
        <f t="shared" si="5"/>
        <v>4.6485202210629614E-2</v>
      </c>
      <c r="L14" s="36">
        <v>0</v>
      </c>
      <c r="M14" s="37">
        <f t="shared" si="6"/>
        <v>22</v>
      </c>
      <c r="N14" s="38">
        <f t="shared" si="7"/>
        <v>5.0350162493706233E-2</v>
      </c>
      <c r="O14" s="33">
        <v>12</v>
      </c>
      <c r="P14" s="34">
        <f t="shared" si="8"/>
        <v>5.2078812603072656E-2</v>
      </c>
      <c r="Q14" s="35">
        <v>9</v>
      </c>
      <c r="R14" s="34">
        <f t="shared" si="9"/>
        <v>4.9825610363726951E-2</v>
      </c>
      <c r="S14" s="36">
        <v>0</v>
      </c>
      <c r="T14" s="37">
        <f t="shared" si="10"/>
        <v>21</v>
      </c>
      <c r="U14" s="38">
        <f t="shared" si="11"/>
        <v>5.1088675343632158E-2</v>
      </c>
      <c r="V14" s="33">
        <v>11</v>
      </c>
      <c r="W14" s="34">
        <f t="shared" si="12"/>
        <v>5.2135172283046594E-2</v>
      </c>
      <c r="X14" s="35">
        <v>9</v>
      </c>
      <c r="Y14" s="34">
        <f t="shared" si="13"/>
        <v>5.5569276364534452E-2</v>
      </c>
      <c r="Z14" s="36">
        <v>0</v>
      </c>
      <c r="AA14" s="37">
        <f t="shared" si="14"/>
        <v>20</v>
      </c>
      <c r="AB14" s="38">
        <f t="shared" si="15"/>
        <v>5.3626491486794478E-2</v>
      </c>
      <c r="AC14" s="33">
        <v>10</v>
      </c>
      <c r="AD14" s="34">
        <f t="shared" si="16"/>
        <v>5.2336839901606744E-2</v>
      </c>
      <c r="AE14" s="35">
        <v>7</v>
      </c>
      <c r="AF14" s="34">
        <f t="shared" si="17"/>
        <v>4.9095244774863232E-2</v>
      </c>
      <c r="AG14" s="36">
        <v>0</v>
      </c>
      <c r="AH14" s="37">
        <f t="shared" si="18"/>
        <v>17</v>
      </c>
      <c r="AI14" s="38">
        <f t="shared" si="19"/>
        <v>5.0951595983815372E-2</v>
      </c>
      <c r="AJ14" s="39">
        <v>8</v>
      </c>
      <c r="AK14" s="34">
        <f t="shared" si="20"/>
        <v>5.0147307716416969E-2</v>
      </c>
      <c r="AL14" s="35">
        <v>7</v>
      </c>
      <c r="AM14" s="34">
        <f t="shared" si="21"/>
        <v>6.152764349125428E-2</v>
      </c>
      <c r="AN14" s="36">
        <v>0</v>
      </c>
      <c r="AO14" s="37">
        <f t="shared" si="22"/>
        <v>15</v>
      </c>
      <c r="AP14" s="38">
        <f t="shared" si="23"/>
        <v>5.4884742041712405E-2</v>
      </c>
      <c r="AQ14" s="39">
        <v>6</v>
      </c>
      <c r="AR14" s="34">
        <f t="shared" si="24"/>
        <v>5.2636196157557678E-2</v>
      </c>
      <c r="AS14" s="35">
        <v>5</v>
      </c>
      <c r="AT14" s="34">
        <f t="shared" si="25"/>
        <v>6.4985703145308035E-2</v>
      </c>
      <c r="AU14" s="36">
        <v>0</v>
      </c>
      <c r="AV14" s="37">
        <f t="shared" si="26"/>
        <v>11</v>
      </c>
      <c r="AW14" s="38">
        <f t="shared" si="27"/>
        <v>5.7612737652542823E-2</v>
      </c>
      <c r="AX14" s="39">
        <v>4</v>
      </c>
      <c r="AY14" s="34">
        <f t="shared" si="28"/>
        <v>6.307158625039419E-2</v>
      </c>
      <c r="AZ14" s="35">
        <v>4</v>
      </c>
      <c r="BA14" s="34">
        <f t="shared" si="29"/>
        <v>0.10017530678687703</v>
      </c>
      <c r="BB14" s="36">
        <v>0</v>
      </c>
      <c r="BC14" s="37">
        <f t="shared" si="30"/>
        <v>8</v>
      </c>
      <c r="BD14" s="38">
        <f t="shared" si="31"/>
        <v>7.740686985970005E-2</v>
      </c>
      <c r="BE14" s="39">
        <v>0</v>
      </c>
      <c r="BF14" s="34">
        <f t="shared" si="32"/>
        <v>0</v>
      </c>
      <c r="BG14" s="35">
        <v>3</v>
      </c>
      <c r="BH14" s="34">
        <f t="shared" si="33"/>
        <v>0.18761726078799248</v>
      </c>
      <c r="BI14" s="36">
        <v>0</v>
      </c>
      <c r="BJ14" s="37">
        <f t="shared" si="34"/>
        <v>3</v>
      </c>
      <c r="BK14" s="38">
        <f t="shared" si="35"/>
        <v>7.2780203784570605E-2</v>
      </c>
      <c r="BL14" s="39">
        <v>0</v>
      </c>
      <c r="BM14" s="34">
        <f t="shared" si="36"/>
        <v>0</v>
      </c>
      <c r="BN14" s="35">
        <v>0</v>
      </c>
      <c r="BO14" s="34">
        <f t="shared" si="37"/>
        <v>0</v>
      </c>
      <c r="BP14" s="36">
        <v>0</v>
      </c>
      <c r="BQ14" s="37">
        <f t="shared" si="38"/>
        <v>0</v>
      </c>
      <c r="BR14" s="38">
        <f t="shared" si="39"/>
        <v>0</v>
      </c>
      <c r="BS14" s="39">
        <v>0</v>
      </c>
      <c r="BT14" s="34">
        <f t="shared" si="40"/>
        <v>0</v>
      </c>
      <c r="BU14" s="35">
        <v>0</v>
      </c>
      <c r="BV14" s="34">
        <f t="shared" si="41"/>
        <v>0</v>
      </c>
      <c r="BW14" s="36">
        <v>0</v>
      </c>
      <c r="BX14" s="37">
        <f t="shared" si="42"/>
        <v>0</v>
      </c>
      <c r="BY14" s="38">
        <f t="shared" si="43"/>
        <v>0</v>
      </c>
      <c r="BZ14" s="39">
        <v>0</v>
      </c>
      <c r="CA14" s="34">
        <f t="shared" si="44"/>
        <v>0</v>
      </c>
      <c r="CB14" s="39">
        <v>0</v>
      </c>
      <c r="CC14" s="34">
        <f t="shared" si="45"/>
        <v>0</v>
      </c>
      <c r="CD14" s="36">
        <v>0</v>
      </c>
      <c r="CE14" s="37">
        <f t="shared" si="46"/>
        <v>0</v>
      </c>
      <c r="CF14" s="38">
        <f t="shared" si="47"/>
        <v>0</v>
      </c>
      <c r="CG14" s="39">
        <v>0</v>
      </c>
      <c r="CH14" s="34"/>
      <c r="CI14" s="33">
        <v>0</v>
      </c>
      <c r="CJ14" s="34"/>
      <c r="CK14" s="36">
        <v>0</v>
      </c>
      <c r="CL14" s="37">
        <f t="shared" si="48"/>
        <v>0</v>
      </c>
      <c r="CM14" s="38"/>
      <c r="CN14" s="39">
        <v>0</v>
      </c>
      <c r="CO14" s="34"/>
      <c r="CP14" s="33">
        <v>0</v>
      </c>
      <c r="CQ14" s="34"/>
      <c r="CR14" s="36">
        <v>0</v>
      </c>
      <c r="CS14" s="37">
        <f t="shared" si="49"/>
        <v>0</v>
      </c>
      <c r="CT14" s="38"/>
      <c r="CU14" s="39">
        <v>0</v>
      </c>
      <c r="CV14" s="34"/>
      <c r="CW14" s="33">
        <v>0</v>
      </c>
      <c r="CX14" s="34"/>
      <c r="CY14" s="36">
        <v>0</v>
      </c>
      <c r="CZ14" s="37">
        <f t="shared" si="50"/>
        <v>0</v>
      </c>
      <c r="DA14" s="38"/>
      <c r="DB14" s="39">
        <v>0</v>
      </c>
      <c r="DC14" s="34"/>
      <c r="DD14" s="33">
        <v>0</v>
      </c>
      <c r="DE14" s="34"/>
      <c r="DF14" s="36">
        <v>0</v>
      </c>
      <c r="DG14" s="37">
        <f t="shared" si="51"/>
        <v>0</v>
      </c>
      <c r="DH14" s="38"/>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29</v>
      </c>
      <c r="I15" s="34">
        <f t="shared" si="4"/>
        <v>0.11917971479061358</v>
      </c>
      <c r="J15" s="35">
        <v>16</v>
      </c>
      <c r="K15" s="34">
        <f t="shared" si="5"/>
        <v>8.2640359485563752E-2</v>
      </c>
      <c r="L15" s="36">
        <v>0</v>
      </c>
      <c r="M15" s="37">
        <f t="shared" si="6"/>
        <v>45</v>
      </c>
      <c r="N15" s="38">
        <f t="shared" si="7"/>
        <v>0.10298896873712639</v>
      </c>
      <c r="O15" s="33">
        <v>27</v>
      </c>
      <c r="P15" s="34">
        <f t="shared" si="8"/>
        <v>0.11717732835691347</v>
      </c>
      <c r="Q15" s="35">
        <v>16</v>
      </c>
      <c r="R15" s="34">
        <f t="shared" si="9"/>
        <v>8.8578862868847918E-2</v>
      </c>
      <c r="S15" s="36">
        <v>0</v>
      </c>
      <c r="T15" s="37">
        <f t="shared" si="10"/>
        <v>43</v>
      </c>
      <c r="U15" s="38">
        <f t="shared" si="11"/>
        <v>0.1046101447512468</v>
      </c>
      <c r="V15" s="33">
        <v>22</v>
      </c>
      <c r="W15" s="34">
        <f t="shared" si="12"/>
        <v>0.10427034456609319</v>
      </c>
      <c r="X15" s="35">
        <v>15</v>
      </c>
      <c r="Y15" s="34">
        <f t="shared" si="13"/>
        <v>9.2615460607557418E-2</v>
      </c>
      <c r="Z15" s="36">
        <v>0</v>
      </c>
      <c r="AA15" s="37">
        <f t="shared" si="14"/>
        <v>37</v>
      </c>
      <c r="AB15" s="38">
        <f t="shared" si="15"/>
        <v>9.9209009250569788E-2</v>
      </c>
      <c r="AC15" s="33">
        <v>18</v>
      </c>
      <c r="AD15" s="34">
        <f t="shared" si="16"/>
        <v>9.420631182289213E-2</v>
      </c>
      <c r="AE15" s="35">
        <v>15</v>
      </c>
      <c r="AF15" s="34">
        <f t="shared" si="17"/>
        <v>0.1052040959461355</v>
      </c>
      <c r="AG15" s="36">
        <v>0</v>
      </c>
      <c r="AH15" s="37">
        <f t="shared" si="18"/>
        <v>33</v>
      </c>
      <c r="AI15" s="38">
        <f t="shared" si="19"/>
        <v>9.8906039262700446E-2</v>
      </c>
      <c r="AJ15" s="39">
        <v>17</v>
      </c>
      <c r="AK15" s="34">
        <f t="shared" si="20"/>
        <v>0.10656302889738609</v>
      </c>
      <c r="AL15" s="35">
        <v>14</v>
      </c>
      <c r="AM15" s="34">
        <f t="shared" si="21"/>
        <v>0.12305528698250856</v>
      </c>
      <c r="AN15" s="36">
        <v>0</v>
      </c>
      <c r="AO15" s="37">
        <f t="shared" si="22"/>
        <v>31</v>
      </c>
      <c r="AP15" s="38">
        <f t="shared" si="23"/>
        <v>0.11342846688620564</v>
      </c>
      <c r="AQ15" s="39">
        <v>12</v>
      </c>
      <c r="AR15" s="34">
        <f t="shared" si="24"/>
        <v>0.10527239231511536</v>
      </c>
      <c r="AS15" s="35">
        <v>10</v>
      </c>
      <c r="AT15" s="34">
        <f t="shared" si="25"/>
        <v>0.12997140629061607</v>
      </c>
      <c r="AU15" s="36">
        <v>0</v>
      </c>
      <c r="AV15" s="37">
        <f t="shared" si="26"/>
        <v>22</v>
      </c>
      <c r="AW15" s="38">
        <f t="shared" si="27"/>
        <v>0.11522547530508565</v>
      </c>
      <c r="AX15" s="39">
        <v>7</v>
      </c>
      <c r="AY15" s="34">
        <f t="shared" si="28"/>
        <v>0.11037527593818984</v>
      </c>
      <c r="AZ15" s="35">
        <v>7</v>
      </c>
      <c r="BA15" s="34">
        <f t="shared" si="29"/>
        <v>0.1753067868770348</v>
      </c>
      <c r="BB15" s="36">
        <v>0</v>
      </c>
      <c r="BC15" s="37">
        <f t="shared" si="30"/>
        <v>14</v>
      </c>
      <c r="BD15" s="38">
        <f t="shared" si="31"/>
        <v>0.13546202225447507</v>
      </c>
      <c r="BE15" s="39">
        <v>2</v>
      </c>
      <c r="BF15" s="34">
        <f t="shared" si="32"/>
        <v>7.9270709472849782E-2</v>
      </c>
      <c r="BG15" s="35">
        <v>4</v>
      </c>
      <c r="BH15" s="34">
        <f t="shared" si="33"/>
        <v>0.25015634771732331</v>
      </c>
      <c r="BI15" s="36">
        <v>0</v>
      </c>
      <c r="BJ15" s="37">
        <f t="shared" si="34"/>
        <v>6</v>
      </c>
      <c r="BK15" s="38">
        <f t="shared" si="35"/>
        <v>0.14556040756914121</v>
      </c>
      <c r="BL15" s="39">
        <v>0</v>
      </c>
      <c r="BM15" s="34">
        <f t="shared" si="36"/>
        <v>0</v>
      </c>
      <c r="BN15" s="35">
        <v>1</v>
      </c>
      <c r="BO15" s="34">
        <f t="shared" si="37"/>
        <v>0.4</v>
      </c>
      <c r="BP15" s="36">
        <v>0</v>
      </c>
      <c r="BQ15" s="37">
        <f t="shared" si="38"/>
        <v>1</v>
      </c>
      <c r="BR15" s="38">
        <f t="shared" si="39"/>
        <v>0.15455950540958269</v>
      </c>
      <c r="BS15" s="39">
        <v>0</v>
      </c>
      <c r="BT15" s="34">
        <f t="shared" si="40"/>
        <v>0</v>
      </c>
      <c r="BU15" s="35">
        <v>0</v>
      </c>
      <c r="BV15" s="34">
        <f t="shared" si="41"/>
        <v>0</v>
      </c>
      <c r="BW15" s="36">
        <v>0</v>
      </c>
      <c r="BX15" s="37">
        <f t="shared" si="42"/>
        <v>0</v>
      </c>
      <c r="BY15" s="38">
        <f t="shared" si="43"/>
        <v>0</v>
      </c>
      <c r="BZ15" s="39">
        <v>0</v>
      </c>
      <c r="CA15" s="34">
        <f t="shared" si="44"/>
        <v>0</v>
      </c>
      <c r="CB15" s="39">
        <v>0</v>
      </c>
      <c r="CC15" s="34">
        <f t="shared" si="45"/>
        <v>0</v>
      </c>
      <c r="CD15" s="36">
        <v>0</v>
      </c>
      <c r="CE15" s="37">
        <f t="shared" si="46"/>
        <v>0</v>
      </c>
      <c r="CF15" s="38">
        <f t="shared" si="47"/>
        <v>0</v>
      </c>
      <c r="CG15" s="39">
        <v>0</v>
      </c>
      <c r="CH15" s="34"/>
      <c r="CI15" s="33">
        <v>0</v>
      </c>
      <c r="CJ15" s="34"/>
      <c r="CK15" s="36">
        <v>0</v>
      </c>
      <c r="CL15" s="37">
        <f t="shared" si="48"/>
        <v>0</v>
      </c>
      <c r="CM15" s="38"/>
      <c r="CN15" s="39">
        <v>0</v>
      </c>
      <c r="CO15" s="34"/>
      <c r="CP15" s="33">
        <v>0</v>
      </c>
      <c r="CQ15" s="34"/>
      <c r="CR15" s="36">
        <v>0</v>
      </c>
      <c r="CS15" s="37">
        <f t="shared" si="49"/>
        <v>0</v>
      </c>
      <c r="CT15" s="38"/>
      <c r="CU15" s="39">
        <v>0</v>
      </c>
      <c r="CV15" s="34"/>
      <c r="CW15" s="33">
        <v>0</v>
      </c>
      <c r="CX15" s="34"/>
      <c r="CY15" s="36">
        <v>0</v>
      </c>
      <c r="CZ15" s="37">
        <f t="shared" si="50"/>
        <v>0</v>
      </c>
      <c r="DA15" s="38"/>
      <c r="DB15" s="39">
        <v>0</v>
      </c>
      <c r="DC15" s="34"/>
      <c r="DD15" s="33">
        <v>0</v>
      </c>
      <c r="DE15" s="34"/>
      <c r="DF15" s="36">
        <v>0</v>
      </c>
      <c r="DG15" s="37">
        <f t="shared" si="51"/>
        <v>0</v>
      </c>
      <c r="DH15" s="38"/>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46</v>
      </c>
      <c r="I16" s="34">
        <f t="shared" si="4"/>
        <v>0.18904368552993878</v>
      </c>
      <c r="J16" s="35">
        <v>29</v>
      </c>
      <c r="K16" s="34">
        <f t="shared" si="5"/>
        <v>0.14978565156758433</v>
      </c>
      <c r="L16" s="36">
        <v>0</v>
      </c>
      <c r="M16" s="37">
        <f t="shared" si="6"/>
        <v>75</v>
      </c>
      <c r="N16" s="38">
        <f t="shared" si="7"/>
        <v>0.17164828122854398</v>
      </c>
      <c r="O16" s="33">
        <v>43</v>
      </c>
      <c r="P16" s="34">
        <f t="shared" si="8"/>
        <v>0.18661574516101032</v>
      </c>
      <c r="Q16" s="35">
        <v>28</v>
      </c>
      <c r="R16" s="34">
        <f t="shared" si="9"/>
        <v>0.15501301002048387</v>
      </c>
      <c r="S16" s="36">
        <v>0</v>
      </c>
      <c r="T16" s="37">
        <f t="shared" si="10"/>
        <v>71</v>
      </c>
      <c r="U16" s="38">
        <f t="shared" si="11"/>
        <v>0.17272837854275636</v>
      </c>
      <c r="V16" s="33">
        <v>41</v>
      </c>
      <c r="W16" s="34">
        <f t="shared" si="12"/>
        <v>0.19432200578226455</v>
      </c>
      <c r="X16" s="35">
        <v>26</v>
      </c>
      <c r="Y16" s="34">
        <f t="shared" si="13"/>
        <v>0.16053346505309954</v>
      </c>
      <c r="Z16" s="36">
        <v>0</v>
      </c>
      <c r="AA16" s="37">
        <f t="shared" si="14"/>
        <v>67</v>
      </c>
      <c r="AB16" s="38">
        <f t="shared" si="15"/>
        <v>0.17964874648076148</v>
      </c>
      <c r="AC16" s="33">
        <v>38</v>
      </c>
      <c r="AD16" s="34">
        <f t="shared" si="16"/>
        <v>0.19887999162610559</v>
      </c>
      <c r="AE16" s="35">
        <v>21</v>
      </c>
      <c r="AF16" s="34">
        <f t="shared" si="17"/>
        <v>0.14728573432458972</v>
      </c>
      <c r="AG16" s="36">
        <v>0</v>
      </c>
      <c r="AH16" s="37">
        <f t="shared" si="18"/>
        <v>59</v>
      </c>
      <c r="AI16" s="38">
        <f t="shared" si="19"/>
        <v>0.17683200959088866</v>
      </c>
      <c r="AJ16" s="39">
        <v>33</v>
      </c>
      <c r="AK16" s="34">
        <f t="shared" si="20"/>
        <v>0.20685764433022005</v>
      </c>
      <c r="AL16" s="35">
        <v>20</v>
      </c>
      <c r="AM16" s="34">
        <f t="shared" si="21"/>
        <v>0.17579326711786938</v>
      </c>
      <c r="AN16" s="36">
        <v>0</v>
      </c>
      <c r="AO16" s="37">
        <f t="shared" si="22"/>
        <v>53</v>
      </c>
      <c r="AP16" s="38">
        <f t="shared" si="23"/>
        <v>0.19392608854738383</v>
      </c>
      <c r="AQ16" s="39">
        <v>21</v>
      </c>
      <c r="AR16" s="34">
        <f t="shared" si="24"/>
        <v>0.18422668655145188</v>
      </c>
      <c r="AS16" s="35">
        <v>12</v>
      </c>
      <c r="AT16" s="34">
        <f t="shared" si="25"/>
        <v>0.1559656875487393</v>
      </c>
      <c r="AU16" s="36">
        <v>0</v>
      </c>
      <c r="AV16" s="37">
        <f t="shared" si="26"/>
        <v>33</v>
      </c>
      <c r="AW16" s="38">
        <f t="shared" si="27"/>
        <v>0.17283821295762844</v>
      </c>
      <c r="AX16" s="39">
        <v>14</v>
      </c>
      <c r="AY16" s="34">
        <f t="shared" si="28"/>
        <v>0.22075055187637968</v>
      </c>
      <c r="AZ16" s="35">
        <v>6</v>
      </c>
      <c r="BA16" s="34">
        <f t="shared" si="29"/>
        <v>0.15026296018031557</v>
      </c>
      <c r="BB16" s="36">
        <v>0</v>
      </c>
      <c r="BC16" s="37">
        <f t="shared" si="30"/>
        <v>20</v>
      </c>
      <c r="BD16" s="38">
        <f t="shared" si="31"/>
        <v>0.19351717464925011</v>
      </c>
      <c r="BE16" s="39">
        <v>10</v>
      </c>
      <c r="BF16" s="34">
        <f t="shared" si="32"/>
        <v>0.39635354736424888</v>
      </c>
      <c r="BG16" s="35">
        <v>3</v>
      </c>
      <c r="BH16" s="34">
        <f t="shared" si="33"/>
        <v>0.18761726078799248</v>
      </c>
      <c r="BI16" s="36">
        <v>0</v>
      </c>
      <c r="BJ16" s="37">
        <f t="shared" si="34"/>
        <v>13</v>
      </c>
      <c r="BK16" s="38">
        <f t="shared" si="35"/>
        <v>0.31538088306647261</v>
      </c>
      <c r="BL16" s="39">
        <v>4</v>
      </c>
      <c r="BM16" s="34">
        <f t="shared" si="36"/>
        <v>1.0075566750629723</v>
      </c>
      <c r="BN16" s="35">
        <v>0</v>
      </c>
      <c r="BO16" s="34">
        <f t="shared" si="37"/>
        <v>0</v>
      </c>
      <c r="BP16" s="36">
        <v>0</v>
      </c>
      <c r="BQ16" s="37">
        <f t="shared" si="38"/>
        <v>4</v>
      </c>
      <c r="BR16" s="38">
        <f t="shared" si="39"/>
        <v>0.61823802163833075</v>
      </c>
      <c r="BS16" s="39">
        <v>0</v>
      </c>
      <c r="BT16" s="34">
        <f t="shared" si="40"/>
        <v>0</v>
      </c>
      <c r="BU16" s="35">
        <v>0</v>
      </c>
      <c r="BV16" s="34">
        <f t="shared" si="41"/>
        <v>0</v>
      </c>
      <c r="BW16" s="36">
        <v>0</v>
      </c>
      <c r="BX16" s="37">
        <f t="shared" si="42"/>
        <v>0</v>
      </c>
      <c r="BY16" s="38">
        <f t="shared" si="43"/>
        <v>0</v>
      </c>
      <c r="BZ16" s="39">
        <v>0</v>
      </c>
      <c r="CA16" s="34">
        <f t="shared" si="44"/>
        <v>0</v>
      </c>
      <c r="CB16" s="39">
        <v>0</v>
      </c>
      <c r="CC16" s="34">
        <f t="shared" si="45"/>
        <v>0</v>
      </c>
      <c r="CD16" s="36">
        <v>0</v>
      </c>
      <c r="CE16" s="37">
        <f t="shared" si="46"/>
        <v>0</v>
      </c>
      <c r="CF16" s="38">
        <f t="shared" si="47"/>
        <v>0</v>
      </c>
      <c r="CG16" s="39">
        <v>0</v>
      </c>
      <c r="CH16" s="34"/>
      <c r="CI16" s="33">
        <v>0</v>
      </c>
      <c r="CJ16" s="34"/>
      <c r="CK16" s="36">
        <v>0</v>
      </c>
      <c r="CL16" s="37">
        <f t="shared" si="48"/>
        <v>0</v>
      </c>
      <c r="CM16" s="38"/>
      <c r="CN16" s="39">
        <v>0</v>
      </c>
      <c r="CO16" s="34"/>
      <c r="CP16" s="33">
        <v>0</v>
      </c>
      <c r="CQ16" s="34"/>
      <c r="CR16" s="36">
        <v>0</v>
      </c>
      <c r="CS16" s="37">
        <f t="shared" si="49"/>
        <v>0</v>
      </c>
      <c r="CT16" s="38"/>
      <c r="CU16" s="39">
        <v>0</v>
      </c>
      <c r="CV16" s="34"/>
      <c r="CW16" s="33">
        <v>0</v>
      </c>
      <c r="CX16" s="34"/>
      <c r="CY16" s="36">
        <v>0</v>
      </c>
      <c r="CZ16" s="37">
        <f t="shared" si="50"/>
        <v>0</v>
      </c>
      <c r="DA16" s="38"/>
      <c r="DB16" s="39">
        <v>0</v>
      </c>
      <c r="DC16" s="34"/>
      <c r="DD16" s="33">
        <v>0</v>
      </c>
      <c r="DE16" s="34"/>
      <c r="DF16" s="36">
        <v>0</v>
      </c>
      <c r="DG16" s="37">
        <f t="shared" si="51"/>
        <v>0</v>
      </c>
      <c r="DH16" s="38"/>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65</v>
      </c>
      <c r="I17" s="34">
        <f t="shared" si="4"/>
        <v>0.26712694694447869</v>
      </c>
      <c r="J17" s="35">
        <v>49</v>
      </c>
      <c r="K17" s="34">
        <f t="shared" si="5"/>
        <v>0.25308610092453904</v>
      </c>
      <c r="L17" s="36">
        <v>0</v>
      </c>
      <c r="M17" s="37">
        <f t="shared" si="6"/>
        <v>114</v>
      </c>
      <c r="N17" s="38">
        <f t="shared" si="7"/>
        <v>0.26090538746738678</v>
      </c>
      <c r="O17" s="33">
        <v>61</v>
      </c>
      <c r="P17" s="34">
        <f t="shared" si="8"/>
        <v>0.26473396406561928</v>
      </c>
      <c r="Q17" s="35">
        <v>49</v>
      </c>
      <c r="R17" s="34">
        <f t="shared" si="9"/>
        <v>0.27127276753584678</v>
      </c>
      <c r="S17" s="36">
        <v>0</v>
      </c>
      <c r="T17" s="37">
        <f t="shared" si="10"/>
        <v>110</v>
      </c>
      <c r="U17" s="38">
        <f t="shared" si="11"/>
        <v>0.26760734703807326</v>
      </c>
      <c r="V17" s="33">
        <v>56</v>
      </c>
      <c r="W17" s="34">
        <f t="shared" si="12"/>
        <v>0.26541542253187356</v>
      </c>
      <c r="X17" s="35">
        <v>47</v>
      </c>
      <c r="Y17" s="34">
        <f t="shared" si="13"/>
        <v>0.29019510990367992</v>
      </c>
      <c r="Z17" s="36">
        <v>0</v>
      </c>
      <c r="AA17" s="37">
        <f t="shared" si="14"/>
        <v>103</v>
      </c>
      <c r="AB17" s="38">
        <f t="shared" si="15"/>
        <v>0.27617643115699153</v>
      </c>
      <c r="AC17" s="33">
        <v>54</v>
      </c>
      <c r="AD17" s="34">
        <f t="shared" si="16"/>
        <v>0.28261893546867639</v>
      </c>
      <c r="AE17" s="35">
        <v>42</v>
      </c>
      <c r="AF17" s="34">
        <f t="shared" si="17"/>
        <v>0.29457146864917944</v>
      </c>
      <c r="AG17" s="36">
        <v>0</v>
      </c>
      <c r="AH17" s="37">
        <f t="shared" si="18"/>
        <v>96</v>
      </c>
      <c r="AI17" s="38">
        <f t="shared" si="19"/>
        <v>0.28772665967331035</v>
      </c>
      <c r="AJ17" s="39">
        <v>44</v>
      </c>
      <c r="AK17" s="34">
        <f t="shared" si="20"/>
        <v>0.27581019244029337</v>
      </c>
      <c r="AL17" s="35">
        <v>34</v>
      </c>
      <c r="AM17" s="34">
        <f t="shared" si="21"/>
        <v>0.29884855410037797</v>
      </c>
      <c r="AN17" s="36">
        <v>0</v>
      </c>
      <c r="AO17" s="37">
        <f t="shared" si="22"/>
        <v>78</v>
      </c>
      <c r="AP17" s="38">
        <f t="shared" si="23"/>
        <v>0.2854006586169045</v>
      </c>
      <c r="AQ17" s="39">
        <v>37</v>
      </c>
      <c r="AR17" s="34">
        <f t="shared" si="24"/>
        <v>0.32458987630493902</v>
      </c>
      <c r="AS17" s="35">
        <v>24</v>
      </c>
      <c r="AT17" s="34">
        <f t="shared" si="25"/>
        <v>0.31193137509747859</v>
      </c>
      <c r="AU17" s="36">
        <v>0</v>
      </c>
      <c r="AV17" s="37">
        <f t="shared" si="26"/>
        <v>61</v>
      </c>
      <c r="AW17" s="38">
        <f t="shared" si="27"/>
        <v>0.31948881789137379</v>
      </c>
      <c r="AX17" s="39">
        <v>22</v>
      </c>
      <c r="AY17" s="34">
        <f t="shared" si="28"/>
        <v>0.34689372437716809</v>
      </c>
      <c r="AZ17" s="35">
        <v>12</v>
      </c>
      <c r="BA17" s="34">
        <f t="shared" si="29"/>
        <v>0.30052592036063114</v>
      </c>
      <c r="BB17" s="36">
        <v>0</v>
      </c>
      <c r="BC17" s="37">
        <f t="shared" si="30"/>
        <v>34</v>
      </c>
      <c r="BD17" s="38">
        <f t="shared" si="31"/>
        <v>0.32897919690372524</v>
      </c>
      <c r="BE17" s="39">
        <v>9</v>
      </c>
      <c r="BF17" s="34">
        <f t="shared" si="32"/>
        <v>0.356718192627824</v>
      </c>
      <c r="BG17" s="35">
        <v>6</v>
      </c>
      <c r="BH17" s="34">
        <f t="shared" si="33"/>
        <v>0.37523452157598497</v>
      </c>
      <c r="BI17" s="36">
        <v>0</v>
      </c>
      <c r="BJ17" s="37">
        <f t="shared" si="34"/>
        <v>15</v>
      </c>
      <c r="BK17" s="38">
        <f t="shared" si="35"/>
        <v>0.36390101892285298</v>
      </c>
      <c r="BL17" s="39">
        <v>2</v>
      </c>
      <c r="BM17" s="34">
        <f t="shared" si="36"/>
        <v>0.50377833753148615</v>
      </c>
      <c r="BN17" s="35">
        <v>1</v>
      </c>
      <c r="BO17" s="34">
        <f t="shared" si="37"/>
        <v>0.4</v>
      </c>
      <c r="BP17" s="36">
        <v>0</v>
      </c>
      <c r="BQ17" s="37">
        <f t="shared" si="38"/>
        <v>3</v>
      </c>
      <c r="BR17" s="38">
        <f t="shared" si="39"/>
        <v>0.46367851622874806</v>
      </c>
      <c r="BS17" s="39">
        <v>0</v>
      </c>
      <c r="BT17" s="34">
        <f t="shared" si="40"/>
        <v>0</v>
      </c>
      <c r="BU17" s="35">
        <v>0</v>
      </c>
      <c r="BV17" s="34">
        <f t="shared" si="41"/>
        <v>0</v>
      </c>
      <c r="BW17" s="36">
        <v>0</v>
      </c>
      <c r="BX17" s="37">
        <f t="shared" si="42"/>
        <v>0</v>
      </c>
      <c r="BY17" s="38">
        <f t="shared" si="43"/>
        <v>0</v>
      </c>
      <c r="BZ17" s="39">
        <v>0</v>
      </c>
      <c r="CA17" s="34">
        <f t="shared" si="44"/>
        <v>0</v>
      </c>
      <c r="CB17" s="39">
        <v>0</v>
      </c>
      <c r="CC17" s="34">
        <f t="shared" si="45"/>
        <v>0</v>
      </c>
      <c r="CD17" s="36">
        <v>0</v>
      </c>
      <c r="CE17" s="37">
        <f t="shared" si="46"/>
        <v>0</v>
      </c>
      <c r="CF17" s="38">
        <f t="shared" si="47"/>
        <v>0</v>
      </c>
      <c r="CG17" s="39">
        <v>0</v>
      </c>
      <c r="CH17" s="34"/>
      <c r="CI17" s="33">
        <v>0</v>
      </c>
      <c r="CJ17" s="34"/>
      <c r="CK17" s="36">
        <v>0</v>
      </c>
      <c r="CL17" s="37">
        <f t="shared" si="48"/>
        <v>0</v>
      </c>
      <c r="CM17" s="38"/>
      <c r="CN17" s="39">
        <v>0</v>
      </c>
      <c r="CO17" s="34"/>
      <c r="CP17" s="33">
        <v>0</v>
      </c>
      <c r="CQ17" s="34"/>
      <c r="CR17" s="36">
        <v>0</v>
      </c>
      <c r="CS17" s="37">
        <f t="shared" si="49"/>
        <v>0</v>
      </c>
      <c r="CT17" s="38"/>
      <c r="CU17" s="39">
        <v>0</v>
      </c>
      <c r="CV17" s="34"/>
      <c r="CW17" s="33">
        <v>0</v>
      </c>
      <c r="CX17" s="34"/>
      <c r="CY17" s="36">
        <v>0</v>
      </c>
      <c r="CZ17" s="37">
        <f t="shared" si="50"/>
        <v>0</v>
      </c>
      <c r="DA17" s="38"/>
      <c r="DB17" s="39">
        <v>0</v>
      </c>
      <c r="DC17" s="34"/>
      <c r="DD17" s="33">
        <v>0</v>
      </c>
      <c r="DE17" s="34"/>
      <c r="DF17" s="36">
        <v>0</v>
      </c>
      <c r="DG17" s="37">
        <f t="shared" si="51"/>
        <v>0</v>
      </c>
      <c r="DH17" s="38"/>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8" t="s">
        <v>48</v>
      </c>
      <c r="B18" s="29">
        <v>1769761</v>
      </c>
      <c r="C18" s="30">
        <f t="shared" si="0"/>
        <v>6.057661459078342</v>
      </c>
      <c r="D18" s="31">
        <v>1790194</v>
      </c>
      <c r="E18" s="30">
        <f t="shared" si="1"/>
        <v>5.98715916940413</v>
      </c>
      <c r="F18" s="31">
        <f t="shared" si="2"/>
        <v>3559955</v>
      </c>
      <c r="G18" s="32">
        <f t="shared" si="3"/>
        <v>6.0220016611800071</v>
      </c>
      <c r="H18" s="33">
        <v>139</v>
      </c>
      <c r="I18" s="34">
        <f t="shared" si="4"/>
        <v>0.57124070192742371</v>
      </c>
      <c r="J18" s="35">
        <v>81</v>
      </c>
      <c r="K18" s="34">
        <f t="shared" si="5"/>
        <v>0.41836681989566649</v>
      </c>
      <c r="L18" s="36">
        <v>0</v>
      </c>
      <c r="M18" s="37">
        <f t="shared" si="6"/>
        <v>220</v>
      </c>
      <c r="N18" s="38">
        <f t="shared" si="7"/>
        <v>0.5035016249370623</v>
      </c>
      <c r="O18" s="33">
        <v>128</v>
      </c>
      <c r="P18" s="34">
        <f t="shared" si="8"/>
        <v>0.55550733443277489</v>
      </c>
      <c r="Q18" s="35">
        <v>73</v>
      </c>
      <c r="R18" s="34">
        <f t="shared" si="9"/>
        <v>0.40414106183911869</v>
      </c>
      <c r="S18" s="36">
        <v>0</v>
      </c>
      <c r="T18" s="37">
        <f t="shared" si="10"/>
        <v>201</v>
      </c>
      <c r="U18" s="38">
        <f t="shared" si="11"/>
        <v>0.48899160686047921</v>
      </c>
      <c r="V18" s="33">
        <v>121</v>
      </c>
      <c r="W18" s="34">
        <f t="shared" si="12"/>
        <v>0.57348689511351247</v>
      </c>
      <c r="X18" s="35">
        <v>66</v>
      </c>
      <c r="Y18" s="34">
        <f t="shared" si="13"/>
        <v>0.4075080266732527</v>
      </c>
      <c r="Z18" s="36">
        <v>0</v>
      </c>
      <c r="AA18" s="37">
        <f t="shared" si="14"/>
        <v>187</v>
      </c>
      <c r="AB18" s="38">
        <f t="shared" si="15"/>
        <v>0.50140769540152841</v>
      </c>
      <c r="AC18" s="33">
        <v>111</v>
      </c>
      <c r="AD18" s="34">
        <f t="shared" si="16"/>
        <v>0.58093892290783478</v>
      </c>
      <c r="AE18" s="35">
        <v>58</v>
      </c>
      <c r="AF18" s="34">
        <f t="shared" si="17"/>
        <v>0.4067891709917239</v>
      </c>
      <c r="AG18" s="36">
        <v>0</v>
      </c>
      <c r="AH18" s="37">
        <f t="shared" si="18"/>
        <v>169</v>
      </c>
      <c r="AI18" s="38">
        <f t="shared" si="19"/>
        <v>0.50651880713322339</v>
      </c>
      <c r="AJ18" s="39">
        <v>95</v>
      </c>
      <c r="AK18" s="34">
        <f t="shared" si="20"/>
        <v>0.5954992791324516</v>
      </c>
      <c r="AL18" s="35">
        <v>51</v>
      </c>
      <c r="AM18" s="34">
        <f t="shared" si="21"/>
        <v>0.44827283115056693</v>
      </c>
      <c r="AN18" s="36">
        <v>0</v>
      </c>
      <c r="AO18" s="37">
        <f t="shared" si="22"/>
        <v>146</v>
      </c>
      <c r="AP18" s="38">
        <f t="shared" si="23"/>
        <v>0.53421148920600081</v>
      </c>
      <c r="AQ18" s="39">
        <v>57</v>
      </c>
      <c r="AR18" s="34">
        <f t="shared" si="24"/>
        <v>0.50004386349679797</v>
      </c>
      <c r="AS18" s="35">
        <v>36</v>
      </c>
      <c r="AT18" s="34">
        <f t="shared" si="25"/>
        <v>0.46789706264621783</v>
      </c>
      <c r="AU18" s="36">
        <v>0</v>
      </c>
      <c r="AV18" s="37">
        <f t="shared" si="26"/>
        <v>93</v>
      </c>
      <c r="AW18" s="38">
        <f t="shared" si="27"/>
        <v>0.48708950924422562</v>
      </c>
      <c r="AX18" s="39">
        <v>26</v>
      </c>
      <c r="AY18" s="34">
        <f t="shared" si="28"/>
        <v>0.40996531062756231</v>
      </c>
      <c r="AZ18" s="35">
        <v>18</v>
      </c>
      <c r="BA18" s="34">
        <f t="shared" si="29"/>
        <v>0.45078888054094662</v>
      </c>
      <c r="BB18" s="36">
        <v>0</v>
      </c>
      <c r="BC18" s="37">
        <f t="shared" si="30"/>
        <v>44</v>
      </c>
      <c r="BD18" s="38">
        <f t="shared" si="31"/>
        <v>0.42573778422835029</v>
      </c>
      <c r="BE18" s="39">
        <v>7</v>
      </c>
      <c r="BF18" s="34">
        <f t="shared" si="32"/>
        <v>0.27744748315497425</v>
      </c>
      <c r="BG18" s="35">
        <v>5</v>
      </c>
      <c r="BH18" s="34">
        <f t="shared" si="33"/>
        <v>0.31269543464665417</v>
      </c>
      <c r="BI18" s="36">
        <v>0</v>
      </c>
      <c r="BJ18" s="37">
        <f t="shared" si="34"/>
        <v>12</v>
      </c>
      <c r="BK18" s="38">
        <f t="shared" si="35"/>
        <v>0.29112081513828242</v>
      </c>
      <c r="BL18" s="39">
        <v>0</v>
      </c>
      <c r="BM18" s="34">
        <f t="shared" si="36"/>
        <v>0</v>
      </c>
      <c r="BN18" s="35">
        <v>1</v>
      </c>
      <c r="BO18" s="34">
        <f t="shared" si="37"/>
        <v>0.4</v>
      </c>
      <c r="BP18" s="36">
        <v>0</v>
      </c>
      <c r="BQ18" s="37">
        <f t="shared" si="38"/>
        <v>1</v>
      </c>
      <c r="BR18" s="38">
        <f t="shared" si="39"/>
        <v>0.15455950540958269</v>
      </c>
      <c r="BS18" s="39">
        <v>0</v>
      </c>
      <c r="BT18" s="34">
        <f t="shared" si="40"/>
        <v>0</v>
      </c>
      <c r="BU18" s="35">
        <v>1</v>
      </c>
      <c r="BV18" s="34">
        <f t="shared" si="41"/>
        <v>2.2727272727272729</v>
      </c>
      <c r="BW18" s="36">
        <v>0</v>
      </c>
      <c r="BX18" s="37">
        <f t="shared" si="42"/>
        <v>1</v>
      </c>
      <c r="BY18" s="38">
        <f t="shared" si="43"/>
        <v>0.92592592592592582</v>
      </c>
      <c r="BZ18" s="39">
        <v>0</v>
      </c>
      <c r="CA18" s="34">
        <f t="shared" si="44"/>
        <v>0</v>
      </c>
      <c r="CB18" s="39">
        <v>0</v>
      </c>
      <c r="CC18" s="34">
        <f t="shared" si="45"/>
        <v>0</v>
      </c>
      <c r="CD18" s="36">
        <v>0</v>
      </c>
      <c r="CE18" s="37">
        <f t="shared" si="46"/>
        <v>0</v>
      </c>
      <c r="CF18" s="38">
        <f t="shared" si="47"/>
        <v>0</v>
      </c>
      <c r="CG18" s="39">
        <v>0</v>
      </c>
      <c r="CH18" s="34"/>
      <c r="CI18" s="33">
        <v>0</v>
      </c>
      <c r="CJ18" s="34"/>
      <c r="CK18" s="36">
        <v>0</v>
      </c>
      <c r="CL18" s="37">
        <f t="shared" si="48"/>
        <v>0</v>
      </c>
      <c r="CM18" s="38"/>
      <c r="CN18" s="39">
        <v>0</v>
      </c>
      <c r="CO18" s="34"/>
      <c r="CP18" s="33">
        <v>0</v>
      </c>
      <c r="CQ18" s="34"/>
      <c r="CR18" s="36">
        <v>0</v>
      </c>
      <c r="CS18" s="37">
        <f t="shared" si="49"/>
        <v>0</v>
      </c>
      <c r="CT18" s="38"/>
      <c r="CU18" s="39">
        <v>0</v>
      </c>
      <c r="CV18" s="34"/>
      <c r="CW18" s="33">
        <v>0</v>
      </c>
      <c r="CX18" s="34"/>
      <c r="CY18" s="36">
        <v>0</v>
      </c>
      <c r="CZ18" s="37">
        <f t="shared" si="50"/>
        <v>0</v>
      </c>
      <c r="DA18" s="38"/>
      <c r="DB18" s="39">
        <v>0</v>
      </c>
      <c r="DC18" s="34"/>
      <c r="DD18" s="33">
        <v>0</v>
      </c>
      <c r="DE18" s="34"/>
      <c r="DF18" s="36">
        <v>0</v>
      </c>
      <c r="DG18" s="37">
        <f t="shared" si="51"/>
        <v>0</v>
      </c>
      <c r="DH18" s="38"/>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256</v>
      </c>
      <c r="I19" s="34">
        <f t="shared" si="4"/>
        <v>1.0520692064274852</v>
      </c>
      <c r="J19" s="35">
        <v>153</v>
      </c>
      <c r="K19" s="34">
        <f t="shared" si="5"/>
        <v>0.7902484375807034</v>
      </c>
      <c r="L19" s="36">
        <v>0</v>
      </c>
      <c r="M19" s="37">
        <f t="shared" si="6"/>
        <v>409</v>
      </c>
      <c r="N19" s="38">
        <f t="shared" si="7"/>
        <v>0.93605529363299311</v>
      </c>
      <c r="O19" s="33">
        <v>244</v>
      </c>
      <c r="P19" s="34">
        <f t="shared" si="8"/>
        <v>1.0589358562624771</v>
      </c>
      <c r="Q19" s="35">
        <v>146</v>
      </c>
      <c r="R19" s="34">
        <f t="shared" si="9"/>
        <v>0.80828212367823737</v>
      </c>
      <c r="S19" s="36">
        <v>0</v>
      </c>
      <c r="T19" s="37">
        <f t="shared" si="10"/>
        <v>390</v>
      </c>
      <c r="U19" s="38">
        <f t="shared" si="11"/>
        <v>0.94878968495316873</v>
      </c>
      <c r="V19" s="33">
        <v>231</v>
      </c>
      <c r="W19" s="34">
        <f t="shared" si="12"/>
        <v>1.0948386179439784</v>
      </c>
      <c r="X19" s="35">
        <v>134</v>
      </c>
      <c r="Y19" s="34">
        <f t="shared" si="13"/>
        <v>0.82736478142751302</v>
      </c>
      <c r="Z19" s="36">
        <v>0</v>
      </c>
      <c r="AA19" s="37">
        <f t="shared" si="14"/>
        <v>365</v>
      </c>
      <c r="AB19" s="38">
        <f t="shared" si="15"/>
        <v>0.97868346963399921</v>
      </c>
      <c r="AC19" s="33">
        <v>212</v>
      </c>
      <c r="AD19" s="34">
        <f t="shared" si="16"/>
        <v>1.1095410059140629</v>
      </c>
      <c r="AE19" s="35">
        <v>127</v>
      </c>
      <c r="AF19" s="34">
        <f t="shared" si="17"/>
        <v>0.89072801234394727</v>
      </c>
      <c r="AG19" s="36">
        <v>0</v>
      </c>
      <c r="AH19" s="37">
        <f t="shared" si="18"/>
        <v>339</v>
      </c>
      <c r="AI19" s="38">
        <f t="shared" si="19"/>
        <v>1.0160347669713772</v>
      </c>
      <c r="AJ19" s="39">
        <v>179</v>
      </c>
      <c r="AK19" s="34">
        <f t="shared" si="20"/>
        <v>1.1220460101548297</v>
      </c>
      <c r="AL19" s="35">
        <v>104</v>
      </c>
      <c r="AM19" s="34">
        <f t="shared" si="21"/>
        <v>0.91412498901292083</v>
      </c>
      <c r="AN19" s="36">
        <v>0</v>
      </c>
      <c r="AO19" s="37">
        <f t="shared" si="22"/>
        <v>283</v>
      </c>
      <c r="AP19" s="38">
        <f t="shared" si="23"/>
        <v>1.035492133186974</v>
      </c>
      <c r="AQ19" s="39">
        <v>122</v>
      </c>
      <c r="AR19" s="34">
        <f t="shared" si="24"/>
        <v>1.0702693218703394</v>
      </c>
      <c r="AS19" s="35">
        <v>79</v>
      </c>
      <c r="AT19" s="34">
        <f t="shared" si="25"/>
        <v>1.0267741096958669</v>
      </c>
      <c r="AU19" s="36">
        <v>0</v>
      </c>
      <c r="AV19" s="37">
        <f t="shared" si="26"/>
        <v>201</v>
      </c>
      <c r="AW19" s="38">
        <f t="shared" si="27"/>
        <v>1.0527418425601005</v>
      </c>
      <c r="AX19" s="39">
        <v>68</v>
      </c>
      <c r="AY19" s="34">
        <f t="shared" si="28"/>
        <v>1.0722169662567014</v>
      </c>
      <c r="AZ19" s="35">
        <v>57</v>
      </c>
      <c r="BA19" s="34">
        <f t="shared" si="29"/>
        <v>1.4274981217129978</v>
      </c>
      <c r="BB19" s="36">
        <v>0</v>
      </c>
      <c r="BC19" s="37">
        <f t="shared" si="30"/>
        <v>125</v>
      </c>
      <c r="BD19" s="38">
        <f t="shared" si="31"/>
        <v>1.2094823415578131</v>
      </c>
      <c r="BE19" s="39">
        <v>22</v>
      </c>
      <c r="BF19" s="34">
        <f t="shared" si="32"/>
        <v>0.87197780420134752</v>
      </c>
      <c r="BG19" s="35">
        <v>28</v>
      </c>
      <c r="BH19" s="34">
        <f t="shared" si="33"/>
        <v>1.7510944340212633</v>
      </c>
      <c r="BI19" s="36">
        <v>0</v>
      </c>
      <c r="BJ19" s="37">
        <f t="shared" si="34"/>
        <v>50</v>
      </c>
      <c r="BK19" s="38">
        <f t="shared" si="35"/>
        <v>1.2130033964095099</v>
      </c>
      <c r="BL19" s="39">
        <v>4</v>
      </c>
      <c r="BM19" s="34">
        <f t="shared" si="36"/>
        <v>1.0075566750629723</v>
      </c>
      <c r="BN19" s="35">
        <v>4</v>
      </c>
      <c r="BO19" s="34">
        <f t="shared" si="37"/>
        <v>1.6</v>
      </c>
      <c r="BP19" s="36">
        <v>0</v>
      </c>
      <c r="BQ19" s="37">
        <f t="shared" si="38"/>
        <v>8</v>
      </c>
      <c r="BR19" s="38">
        <f t="shared" si="39"/>
        <v>1.2364760432766615</v>
      </c>
      <c r="BS19" s="39">
        <v>0</v>
      </c>
      <c r="BT19" s="34">
        <f t="shared" si="40"/>
        <v>0</v>
      </c>
      <c r="BU19" s="35">
        <v>0</v>
      </c>
      <c r="BV19" s="34">
        <f t="shared" si="41"/>
        <v>0</v>
      </c>
      <c r="BW19" s="36">
        <v>0</v>
      </c>
      <c r="BX19" s="37">
        <f t="shared" si="42"/>
        <v>0</v>
      </c>
      <c r="BY19" s="38">
        <f t="shared" si="43"/>
        <v>0</v>
      </c>
      <c r="BZ19" s="39">
        <v>0</v>
      </c>
      <c r="CA19" s="34">
        <f t="shared" si="44"/>
        <v>0</v>
      </c>
      <c r="CB19" s="39">
        <v>0</v>
      </c>
      <c r="CC19" s="34">
        <f t="shared" si="45"/>
        <v>0</v>
      </c>
      <c r="CD19" s="36">
        <v>0</v>
      </c>
      <c r="CE19" s="37">
        <f t="shared" si="46"/>
        <v>0</v>
      </c>
      <c r="CF19" s="38">
        <f t="shared" si="47"/>
        <v>0</v>
      </c>
      <c r="CG19" s="39">
        <v>0</v>
      </c>
      <c r="CH19" s="34"/>
      <c r="CI19" s="33">
        <v>0</v>
      </c>
      <c r="CJ19" s="34"/>
      <c r="CK19" s="36">
        <v>0</v>
      </c>
      <c r="CL19" s="37">
        <f t="shared" si="48"/>
        <v>0</v>
      </c>
      <c r="CM19" s="38"/>
      <c r="CN19" s="39">
        <v>0</v>
      </c>
      <c r="CO19" s="34"/>
      <c r="CP19" s="33">
        <v>0</v>
      </c>
      <c r="CQ19" s="34"/>
      <c r="CR19" s="36">
        <v>0</v>
      </c>
      <c r="CS19" s="37">
        <f t="shared" si="49"/>
        <v>0</v>
      </c>
      <c r="CT19" s="38"/>
      <c r="CU19" s="39">
        <v>0</v>
      </c>
      <c r="CV19" s="34"/>
      <c r="CW19" s="33">
        <v>0</v>
      </c>
      <c r="CX19" s="34"/>
      <c r="CY19" s="36">
        <v>0</v>
      </c>
      <c r="CZ19" s="37">
        <f t="shared" si="50"/>
        <v>0</v>
      </c>
      <c r="DA19" s="38"/>
      <c r="DB19" s="39">
        <v>0</v>
      </c>
      <c r="DC19" s="34"/>
      <c r="DD19" s="33">
        <v>0</v>
      </c>
      <c r="DE19" s="34"/>
      <c r="DF19" s="36">
        <v>0</v>
      </c>
      <c r="DG19" s="37">
        <f t="shared" si="51"/>
        <v>0</v>
      </c>
      <c r="DH19" s="38"/>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476</v>
      </c>
      <c r="I20" s="34">
        <f t="shared" si="4"/>
        <v>1.9561911807011056</v>
      </c>
      <c r="J20" s="35">
        <v>277</v>
      </c>
      <c r="K20" s="34">
        <f t="shared" si="5"/>
        <v>1.4307112235938226</v>
      </c>
      <c r="L20" s="36">
        <v>0</v>
      </c>
      <c r="M20" s="37">
        <f t="shared" si="6"/>
        <v>753</v>
      </c>
      <c r="N20" s="38">
        <f t="shared" si="7"/>
        <v>1.7233487435345813</v>
      </c>
      <c r="O20" s="33">
        <v>452</v>
      </c>
      <c r="P20" s="34">
        <f t="shared" si="8"/>
        <v>1.9616352747157364</v>
      </c>
      <c r="Q20" s="35">
        <v>270</v>
      </c>
      <c r="R20" s="34">
        <f t="shared" si="9"/>
        <v>1.4947683109118086</v>
      </c>
      <c r="S20" s="36">
        <v>0</v>
      </c>
      <c r="T20" s="37">
        <f t="shared" si="10"/>
        <v>722</v>
      </c>
      <c r="U20" s="38">
        <f t="shared" si="11"/>
        <v>1.7564773141953534</v>
      </c>
      <c r="V20" s="33">
        <v>428</v>
      </c>
      <c r="W20" s="34">
        <f t="shared" si="12"/>
        <v>2.0285321579221764</v>
      </c>
      <c r="X20" s="35">
        <v>255</v>
      </c>
      <c r="Y20" s="34">
        <f t="shared" si="13"/>
        <v>1.5744628303284762</v>
      </c>
      <c r="Z20" s="36">
        <v>0</v>
      </c>
      <c r="AA20" s="37">
        <f t="shared" si="14"/>
        <v>683</v>
      </c>
      <c r="AB20" s="38">
        <f t="shared" si="15"/>
        <v>1.8313446842740313</v>
      </c>
      <c r="AC20" s="33">
        <v>394</v>
      </c>
      <c r="AD20" s="34">
        <f t="shared" si="16"/>
        <v>2.0620714921233056</v>
      </c>
      <c r="AE20" s="35">
        <v>230</v>
      </c>
      <c r="AF20" s="34">
        <f t="shared" si="17"/>
        <v>1.6131294711740778</v>
      </c>
      <c r="AG20" s="36">
        <v>0</v>
      </c>
      <c r="AH20" s="37">
        <f t="shared" si="18"/>
        <v>624</v>
      </c>
      <c r="AI20" s="38">
        <f t="shared" si="19"/>
        <v>1.8702232878765175</v>
      </c>
      <c r="AJ20" s="39">
        <v>332</v>
      </c>
      <c r="AK20" s="34">
        <f t="shared" si="20"/>
        <v>2.0811132702313042</v>
      </c>
      <c r="AL20" s="35">
        <v>198</v>
      </c>
      <c r="AM20" s="34">
        <f t="shared" si="21"/>
        <v>1.7403533444669068</v>
      </c>
      <c r="AN20" s="36">
        <v>0</v>
      </c>
      <c r="AO20" s="37">
        <f t="shared" si="22"/>
        <v>530</v>
      </c>
      <c r="AP20" s="38">
        <f t="shared" si="23"/>
        <v>1.9392608854738382</v>
      </c>
      <c r="AQ20" s="39">
        <v>237</v>
      </c>
      <c r="AR20" s="34">
        <f t="shared" si="24"/>
        <v>2.0791297482235285</v>
      </c>
      <c r="AS20" s="35">
        <v>154</v>
      </c>
      <c r="AT20" s="34">
        <f t="shared" si="25"/>
        <v>2.0015596568754872</v>
      </c>
      <c r="AU20" s="36">
        <v>0</v>
      </c>
      <c r="AV20" s="37">
        <f t="shared" si="26"/>
        <v>391</v>
      </c>
      <c r="AW20" s="38">
        <f t="shared" si="27"/>
        <v>2.0478709474676582</v>
      </c>
      <c r="AX20" s="39">
        <v>126</v>
      </c>
      <c r="AY20" s="34">
        <f t="shared" si="28"/>
        <v>1.9867549668874174</v>
      </c>
      <c r="AZ20" s="35">
        <v>75</v>
      </c>
      <c r="BA20" s="34">
        <f t="shared" si="29"/>
        <v>1.8782870022539442</v>
      </c>
      <c r="BB20" s="36">
        <v>0</v>
      </c>
      <c r="BC20" s="37">
        <f t="shared" si="30"/>
        <v>201</v>
      </c>
      <c r="BD20" s="38">
        <f t="shared" si="31"/>
        <v>1.9448476052249637</v>
      </c>
      <c r="BE20" s="39">
        <v>50</v>
      </c>
      <c r="BF20" s="34">
        <f t="shared" si="32"/>
        <v>1.9817677368212445</v>
      </c>
      <c r="BG20" s="35">
        <v>25</v>
      </c>
      <c r="BH20" s="34">
        <f t="shared" si="33"/>
        <v>1.5634771732332706</v>
      </c>
      <c r="BI20" s="36">
        <v>0</v>
      </c>
      <c r="BJ20" s="37">
        <f t="shared" si="34"/>
        <v>75</v>
      </c>
      <c r="BK20" s="38">
        <f t="shared" si="35"/>
        <v>1.8195050946142648</v>
      </c>
      <c r="BL20" s="39">
        <v>7</v>
      </c>
      <c r="BM20" s="34">
        <f t="shared" si="36"/>
        <v>1.7632241813602016</v>
      </c>
      <c r="BN20" s="35">
        <v>4</v>
      </c>
      <c r="BO20" s="34">
        <f t="shared" si="37"/>
        <v>1.6</v>
      </c>
      <c r="BP20" s="36">
        <v>0</v>
      </c>
      <c r="BQ20" s="37">
        <f t="shared" si="38"/>
        <v>11</v>
      </c>
      <c r="BR20" s="38">
        <f t="shared" si="39"/>
        <v>1.7001545595054095</v>
      </c>
      <c r="BS20" s="39">
        <v>2</v>
      </c>
      <c r="BT20" s="34">
        <f t="shared" si="40"/>
        <v>3.125</v>
      </c>
      <c r="BU20" s="35">
        <v>0</v>
      </c>
      <c r="BV20" s="34">
        <f t="shared" si="41"/>
        <v>0</v>
      </c>
      <c r="BW20" s="36">
        <v>0</v>
      </c>
      <c r="BX20" s="37">
        <f t="shared" si="42"/>
        <v>2</v>
      </c>
      <c r="BY20" s="38">
        <f t="shared" si="43"/>
        <v>1.8518518518518516</v>
      </c>
      <c r="BZ20" s="39">
        <v>0</v>
      </c>
      <c r="CA20" s="34">
        <f t="shared" si="44"/>
        <v>0</v>
      </c>
      <c r="CB20" s="39">
        <v>0</v>
      </c>
      <c r="CC20" s="34">
        <f t="shared" si="45"/>
        <v>0</v>
      </c>
      <c r="CD20" s="36">
        <v>0</v>
      </c>
      <c r="CE20" s="37">
        <f t="shared" si="46"/>
        <v>0</v>
      </c>
      <c r="CF20" s="38">
        <f t="shared" si="47"/>
        <v>0</v>
      </c>
      <c r="CG20" s="39">
        <v>0</v>
      </c>
      <c r="CH20" s="34"/>
      <c r="CI20" s="33">
        <v>0</v>
      </c>
      <c r="CJ20" s="34"/>
      <c r="CK20" s="36">
        <v>0</v>
      </c>
      <c r="CL20" s="37">
        <f t="shared" si="48"/>
        <v>0</v>
      </c>
      <c r="CM20" s="38"/>
      <c r="CN20" s="39">
        <v>0</v>
      </c>
      <c r="CO20" s="34"/>
      <c r="CP20" s="33">
        <v>0</v>
      </c>
      <c r="CQ20" s="34"/>
      <c r="CR20" s="36">
        <v>0</v>
      </c>
      <c r="CS20" s="37">
        <f t="shared" si="49"/>
        <v>0</v>
      </c>
      <c r="CT20" s="38"/>
      <c r="CU20" s="39">
        <v>0</v>
      </c>
      <c r="CV20" s="34"/>
      <c r="CW20" s="33">
        <v>0</v>
      </c>
      <c r="CX20" s="34"/>
      <c r="CY20" s="36">
        <v>0</v>
      </c>
      <c r="CZ20" s="37">
        <f t="shared" si="50"/>
        <v>0</v>
      </c>
      <c r="DA20" s="38"/>
      <c r="DB20" s="39">
        <v>0</v>
      </c>
      <c r="DC20" s="34"/>
      <c r="DD20" s="33">
        <v>0</v>
      </c>
      <c r="DE20" s="34"/>
      <c r="DF20" s="36">
        <v>0</v>
      </c>
      <c r="DG20" s="37">
        <f t="shared" si="51"/>
        <v>0</v>
      </c>
      <c r="DH20" s="38"/>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876</v>
      </c>
      <c r="I21" s="34">
        <f t="shared" si="4"/>
        <v>3.6000493157440512</v>
      </c>
      <c r="J21" s="35">
        <v>417</v>
      </c>
      <c r="K21" s="34">
        <f t="shared" si="5"/>
        <v>2.1538143690925056</v>
      </c>
      <c r="L21" s="36">
        <v>0</v>
      </c>
      <c r="M21" s="37">
        <f t="shared" si="6"/>
        <v>1293</v>
      </c>
      <c r="N21" s="38">
        <f t="shared" si="7"/>
        <v>2.9592163683800981</v>
      </c>
      <c r="O21" s="33">
        <v>835</v>
      </c>
      <c r="P21" s="34">
        <f t="shared" si="8"/>
        <v>3.6238173769638053</v>
      </c>
      <c r="Q21" s="35">
        <v>396</v>
      </c>
      <c r="R21" s="34">
        <f t="shared" si="9"/>
        <v>2.1923268560039859</v>
      </c>
      <c r="S21" s="36">
        <v>0</v>
      </c>
      <c r="T21" s="37">
        <f t="shared" si="10"/>
        <v>1231</v>
      </c>
      <c r="U21" s="38">
        <f t="shared" si="11"/>
        <v>2.9947694927624378</v>
      </c>
      <c r="V21" s="33">
        <v>780</v>
      </c>
      <c r="W21" s="34">
        <f t="shared" si="12"/>
        <v>3.6968576709796674</v>
      </c>
      <c r="X21" s="35">
        <v>371</v>
      </c>
      <c r="Y21" s="34">
        <f t="shared" si="13"/>
        <v>2.2906890590269202</v>
      </c>
      <c r="Z21" s="36">
        <v>0</v>
      </c>
      <c r="AA21" s="37">
        <f t="shared" si="14"/>
        <v>1151</v>
      </c>
      <c r="AB21" s="38">
        <f t="shared" si="15"/>
        <v>3.0862045850650222</v>
      </c>
      <c r="AC21" s="33">
        <v>711</v>
      </c>
      <c r="AD21" s="34">
        <f t="shared" si="16"/>
        <v>3.7211493170042393</v>
      </c>
      <c r="AE21" s="35">
        <v>343</v>
      </c>
      <c r="AF21" s="34">
        <f t="shared" si="17"/>
        <v>2.4056669939682984</v>
      </c>
      <c r="AG21" s="36">
        <v>0</v>
      </c>
      <c r="AH21" s="37">
        <f t="shared" si="18"/>
        <v>1054</v>
      </c>
      <c r="AI21" s="38">
        <f t="shared" si="19"/>
        <v>3.1589989509965535</v>
      </c>
      <c r="AJ21" s="39">
        <v>599</v>
      </c>
      <c r="AK21" s="34">
        <f t="shared" si="20"/>
        <v>3.7547796652667214</v>
      </c>
      <c r="AL21" s="35">
        <v>291</v>
      </c>
      <c r="AM21" s="34">
        <f t="shared" si="21"/>
        <v>2.5577920365649995</v>
      </c>
      <c r="AN21" s="36">
        <v>0</v>
      </c>
      <c r="AO21" s="37">
        <f t="shared" si="22"/>
        <v>890</v>
      </c>
      <c r="AP21" s="38">
        <f t="shared" si="23"/>
        <v>3.2564946944749358</v>
      </c>
      <c r="AQ21" s="39">
        <v>437</v>
      </c>
      <c r="AR21" s="34">
        <f t="shared" si="24"/>
        <v>3.8336696201421177</v>
      </c>
      <c r="AS21" s="35">
        <v>213</v>
      </c>
      <c r="AT21" s="34">
        <f t="shared" si="25"/>
        <v>2.7683909539901221</v>
      </c>
      <c r="AU21" s="36">
        <v>0</v>
      </c>
      <c r="AV21" s="37">
        <f t="shared" si="26"/>
        <v>650</v>
      </c>
      <c r="AW21" s="38">
        <f t="shared" si="27"/>
        <v>3.4043890431048029</v>
      </c>
      <c r="AX21" s="39">
        <v>234</v>
      </c>
      <c r="AY21" s="34">
        <f t="shared" si="28"/>
        <v>3.6896877956480605</v>
      </c>
      <c r="AZ21" s="35">
        <v>129</v>
      </c>
      <c r="BA21" s="34">
        <f t="shared" si="29"/>
        <v>3.2306536438767846</v>
      </c>
      <c r="BB21" s="36">
        <v>0</v>
      </c>
      <c r="BC21" s="37">
        <f t="shared" si="30"/>
        <v>363</v>
      </c>
      <c r="BD21" s="38">
        <f t="shared" si="31"/>
        <v>3.5123367198838897</v>
      </c>
      <c r="BE21" s="39">
        <v>99</v>
      </c>
      <c r="BF21" s="34">
        <f t="shared" si="32"/>
        <v>3.9239001189060643</v>
      </c>
      <c r="BG21" s="35">
        <v>56</v>
      </c>
      <c r="BH21" s="34">
        <f t="shared" si="33"/>
        <v>3.5021888680425266</v>
      </c>
      <c r="BI21" s="36">
        <v>0</v>
      </c>
      <c r="BJ21" s="37">
        <f t="shared" si="34"/>
        <v>155</v>
      </c>
      <c r="BK21" s="38">
        <f t="shared" si="35"/>
        <v>3.7603105288694807</v>
      </c>
      <c r="BL21" s="39">
        <v>13</v>
      </c>
      <c r="BM21" s="34">
        <f t="shared" si="36"/>
        <v>3.2745591939546599</v>
      </c>
      <c r="BN21" s="35">
        <v>5</v>
      </c>
      <c r="BO21" s="34">
        <f t="shared" si="37"/>
        <v>2</v>
      </c>
      <c r="BP21" s="36">
        <v>0</v>
      </c>
      <c r="BQ21" s="37">
        <f t="shared" si="38"/>
        <v>18</v>
      </c>
      <c r="BR21" s="38">
        <f t="shared" si="39"/>
        <v>2.7820710973724885</v>
      </c>
      <c r="BS21" s="39">
        <v>1</v>
      </c>
      <c r="BT21" s="34">
        <f t="shared" si="40"/>
        <v>1.5625</v>
      </c>
      <c r="BU21" s="35">
        <v>1</v>
      </c>
      <c r="BV21" s="34">
        <f t="shared" si="41"/>
        <v>2.2727272727272729</v>
      </c>
      <c r="BW21" s="36">
        <v>0</v>
      </c>
      <c r="BX21" s="37">
        <f t="shared" si="42"/>
        <v>2</v>
      </c>
      <c r="BY21" s="38">
        <f t="shared" si="43"/>
        <v>1.8518518518518516</v>
      </c>
      <c r="BZ21" s="39">
        <v>0</v>
      </c>
      <c r="CA21" s="34">
        <f t="shared" si="44"/>
        <v>0</v>
      </c>
      <c r="CB21" s="39">
        <v>0</v>
      </c>
      <c r="CC21" s="34">
        <f t="shared" si="45"/>
        <v>0</v>
      </c>
      <c r="CD21" s="36">
        <v>0</v>
      </c>
      <c r="CE21" s="37">
        <f t="shared" si="46"/>
        <v>0</v>
      </c>
      <c r="CF21" s="38">
        <f t="shared" si="47"/>
        <v>0</v>
      </c>
      <c r="CG21" s="39">
        <v>0</v>
      </c>
      <c r="CH21" s="34"/>
      <c r="CI21" s="33">
        <v>0</v>
      </c>
      <c r="CJ21" s="34"/>
      <c r="CK21" s="36">
        <v>0</v>
      </c>
      <c r="CL21" s="37">
        <f t="shared" si="48"/>
        <v>0</v>
      </c>
      <c r="CM21" s="38"/>
      <c r="CN21" s="39">
        <v>0</v>
      </c>
      <c r="CO21" s="34"/>
      <c r="CP21" s="33">
        <v>0</v>
      </c>
      <c r="CQ21" s="34"/>
      <c r="CR21" s="36">
        <v>0</v>
      </c>
      <c r="CS21" s="37">
        <f t="shared" si="49"/>
        <v>0</v>
      </c>
      <c r="CT21" s="38"/>
      <c r="CU21" s="39">
        <v>0</v>
      </c>
      <c r="CV21" s="34"/>
      <c r="CW21" s="33">
        <v>0</v>
      </c>
      <c r="CX21" s="34"/>
      <c r="CY21" s="36">
        <v>0</v>
      </c>
      <c r="CZ21" s="37">
        <f t="shared" si="50"/>
        <v>0</v>
      </c>
      <c r="DA21" s="38"/>
      <c r="DB21" s="39">
        <v>0</v>
      </c>
      <c r="DC21" s="34"/>
      <c r="DD21" s="33">
        <v>0</v>
      </c>
      <c r="DE21" s="34"/>
      <c r="DF21" s="36">
        <v>0</v>
      </c>
      <c r="DG21" s="37">
        <f t="shared" si="51"/>
        <v>0</v>
      </c>
      <c r="DH21" s="38"/>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1234</v>
      </c>
      <c r="I22" s="34">
        <f t="shared" si="4"/>
        <v>5.0713023466074878</v>
      </c>
      <c r="J22" s="35">
        <v>617</v>
      </c>
      <c r="K22" s="34">
        <f t="shared" si="5"/>
        <v>3.1868188626620526</v>
      </c>
      <c r="L22" s="36">
        <v>0</v>
      </c>
      <c r="M22" s="37">
        <f t="shared" si="6"/>
        <v>1851</v>
      </c>
      <c r="N22" s="38">
        <f t="shared" si="7"/>
        <v>4.2362795807204652</v>
      </c>
      <c r="O22" s="33">
        <v>1181</v>
      </c>
      <c r="P22" s="34">
        <f t="shared" si="8"/>
        <v>5.1254231403523995</v>
      </c>
      <c r="Q22" s="35">
        <v>584</v>
      </c>
      <c r="R22" s="34">
        <f t="shared" si="9"/>
        <v>3.2331284947129495</v>
      </c>
      <c r="S22" s="36">
        <v>0</v>
      </c>
      <c r="T22" s="37">
        <f t="shared" si="10"/>
        <v>1765</v>
      </c>
      <c r="U22" s="38">
        <f t="shared" si="11"/>
        <v>4.2938815229290839</v>
      </c>
      <c r="V22" s="33">
        <v>1102</v>
      </c>
      <c r="W22" s="34">
        <f t="shared" si="12"/>
        <v>5.2229963505379402</v>
      </c>
      <c r="X22" s="35">
        <v>541</v>
      </c>
      <c r="Y22" s="34">
        <f t="shared" si="13"/>
        <v>3.3403309459125707</v>
      </c>
      <c r="Z22" s="36">
        <v>0</v>
      </c>
      <c r="AA22" s="37">
        <f t="shared" si="14"/>
        <v>1643</v>
      </c>
      <c r="AB22" s="38">
        <f t="shared" si="15"/>
        <v>4.4054162756401665</v>
      </c>
      <c r="AC22" s="33">
        <v>1011</v>
      </c>
      <c r="AD22" s="34">
        <f t="shared" si="16"/>
        <v>5.2912545140524418</v>
      </c>
      <c r="AE22" s="35">
        <v>497</v>
      </c>
      <c r="AF22" s="34">
        <f t="shared" si="17"/>
        <v>3.4857623790152901</v>
      </c>
      <c r="AG22" s="36">
        <v>0</v>
      </c>
      <c r="AH22" s="37">
        <f t="shared" si="18"/>
        <v>1508</v>
      </c>
      <c r="AI22" s="38">
        <f t="shared" si="19"/>
        <v>4.5197062790349172</v>
      </c>
      <c r="AJ22" s="39">
        <v>874</v>
      </c>
      <c r="AK22" s="34">
        <f t="shared" si="20"/>
        <v>5.4785933680185543</v>
      </c>
      <c r="AL22" s="35">
        <v>436</v>
      </c>
      <c r="AM22" s="34">
        <f t="shared" si="21"/>
        <v>3.832293223169553</v>
      </c>
      <c r="AN22" s="36">
        <v>0</v>
      </c>
      <c r="AO22" s="37">
        <f t="shared" si="22"/>
        <v>1310</v>
      </c>
      <c r="AP22" s="38">
        <f t="shared" si="23"/>
        <v>4.7932674716428831</v>
      </c>
      <c r="AQ22" s="39">
        <v>635</v>
      </c>
      <c r="AR22" s="34">
        <f t="shared" si="24"/>
        <v>5.5706640933415219</v>
      </c>
      <c r="AS22" s="35">
        <v>313</v>
      </c>
      <c r="AT22" s="34">
        <f t="shared" si="25"/>
        <v>4.0681050168962827</v>
      </c>
      <c r="AU22" s="36">
        <v>0</v>
      </c>
      <c r="AV22" s="37">
        <f t="shared" si="26"/>
        <v>948</v>
      </c>
      <c r="AW22" s="38">
        <f t="shared" si="27"/>
        <v>4.9651704813282356</v>
      </c>
      <c r="AX22" s="39">
        <v>363</v>
      </c>
      <c r="AY22" s="34">
        <f t="shared" si="28"/>
        <v>5.7237464522232733</v>
      </c>
      <c r="AZ22" s="35">
        <v>172</v>
      </c>
      <c r="BA22" s="34">
        <f t="shared" si="29"/>
        <v>4.3075381918357118</v>
      </c>
      <c r="BB22" s="36">
        <v>0</v>
      </c>
      <c r="BC22" s="37">
        <f t="shared" si="30"/>
        <v>535</v>
      </c>
      <c r="BD22" s="38">
        <f t="shared" si="31"/>
        <v>5.1765844218674406</v>
      </c>
      <c r="BE22" s="39">
        <v>138</v>
      </c>
      <c r="BF22" s="34">
        <f t="shared" si="32"/>
        <v>5.4696789536266346</v>
      </c>
      <c r="BG22" s="35">
        <v>64</v>
      </c>
      <c r="BH22" s="34">
        <f t="shared" si="33"/>
        <v>4.002501563477173</v>
      </c>
      <c r="BI22" s="36">
        <v>0</v>
      </c>
      <c r="BJ22" s="37">
        <f t="shared" si="34"/>
        <v>202</v>
      </c>
      <c r="BK22" s="38">
        <f t="shared" si="35"/>
        <v>4.90053372149442</v>
      </c>
      <c r="BL22" s="39">
        <v>20</v>
      </c>
      <c r="BM22" s="34">
        <f t="shared" si="36"/>
        <v>5.037783375314862</v>
      </c>
      <c r="BN22" s="35">
        <v>13</v>
      </c>
      <c r="BO22" s="34">
        <f t="shared" si="37"/>
        <v>5.2</v>
      </c>
      <c r="BP22" s="36">
        <v>0</v>
      </c>
      <c r="BQ22" s="37">
        <f t="shared" si="38"/>
        <v>33</v>
      </c>
      <c r="BR22" s="38">
        <f t="shared" si="39"/>
        <v>5.1004636785162285</v>
      </c>
      <c r="BS22" s="39">
        <v>1</v>
      </c>
      <c r="BT22" s="34">
        <f t="shared" si="40"/>
        <v>1.5625</v>
      </c>
      <c r="BU22" s="35">
        <v>2</v>
      </c>
      <c r="BV22" s="34">
        <f t="shared" si="41"/>
        <v>4.5454545454545459</v>
      </c>
      <c r="BW22" s="36">
        <v>0</v>
      </c>
      <c r="BX22" s="37">
        <f t="shared" si="42"/>
        <v>3</v>
      </c>
      <c r="BY22" s="38">
        <f t="shared" si="43"/>
        <v>2.7777777777777777</v>
      </c>
      <c r="BZ22" s="39">
        <v>1</v>
      </c>
      <c r="CA22" s="34">
        <f t="shared" si="44"/>
        <v>50</v>
      </c>
      <c r="CB22" s="39">
        <v>0</v>
      </c>
      <c r="CC22" s="34">
        <f t="shared" si="45"/>
        <v>0</v>
      </c>
      <c r="CD22" s="36">
        <v>0</v>
      </c>
      <c r="CE22" s="37">
        <f t="shared" si="46"/>
        <v>1</v>
      </c>
      <c r="CF22" s="38">
        <f t="shared" si="47"/>
        <v>20</v>
      </c>
      <c r="CG22" s="39">
        <v>0</v>
      </c>
      <c r="CH22" s="34"/>
      <c r="CI22" s="33">
        <v>0</v>
      </c>
      <c r="CJ22" s="34"/>
      <c r="CK22" s="36">
        <v>0</v>
      </c>
      <c r="CL22" s="37">
        <f t="shared" si="48"/>
        <v>0</v>
      </c>
      <c r="CM22" s="38"/>
      <c r="CN22" s="39">
        <v>0</v>
      </c>
      <c r="CO22" s="34"/>
      <c r="CP22" s="33">
        <v>0</v>
      </c>
      <c r="CQ22" s="34"/>
      <c r="CR22" s="36">
        <v>0</v>
      </c>
      <c r="CS22" s="37">
        <f t="shared" si="49"/>
        <v>0</v>
      </c>
      <c r="CT22" s="38"/>
      <c r="CU22" s="39">
        <v>0</v>
      </c>
      <c r="CV22" s="34"/>
      <c r="CW22" s="33">
        <v>0</v>
      </c>
      <c r="CX22" s="34"/>
      <c r="CY22" s="36">
        <v>0</v>
      </c>
      <c r="CZ22" s="37">
        <f t="shared" si="50"/>
        <v>0</v>
      </c>
      <c r="DA22" s="38"/>
      <c r="DB22" s="39">
        <v>0</v>
      </c>
      <c r="DC22" s="34"/>
      <c r="DD22" s="33">
        <v>0</v>
      </c>
      <c r="DE22" s="34"/>
      <c r="DF22" s="36">
        <v>0</v>
      </c>
      <c r="DG22" s="37">
        <f t="shared" si="51"/>
        <v>0</v>
      </c>
      <c r="DH22" s="38"/>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1643</v>
      </c>
      <c r="I23" s="34">
        <f t="shared" si="4"/>
        <v>6.7521472896888994</v>
      </c>
      <c r="J23" s="35">
        <v>845</v>
      </c>
      <c r="K23" s="34">
        <f t="shared" si="5"/>
        <v>4.3644439853313362</v>
      </c>
      <c r="L23" s="36">
        <v>0</v>
      </c>
      <c r="M23" s="37">
        <f t="shared" si="6"/>
        <v>2488</v>
      </c>
      <c r="N23" s="38">
        <f t="shared" si="7"/>
        <v>5.6941456492882319</v>
      </c>
      <c r="O23" s="33">
        <v>1577</v>
      </c>
      <c r="P23" s="34">
        <f t="shared" si="8"/>
        <v>6.8440239562537979</v>
      </c>
      <c r="Q23" s="35">
        <v>808</v>
      </c>
      <c r="R23" s="34">
        <f t="shared" si="9"/>
        <v>4.4732325748768202</v>
      </c>
      <c r="S23" s="36">
        <v>0</v>
      </c>
      <c r="T23" s="37">
        <f t="shared" si="10"/>
        <v>2385</v>
      </c>
      <c r="U23" s="38">
        <f t="shared" si="11"/>
        <v>5.8022138425982241</v>
      </c>
      <c r="V23" s="33">
        <v>1466</v>
      </c>
      <c r="W23" s="34">
        <f t="shared" si="12"/>
        <v>6.9481965969951185</v>
      </c>
      <c r="X23" s="35">
        <v>738</v>
      </c>
      <c r="Y23" s="34">
        <f t="shared" si="13"/>
        <v>4.556680661891825</v>
      </c>
      <c r="Z23" s="36">
        <v>0</v>
      </c>
      <c r="AA23" s="37">
        <f t="shared" si="14"/>
        <v>2204</v>
      </c>
      <c r="AB23" s="38">
        <f t="shared" si="15"/>
        <v>5.9096393618447509</v>
      </c>
      <c r="AC23" s="33">
        <v>1355</v>
      </c>
      <c r="AD23" s="34">
        <f t="shared" si="16"/>
        <v>7.0916418066677132</v>
      </c>
      <c r="AE23" s="35">
        <v>670</v>
      </c>
      <c r="AF23" s="34">
        <f t="shared" si="17"/>
        <v>4.6991162855940525</v>
      </c>
      <c r="AG23" s="36">
        <v>0</v>
      </c>
      <c r="AH23" s="37">
        <f t="shared" si="18"/>
        <v>2025</v>
      </c>
      <c r="AI23" s="38">
        <f t="shared" si="19"/>
        <v>6.0692342274838902</v>
      </c>
      <c r="AJ23" s="39">
        <v>1146</v>
      </c>
      <c r="AK23" s="34">
        <f t="shared" si="20"/>
        <v>7.1836018303767322</v>
      </c>
      <c r="AL23" s="35">
        <v>569</v>
      </c>
      <c r="AM23" s="34">
        <f t="shared" si="21"/>
        <v>5.0013184495033842</v>
      </c>
      <c r="AN23" s="36">
        <v>0</v>
      </c>
      <c r="AO23" s="37">
        <f t="shared" si="22"/>
        <v>1715</v>
      </c>
      <c r="AP23" s="38">
        <f t="shared" si="23"/>
        <v>6.2751555067691189</v>
      </c>
      <c r="AQ23" s="39">
        <v>839</v>
      </c>
      <c r="AR23" s="34">
        <f t="shared" si="24"/>
        <v>7.3602947626984827</v>
      </c>
      <c r="AS23" s="35">
        <v>418</v>
      </c>
      <c r="AT23" s="34">
        <f t="shared" si="25"/>
        <v>5.432804782947751</v>
      </c>
      <c r="AU23" s="36">
        <v>0</v>
      </c>
      <c r="AV23" s="37">
        <f t="shared" si="26"/>
        <v>1257</v>
      </c>
      <c r="AW23" s="38">
        <f t="shared" si="27"/>
        <v>6.5835646572042101</v>
      </c>
      <c r="AX23" s="39">
        <v>469</v>
      </c>
      <c r="AY23" s="34">
        <f t="shared" si="28"/>
        <v>7.3951434878587197</v>
      </c>
      <c r="AZ23" s="35">
        <v>235</v>
      </c>
      <c r="BA23" s="34">
        <f t="shared" si="29"/>
        <v>5.8852992737290259</v>
      </c>
      <c r="BB23" s="36">
        <v>0</v>
      </c>
      <c r="BC23" s="37">
        <f t="shared" si="30"/>
        <v>704</v>
      </c>
      <c r="BD23" s="38">
        <f t="shared" si="31"/>
        <v>6.8118045476536047</v>
      </c>
      <c r="BE23" s="39">
        <v>190</v>
      </c>
      <c r="BF23" s="34">
        <f t="shared" si="32"/>
        <v>7.5307173999207295</v>
      </c>
      <c r="BG23" s="35">
        <v>87</v>
      </c>
      <c r="BH23" s="34">
        <f t="shared" si="33"/>
        <v>5.4409005628517821</v>
      </c>
      <c r="BI23" s="36">
        <v>0</v>
      </c>
      <c r="BJ23" s="37">
        <f t="shared" si="34"/>
        <v>277</v>
      </c>
      <c r="BK23" s="38">
        <f t="shared" si="35"/>
        <v>6.7200388161086853</v>
      </c>
      <c r="BL23" s="39">
        <v>37</v>
      </c>
      <c r="BM23" s="34">
        <f t="shared" si="36"/>
        <v>9.3198992443324933</v>
      </c>
      <c r="BN23" s="35">
        <v>16</v>
      </c>
      <c r="BO23" s="34">
        <f t="shared" si="37"/>
        <v>6.4</v>
      </c>
      <c r="BP23" s="36">
        <v>0</v>
      </c>
      <c r="BQ23" s="37">
        <f t="shared" si="38"/>
        <v>53</v>
      </c>
      <c r="BR23" s="38">
        <f t="shared" si="39"/>
        <v>8.1916537867078816</v>
      </c>
      <c r="BS23" s="39">
        <v>7</v>
      </c>
      <c r="BT23" s="34">
        <f t="shared" si="40"/>
        <v>10.9375</v>
      </c>
      <c r="BU23" s="35">
        <v>4</v>
      </c>
      <c r="BV23" s="34">
        <f t="shared" si="41"/>
        <v>9.0909090909090917</v>
      </c>
      <c r="BW23" s="36">
        <v>0</v>
      </c>
      <c r="BX23" s="37">
        <f t="shared" si="42"/>
        <v>11</v>
      </c>
      <c r="BY23" s="38">
        <f t="shared" si="43"/>
        <v>10.185185185185185</v>
      </c>
      <c r="BZ23" s="39">
        <v>0</v>
      </c>
      <c r="CA23" s="34">
        <f t="shared" si="44"/>
        <v>0</v>
      </c>
      <c r="CB23" s="39">
        <v>0</v>
      </c>
      <c r="CC23" s="34">
        <f t="shared" si="45"/>
        <v>0</v>
      </c>
      <c r="CD23" s="36">
        <v>0</v>
      </c>
      <c r="CE23" s="37">
        <f t="shared" si="46"/>
        <v>0</v>
      </c>
      <c r="CF23" s="38">
        <f t="shared" si="47"/>
        <v>0</v>
      </c>
      <c r="CG23" s="39">
        <v>0</v>
      </c>
      <c r="CH23" s="34"/>
      <c r="CI23" s="33">
        <v>0</v>
      </c>
      <c r="CJ23" s="34"/>
      <c r="CK23" s="36">
        <v>0</v>
      </c>
      <c r="CL23" s="37">
        <f t="shared" si="48"/>
        <v>0</v>
      </c>
      <c r="CM23" s="38"/>
      <c r="CN23" s="39">
        <v>0</v>
      </c>
      <c r="CO23" s="34"/>
      <c r="CP23" s="33">
        <v>0</v>
      </c>
      <c r="CQ23" s="34"/>
      <c r="CR23" s="36">
        <v>0</v>
      </c>
      <c r="CS23" s="37">
        <f t="shared" si="49"/>
        <v>0</v>
      </c>
      <c r="CT23" s="38"/>
      <c r="CU23" s="39">
        <v>0</v>
      </c>
      <c r="CV23" s="34"/>
      <c r="CW23" s="33">
        <v>0</v>
      </c>
      <c r="CX23" s="34"/>
      <c r="CY23" s="36">
        <v>0</v>
      </c>
      <c r="CZ23" s="37">
        <f t="shared" si="50"/>
        <v>0</v>
      </c>
      <c r="DA23" s="38"/>
      <c r="DB23" s="39">
        <v>0</v>
      </c>
      <c r="DC23" s="34"/>
      <c r="DD23" s="33">
        <v>0</v>
      </c>
      <c r="DE23" s="34"/>
      <c r="DF23" s="36">
        <v>0</v>
      </c>
      <c r="DG23" s="37">
        <f t="shared" si="51"/>
        <v>0</v>
      </c>
      <c r="DH23" s="38"/>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2665</v>
      </c>
      <c r="I24" s="34">
        <f t="shared" si="4"/>
        <v>10.952204824723626</v>
      </c>
      <c r="J24" s="35">
        <v>1406</v>
      </c>
      <c r="K24" s="34">
        <f t="shared" si="5"/>
        <v>7.2620215897939158</v>
      </c>
      <c r="L24" s="36">
        <v>0</v>
      </c>
      <c r="M24" s="37">
        <f t="shared" si="6"/>
        <v>4071</v>
      </c>
      <c r="N24" s="38">
        <f t="shared" si="7"/>
        <v>9.3170687050853669</v>
      </c>
      <c r="O24" s="33">
        <v>2527</v>
      </c>
      <c r="P24" s="34">
        <f t="shared" si="8"/>
        <v>10.966929953997049</v>
      </c>
      <c r="Q24" s="35">
        <v>1345</v>
      </c>
      <c r="R24" s="34">
        <f t="shared" si="9"/>
        <v>7.4461606599125281</v>
      </c>
      <c r="S24" s="36">
        <v>0</v>
      </c>
      <c r="T24" s="37">
        <f t="shared" si="10"/>
        <v>3872</v>
      </c>
      <c r="U24" s="38">
        <f t="shared" si="11"/>
        <v>9.4197786157401779</v>
      </c>
      <c r="V24" s="33">
        <v>2333</v>
      </c>
      <c r="W24" s="34">
        <f t="shared" si="12"/>
        <v>11.057396085122518</v>
      </c>
      <c r="X24" s="35">
        <v>1235</v>
      </c>
      <c r="Y24" s="34">
        <f t="shared" si="13"/>
        <v>7.6253395900222269</v>
      </c>
      <c r="Z24" s="36">
        <v>0</v>
      </c>
      <c r="AA24" s="37">
        <f t="shared" si="14"/>
        <v>3568</v>
      </c>
      <c r="AB24" s="38">
        <f t="shared" si="15"/>
        <v>9.5669660812441339</v>
      </c>
      <c r="AC24" s="33">
        <v>2144</v>
      </c>
      <c r="AD24" s="34">
        <f t="shared" si="16"/>
        <v>11.221018474904486</v>
      </c>
      <c r="AE24" s="35">
        <v>1117</v>
      </c>
      <c r="AF24" s="34">
        <f t="shared" si="17"/>
        <v>7.8341983447888914</v>
      </c>
      <c r="AG24" s="36">
        <v>0</v>
      </c>
      <c r="AH24" s="37">
        <f t="shared" si="18"/>
        <v>3261</v>
      </c>
      <c r="AI24" s="38">
        <f t="shared" si="19"/>
        <v>9.7737149707777604</v>
      </c>
      <c r="AJ24" s="39">
        <v>1817</v>
      </c>
      <c r="AK24" s="34">
        <f t="shared" si="20"/>
        <v>11.389707265091205</v>
      </c>
      <c r="AL24" s="35">
        <v>949</v>
      </c>
      <c r="AM24" s="34">
        <f t="shared" si="21"/>
        <v>8.3413905247429021</v>
      </c>
      <c r="AN24" s="36">
        <v>0</v>
      </c>
      <c r="AO24" s="37">
        <f t="shared" si="22"/>
        <v>2766</v>
      </c>
      <c r="AP24" s="38">
        <f t="shared" si="23"/>
        <v>10.120746432491767</v>
      </c>
      <c r="AQ24" s="39">
        <v>1347</v>
      </c>
      <c r="AR24" s="34">
        <f t="shared" si="24"/>
        <v>11.816826037371699</v>
      </c>
      <c r="AS24" s="35">
        <v>688</v>
      </c>
      <c r="AT24" s="34">
        <f t="shared" si="25"/>
        <v>8.9420327527943844</v>
      </c>
      <c r="AU24" s="36">
        <v>0</v>
      </c>
      <c r="AV24" s="37">
        <f t="shared" si="26"/>
        <v>2035</v>
      </c>
      <c r="AW24" s="38">
        <f t="shared" si="27"/>
        <v>10.658356465720422</v>
      </c>
      <c r="AX24" s="39">
        <v>756</v>
      </c>
      <c r="AY24" s="34">
        <f t="shared" si="28"/>
        <v>11.920529801324504</v>
      </c>
      <c r="AZ24" s="35">
        <v>390</v>
      </c>
      <c r="BA24" s="34">
        <f t="shared" si="29"/>
        <v>9.7670924117205118</v>
      </c>
      <c r="BB24" s="36">
        <v>0</v>
      </c>
      <c r="BC24" s="37">
        <f t="shared" si="30"/>
        <v>1146</v>
      </c>
      <c r="BD24" s="38">
        <f t="shared" si="31"/>
        <v>11.088534107402031</v>
      </c>
      <c r="BE24" s="39">
        <v>310</v>
      </c>
      <c r="BF24" s="34">
        <f t="shared" si="32"/>
        <v>12.286959968291717</v>
      </c>
      <c r="BG24" s="35">
        <v>159</v>
      </c>
      <c r="BH24" s="34">
        <f t="shared" si="33"/>
        <v>9.9437148217636029</v>
      </c>
      <c r="BI24" s="36">
        <v>0</v>
      </c>
      <c r="BJ24" s="37">
        <f t="shared" si="34"/>
        <v>469</v>
      </c>
      <c r="BK24" s="38">
        <f t="shared" si="35"/>
        <v>11.377971858321203</v>
      </c>
      <c r="BL24" s="39">
        <v>44</v>
      </c>
      <c r="BM24" s="34">
        <f t="shared" si="36"/>
        <v>11.083123425692696</v>
      </c>
      <c r="BN24" s="35">
        <v>23</v>
      </c>
      <c r="BO24" s="34">
        <f t="shared" si="37"/>
        <v>9.1999999999999993</v>
      </c>
      <c r="BP24" s="36">
        <v>0</v>
      </c>
      <c r="BQ24" s="37">
        <f t="shared" si="38"/>
        <v>67</v>
      </c>
      <c r="BR24" s="38">
        <f t="shared" si="39"/>
        <v>10.35548686244204</v>
      </c>
      <c r="BS24" s="39">
        <v>6</v>
      </c>
      <c r="BT24" s="34">
        <f t="shared" si="40"/>
        <v>9.375</v>
      </c>
      <c r="BU24" s="35">
        <v>4</v>
      </c>
      <c r="BV24" s="34">
        <f t="shared" si="41"/>
        <v>9.0909090909090917</v>
      </c>
      <c r="BW24" s="36">
        <v>0</v>
      </c>
      <c r="BX24" s="37">
        <f t="shared" si="42"/>
        <v>10</v>
      </c>
      <c r="BY24" s="38">
        <f t="shared" si="43"/>
        <v>9.2592592592592595</v>
      </c>
      <c r="BZ24" s="39">
        <v>0</v>
      </c>
      <c r="CA24" s="34">
        <f t="shared" si="44"/>
        <v>0</v>
      </c>
      <c r="CB24" s="39">
        <v>1</v>
      </c>
      <c r="CC24" s="34">
        <f t="shared" si="45"/>
        <v>33.333333333333329</v>
      </c>
      <c r="CD24" s="36">
        <v>0</v>
      </c>
      <c r="CE24" s="37">
        <f t="shared" si="46"/>
        <v>1</v>
      </c>
      <c r="CF24" s="38">
        <f t="shared" si="47"/>
        <v>20</v>
      </c>
      <c r="CG24" s="39">
        <v>0</v>
      </c>
      <c r="CH24" s="34"/>
      <c r="CI24" s="33">
        <v>0</v>
      </c>
      <c r="CJ24" s="34"/>
      <c r="CK24" s="36">
        <v>0</v>
      </c>
      <c r="CL24" s="37">
        <f t="shared" si="48"/>
        <v>0</v>
      </c>
      <c r="CM24" s="38"/>
      <c r="CN24" s="39">
        <v>0</v>
      </c>
      <c r="CO24" s="34"/>
      <c r="CP24" s="33">
        <v>0</v>
      </c>
      <c r="CQ24" s="34"/>
      <c r="CR24" s="36">
        <v>0</v>
      </c>
      <c r="CS24" s="37">
        <f t="shared" si="49"/>
        <v>0</v>
      </c>
      <c r="CT24" s="38"/>
      <c r="CU24" s="39">
        <v>0</v>
      </c>
      <c r="CV24" s="34"/>
      <c r="CW24" s="33">
        <v>0</v>
      </c>
      <c r="CX24" s="34"/>
      <c r="CY24" s="36">
        <v>0</v>
      </c>
      <c r="CZ24" s="37">
        <f t="shared" si="50"/>
        <v>0</v>
      </c>
      <c r="DA24" s="38"/>
      <c r="DB24" s="39">
        <v>0</v>
      </c>
      <c r="DC24" s="34"/>
      <c r="DD24" s="33">
        <v>0</v>
      </c>
      <c r="DE24" s="34"/>
      <c r="DF24" s="36">
        <v>0</v>
      </c>
      <c r="DG24" s="37">
        <f t="shared" si="51"/>
        <v>0</v>
      </c>
      <c r="DH24" s="38"/>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3640</v>
      </c>
      <c r="I25" s="34">
        <f t="shared" si="4"/>
        <v>14.959109028890808</v>
      </c>
      <c r="J25" s="35">
        <v>2235</v>
      </c>
      <c r="K25" s="34">
        <f t="shared" si="5"/>
        <v>11.543825215639689</v>
      </c>
      <c r="L25" s="36">
        <v>0</v>
      </c>
      <c r="M25" s="37">
        <f t="shared" si="6"/>
        <v>5875</v>
      </c>
      <c r="N25" s="38">
        <f t="shared" si="7"/>
        <v>13.445782029569278</v>
      </c>
      <c r="O25" s="33">
        <v>3466</v>
      </c>
      <c r="P25" s="34">
        <f t="shared" si="8"/>
        <v>15.042097040187482</v>
      </c>
      <c r="Q25" s="35">
        <v>2093</v>
      </c>
      <c r="R25" s="34">
        <f t="shared" si="9"/>
        <v>11.587222499031169</v>
      </c>
      <c r="S25" s="36">
        <v>0</v>
      </c>
      <c r="T25" s="37">
        <f t="shared" si="10"/>
        <v>5559</v>
      </c>
      <c r="U25" s="38">
        <f t="shared" si="11"/>
        <v>13.523902201678627</v>
      </c>
      <c r="V25" s="33">
        <v>3165</v>
      </c>
      <c r="W25" s="34">
        <f t="shared" si="12"/>
        <v>15.000710934167497</v>
      </c>
      <c r="X25" s="35">
        <v>1925</v>
      </c>
      <c r="Y25" s="34">
        <f t="shared" si="13"/>
        <v>11.88565077796987</v>
      </c>
      <c r="Z25" s="36">
        <v>0</v>
      </c>
      <c r="AA25" s="37">
        <f t="shared" si="14"/>
        <v>5090</v>
      </c>
      <c r="AB25" s="38">
        <f t="shared" si="15"/>
        <v>13.647942083389195</v>
      </c>
      <c r="AC25" s="33">
        <v>2889</v>
      </c>
      <c r="AD25" s="34">
        <f t="shared" si="16"/>
        <v>15.120113047574188</v>
      </c>
      <c r="AE25" s="35">
        <v>1737</v>
      </c>
      <c r="AF25" s="34">
        <f t="shared" si="17"/>
        <v>12.182634310562491</v>
      </c>
      <c r="AG25" s="36">
        <v>0</v>
      </c>
      <c r="AH25" s="37">
        <f t="shared" si="18"/>
        <v>4626</v>
      </c>
      <c r="AI25" s="38">
        <f t="shared" si="19"/>
        <v>13.864828413007643</v>
      </c>
      <c r="AJ25" s="39">
        <v>2451</v>
      </c>
      <c r="AK25" s="34">
        <f t="shared" si="20"/>
        <v>15.363881401617252</v>
      </c>
      <c r="AL25" s="35">
        <v>1405</v>
      </c>
      <c r="AM25" s="34">
        <f t="shared" si="21"/>
        <v>12.349477015030324</v>
      </c>
      <c r="AN25" s="36">
        <v>0</v>
      </c>
      <c r="AO25" s="37">
        <f t="shared" si="22"/>
        <v>3856</v>
      </c>
      <c r="AP25" s="38">
        <f t="shared" si="23"/>
        <v>14.109037687522868</v>
      </c>
      <c r="AQ25" s="39">
        <v>1794</v>
      </c>
      <c r="AR25" s="34">
        <f t="shared" si="24"/>
        <v>15.738222651109746</v>
      </c>
      <c r="AS25" s="35">
        <v>1022</v>
      </c>
      <c r="AT25" s="34">
        <f t="shared" si="25"/>
        <v>13.283077722900963</v>
      </c>
      <c r="AU25" s="36">
        <v>0</v>
      </c>
      <c r="AV25" s="37">
        <f t="shared" si="26"/>
        <v>2816</v>
      </c>
      <c r="AW25" s="38">
        <f t="shared" si="27"/>
        <v>14.748860839050963</v>
      </c>
      <c r="AX25" s="39">
        <v>1062</v>
      </c>
      <c r="AY25" s="34">
        <f t="shared" si="28"/>
        <v>16.74550614947966</v>
      </c>
      <c r="AZ25" s="35">
        <v>557</v>
      </c>
      <c r="BA25" s="34">
        <f t="shared" si="29"/>
        <v>13.949411470072626</v>
      </c>
      <c r="BB25" s="36">
        <v>0</v>
      </c>
      <c r="BC25" s="37">
        <f t="shared" si="30"/>
        <v>1619</v>
      </c>
      <c r="BD25" s="38">
        <f t="shared" si="31"/>
        <v>15.665215287856798</v>
      </c>
      <c r="BE25" s="39">
        <v>421</v>
      </c>
      <c r="BF25" s="34">
        <f t="shared" si="32"/>
        <v>16.686484344034881</v>
      </c>
      <c r="BG25" s="35">
        <v>225</v>
      </c>
      <c r="BH25" s="34">
        <f t="shared" si="33"/>
        <v>14.071294559099437</v>
      </c>
      <c r="BI25" s="36">
        <v>0</v>
      </c>
      <c r="BJ25" s="37">
        <f t="shared" si="34"/>
        <v>646</v>
      </c>
      <c r="BK25" s="38">
        <f t="shared" si="35"/>
        <v>15.672003881610868</v>
      </c>
      <c r="BL25" s="39">
        <v>69</v>
      </c>
      <c r="BM25" s="34">
        <f t="shared" si="36"/>
        <v>17.380352644836272</v>
      </c>
      <c r="BN25" s="35">
        <v>28</v>
      </c>
      <c r="BO25" s="34">
        <f t="shared" si="37"/>
        <v>11.200000000000001</v>
      </c>
      <c r="BP25" s="36">
        <v>0</v>
      </c>
      <c r="BQ25" s="37">
        <f t="shared" si="38"/>
        <v>97</v>
      </c>
      <c r="BR25" s="38">
        <f t="shared" si="39"/>
        <v>14.992272024729521</v>
      </c>
      <c r="BS25" s="39">
        <v>6</v>
      </c>
      <c r="BT25" s="34">
        <f t="shared" si="40"/>
        <v>9.375</v>
      </c>
      <c r="BU25" s="35">
        <v>7</v>
      </c>
      <c r="BV25" s="34">
        <f t="shared" si="41"/>
        <v>15.909090909090908</v>
      </c>
      <c r="BW25" s="36">
        <v>0</v>
      </c>
      <c r="BX25" s="37">
        <f t="shared" si="42"/>
        <v>13</v>
      </c>
      <c r="BY25" s="38">
        <f t="shared" si="43"/>
        <v>12.037037037037036</v>
      </c>
      <c r="BZ25" s="39">
        <v>0</v>
      </c>
      <c r="CA25" s="34">
        <f t="shared" si="44"/>
        <v>0</v>
      </c>
      <c r="CB25" s="39">
        <v>2</v>
      </c>
      <c r="CC25" s="34">
        <f t="shared" si="45"/>
        <v>66.666666666666657</v>
      </c>
      <c r="CD25" s="36">
        <v>0</v>
      </c>
      <c r="CE25" s="37">
        <f t="shared" si="46"/>
        <v>2</v>
      </c>
      <c r="CF25" s="38">
        <f t="shared" si="47"/>
        <v>40</v>
      </c>
      <c r="CG25" s="39">
        <v>0</v>
      </c>
      <c r="CH25" s="34"/>
      <c r="CI25" s="33">
        <v>0</v>
      </c>
      <c r="CJ25" s="34"/>
      <c r="CK25" s="36">
        <v>0</v>
      </c>
      <c r="CL25" s="37">
        <f t="shared" si="48"/>
        <v>0</v>
      </c>
      <c r="CM25" s="38"/>
      <c r="CN25" s="39">
        <v>0</v>
      </c>
      <c r="CO25" s="34"/>
      <c r="CP25" s="33">
        <v>0</v>
      </c>
      <c r="CQ25" s="34"/>
      <c r="CR25" s="36">
        <v>0</v>
      </c>
      <c r="CS25" s="37">
        <f t="shared" si="49"/>
        <v>0</v>
      </c>
      <c r="CT25" s="38"/>
      <c r="CU25" s="39">
        <v>0</v>
      </c>
      <c r="CV25" s="34"/>
      <c r="CW25" s="33">
        <v>0</v>
      </c>
      <c r="CX25" s="34"/>
      <c r="CY25" s="36">
        <v>0</v>
      </c>
      <c r="CZ25" s="37">
        <f t="shared" si="50"/>
        <v>0</v>
      </c>
      <c r="DA25" s="38"/>
      <c r="DB25" s="39">
        <v>0</v>
      </c>
      <c r="DC25" s="34"/>
      <c r="DD25" s="33">
        <v>0</v>
      </c>
      <c r="DE25" s="34"/>
      <c r="DF25" s="36">
        <v>0</v>
      </c>
      <c r="DG25" s="37">
        <f t="shared" si="51"/>
        <v>0</v>
      </c>
      <c r="DH25" s="38"/>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8" t="s">
        <v>56</v>
      </c>
      <c r="B26" s="29">
        <v>655504</v>
      </c>
      <c r="C26" s="30">
        <f t="shared" si="0"/>
        <v>2.2437048375863688</v>
      </c>
      <c r="D26" s="31">
        <v>836293</v>
      </c>
      <c r="E26" s="30">
        <f t="shared" si="1"/>
        <v>2.7969143585882246</v>
      </c>
      <c r="F26" s="31">
        <f t="shared" si="2"/>
        <v>1491797</v>
      </c>
      <c r="G26" s="32">
        <f t="shared" si="3"/>
        <v>2.5235161714525467</v>
      </c>
      <c r="H26" s="33">
        <v>4782</v>
      </c>
      <c r="I26" s="34">
        <f t="shared" si="4"/>
        <v>19.65232400443842</v>
      </c>
      <c r="J26" s="35">
        <v>3478</v>
      </c>
      <c r="K26" s="34">
        <f t="shared" si="5"/>
        <v>17.963948143174424</v>
      </c>
      <c r="L26" s="36">
        <v>0</v>
      </c>
      <c r="M26" s="37">
        <f t="shared" si="6"/>
        <v>8260</v>
      </c>
      <c r="N26" s="38">
        <f t="shared" si="7"/>
        <v>18.904197372636975</v>
      </c>
      <c r="O26" s="33">
        <v>4536</v>
      </c>
      <c r="P26" s="34">
        <f t="shared" si="8"/>
        <v>19.685791163961461</v>
      </c>
      <c r="Q26" s="35">
        <v>3267</v>
      </c>
      <c r="R26" s="34">
        <f t="shared" si="9"/>
        <v>18.086696562032888</v>
      </c>
      <c r="S26" s="36">
        <v>0</v>
      </c>
      <c r="T26" s="37">
        <f t="shared" si="10"/>
        <v>7803</v>
      </c>
      <c r="U26" s="38">
        <f t="shared" si="11"/>
        <v>18.983092081255322</v>
      </c>
      <c r="V26" s="33">
        <v>4161</v>
      </c>
      <c r="W26" s="34">
        <f t="shared" si="12"/>
        <v>19.721313806341534</v>
      </c>
      <c r="X26" s="35">
        <v>2956</v>
      </c>
      <c r="Y26" s="34">
        <f t="shared" si="13"/>
        <v>18.251420103729316</v>
      </c>
      <c r="Z26" s="36">
        <v>0</v>
      </c>
      <c r="AA26" s="37">
        <f t="shared" si="14"/>
        <v>7117</v>
      </c>
      <c r="AB26" s="38">
        <f t="shared" si="15"/>
        <v>19.082986995575816</v>
      </c>
      <c r="AC26" s="33">
        <v>3728</v>
      </c>
      <c r="AD26" s="34">
        <f t="shared" si="16"/>
        <v>19.511173915318995</v>
      </c>
      <c r="AE26" s="35">
        <v>2617</v>
      </c>
      <c r="AF26" s="34">
        <f t="shared" si="17"/>
        <v>18.354607939402438</v>
      </c>
      <c r="AG26" s="36">
        <v>0</v>
      </c>
      <c r="AH26" s="37">
        <f t="shared" si="18"/>
        <v>6345</v>
      </c>
      <c r="AI26" s="38">
        <f t="shared" si="19"/>
        <v>19.016933912782857</v>
      </c>
      <c r="AJ26" s="39">
        <v>3149</v>
      </c>
      <c r="AK26" s="34">
        <f t="shared" si="20"/>
        <v>19.739233999874632</v>
      </c>
      <c r="AL26" s="35">
        <v>2100</v>
      </c>
      <c r="AM26" s="34">
        <f t="shared" si="21"/>
        <v>18.458293047376287</v>
      </c>
      <c r="AN26" s="36">
        <v>0</v>
      </c>
      <c r="AO26" s="37">
        <f t="shared" si="22"/>
        <v>5249</v>
      </c>
      <c r="AP26" s="38">
        <f t="shared" si="23"/>
        <v>19.206000731796561</v>
      </c>
      <c r="AQ26" s="39">
        <v>2267</v>
      </c>
      <c r="AR26" s="34">
        <f t="shared" si="24"/>
        <v>19.88770944819721</v>
      </c>
      <c r="AS26" s="35">
        <v>1407</v>
      </c>
      <c r="AT26" s="34">
        <f t="shared" si="25"/>
        <v>18.286976865089681</v>
      </c>
      <c r="AU26" s="36">
        <v>0</v>
      </c>
      <c r="AV26" s="37">
        <f t="shared" si="26"/>
        <v>3674</v>
      </c>
      <c r="AW26" s="38">
        <f t="shared" si="27"/>
        <v>19.2426543759493</v>
      </c>
      <c r="AX26" s="39">
        <v>1282</v>
      </c>
      <c r="AY26" s="34">
        <f t="shared" si="28"/>
        <v>20.21444339325134</v>
      </c>
      <c r="AZ26" s="35">
        <v>755</v>
      </c>
      <c r="BA26" s="34">
        <f t="shared" si="29"/>
        <v>18.908089156023038</v>
      </c>
      <c r="BB26" s="36">
        <v>0</v>
      </c>
      <c r="BC26" s="37">
        <f t="shared" si="30"/>
        <v>2037</v>
      </c>
      <c r="BD26" s="38">
        <f t="shared" si="31"/>
        <v>19.709724238026123</v>
      </c>
      <c r="BE26" s="39">
        <v>510</v>
      </c>
      <c r="BF26" s="34">
        <f t="shared" si="32"/>
        <v>20.214030915576693</v>
      </c>
      <c r="BG26" s="35">
        <v>290</v>
      </c>
      <c r="BH26" s="34">
        <f t="shared" si="33"/>
        <v>18.13633520950594</v>
      </c>
      <c r="BI26" s="36">
        <v>0</v>
      </c>
      <c r="BJ26" s="37">
        <f t="shared" si="34"/>
        <v>800</v>
      </c>
      <c r="BK26" s="38">
        <f t="shared" si="35"/>
        <v>19.408054342552159</v>
      </c>
      <c r="BL26" s="39">
        <v>69</v>
      </c>
      <c r="BM26" s="34">
        <f t="shared" si="36"/>
        <v>17.380352644836272</v>
      </c>
      <c r="BN26" s="35">
        <v>49</v>
      </c>
      <c r="BO26" s="34">
        <f t="shared" si="37"/>
        <v>19.600000000000001</v>
      </c>
      <c r="BP26" s="36">
        <v>0</v>
      </c>
      <c r="BQ26" s="37">
        <f t="shared" si="38"/>
        <v>118</v>
      </c>
      <c r="BR26" s="38">
        <f t="shared" si="39"/>
        <v>18.238021638330757</v>
      </c>
      <c r="BS26" s="39">
        <v>14</v>
      </c>
      <c r="BT26" s="34">
        <f t="shared" si="40"/>
        <v>21.875</v>
      </c>
      <c r="BU26" s="35">
        <v>7</v>
      </c>
      <c r="BV26" s="34">
        <f t="shared" si="41"/>
        <v>15.909090909090908</v>
      </c>
      <c r="BW26" s="36">
        <v>0</v>
      </c>
      <c r="BX26" s="37">
        <f t="shared" si="42"/>
        <v>21</v>
      </c>
      <c r="BY26" s="38">
        <f t="shared" si="43"/>
        <v>19.444444444444446</v>
      </c>
      <c r="BZ26" s="39">
        <v>1</v>
      </c>
      <c r="CA26" s="34">
        <f t="shared" si="44"/>
        <v>50</v>
      </c>
      <c r="CB26" s="39">
        <v>0</v>
      </c>
      <c r="CC26" s="34">
        <f t="shared" si="45"/>
        <v>0</v>
      </c>
      <c r="CD26" s="36">
        <v>0</v>
      </c>
      <c r="CE26" s="37">
        <f t="shared" si="46"/>
        <v>1</v>
      </c>
      <c r="CF26" s="38">
        <f t="shared" si="47"/>
        <v>20</v>
      </c>
      <c r="CG26" s="39">
        <v>0</v>
      </c>
      <c r="CH26" s="34"/>
      <c r="CI26" s="33">
        <v>0</v>
      </c>
      <c r="CJ26" s="34"/>
      <c r="CK26" s="36">
        <v>0</v>
      </c>
      <c r="CL26" s="37">
        <f t="shared" si="48"/>
        <v>0</v>
      </c>
      <c r="CM26" s="38"/>
      <c r="CN26" s="39">
        <v>0</v>
      </c>
      <c r="CO26" s="34"/>
      <c r="CP26" s="33">
        <v>0</v>
      </c>
      <c r="CQ26" s="34"/>
      <c r="CR26" s="36">
        <v>0</v>
      </c>
      <c r="CS26" s="37">
        <f t="shared" si="49"/>
        <v>0</v>
      </c>
      <c r="CT26" s="38"/>
      <c r="CU26" s="39">
        <v>0</v>
      </c>
      <c r="CV26" s="34"/>
      <c r="CW26" s="33">
        <v>0</v>
      </c>
      <c r="CX26" s="34"/>
      <c r="CY26" s="36">
        <v>0</v>
      </c>
      <c r="CZ26" s="37">
        <f t="shared" si="50"/>
        <v>0</v>
      </c>
      <c r="DA26" s="38"/>
      <c r="DB26" s="39">
        <v>0</v>
      </c>
      <c r="DC26" s="34"/>
      <c r="DD26" s="33">
        <v>0</v>
      </c>
      <c r="DE26" s="34"/>
      <c r="DF26" s="36">
        <v>0</v>
      </c>
      <c r="DG26" s="37">
        <f t="shared" si="51"/>
        <v>0</v>
      </c>
      <c r="DH26" s="38"/>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8" t="s">
        <v>57</v>
      </c>
      <c r="B27" s="29">
        <v>362168</v>
      </c>
      <c r="C27" s="30">
        <f t="shared" si="0"/>
        <v>1.2396539054208364</v>
      </c>
      <c r="D27" s="31">
        <v>556269</v>
      </c>
      <c r="E27" s="30">
        <f t="shared" si="1"/>
        <v>1.8603967190177522</v>
      </c>
      <c r="F27" s="31">
        <f t="shared" si="2"/>
        <v>918437</v>
      </c>
      <c r="G27" s="32">
        <f t="shared" si="3"/>
        <v>1.5536233294210691</v>
      </c>
      <c r="H27" s="33">
        <v>4650</v>
      </c>
      <c r="I27" s="34">
        <f t="shared" si="4"/>
        <v>19.109850819874243</v>
      </c>
      <c r="J27" s="35">
        <v>4234</v>
      </c>
      <c r="K27" s="34">
        <f t="shared" si="5"/>
        <v>21.868705128867312</v>
      </c>
      <c r="L27" s="36">
        <v>0</v>
      </c>
      <c r="M27" s="37">
        <f t="shared" si="6"/>
        <v>8884</v>
      </c>
      <c r="N27" s="38">
        <f t="shared" si="7"/>
        <v>20.332311072458463</v>
      </c>
      <c r="O27" s="33">
        <v>4365</v>
      </c>
      <c r="P27" s="34">
        <f t="shared" si="8"/>
        <v>18.943668084367676</v>
      </c>
      <c r="Q27" s="35">
        <v>3926</v>
      </c>
      <c r="R27" s="34">
        <f t="shared" si="9"/>
        <v>21.735038476443556</v>
      </c>
      <c r="S27" s="36">
        <v>0</v>
      </c>
      <c r="T27" s="37">
        <f t="shared" si="10"/>
        <v>8291</v>
      </c>
      <c r="U27" s="38">
        <f t="shared" si="11"/>
        <v>20.170295584478772</v>
      </c>
      <c r="V27" s="33">
        <v>3969</v>
      </c>
      <c r="W27" s="34">
        <f t="shared" si="12"/>
        <v>18.811318071946538</v>
      </c>
      <c r="X27" s="35">
        <v>3454</v>
      </c>
      <c r="Y27" s="34">
        <f t="shared" si="13"/>
        <v>21.326253395900221</v>
      </c>
      <c r="Z27" s="36">
        <v>0</v>
      </c>
      <c r="AA27" s="37">
        <f t="shared" si="14"/>
        <v>7423</v>
      </c>
      <c r="AB27" s="38">
        <f t="shared" si="15"/>
        <v>19.903472315323771</v>
      </c>
      <c r="AC27" s="33">
        <v>3589</v>
      </c>
      <c r="AD27" s="34">
        <f t="shared" si="16"/>
        <v>18.783691840686657</v>
      </c>
      <c r="AE27" s="35">
        <v>2999</v>
      </c>
      <c r="AF27" s="34">
        <f t="shared" si="17"/>
        <v>21.033805582830691</v>
      </c>
      <c r="AG27" s="36">
        <v>0</v>
      </c>
      <c r="AH27" s="37">
        <f t="shared" si="18"/>
        <v>6588</v>
      </c>
      <c r="AI27" s="38">
        <f t="shared" si="19"/>
        <v>19.745242020080923</v>
      </c>
      <c r="AJ27" s="39">
        <v>2951</v>
      </c>
      <c r="AK27" s="34">
        <f t="shared" si="20"/>
        <v>18.498088133893312</v>
      </c>
      <c r="AL27" s="35">
        <v>2331</v>
      </c>
      <c r="AM27" s="34">
        <f t="shared" si="21"/>
        <v>20.488705282587677</v>
      </c>
      <c r="AN27" s="36">
        <v>0</v>
      </c>
      <c r="AO27" s="37">
        <f t="shared" si="22"/>
        <v>5282</v>
      </c>
      <c r="AP27" s="38">
        <f t="shared" si="23"/>
        <v>19.326747164288328</v>
      </c>
      <c r="AQ27" s="39">
        <v>2055</v>
      </c>
      <c r="AR27" s="34">
        <f t="shared" si="24"/>
        <v>18.027897183963507</v>
      </c>
      <c r="AS27" s="35">
        <v>1518</v>
      </c>
      <c r="AT27" s="34">
        <f t="shared" si="25"/>
        <v>19.729659474915518</v>
      </c>
      <c r="AU27" s="36">
        <v>0</v>
      </c>
      <c r="AV27" s="37">
        <f t="shared" si="26"/>
        <v>3573</v>
      </c>
      <c r="AW27" s="38">
        <f t="shared" si="27"/>
        <v>18.713664693866864</v>
      </c>
      <c r="AX27" s="39">
        <v>1097</v>
      </c>
      <c r="AY27" s="34">
        <f t="shared" si="28"/>
        <v>17.297382529170608</v>
      </c>
      <c r="AZ27" s="35">
        <v>737</v>
      </c>
      <c r="BA27" s="34">
        <f t="shared" si="29"/>
        <v>18.457300275482094</v>
      </c>
      <c r="BB27" s="36">
        <v>0</v>
      </c>
      <c r="BC27" s="37">
        <f t="shared" si="30"/>
        <v>1834</v>
      </c>
      <c r="BD27" s="38">
        <f t="shared" si="31"/>
        <v>17.745524915336237</v>
      </c>
      <c r="BE27" s="39">
        <v>429</v>
      </c>
      <c r="BF27" s="34">
        <f t="shared" si="32"/>
        <v>17.003567181926279</v>
      </c>
      <c r="BG27" s="35">
        <v>314</v>
      </c>
      <c r="BH27" s="34">
        <f t="shared" si="33"/>
        <v>19.63727329580988</v>
      </c>
      <c r="BI27" s="36">
        <v>0</v>
      </c>
      <c r="BJ27" s="37">
        <f t="shared" si="34"/>
        <v>743</v>
      </c>
      <c r="BK27" s="38">
        <f t="shared" si="35"/>
        <v>18.025230470645319</v>
      </c>
      <c r="BL27" s="39">
        <v>75</v>
      </c>
      <c r="BM27" s="34">
        <f t="shared" si="36"/>
        <v>18.89168765743073</v>
      </c>
      <c r="BN27" s="35">
        <v>51</v>
      </c>
      <c r="BO27" s="34">
        <f t="shared" si="37"/>
        <v>20.399999999999999</v>
      </c>
      <c r="BP27" s="36">
        <v>0</v>
      </c>
      <c r="BQ27" s="37">
        <f t="shared" si="38"/>
        <v>126</v>
      </c>
      <c r="BR27" s="38">
        <f t="shared" si="39"/>
        <v>19.474497681607421</v>
      </c>
      <c r="BS27" s="39">
        <v>16</v>
      </c>
      <c r="BT27" s="34">
        <f t="shared" si="40"/>
        <v>25</v>
      </c>
      <c r="BU27" s="35">
        <v>8</v>
      </c>
      <c r="BV27" s="34">
        <f t="shared" si="41"/>
        <v>18.181818181818183</v>
      </c>
      <c r="BW27" s="36">
        <v>0</v>
      </c>
      <c r="BX27" s="37">
        <f t="shared" si="42"/>
        <v>24</v>
      </c>
      <c r="BY27" s="38">
        <f t="shared" si="43"/>
        <v>22.222222222222221</v>
      </c>
      <c r="BZ27" s="39">
        <v>0</v>
      </c>
      <c r="CA27" s="34">
        <f t="shared" si="44"/>
        <v>0</v>
      </c>
      <c r="CB27" s="39">
        <v>0</v>
      </c>
      <c r="CC27" s="34">
        <f t="shared" si="45"/>
        <v>0</v>
      </c>
      <c r="CD27" s="36">
        <v>0</v>
      </c>
      <c r="CE27" s="37">
        <f t="shared" si="46"/>
        <v>0</v>
      </c>
      <c r="CF27" s="38">
        <f t="shared" si="47"/>
        <v>0</v>
      </c>
      <c r="CG27" s="39">
        <v>0</v>
      </c>
      <c r="CH27" s="34"/>
      <c r="CI27" s="33">
        <v>0</v>
      </c>
      <c r="CJ27" s="34"/>
      <c r="CK27" s="36">
        <v>0</v>
      </c>
      <c r="CL27" s="37">
        <f t="shared" si="48"/>
        <v>0</v>
      </c>
      <c r="CM27" s="38"/>
      <c r="CN27" s="39">
        <v>0</v>
      </c>
      <c r="CO27" s="34"/>
      <c r="CP27" s="33">
        <v>0</v>
      </c>
      <c r="CQ27" s="34"/>
      <c r="CR27" s="36">
        <v>0</v>
      </c>
      <c r="CS27" s="37">
        <f t="shared" si="49"/>
        <v>0</v>
      </c>
      <c r="CT27" s="38"/>
      <c r="CU27" s="39">
        <v>0</v>
      </c>
      <c r="CV27" s="34"/>
      <c r="CW27" s="33">
        <v>0</v>
      </c>
      <c r="CX27" s="34"/>
      <c r="CY27" s="36">
        <v>0</v>
      </c>
      <c r="CZ27" s="37">
        <f t="shared" si="50"/>
        <v>0</v>
      </c>
      <c r="DA27" s="38"/>
      <c r="DB27" s="39">
        <v>0</v>
      </c>
      <c r="DC27" s="34"/>
      <c r="DD27" s="33">
        <v>0</v>
      </c>
      <c r="DE27" s="34"/>
      <c r="DF27" s="36">
        <v>0</v>
      </c>
      <c r="DG27" s="37">
        <f t="shared" si="51"/>
        <v>0</v>
      </c>
      <c r="DH27" s="38"/>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3812</v>
      </c>
      <c r="I28" s="34">
        <f t="shared" si="4"/>
        <v>15.665968026959273</v>
      </c>
      <c r="J28" s="35">
        <v>5509</v>
      </c>
      <c r="K28" s="34">
        <f t="shared" si="5"/>
        <v>28.454108775373172</v>
      </c>
      <c r="L28" s="36">
        <v>0</v>
      </c>
      <c r="M28" s="37">
        <f t="shared" si="6"/>
        <v>9321</v>
      </c>
      <c r="N28" s="38">
        <f t="shared" si="7"/>
        <v>21.332448391083446</v>
      </c>
      <c r="O28" s="33">
        <v>3581</v>
      </c>
      <c r="P28" s="34">
        <f t="shared" si="8"/>
        <v>15.54118566096693</v>
      </c>
      <c r="Q28" s="35">
        <v>5047</v>
      </c>
      <c r="R28" s="34">
        <f t="shared" si="9"/>
        <v>27.941095056192218</v>
      </c>
      <c r="S28" s="36">
        <v>0</v>
      </c>
      <c r="T28" s="37">
        <f t="shared" si="10"/>
        <v>8628</v>
      </c>
      <c r="U28" s="38">
        <f t="shared" si="11"/>
        <v>20.990147184040872</v>
      </c>
      <c r="V28" s="33">
        <v>3207</v>
      </c>
      <c r="W28" s="34">
        <f t="shared" si="12"/>
        <v>15.199772501066402</v>
      </c>
      <c r="X28" s="35">
        <v>4419</v>
      </c>
      <c r="Y28" s="34">
        <f t="shared" si="13"/>
        <v>27.284514694986417</v>
      </c>
      <c r="Z28" s="36">
        <v>0</v>
      </c>
      <c r="AA28" s="37">
        <f t="shared" si="14"/>
        <v>7626</v>
      </c>
      <c r="AB28" s="38">
        <f t="shared" si="15"/>
        <v>20.447781203914733</v>
      </c>
      <c r="AC28" s="33">
        <v>2838</v>
      </c>
      <c r="AD28" s="34">
        <f t="shared" si="16"/>
        <v>14.853195164075995</v>
      </c>
      <c r="AE28" s="35">
        <v>3773</v>
      </c>
      <c r="AF28" s="34">
        <f t="shared" si="17"/>
        <v>26.462336933651283</v>
      </c>
      <c r="AG28" s="36">
        <v>0</v>
      </c>
      <c r="AH28" s="37">
        <f t="shared" si="18"/>
        <v>6611</v>
      </c>
      <c r="AI28" s="38">
        <f t="shared" si="19"/>
        <v>19.814176532294319</v>
      </c>
      <c r="AJ28" s="39">
        <v>2254</v>
      </c>
      <c r="AK28" s="34">
        <f t="shared" si="20"/>
        <v>14.129003949100483</v>
      </c>
      <c r="AL28" s="35">
        <v>2863</v>
      </c>
      <c r="AM28" s="34">
        <f t="shared" si="21"/>
        <v>25.164806187922999</v>
      </c>
      <c r="AN28" s="36">
        <v>0</v>
      </c>
      <c r="AO28" s="37">
        <f t="shared" si="22"/>
        <v>5117</v>
      </c>
      <c r="AP28" s="38">
        <f t="shared" si="23"/>
        <v>18.723015001829491</v>
      </c>
      <c r="AQ28" s="39">
        <v>1529</v>
      </c>
      <c r="AR28" s="34">
        <f t="shared" si="24"/>
        <v>13.413457320817615</v>
      </c>
      <c r="AS28" s="35">
        <v>1790</v>
      </c>
      <c r="AT28" s="34">
        <f t="shared" si="25"/>
        <v>23.264881726020274</v>
      </c>
      <c r="AU28" s="36">
        <v>0</v>
      </c>
      <c r="AV28" s="37">
        <f t="shared" si="26"/>
        <v>3319</v>
      </c>
      <c r="AW28" s="38">
        <f t="shared" si="27"/>
        <v>17.3833342062536</v>
      </c>
      <c r="AX28" s="39">
        <v>809</v>
      </c>
      <c r="AY28" s="34">
        <f t="shared" si="28"/>
        <v>12.756228319142227</v>
      </c>
      <c r="AZ28" s="35">
        <v>836</v>
      </c>
      <c r="BA28" s="34">
        <f t="shared" si="29"/>
        <v>20.9366391184573</v>
      </c>
      <c r="BB28" s="36">
        <v>0</v>
      </c>
      <c r="BC28" s="37">
        <f t="shared" si="30"/>
        <v>1645</v>
      </c>
      <c r="BD28" s="38">
        <f t="shared" si="31"/>
        <v>15.916787614900823</v>
      </c>
      <c r="BE28" s="39">
        <v>325</v>
      </c>
      <c r="BF28" s="34">
        <f t="shared" si="32"/>
        <v>12.881490289338091</v>
      </c>
      <c r="BG28" s="35">
        <v>328</v>
      </c>
      <c r="BH28" s="34">
        <f t="shared" si="33"/>
        <v>20.512820512820511</v>
      </c>
      <c r="BI28" s="36">
        <v>0</v>
      </c>
      <c r="BJ28" s="37">
        <f t="shared" si="34"/>
        <v>653</v>
      </c>
      <c r="BK28" s="38">
        <f t="shared" si="35"/>
        <v>15.8418243571082</v>
      </c>
      <c r="BL28" s="39">
        <v>53</v>
      </c>
      <c r="BM28" s="34">
        <f t="shared" si="36"/>
        <v>13.350125944584383</v>
      </c>
      <c r="BN28" s="35">
        <v>54</v>
      </c>
      <c r="BO28" s="34">
        <f t="shared" si="37"/>
        <v>21.6</v>
      </c>
      <c r="BP28" s="36">
        <v>0</v>
      </c>
      <c r="BQ28" s="37">
        <f t="shared" si="38"/>
        <v>107</v>
      </c>
      <c r="BR28" s="38">
        <f t="shared" si="39"/>
        <v>16.537867078825347</v>
      </c>
      <c r="BS28" s="39">
        <v>11</v>
      </c>
      <c r="BT28" s="34">
        <f t="shared" si="40"/>
        <v>17.1875</v>
      </c>
      <c r="BU28" s="35">
        <v>10</v>
      </c>
      <c r="BV28" s="34">
        <f t="shared" si="41"/>
        <v>22.727272727272727</v>
      </c>
      <c r="BW28" s="36">
        <v>0</v>
      </c>
      <c r="BX28" s="37">
        <f t="shared" si="42"/>
        <v>21</v>
      </c>
      <c r="BY28" s="38">
        <f t="shared" si="43"/>
        <v>19.444444444444446</v>
      </c>
      <c r="BZ28" s="39">
        <v>0</v>
      </c>
      <c r="CA28" s="34">
        <f t="shared" si="44"/>
        <v>0</v>
      </c>
      <c r="CB28" s="39">
        <v>0</v>
      </c>
      <c r="CC28" s="34">
        <f t="shared" si="45"/>
        <v>0</v>
      </c>
      <c r="CD28" s="36">
        <v>0</v>
      </c>
      <c r="CE28" s="37">
        <f t="shared" si="46"/>
        <v>0</v>
      </c>
      <c r="CF28" s="38">
        <f t="shared" si="47"/>
        <v>0</v>
      </c>
      <c r="CG28" s="39">
        <v>0</v>
      </c>
      <c r="CH28" s="34"/>
      <c r="CI28" s="33">
        <v>0</v>
      </c>
      <c r="CJ28" s="34"/>
      <c r="CK28" s="36">
        <v>0</v>
      </c>
      <c r="CL28" s="37">
        <f t="shared" si="48"/>
        <v>0</v>
      </c>
      <c r="CM28" s="38"/>
      <c r="CN28" s="39">
        <v>0</v>
      </c>
      <c r="CO28" s="34"/>
      <c r="CP28" s="33">
        <v>0</v>
      </c>
      <c r="CQ28" s="34"/>
      <c r="CR28" s="36">
        <v>0</v>
      </c>
      <c r="CS28" s="37">
        <f t="shared" si="49"/>
        <v>0</v>
      </c>
      <c r="CT28" s="38"/>
      <c r="CU28" s="39">
        <v>0</v>
      </c>
      <c r="CV28" s="34"/>
      <c r="CW28" s="33">
        <v>0</v>
      </c>
      <c r="CX28" s="34"/>
      <c r="CY28" s="36">
        <v>0</v>
      </c>
      <c r="CZ28" s="37">
        <f t="shared" si="50"/>
        <v>0</v>
      </c>
      <c r="DA28" s="38"/>
      <c r="DB28" s="39">
        <v>0</v>
      </c>
      <c r="DC28" s="34"/>
      <c r="DD28" s="33">
        <v>0</v>
      </c>
      <c r="DE28" s="34"/>
      <c r="DF28" s="36">
        <v>0</v>
      </c>
      <c r="DG28" s="37">
        <f t="shared" si="51"/>
        <v>0</v>
      </c>
      <c r="DH28" s="38"/>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37"/>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c r="DB29" s="48"/>
      <c r="DC29" s="45"/>
      <c r="DD29" s="37"/>
      <c r="DE29" s="45"/>
      <c r="DF29" s="46"/>
      <c r="DG29" s="37"/>
      <c r="DH29" s="4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9" t="s">
        <v>59</v>
      </c>
      <c r="B30" s="29">
        <f t="shared" ref="B30:AG30" si="52">SUM(B10:B28)</f>
        <v>29215251</v>
      </c>
      <c r="C30" s="50">
        <f t="shared" si="52"/>
        <v>99.999999999999986</v>
      </c>
      <c r="D30" s="31">
        <f t="shared" si="52"/>
        <v>29900558</v>
      </c>
      <c r="E30" s="50">
        <f t="shared" si="52"/>
        <v>100</v>
      </c>
      <c r="F30" s="31">
        <f t="shared" si="52"/>
        <v>59115809</v>
      </c>
      <c r="G30" s="51">
        <f t="shared" si="52"/>
        <v>100</v>
      </c>
      <c r="H30" s="52">
        <f t="shared" si="52"/>
        <v>24333</v>
      </c>
      <c r="I30" s="53">
        <f t="shared" si="52"/>
        <v>100</v>
      </c>
      <c r="J30" s="52">
        <f t="shared" si="52"/>
        <v>19361</v>
      </c>
      <c r="K30" s="54">
        <f t="shared" si="52"/>
        <v>100</v>
      </c>
      <c r="L30" s="55">
        <f t="shared" si="52"/>
        <v>0</v>
      </c>
      <c r="M30" s="52">
        <f t="shared" si="52"/>
        <v>43694</v>
      </c>
      <c r="N30" s="56">
        <f t="shared" si="52"/>
        <v>100.00000000000001</v>
      </c>
      <c r="O30" s="52">
        <f t="shared" si="52"/>
        <v>23042</v>
      </c>
      <c r="P30" s="53">
        <f t="shared" si="52"/>
        <v>99.999999999999986</v>
      </c>
      <c r="Q30" s="52">
        <f t="shared" si="52"/>
        <v>18063</v>
      </c>
      <c r="R30" s="54">
        <f t="shared" si="52"/>
        <v>100</v>
      </c>
      <c r="S30" s="55">
        <f t="shared" si="52"/>
        <v>0</v>
      </c>
      <c r="T30" s="52">
        <f t="shared" si="52"/>
        <v>41105</v>
      </c>
      <c r="U30" s="56">
        <f t="shared" si="52"/>
        <v>100</v>
      </c>
      <c r="V30" s="52">
        <f t="shared" si="52"/>
        <v>21099</v>
      </c>
      <c r="W30" s="53">
        <f t="shared" si="52"/>
        <v>100.00000000000003</v>
      </c>
      <c r="X30" s="52">
        <f t="shared" si="52"/>
        <v>16196</v>
      </c>
      <c r="Y30" s="54">
        <f t="shared" si="52"/>
        <v>100</v>
      </c>
      <c r="Z30" s="55">
        <f t="shared" si="52"/>
        <v>0</v>
      </c>
      <c r="AA30" s="52">
        <f t="shared" si="52"/>
        <v>37295</v>
      </c>
      <c r="AB30" s="56">
        <f t="shared" si="52"/>
        <v>100</v>
      </c>
      <c r="AC30" s="52">
        <f t="shared" si="52"/>
        <v>19107</v>
      </c>
      <c r="AD30" s="53">
        <f t="shared" si="52"/>
        <v>100.00000000000001</v>
      </c>
      <c r="AE30" s="52">
        <f t="shared" si="52"/>
        <v>14258</v>
      </c>
      <c r="AF30" s="54">
        <f t="shared" si="52"/>
        <v>100.00000000000001</v>
      </c>
      <c r="AG30" s="55">
        <f t="shared" si="52"/>
        <v>0</v>
      </c>
      <c r="AH30" s="52">
        <f t="shared" ref="AH30:BM30" si="53">SUM(AH10:AH28)</f>
        <v>33365</v>
      </c>
      <c r="AI30" s="56">
        <f t="shared" si="53"/>
        <v>100</v>
      </c>
      <c r="AJ30" s="57">
        <f t="shared" si="53"/>
        <v>15953</v>
      </c>
      <c r="AK30" s="53">
        <f t="shared" si="53"/>
        <v>100</v>
      </c>
      <c r="AL30" s="52">
        <f t="shared" si="53"/>
        <v>11377</v>
      </c>
      <c r="AM30" s="54">
        <f t="shared" si="53"/>
        <v>100</v>
      </c>
      <c r="AN30" s="55">
        <f t="shared" si="53"/>
        <v>0</v>
      </c>
      <c r="AO30" s="52">
        <f t="shared" si="53"/>
        <v>27330</v>
      </c>
      <c r="AP30" s="56">
        <f t="shared" si="53"/>
        <v>100.00000000000001</v>
      </c>
      <c r="AQ30" s="57">
        <f t="shared" si="53"/>
        <v>11399</v>
      </c>
      <c r="AR30" s="53">
        <f t="shared" si="53"/>
        <v>100</v>
      </c>
      <c r="AS30" s="52">
        <f t="shared" si="53"/>
        <v>7694</v>
      </c>
      <c r="AT30" s="54">
        <f t="shared" si="53"/>
        <v>100</v>
      </c>
      <c r="AU30" s="55">
        <f t="shared" si="53"/>
        <v>0</v>
      </c>
      <c r="AV30" s="52">
        <f t="shared" si="53"/>
        <v>19093</v>
      </c>
      <c r="AW30" s="56">
        <f t="shared" si="53"/>
        <v>100</v>
      </c>
      <c r="AX30" s="57">
        <f t="shared" si="53"/>
        <v>6342</v>
      </c>
      <c r="AY30" s="53">
        <f t="shared" si="53"/>
        <v>100</v>
      </c>
      <c r="AZ30" s="52">
        <f t="shared" si="53"/>
        <v>3993</v>
      </c>
      <c r="BA30" s="54">
        <f t="shared" si="53"/>
        <v>100</v>
      </c>
      <c r="BB30" s="55">
        <f t="shared" si="53"/>
        <v>0</v>
      </c>
      <c r="BC30" s="52">
        <f t="shared" si="53"/>
        <v>10335</v>
      </c>
      <c r="BD30" s="56">
        <f t="shared" si="53"/>
        <v>100</v>
      </c>
      <c r="BE30" s="57">
        <f t="shared" si="53"/>
        <v>2523</v>
      </c>
      <c r="BF30" s="53">
        <f t="shared" si="53"/>
        <v>100.00000000000001</v>
      </c>
      <c r="BG30" s="52">
        <f t="shared" si="53"/>
        <v>1599</v>
      </c>
      <c r="BH30" s="54">
        <f t="shared" si="53"/>
        <v>100</v>
      </c>
      <c r="BI30" s="55">
        <f t="shared" si="53"/>
        <v>0</v>
      </c>
      <c r="BJ30" s="52">
        <f t="shared" si="53"/>
        <v>4122</v>
      </c>
      <c r="BK30" s="56">
        <f t="shared" si="53"/>
        <v>99.999999999999986</v>
      </c>
      <c r="BL30" s="57">
        <f t="shared" si="53"/>
        <v>397</v>
      </c>
      <c r="BM30" s="53">
        <f t="shared" si="53"/>
        <v>99.999999999999986</v>
      </c>
      <c r="BN30" s="52">
        <f t="shared" ref="BN30:CG30" si="54">SUM(BN10:BN28)</f>
        <v>250</v>
      </c>
      <c r="BO30" s="54">
        <f t="shared" si="54"/>
        <v>100</v>
      </c>
      <c r="BP30" s="55">
        <f t="shared" si="54"/>
        <v>0</v>
      </c>
      <c r="BQ30" s="52">
        <f t="shared" si="54"/>
        <v>647</v>
      </c>
      <c r="BR30" s="56">
        <f t="shared" si="54"/>
        <v>100</v>
      </c>
      <c r="BS30" s="57">
        <f t="shared" si="54"/>
        <v>64</v>
      </c>
      <c r="BT30" s="53">
        <f t="shared" si="54"/>
        <v>100</v>
      </c>
      <c r="BU30" s="52">
        <f t="shared" si="54"/>
        <v>44</v>
      </c>
      <c r="BV30" s="54">
        <f t="shared" si="54"/>
        <v>100</v>
      </c>
      <c r="BW30" s="55">
        <f t="shared" si="54"/>
        <v>0</v>
      </c>
      <c r="BX30" s="52">
        <f t="shared" si="54"/>
        <v>108</v>
      </c>
      <c r="BY30" s="56">
        <f t="shared" si="54"/>
        <v>99.999999999999986</v>
      </c>
      <c r="BZ30" s="57">
        <f t="shared" si="54"/>
        <v>2</v>
      </c>
      <c r="CA30" s="53">
        <f t="shared" si="54"/>
        <v>100</v>
      </c>
      <c r="CB30" s="52">
        <f t="shared" si="54"/>
        <v>3</v>
      </c>
      <c r="CC30" s="54">
        <f t="shared" si="54"/>
        <v>99.999999999999986</v>
      </c>
      <c r="CD30" s="55">
        <f t="shared" si="54"/>
        <v>0</v>
      </c>
      <c r="CE30" s="52">
        <f t="shared" si="54"/>
        <v>5</v>
      </c>
      <c r="CF30" s="56">
        <f t="shared" si="54"/>
        <v>100</v>
      </c>
      <c r="CG30" s="57">
        <f t="shared" si="54"/>
        <v>0</v>
      </c>
      <c r="CH30" s="53"/>
      <c r="CI30" s="52">
        <f>SUM(CI10:CI28)</f>
        <v>0</v>
      </c>
      <c r="CJ30" s="54"/>
      <c r="CK30" s="55">
        <f>SUM(CK10:CK28)</f>
        <v>0</v>
      </c>
      <c r="CL30" s="52">
        <f>SUM(CL10:CL28)</f>
        <v>0</v>
      </c>
      <c r="CM30" s="56"/>
      <c r="CN30" s="57">
        <f>SUM(CN10:CN28)</f>
        <v>0</v>
      </c>
      <c r="CO30" s="53"/>
      <c r="CP30" s="52">
        <f>SUM(CP10:CP28)</f>
        <v>0</v>
      </c>
      <c r="CQ30" s="54"/>
      <c r="CR30" s="55">
        <f>SUM(CR10:CR28)</f>
        <v>0</v>
      </c>
      <c r="CS30" s="52">
        <f>SUM(CS10:CS28)</f>
        <v>0</v>
      </c>
      <c r="CT30" s="56"/>
      <c r="CU30" s="57">
        <f>SUM(CU10:CU28)</f>
        <v>0</v>
      </c>
      <c r="CV30" s="53"/>
      <c r="CW30" s="52">
        <f>SUM(CW10:CW28)</f>
        <v>0</v>
      </c>
      <c r="CX30" s="54"/>
      <c r="CY30" s="55">
        <f>SUM(CY10:CY28)</f>
        <v>0</v>
      </c>
      <c r="CZ30" s="52">
        <f>SUM(CZ10:CZ28)</f>
        <v>0</v>
      </c>
      <c r="DA30" s="56"/>
      <c r="DB30" s="57">
        <f>SUM(DB10:DB28)</f>
        <v>0</v>
      </c>
      <c r="DC30" s="53"/>
      <c r="DD30" s="52">
        <f>SUM(DD10:DD28)</f>
        <v>0</v>
      </c>
      <c r="DE30" s="54"/>
      <c r="DF30" s="55">
        <f>SUM(DF10:DF28)</f>
        <v>0</v>
      </c>
      <c r="DG30" s="52">
        <f>SUM(DG10:DG28)</f>
        <v>0</v>
      </c>
      <c r="DH30" s="56"/>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37"/>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c r="DB31" s="48"/>
      <c r="DC31" s="37"/>
      <c r="DD31" s="37"/>
      <c r="DE31" s="37"/>
      <c r="DF31" s="46"/>
      <c r="DG31" s="37"/>
      <c r="DH31" s="62"/>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c r="DB32" s="65">
        <v>0</v>
      </c>
      <c r="DC32" s="66"/>
      <c r="DD32" s="66">
        <v>0</v>
      </c>
      <c r="DE32" s="66"/>
      <c r="DF32" s="67"/>
      <c r="DG32" s="66">
        <v>0</v>
      </c>
      <c r="DH32" s="68"/>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2" t="s">
        <v>60</v>
      </c>
      <c r="B33" s="69">
        <f>B30+B32</f>
        <v>29215251</v>
      </c>
      <c r="C33" s="69"/>
      <c r="D33" s="69">
        <f>D30+D32</f>
        <v>29900558</v>
      </c>
      <c r="E33" s="69"/>
      <c r="F33" s="70">
        <f>F30+F32</f>
        <v>59115809</v>
      </c>
      <c r="G33" s="69"/>
      <c r="H33" s="71">
        <f>H30+H32</f>
        <v>24333</v>
      </c>
      <c r="I33" s="72"/>
      <c r="J33" s="72">
        <f>J30+J32</f>
        <v>19361</v>
      </c>
      <c r="K33" s="72"/>
      <c r="L33" s="73">
        <f>L30+L32</f>
        <v>0</v>
      </c>
      <c r="M33" s="73">
        <f>M30+M32</f>
        <v>43694</v>
      </c>
      <c r="N33" s="74"/>
      <c r="O33" s="71">
        <f>O30+O32</f>
        <v>23042</v>
      </c>
      <c r="P33" s="72"/>
      <c r="Q33" s="72">
        <f>Q30+Q32</f>
        <v>18063</v>
      </c>
      <c r="R33" s="72"/>
      <c r="S33" s="73">
        <f>S30+S32</f>
        <v>0</v>
      </c>
      <c r="T33" s="73">
        <f>T30+T32</f>
        <v>41105</v>
      </c>
      <c r="U33" s="74"/>
      <c r="V33" s="71">
        <f>V30+V32</f>
        <v>21099</v>
      </c>
      <c r="W33" s="72"/>
      <c r="X33" s="72">
        <f>X30+X32</f>
        <v>16196</v>
      </c>
      <c r="Y33" s="72"/>
      <c r="Z33" s="73">
        <f>Z30+Z32</f>
        <v>0</v>
      </c>
      <c r="AA33" s="73">
        <f>AA30+AA32</f>
        <v>37295</v>
      </c>
      <c r="AB33" s="74"/>
      <c r="AC33" s="71">
        <f>AC30+AC32</f>
        <v>19107</v>
      </c>
      <c r="AD33" s="72"/>
      <c r="AE33" s="72">
        <f>AE30+AE32</f>
        <v>14258</v>
      </c>
      <c r="AF33" s="72"/>
      <c r="AG33" s="73">
        <f>AG30+AG32</f>
        <v>0</v>
      </c>
      <c r="AH33" s="73">
        <f>AH30+AH32</f>
        <v>33365</v>
      </c>
      <c r="AI33" s="74"/>
      <c r="AJ33" s="71">
        <f>AJ30+AJ32</f>
        <v>15953</v>
      </c>
      <c r="AK33" s="72"/>
      <c r="AL33" s="72">
        <f>AL30+AL32</f>
        <v>11377</v>
      </c>
      <c r="AM33" s="72"/>
      <c r="AN33" s="73">
        <f>AN30+AN32</f>
        <v>0</v>
      </c>
      <c r="AO33" s="73">
        <f>AO30+AO32</f>
        <v>27330</v>
      </c>
      <c r="AP33" s="74"/>
      <c r="AQ33" s="71">
        <f>AQ30+AQ32</f>
        <v>11399</v>
      </c>
      <c r="AR33" s="72"/>
      <c r="AS33" s="72">
        <f>AS30+AS32</f>
        <v>7694</v>
      </c>
      <c r="AT33" s="72"/>
      <c r="AU33" s="73">
        <f>AU30+AU32</f>
        <v>0</v>
      </c>
      <c r="AV33" s="73">
        <f>AV30+AV32</f>
        <v>19093</v>
      </c>
      <c r="AW33" s="74"/>
      <c r="AX33" s="71">
        <f>AX30+AX32</f>
        <v>6342</v>
      </c>
      <c r="AY33" s="72"/>
      <c r="AZ33" s="72">
        <f>AZ30+AZ32</f>
        <v>3993</v>
      </c>
      <c r="BA33" s="72"/>
      <c r="BB33" s="73">
        <f>BB30+BB32</f>
        <v>0</v>
      </c>
      <c r="BC33" s="73">
        <f>BC30+BC32</f>
        <v>10335</v>
      </c>
      <c r="BD33" s="74"/>
      <c r="BE33" s="71">
        <f>BE30+BE32</f>
        <v>2523</v>
      </c>
      <c r="BF33" s="72"/>
      <c r="BG33" s="72">
        <f>BG30+BG32</f>
        <v>1599</v>
      </c>
      <c r="BH33" s="72"/>
      <c r="BI33" s="73">
        <f>BI30+BI32</f>
        <v>0</v>
      </c>
      <c r="BJ33" s="73">
        <f>BJ30+BJ32</f>
        <v>4122</v>
      </c>
      <c r="BK33" s="74"/>
      <c r="BL33" s="71">
        <f>BL30+BL32</f>
        <v>397</v>
      </c>
      <c r="BM33" s="72"/>
      <c r="BN33" s="72">
        <f>BN30+BN32</f>
        <v>250</v>
      </c>
      <c r="BO33" s="72"/>
      <c r="BP33" s="73">
        <f>BP30+BP32</f>
        <v>0</v>
      </c>
      <c r="BQ33" s="73">
        <f>BQ30+BQ32</f>
        <v>647</v>
      </c>
      <c r="BR33" s="74"/>
      <c r="BS33" s="71">
        <f>BS30+BS32</f>
        <v>64</v>
      </c>
      <c r="BT33" s="72"/>
      <c r="BU33" s="72">
        <f>BU30+BU32</f>
        <v>44</v>
      </c>
      <c r="BV33" s="72"/>
      <c r="BW33" s="73">
        <f>BW30+BW32</f>
        <v>0</v>
      </c>
      <c r="BX33" s="73">
        <f>BX30+BX32</f>
        <v>108</v>
      </c>
      <c r="BY33" s="74"/>
      <c r="BZ33" s="71">
        <f>BZ30+BZ32</f>
        <v>2</v>
      </c>
      <c r="CA33" s="72"/>
      <c r="CB33" s="72">
        <f>CB30+CB32</f>
        <v>3</v>
      </c>
      <c r="CC33" s="72"/>
      <c r="CD33" s="73">
        <f>CD30+CD32</f>
        <v>0</v>
      </c>
      <c r="CE33" s="73">
        <f>CE30+CE32</f>
        <v>5</v>
      </c>
      <c r="CF33" s="74"/>
      <c r="CG33" s="71">
        <f>CG30+CG32</f>
        <v>0</v>
      </c>
      <c r="CH33" s="72"/>
      <c r="CI33" s="72">
        <f>CI30+CI32</f>
        <v>0</v>
      </c>
      <c r="CJ33" s="72"/>
      <c r="CK33" s="73">
        <f>CK30+CK32</f>
        <v>0</v>
      </c>
      <c r="CL33" s="73">
        <f>CL30+CL32</f>
        <v>0</v>
      </c>
      <c r="CM33" s="74"/>
      <c r="CN33" s="71">
        <f>CN30+CN32</f>
        <v>0</v>
      </c>
      <c r="CO33" s="72"/>
      <c r="CP33" s="72">
        <f>CP30+CP32</f>
        <v>0</v>
      </c>
      <c r="CQ33" s="72"/>
      <c r="CR33" s="73">
        <f>CR30+CR32</f>
        <v>0</v>
      </c>
      <c r="CS33" s="73">
        <f>CS30+CS32</f>
        <v>0</v>
      </c>
      <c r="CT33" s="74"/>
      <c r="CU33" s="71">
        <f>CU30+CU32</f>
        <v>0</v>
      </c>
      <c r="CV33" s="72"/>
      <c r="CW33" s="72">
        <f>CW30+CW32</f>
        <v>0</v>
      </c>
      <c r="CX33" s="72"/>
      <c r="CY33" s="73">
        <f>CY30+CY32</f>
        <v>0</v>
      </c>
      <c r="CZ33" s="73">
        <f>CZ30+CZ32</f>
        <v>0</v>
      </c>
      <c r="DA33" s="74"/>
      <c r="DB33" s="71">
        <f>DB30+DB32</f>
        <v>0</v>
      </c>
      <c r="DC33" s="72"/>
      <c r="DD33" s="72">
        <f>DD30+DD32</f>
        <v>0</v>
      </c>
      <c r="DE33" s="72"/>
      <c r="DF33" s="73">
        <f>DF30+DF32</f>
        <v>0</v>
      </c>
      <c r="DG33" s="73">
        <f>DG30+DG32</f>
        <v>0</v>
      </c>
      <c r="DH33" s="74"/>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V34" s="75"/>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6"/>
      <c r="C36" s="76"/>
      <c r="D36" s="76"/>
      <c r="E36" s="76"/>
      <c r="F36" s="76"/>
      <c r="BG36" s="35"/>
      <c r="BH36" s="35"/>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66</v>
      </c>
    </row>
    <row r="49" spans="10:11" x14ac:dyDescent="0.25">
      <c r="J49" s="79">
        <v>0</v>
      </c>
      <c r="K49" s="7">
        <f t="shared" ref="K49:K67" si="55">J49+Q10</f>
        <v>1</v>
      </c>
    </row>
    <row r="50" spans="10:11" x14ac:dyDescent="0.25">
      <c r="J50" s="79">
        <v>0</v>
      </c>
      <c r="K50" s="7">
        <f t="shared" si="55"/>
        <v>0</v>
      </c>
    </row>
    <row r="51" spans="10:11" x14ac:dyDescent="0.25">
      <c r="J51" s="79">
        <v>0</v>
      </c>
      <c r="K51" s="7">
        <f t="shared" si="55"/>
        <v>1</v>
      </c>
    </row>
    <row r="52" spans="10:11" x14ac:dyDescent="0.25">
      <c r="J52" s="79">
        <v>0</v>
      </c>
      <c r="K52" s="7">
        <f t="shared" si="55"/>
        <v>4</v>
      </c>
    </row>
    <row r="53" spans="10:11" x14ac:dyDescent="0.25">
      <c r="J53" s="79">
        <v>0</v>
      </c>
      <c r="K53" s="7">
        <f t="shared" si="55"/>
        <v>9</v>
      </c>
    </row>
    <row r="54" spans="10:11" x14ac:dyDescent="0.25">
      <c r="J54" s="79">
        <v>0</v>
      </c>
      <c r="K54" s="7">
        <f t="shared" si="55"/>
        <v>16</v>
      </c>
    </row>
    <row r="55" spans="10:11" x14ac:dyDescent="0.25">
      <c r="J55" s="79">
        <v>1</v>
      </c>
      <c r="K55" s="7">
        <f t="shared" si="55"/>
        <v>29</v>
      </c>
    </row>
    <row r="56" spans="10:11" x14ac:dyDescent="0.25">
      <c r="J56" s="79">
        <v>0</v>
      </c>
      <c r="K56" s="7">
        <f t="shared" si="55"/>
        <v>49</v>
      </c>
    </row>
    <row r="57" spans="10:11" x14ac:dyDescent="0.25">
      <c r="J57" s="79">
        <v>8</v>
      </c>
      <c r="K57" s="7">
        <f t="shared" si="55"/>
        <v>81</v>
      </c>
    </row>
    <row r="58" spans="10:11" x14ac:dyDescent="0.25">
      <c r="J58" s="79">
        <v>7</v>
      </c>
      <c r="K58" s="7">
        <f t="shared" si="55"/>
        <v>153</v>
      </c>
    </row>
    <row r="59" spans="10:11" x14ac:dyDescent="0.25">
      <c r="J59" s="79">
        <v>7</v>
      </c>
      <c r="K59" s="7">
        <f t="shared" si="55"/>
        <v>277</v>
      </c>
    </row>
    <row r="60" spans="10:11" x14ac:dyDescent="0.25">
      <c r="J60" s="79">
        <v>21</v>
      </c>
      <c r="K60" s="7">
        <f t="shared" si="55"/>
        <v>417</v>
      </c>
    </row>
    <row r="61" spans="10:11" x14ac:dyDescent="0.25">
      <c r="J61" s="79">
        <v>33</v>
      </c>
      <c r="K61" s="7">
        <f t="shared" si="55"/>
        <v>617</v>
      </c>
    </row>
    <row r="62" spans="10:11" x14ac:dyDescent="0.25">
      <c r="J62" s="79">
        <v>37</v>
      </c>
      <c r="K62" s="7">
        <f t="shared" si="55"/>
        <v>845</v>
      </c>
    </row>
    <row r="63" spans="10:11" x14ac:dyDescent="0.25">
      <c r="J63" s="79">
        <v>61</v>
      </c>
      <c r="K63" s="7">
        <f t="shared" si="55"/>
        <v>1406</v>
      </c>
    </row>
    <row r="64" spans="10:11" x14ac:dyDescent="0.25">
      <c r="J64" s="79">
        <v>142</v>
      </c>
      <c r="K64" s="7">
        <f t="shared" si="55"/>
        <v>2235</v>
      </c>
    </row>
    <row r="65" spans="10:11" x14ac:dyDescent="0.25">
      <c r="J65" s="79">
        <v>211</v>
      </c>
      <c r="K65" s="7">
        <f t="shared" si="55"/>
        <v>3478</v>
      </c>
    </row>
    <row r="66" spans="10:11" x14ac:dyDescent="0.25">
      <c r="J66" s="79">
        <v>308</v>
      </c>
      <c r="K66" s="7">
        <f t="shared" si="55"/>
        <v>4234</v>
      </c>
    </row>
    <row r="67" spans="10:11" x14ac:dyDescent="0.25">
      <c r="J67" s="79">
        <v>462</v>
      </c>
      <c r="K67" s="7">
        <f t="shared" si="55"/>
        <v>5509</v>
      </c>
    </row>
  </sheetData>
  <mergeCells count="18">
    <mergeCell ref="BS8:BY8"/>
    <mergeCell ref="BZ8:CF8"/>
    <mergeCell ref="CG8:CM8"/>
    <mergeCell ref="CN8:CT8"/>
    <mergeCell ref="CU8:DA8"/>
    <mergeCell ref="DB8:DH8"/>
    <mergeCell ref="B7:G7"/>
    <mergeCell ref="H7:DH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workbookViewId="0">
      <selection activeCell="A8" sqref="A8"/>
    </sheetView>
  </sheetViews>
  <sheetFormatPr baseColWidth="10" defaultColWidth="8.81640625" defaultRowHeight="12.5" x14ac:dyDescent="0.25"/>
  <cols>
    <col min="1" max="1" width="11.81640625" style="7" customWidth="1"/>
    <col min="2" max="1025" width="8.81640625" style="7" customWidth="1"/>
  </cols>
  <sheetData>
    <row r="1" spans="1:123"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row>
    <row r="2" spans="1:123"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row>
    <row r="3" spans="1:123"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row>
    <row r="4" spans="1:123"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row>
    <row r="5" spans="1:123"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row>
    <row r="6" spans="1:123"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row>
    <row r="7" spans="1:123" ht="13" x14ac:dyDescent="0.3">
      <c r="A7" s="16"/>
      <c r="B7" s="80"/>
      <c r="C7" s="81"/>
      <c r="D7" s="81"/>
      <c r="E7" s="81"/>
      <c r="F7" s="81"/>
      <c r="G7" s="82"/>
      <c r="H7" s="229" t="s">
        <v>68</v>
      </c>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c r="AY7" s="229"/>
      <c r="AZ7" s="229"/>
      <c r="BA7" s="229"/>
      <c r="BB7" s="229"/>
      <c r="BC7" s="229"/>
      <c r="BD7" s="229"/>
      <c r="BE7" s="229"/>
      <c r="BF7" s="229"/>
      <c r="BG7" s="229"/>
      <c r="BH7" s="229"/>
      <c r="BI7" s="229"/>
      <c r="BJ7" s="229"/>
      <c r="BK7" s="229"/>
      <c r="BL7" s="229"/>
      <c r="BM7" s="229"/>
      <c r="BN7" s="229"/>
      <c r="BO7" s="229"/>
      <c r="BP7" s="229"/>
      <c r="BQ7" s="229"/>
      <c r="BR7" s="229"/>
      <c r="BS7" s="229"/>
      <c r="BT7" s="229"/>
      <c r="BU7" s="229"/>
      <c r="BV7" s="229"/>
      <c r="BW7" s="229"/>
      <c r="BX7" s="229"/>
      <c r="BY7" s="229"/>
      <c r="BZ7" s="229"/>
      <c r="CA7" s="229"/>
      <c r="CB7" s="229"/>
      <c r="CC7" s="229"/>
      <c r="CD7" s="229"/>
      <c r="CE7" s="229"/>
      <c r="CF7" s="229"/>
      <c r="CG7" s="229"/>
      <c r="CH7" s="229"/>
      <c r="CI7" s="229"/>
      <c r="CJ7" s="229"/>
      <c r="CK7" s="229"/>
      <c r="CL7" s="229"/>
      <c r="CM7" s="229"/>
      <c r="CN7" s="229"/>
      <c r="CO7" s="229"/>
      <c r="CP7" s="229"/>
      <c r="CQ7" s="229"/>
      <c r="CR7" s="229"/>
      <c r="CS7" s="229"/>
      <c r="CT7" s="229"/>
      <c r="CU7" s="229"/>
      <c r="CV7" s="229"/>
      <c r="CW7" s="229"/>
      <c r="CX7" s="229"/>
      <c r="CY7" s="229"/>
      <c r="CZ7" s="229"/>
      <c r="DA7" s="229"/>
      <c r="DB7" s="229"/>
      <c r="DC7" s="229"/>
      <c r="DD7" s="229"/>
      <c r="DE7" s="229"/>
      <c r="DF7" s="229"/>
      <c r="DG7" s="229"/>
      <c r="DH7" s="229"/>
      <c r="DI7" s="17"/>
      <c r="DJ7" s="17"/>
      <c r="DK7" s="17"/>
      <c r="DL7" s="17"/>
      <c r="DM7" s="17"/>
      <c r="DN7" s="17"/>
      <c r="DO7" s="17"/>
      <c r="DP7" s="17"/>
      <c r="DQ7" s="17"/>
      <c r="DR7" s="17"/>
      <c r="DS7" s="17"/>
    </row>
    <row r="8" spans="1:123" s="21" customFormat="1" ht="13" x14ac:dyDescent="0.3">
      <c r="A8" s="19" t="s">
        <v>25</v>
      </c>
      <c r="B8" s="230" t="s">
        <v>26</v>
      </c>
      <c r="C8" s="230"/>
      <c r="D8" s="230"/>
      <c r="E8" s="230"/>
      <c r="F8" s="230"/>
      <c r="G8" s="230"/>
      <c r="H8" s="228">
        <v>43973</v>
      </c>
      <c r="I8" s="228"/>
      <c r="J8" s="228"/>
      <c r="K8" s="228"/>
      <c r="L8" s="228"/>
      <c r="M8" s="228"/>
      <c r="N8" s="228"/>
      <c r="O8" s="228">
        <v>43966</v>
      </c>
      <c r="P8" s="228"/>
      <c r="Q8" s="228"/>
      <c r="R8" s="228"/>
      <c r="S8" s="228"/>
      <c r="T8" s="228"/>
      <c r="U8" s="228"/>
      <c r="V8" s="228">
        <v>44048</v>
      </c>
      <c r="W8" s="228"/>
      <c r="X8" s="228"/>
      <c r="Y8" s="228"/>
      <c r="Z8" s="228"/>
      <c r="AA8" s="228"/>
      <c r="AB8" s="228"/>
      <c r="AC8" s="228">
        <v>43835</v>
      </c>
      <c r="AD8" s="228"/>
      <c r="AE8" s="228"/>
      <c r="AF8" s="228"/>
      <c r="AG8" s="228"/>
      <c r="AH8" s="228"/>
      <c r="AI8" s="228"/>
      <c r="AJ8" s="228">
        <v>43945</v>
      </c>
      <c r="AK8" s="228"/>
      <c r="AL8" s="228"/>
      <c r="AM8" s="228"/>
      <c r="AN8" s="228"/>
      <c r="AO8" s="228"/>
      <c r="AP8" s="228"/>
      <c r="AQ8" s="224" t="s">
        <v>69</v>
      </c>
      <c r="AR8" s="224"/>
      <c r="AS8" s="224"/>
      <c r="AT8" s="224"/>
      <c r="AU8" s="224"/>
      <c r="AV8" s="224"/>
      <c r="AW8" s="224"/>
      <c r="AX8" s="224">
        <v>43931</v>
      </c>
      <c r="AY8" s="224"/>
      <c r="AZ8" s="224"/>
      <c r="BA8" s="224"/>
      <c r="BB8" s="224"/>
      <c r="BC8" s="224"/>
      <c r="BD8" s="224"/>
      <c r="BE8" s="224">
        <v>43924</v>
      </c>
      <c r="BF8" s="224"/>
      <c r="BG8" s="224"/>
      <c r="BH8" s="224"/>
      <c r="BI8" s="224"/>
      <c r="BJ8" s="224"/>
      <c r="BK8" s="224"/>
      <c r="BL8" s="224">
        <v>43917</v>
      </c>
      <c r="BM8" s="224"/>
      <c r="BN8" s="224"/>
      <c r="BO8" s="224"/>
      <c r="BP8" s="224"/>
      <c r="BQ8" s="224"/>
      <c r="BR8" s="224"/>
      <c r="BS8" s="224">
        <v>43910</v>
      </c>
      <c r="BT8" s="224"/>
      <c r="BU8" s="224"/>
      <c r="BV8" s="224"/>
      <c r="BW8" s="224"/>
      <c r="BX8" s="224"/>
      <c r="BY8" s="224"/>
      <c r="BZ8" s="224">
        <v>43903</v>
      </c>
      <c r="CA8" s="224"/>
      <c r="CB8" s="224"/>
      <c r="CC8" s="224"/>
      <c r="CD8" s="224"/>
      <c r="CE8" s="224"/>
      <c r="CF8" s="224"/>
      <c r="CG8" s="224">
        <v>43896</v>
      </c>
      <c r="CH8" s="224"/>
      <c r="CI8" s="224"/>
      <c r="CJ8" s="224"/>
      <c r="CK8" s="224"/>
      <c r="CL8" s="224"/>
      <c r="CM8" s="224"/>
      <c r="CN8" s="224">
        <v>43889</v>
      </c>
      <c r="CO8" s="224"/>
      <c r="CP8" s="224"/>
      <c r="CQ8" s="224"/>
      <c r="CR8" s="224"/>
      <c r="CS8" s="224"/>
      <c r="CT8" s="224"/>
      <c r="CU8" s="224">
        <v>43882</v>
      </c>
      <c r="CV8" s="224"/>
      <c r="CW8" s="224"/>
      <c r="CX8" s="224"/>
      <c r="CY8" s="224"/>
      <c r="CZ8" s="224"/>
      <c r="DA8" s="224"/>
      <c r="DB8" s="224">
        <v>43875</v>
      </c>
      <c r="DC8" s="224"/>
      <c r="DD8" s="224"/>
      <c r="DE8" s="224"/>
      <c r="DF8" s="224"/>
      <c r="DG8" s="224"/>
      <c r="DH8" s="224"/>
    </row>
    <row r="9" spans="1:123"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5"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c r="DB9" s="23" t="s">
        <v>35</v>
      </c>
      <c r="DC9" s="24" t="s">
        <v>36</v>
      </c>
      <c r="DD9" s="25" t="s">
        <v>37</v>
      </c>
      <c r="DE9" s="24" t="s">
        <v>36</v>
      </c>
      <c r="DF9" s="25" t="s">
        <v>39</v>
      </c>
      <c r="DG9" s="25" t="s">
        <v>38</v>
      </c>
      <c r="DH9" s="27" t="s">
        <v>36</v>
      </c>
    </row>
    <row r="10" spans="1:123"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8.1011017498379776E-3</v>
      </c>
      <c r="J10" s="35">
        <v>1</v>
      </c>
      <c r="K10" s="34">
        <f t="shared" ref="K10:K28" si="5">J10/J$30*100</f>
        <v>5.0727946025465424E-3</v>
      </c>
      <c r="L10" s="36">
        <v>0</v>
      </c>
      <c r="M10" s="37">
        <f t="shared" ref="M10:M28" si="6">H10+J10</f>
        <v>3</v>
      </c>
      <c r="N10" s="38">
        <f t="shared" ref="N10:N28" si="7">M10/M$30*100</f>
        <v>6.7566045809779058E-3</v>
      </c>
      <c r="O10" s="33">
        <v>2</v>
      </c>
      <c r="P10" s="34">
        <f t="shared" ref="P10:P28" si="8">O10/O$30*100</f>
        <v>8.4277948674729257E-3</v>
      </c>
      <c r="Q10" s="35">
        <v>1</v>
      </c>
      <c r="R10" s="34">
        <f t="shared" ref="R10:R28" si="9">Q10/Q$30*100</f>
        <v>5.3513137475250175E-3</v>
      </c>
      <c r="S10" s="36">
        <v>0</v>
      </c>
      <c r="T10" s="37">
        <f t="shared" ref="T10:T28" si="10">O10+Q10</f>
        <v>3</v>
      </c>
      <c r="U10" s="38">
        <f t="shared" ref="U10:U28" si="11">T10/T$30*100</f>
        <v>7.0724692347588283E-3</v>
      </c>
      <c r="V10" s="33">
        <v>1</v>
      </c>
      <c r="W10" s="34">
        <f t="shared" ref="W10:W28" si="12">V10/V$30*100</f>
        <v>4.4742729306487695E-3</v>
      </c>
      <c r="X10" s="35">
        <v>1</v>
      </c>
      <c r="Y10" s="34">
        <f t="shared" ref="Y10:Y28" si="13">X10/X$30*100</f>
        <v>5.7796786498670672E-3</v>
      </c>
      <c r="Z10" s="36">
        <v>0</v>
      </c>
      <c r="AA10" s="37">
        <f t="shared" ref="AA10:AA28" si="14">V10+X10</f>
        <v>2</v>
      </c>
      <c r="AB10" s="38">
        <f t="shared" ref="AB10:AB28" si="15">AA10/AA$30*100</f>
        <v>5.0438817714112778E-3</v>
      </c>
      <c r="AC10" s="33">
        <v>0</v>
      </c>
      <c r="AD10" s="34">
        <f t="shared" ref="AD10:AD28" si="16">AC10/AC$30*100</f>
        <v>0</v>
      </c>
      <c r="AE10" s="35">
        <v>1</v>
      </c>
      <c r="AF10" s="34">
        <f t="shared" ref="AF10:AF28" si="17">AE10/AE$30*100</f>
        <v>6.5078745281790971E-3</v>
      </c>
      <c r="AG10" s="36">
        <v>0</v>
      </c>
      <c r="AH10" s="37">
        <f t="shared" ref="AH10:AH28" si="18">AC10+AE10</f>
        <v>1</v>
      </c>
      <c r="AI10" s="38">
        <f t="shared" ref="AI10:AI28" si="19">AH10/AH$30*100</f>
        <v>2.796968086594132E-3</v>
      </c>
      <c r="AJ10" s="39">
        <v>0</v>
      </c>
      <c r="AK10" s="34">
        <f t="shared" ref="AK10:AK28" si="20">AJ10/AJ$30*100</f>
        <v>0</v>
      </c>
      <c r="AL10" s="35">
        <v>1</v>
      </c>
      <c r="AM10" s="34">
        <f t="shared" ref="AM10:AM28" si="21">AL10/AL$30*100</f>
        <v>7.763975155279503E-3</v>
      </c>
      <c r="AN10" s="36">
        <v>0</v>
      </c>
      <c r="AO10" s="37">
        <f t="shared" ref="AO10:AO28" si="22">AJ10+AL10</f>
        <v>1</v>
      </c>
      <c r="AP10" s="38">
        <f t="shared" ref="AP10:AP28" si="23">AO10/AO$30*100</f>
        <v>3.2647730982696705E-3</v>
      </c>
      <c r="AQ10" s="39">
        <v>0</v>
      </c>
      <c r="AR10" s="34">
        <f t="shared" ref="AR10:AR28" si="24">AQ10/AQ$30*100</f>
        <v>0</v>
      </c>
      <c r="AS10" s="35">
        <v>1</v>
      </c>
      <c r="AT10" s="34">
        <f t="shared" ref="AT10:AT28" si="25">AS10/AS$30*100</f>
        <v>1.0290183165260341E-2</v>
      </c>
      <c r="AU10" s="36">
        <v>0</v>
      </c>
      <c r="AV10" s="37">
        <f t="shared" ref="AV10:AV28" si="26">AQ10+AS10</f>
        <v>1</v>
      </c>
      <c r="AW10" s="38">
        <f t="shared" ref="AW10:AW28" si="27">AV10/AV$30*100</f>
        <v>4.202563563773902E-3</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5">
        <v>0</v>
      </c>
      <c r="BV10" s="34">
        <f t="shared" ref="BV10:BV28" si="41">BU10/BU$30*100</f>
        <v>0</v>
      </c>
      <c r="BW10" s="36">
        <v>0</v>
      </c>
      <c r="BX10" s="37">
        <f t="shared" ref="BX10:BX28" si="42">BS10+BU10</f>
        <v>0</v>
      </c>
      <c r="BY10" s="38">
        <f t="shared" ref="BY10:BY28" si="43">BX10/BX$30*100</f>
        <v>0</v>
      </c>
      <c r="BZ10" s="39">
        <v>0</v>
      </c>
      <c r="CA10" s="34">
        <f t="shared" ref="CA10:CA28" si="44">BZ10/BZ$30*100</f>
        <v>0</v>
      </c>
      <c r="CB10" s="35">
        <v>0</v>
      </c>
      <c r="CC10" s="34">
        <f t="shared" ref="CC10:CC28" si="45">CB10/CB$30*100</f>
        <v>0</v>
      </c>
      <c r="CD10" s="36">
        <v>0</v>
      </c>
      <c r="CE10" s="37">
        <f t="shared" ref="CE10:CE28" si="46">BZ10+CB10</f>
        <v>0</v>
      </c>
      <c r="CF10" s="38">
        <f t="shared" ref="CF10:CF28" si="47">CE10/CE$30*100</f>
        <v>0</v>
      </c>
      <c r="CG10" s="39">
        <v>0</v>
      </c>
      <c r="CH10" s="34">
        <f t="shared" ref="CH10:CH28" si="48">CG10/CG$30*100</f>
        <v>0</v>
      </c>
      <c r="CI10" s="35">
        <v>0</v>
      </c>
      <c r="CJ10" s="34">
        <f t="shared" ref="CJ10:CJ28" si="49">CI10/CI$30*100</f>
        <v>0</v>
      </c>
      <c r="CK10" s="36">
        <v>0</v>
      </c>
      <c r="CL10" s="37">
        <f t="shared" ref="CL10:CL28" si="50">CG10+CI10</f>
        <v>0</v>
      </c>
      <c r="CM10" s="38">
        <f t="shared" ref="CM10:CM28" si="51">CL10/CL$30*100</f>
        <v>0</v>
      </c>
      <c r="CN10" s="39">
        <v>0</v>
      </c>
      <c r="CO10" s="34">
        <f t="shared" ref="CO10:CO28" si="52">CN10/CN$30*100</f>
        <v>0</v>
      </c>
      <c r="CP10" s="35">
        <v>0</v>
      </c>
      <c r="CQ10" s="34"/>
      <c r="CR10" s="36">
        <v>0</v>
      </c>
      <c r="CS10" s="37">
        <f t="shared" ref="CS10:CS28" si="53">CN10+CP10</f>
        <v>0</v>
      </c>
      <c r="CT10" s="38">
        <f t="shared" ref="CT10:CT28" si="54">CS10/CS$30*100</f>
        <v>0</v>
      </c>
      <c r="CU10" s="39">
        <v>0</v>
      </c>
      <c r="CV10" s="34">
        <f t="shared" ref="CV10:CV28" si="55">CU10/CU$30*100</f>
        <v>0</v>
      </c>
      <c r="CW10" s="35">
        <v>0</v>
      </c>
      <c r="CX10" s="34"/>
      <c r="CY10" s="36">
        <v>0</v>
      </c>
      <c r="CZ10" s="37">
        <f t="shared" ref="CZ10:CZ28" si="56">CU10+CW10</f>
        <v>0</v>
      </c>
      <c r="DA10" s="38">
        <f t="shared" ref="DA10:DA28" si="57">CZ10/CZ$30*100</f>
        <v>0</v>
      </c>
      <c r="DB10" s="39">
        <v>0</v>
      </c>
      <c r="DC10" s="34">
        <f t="shared" ref="DC10:DC28" si="58">DB10/DB$30*100</f>
        <v>0</v>
      </c>
      <c r="DD10" s="35">
        <v>0</v>
      </c>
      <c r="DE10" s="34"/>
      <c r="DF10" s="36">
        <v>0</v>
      </c>
      <c r="DG10" s="37">
        <f t="shared" ref="DG10:DG28" si="59">DB10+DD10</f>
        <v>0</v>
      </c>
      <c r="DH10" s="38">
        <f t="shared" ref="DH10:DH28" si="60">DG10/DG$30*100</f>
        <v>0</v>
      </c>
    </row>
    <row r="11" spans="1:123"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3">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5">
        <v>0</v>
      </c>
      <c r="BV11" s="34">
        <f t="shared" si="41"/>
        <v>0</v>
      </c>
      <c r="BW11" s="36">
        <v>0</v>
      </c>
      <c r="BX11" s="37">
        <f t="shared" si="42"/>
        <v>0</v>
      </c>
      <c r="BY11" s="38">
        <f t="shared" si="43"/>
        <v>0</v>
      </c>
      <c r="BZ11" s="39">
        <v>0</v>
      </c>
      <c r="CA11" s="34">
        <f t="shared" si="44"/>
        <v>0</v>
      </c>
      <c r="CB11" s="35">
        <v>0</v>
      </c>
      <c r="CC11" s="34">
        <f t="shared" si="45"/>
        <v>0</v>
      </c>
      <c r="CD11" s="36">
        <v>0</v>
      </c>
      <c r="CE11" s="37">
        <f t="shared" si="46"/>
        <v>0</v>
      </c>
      <c r="CF11" s="38">
        <f t="shared" si="47"/>
        <v>0</v>
      </c>
      <c r="CG11" s="83">
        <v>0</v>
      </c>
      <c r="CH11" s="34">
        <f t="shared" si="48"/>
        <v>0</v>
      </c>
      <c r="CI11" s="83">
        <v>0</v>
      </c>
      <c r="CJ11" s="34">
        <f t="shared" si="49"/>
        <v>0</v>
      </c>
      <c r="CK11" s="36">
        <v>0</v>
      </c>
      <c r="CL11" s="37">
        <f t="shared" si="50"/>
        <v>0</v>
      </c>
      <c r="CM11" s="38">
        <f t="shared" si="51"/>
        <v>0</v>
      </c>
      <c r="CN11" s="83">
        <v>0</v>
      </c>
      <c r="CO11" s="34">
        <f t="shared" si="52"/>
        <v>0</v>
      </c>
      <c r="CP11" s="83">
        <v>0</v>
      </c>
      <c r="CQ11" s="34"/>
      <c r="CR11" s="36">
        <v>0</v>
      </c>
      <c r="CS11" s="37">
        <f t="shared" si="53"/>
        <v>0</v>
      </c>
      <c r="CT11" s="38">
        <f t="shared" si="54"/>
        <v>0</v>
      </c>
      <c r="CU11" s="83">
        <v>0</v>
      </c>
      <c r="CV11" s="34">
        <f t="shared" si="55"/>
        <v>0</v>
      </c>
      <c r="CW11" s="83">
        <v>0</v>
      </c>
      <c r="CX11" s="34"/>
      <c r="CY11" s="36">
        <v>0</v>
      </c>
      <c r="CZ11" s="37">
        <f t="shared" si="56"/>
        <v>0</v>
      </c>
      <c r="DA11" s="38">
        <f t="shared" si="57"/>
        <v>0</v>
      </c>
      <c r="DB11" s="83">
        <v>0</v>
      </c>
      <c r="DC11" s="34">
        <f t="shared" si="58"/>
        <v>0</v>
      </c>
      <c r="DD11" s="83">
        <v>0</v>
      </c>
      <c r="DE11" s="34"/>
      <c r="DF11" s="36">
        <v>0</v>
      </c>
      <c r="DG11" s="37">
        <f t="shared" si="59"/>
        <v>0</v>
      </c>
      <c r="DH11" s="38">
        <f t="shared" si="60"/>
        <v>0</v>
      </c>
    </row>
    <row r="12" spans="1:123" ht="13" x14ac:dyDescent="0.3">
      <c r="A12" s="28" t="s">
        <v>42</v>
      </c>
      <c r="B12" s="29">
        <v>1768144</v>
      </c>
      <c r="C12" s="30">
        <f t="shared" si="0"/>
        <v>6.052126678630966</v>
      </c>
      <c r="D12" s="31">
        <v>1682638</v>
      </c>
      <c r="E12" s="30">
        <f t="shared" si="1"/>
        <v>5.6274468188854536</v>
      </c>
      <c r="F12" s="31">
        <f t="shared" si="2"/>
        <v>3450782</v>
      </c>
      <c r="G12" s="32">
        <f t="shared" si="3"/>
        <v>5.8373251730345093</v>
      </c>
      <c r="H12" s="33">
        <v>1</v>
      </c>
      <c r="I12" s="34">
        <f t="shared" si="4"/>
        <v>4.0505508749189888E-3</v>
      </c>
      <c r="J12" s="35">
        <v>1</v>
      </c>
      <c r="K12" s="34">
        <f t="shared" si="5"/>
        <v>5.0727946025465424E-3</v>
      </c>
      <c r="L12" s="36">
        <v>0</v>
      </c>
      <c r="M12" s="37">
        <f t="shared" si="6"/>
        <v>2</v>
      </c>
      <c r="N12" s="38">
        <f t="shared" si="7"/>
        <v>4.5044030539852708E-3</v>
      </c>
      <c r="O12" s="33">
        <v>0</v>
      </c>
      <c r="P12" s="34">
        <f t="shared" si="8"/>
        <v>0</v>
      </c>
      <c r="Q12" s="35">
        <v>1</v>
      </c>
      <c r="R12" s="34">
        <f t="shared" si="9"/>
        <v>5.3513137475250175E-3</v>
      </c>
      <c r="S12" s="36">
        <v>0</v>
      </c>
      <c r="T12" s="37">
        <f t="shared" si="10"/>
        <v>1</v>
      </c>
      <c r="U12" s="38">
        <f t="shared" si="11"/>
        <v>2.3574897449196094E-3</v>
      </c>
      <c r="V12" s="33">
        <v>0</v>
      </c>
      <c r="W12" s="34">
        <f t="shared" si="12"/>
        <v>0</v>
      </c>
      <c r="X12" s="35">
        <v>1</v>
      </c>
      <c r="Y12" s="34">
        <f t="shared" si="13"/>
        <v>5.7796786498670672E-3</v>
      </c>
      <c r="Z12" s="36">
        <v>0</v>
      </c>
      <c r="AA12" s="37">
        <f t="shared" si="14"/>
        <v>1</v>
      </c>
      <c r="AB12" s="38">
        <f t="shared" si="15"/>
        <v>2.5219408857056389E-3</v>
      </c>
      <c r="AC12" s="33">
        <v>0</v>
      </c>
      <c r="AD12" s="34">
        <f t="shared" si="16"/>
        <v>0</v>
      </c>
      <c r="AE12" s="35">
        <v>1</v>
      </c>
      <c r="AF12" s="34">
        <f t="shared" si="17"/>
        <v>6.5078745281790971E-3</v>
      </c>
      <c r="AG12" s="36">
        <v>0</v>
      </c>
      <c r="AH12" s="37">
        <f t="shared" si="18"/>
        <v>1</v>
      </c>
      <c r="AI12" s="38">
        <f t="shared" si="19"/>
        <v>2.796968086594132E-3</v>
      </c>
      <c r="AJ12" s="39">
        <v>0</v>
      </c>
      <c r="AK12" s="34">
        <f t="shared" si="20"/>
        <v>0</v>
      </c>
      <c r="AL12" s="35">
        <v>1</v>
      </c>
      <c r="AM12" s="34">
        <f t="shared" si="21"/>
        <v>7.763975155279503E-3</v>
      </c>
      <c r="AN12" s="36">
        <v>0</v>
      </c>
      <c r="AO12" s="37">
        <f t="shared" si="22"/>
        <v>1</v>
      </c>
      <c r="AP12" s="38">
        <f t="shared" si="23"/>
        <v>3.2647730982696705E-3</v>
      </c>
      <c r="AQ12" s="39">
        <v>0</v>
      </c>
      <c r="AR12" s="34">
        <f t="shared" si="24"/>
        <v>0</v>
      </c>
      <c r="AS12" s="35">
        <v>1</v>
      </c>
      <c r="AT12" s="34">
        <f t="shared" si="25"/>
        <v>1.0290183165260341E-2</v>
      </c>
      <c r="AU12" s="36">
        <v>0</v>
      </c>
      <c r="AV12" s="37">
        <f t="shared" si="26"/>
        <v>1</v>
      </c>
      <c r="AW12" s="38">
        <f t="shared" si="27"/>
        <v>4.202563563773902E-3</v>
      </c>
      <c r="AX12" s="39">
        <v>0</v>
      </c>
      <c r="AY12" s="34">
        <f t="shared" si="28"/>
        <v>0</v>
      </c>
      <c r="AZ12" s="35">
        <v>1</v>
      </c>
      <c r="BA12" s="34">
        <f t="shared" si="29"/>
        <v>1.6337199803953602E-2</v>
      </c>
      <c r="BB12" s="36">
        <v>0</v>
      </c>
      <c r="BC12" s="37">
        <f t="shared" si="30"/>
        <v>1</v>
      </c>
      <c r="BD12" s="38">
        <f t="shared" si="31"/>
        <v>6.4151911726969468E-3</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5">
        <v>0</v>
      </c>
      <c r="BV12" s="34">
        <f t="shared" si="41"/>
        <v>0</v>
      </c>
      <c r="BW12" s="36">
        <v>0</v>
      </c>
      <c r="BX12" s="37">
        <f t="shared" si="42"/>
        <v>0</v>
      </c>
      <c r="BY12" s="38">
        <f t="shared" si="43"/>
        <v>0</v>
      </c>
      <c r="BZ12" s="39">
        <v>0</v>
      </c>
      <c r="CA12" s="34">
        <f t="shared" si="44"/>
        <v>0</v>
      </c>
      <c r="CB12" s="35">
        <v>0</v>
      </c>
      <c r="CC12" s="34">
        <f t="shared" si="45"/>
        <v>0</v>
      </c>
      <c r="CD12" s="36">
        <v>0</v>
      </c>
      <c r="CE12" s="37">
        <f t="shared" si="46"/>
        <v>0</v>
      </c>
      <c r="CF12" s="38">
        <f t="shared" si="47"/>
        <v>0</v>
      </c>
      <c r="CG12" s="83">
        <v>0</v>
      </c>
      <c r="CH12" s="34">
        <f t="shared" si="48"/>
        <v>0</v>
      </c>
      <c r="CI12" s="83">
        <v>0</v>
      </c>
      <c r="CJ12" s="34">
        <f t="shared" si="49"/>
        <v>0</v>
      </c>
      <c r="CK12" s="36">
        <v>0</v>
      </c>
      <c r="CL12" s="37">
        <f t="shared" si="50"/>
        <v>0</v>
      </c>
      <c r="CM12" s="38">
        <f t="shared" si="51"/>
        <v>0</v>
      </c>
      <c r="CN12" s="83">
        <v>0</v>
      </c>
      <c r="CO12" s="34">
        <f t="shared" si="52"/>
        <v>0</v>
      </c>
      <c r="CP12" s="83">
        <v>0</v>
      </c>
      <c r="CQ12" s="34"/>
      <c r="CR12" s="36">
        <v>0</v>
      </c>
      <c r="CS12" s="37">
        <f t="shared" si="53"/>
        <v>0</v>
      </c>
      <c r="CT12" s="38">
        <f t="shared" si="54"/>
        <v>0</v>
      </c>
      <c r="CU12" s="83">
        <v>0</v>
      </c>
      <c r="CV12" s="34">
        <f t="shared" si="55"/>
        <v>0</v>
      </c>
      <c r="CW12" s="83">
        <v>0</v>
      </c>
      <c r="CX12" s="34"/>
      <c r="CY12" s="36">
        <v>0</v>
      </c>
      <c r="CZ12" s="37">
        <f t="shared" si="56"/>
        <v>0</v>
      </c>
      <c r="DA12" s="38">
        <f t="shared" si="57"/>
        <v>0</v>
      </c>
      <c r="DB12" s="83">
        <v>0</v>
      </c>
      <c r="DC12" s="34">
        <f t="shared" si="58"/>
        <v>0</v>
      </c>
      <c r="DD12" s="83">
        <v>0</v>
      </c>
      <c r="DE12" s="34"/>
      <c r="DF12" s="36">
        <v>0</v>
      </c>
      <c r="DG12" s="37">
        <f t="shared" si="59"/>
        <v>0</v>
      </c>
      <c r="DH12" s="38">
        <f t="shared" si="60"/>
        <v>0</v>
      </c>
    </row>
    <row r="13" spans="1:123"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2.0252754374594947E-2</v>
      </c>
      <c r="J13" s="35">
        <v>4</v>
      </c>
      <c r="K13" s="34">
        <f t="shared" si="5"/>
        <v>2.029117841018617E-2</v>
      </c>
      <c r="L13" s="36">
        <v>0</v>
      </c>
      <c r="M13" s="37">
        <f t="shared" si="6"/>
        <v>9</v>
      </c>
      <c r="N13" s="38">
        <f t="shared" si="7"/>
        <v>2.0269813742933719E-2</v>
      </c>
      <c r="O13" s="33">
        <v>5</v>
      </c>
      <c r="P13" s="34">
        <f t="shared" si="8"/>
        <v>2.1069487168682313E-2</v>
      </c>
      <c r="Q13" s="35">
        <v>4</v>
      </c>
      <c r="R13" s="34">
        <f t="shared" si="9"/>
        <v>2.140525499010007E-2</v>
      </c>
      <c r="S13" s="36">
        <v>0</v>
      </c>
      <c r="T13" s="37">
        <f t="shared" si="10"/>
        <v>9</v>
      </c>
      <c r="U13" s="38">
        <f t="shared" si="11"/>
        <v>2.1217407704276485E-2</v>
      </c>
      <c r="V13" s="33">
        <v>5</v>
      </c>
      <c r="W13" s="34">
        <f t="shared" si="12"/>
        <v>2.2371364653243849E-2</v>
      </c>
      <c r="X13" s="35">
        <v>3</v>
      </c>
      <c r="Y13" s="34">
        <f t="shared" si="13"/>
        <v>1.7339035949601202E-2</v>
      </c>
      <c r="Z13" s="36">
        <v>0</v>
      </c>
      <c r="AA13" s="37">
        <f t="shared" si="14"/>
        <v>8</v>
      </c>
      <c r="AB13" s="38">
        <f t="shared" si="15"/>
        <v>2.0175527085645111E-2</v>
      </c>
      <c r="AC13" s="33">
        <v>5</v>
      </c>
      <c r="AD13" s="34">
        <f t="shared" si="16"/>
        <v>2.4525432873890224E-2</v>
      </c>
      <c r="AE13" s="35">
        <v>3</v>
      </c>
      <c r="AF13" s="34">
        <f t="shared" si="17"/>
        <v>1.952362358453729E-2</v>
      </c>
      <c r="AG13" s="36">
        <v>0</v>
      </c>
      <c r="AH13" s="37">
        <f t="shared" si="18"/>
        <v>8</v>
      </c>
      <c r="AI13" s="38">
        <f t="shared" si="19"/>
        <v>2.2375744692753056E-2</v>
      </c>
      <c r="AJ13" s="39">
        <v>5</v>
      </c>
      <c r="AK13" s="34">
        <f t="shared" si="20"/>
        <v>2.8169014084507043E-2</v>
      </c>
      <c r="AL13" s="35">
        <v>3</v>
      </c>
      <c r="AM13" s="34">
        <f t="shared" si="21"/>
        <v>2.3291925465838508E-2</v>
      </c>
      <c r="AN13" s="36">
        <v>0</v>
      </c>
      <c r="AO13" s="37">
        <f t="shared" si="22"/>
        <v>8</v>
      </c>
      <c r="AP13" s="38">
        <f t="shared" si="23"/>
        <v>2.6118184786157364E-2</v>
      </c>
      <c r="AQ13" s="39">
        <v>5</v>
      </c>
      <c r="AR13" s="34">
        <f t="shared" si="24"/>
        <v>3.5518931590537754E-2</v>
      </c>
      <c r="AS13" s="35">
        <v>3</v>
      </c>
      <c r="AT13" s="34">
        <f t="shared" si="25"/>
        <v>3.0870549495781024E-2</v>
      </c>
      <c r="AU13" s="36">
        <v>0</v>
      </c>
      <c r="AV13" s="37">
        <f t="shared" si="26"/>
        <v>8</v>
      </c>
      <c r="AW13" s="38">
        <f t="shared" si="27"/>
        <v>3.3620508510191216E-2</v>
      </c>
      <c r="AX13" s="39">
        <v>3</v>
      </c>
      <c r="AY13" s="34">
        <f t="shared" si="28"/>
        <v>3.1689025034329778E-2</v>
      </c>
      <c r="AZ13" s="35">
        <v>3</v>
      </c>
      <c r="BA13" s="34">
        <f t="shared" si="29"/>
        <v>4.9011599411860805E-2</v>
      </c>
      <c r="BB13" s="36">
        <v>0</v>
      </c>
      <c r="BC13" s="37">
        <f t="shared" si="30"/>
        <v>6</v>
      </c>
      <c r="BD13" s="38">
        <f t="shared" si="31"/>
        <v>3.8491147036181679E-2</v>
      </c>
      <c r="BE13" s="39">
        <v>2</v>
      </c>
      <c r="BF13" s="34">
        <f t="shared" si="32"/>
        <v>4.3563493792202139E-2</v>
      </c>
      <c r="BG13" s="35">
        <v>3</v>
      </c>
      <c r="BH13" s="34">
        <f t="shared" si="33"/>
        <v>0.10541110330288123</v>
      </c>
      <c r="BI13" s="36">
        <v>0</v>
      </c>
      <c r="BJ13" s="37">
        <f t="shared" si="34"/>
        <v>5</v>
      </c>
      <c r="BK13" s="38">
        <f t="shared" si="35"/>
        <v>6.7231410514992596E-2</v>
      </c>
      <c r="BL13" s="39">
        <v>1</v>
      </c>
      <c r="BM13" s="34">
        <f t="shared" si="36"/>
        <v>7.1377587437544618E-2</v>
      </c>
      <c r="BN13" s="35">
        <v>1</v>
      </c>
      <c r="BO13" s="34">
        <f t="shared" si="37"/>
        <v>0.11074197120708748</v>
      </c>
      <c r="BP13" s="36">
        <v>0</v>
      </c>
      <c r="BQ13" s="37">
        <f t="shared" si="38"/>
        <v>2</v>
      </c>
      <c r="BR13" s="38">
        <f t="shared" si="39"/>
        <v>8.6805555555555552E-2</v>
      </c>
      <c r="BS13" s="39">
        <v>0</v>
      </c>
      <c r="BT13" s="34">
        <f t="shared" si="40"/>
        <v>0</v>
      </c>
      <c r="BU13" s="35">
        <v>0</v>
      </c>
      <c r="BV13" s="34">
        <f t="shared" si="41"/>
        <v>0</v>
      </c>
      <c r="BW13" s="36">
        <v>0</v>
      </c>
      <c r="BX13" s="37">
        <f t="shared" si="42"/>
        <v>0</v>
      </c>
      <c r="BY13" s="38">
        <f t="shared" si="43"/>
        <v>0</v>
      </c>
      <c r="BZ13" s="39">
        <v>0</v>
      </c>
      <c r="CA13" s="34">
        <f t="shared" si="44"/>
        <v>0</v>
      </c>
      <c r="CB13" s="35">
        <v>0</v>
      </c>
      <c r="CC13" s="34">
        <f t="shared" si="45"/>
        <v>0</v>
      </c>
      <c r="CD13" s="36">
        <v>0</v>
      </c>
      <c r="CE13" s="37">
        <f t="shared" si="46"/>
        <v>0</v>
      </c>
      <c r="CF13" s="38">
        <f t="shared" si="47"/>
        <v>0</v>
      </c>
      <c r="CG13" s="7">
        <v>0</v>
      </c>
      <c r="CH13" s="34">
        <f t="shared" si="48"/>
        <v>0</v>
      </c>
      <c r="CI13" s="7">
        <v>0</v>
      </c>
      <c r="CJ13" s="34">
        <f t="shared" si="49"/>
        <v>0</v>
      </c>
      <c r="CK13" s="36">
        <v>0</v>
      </c>
      <c r="CL13" s="37">
        <f t="shared" si="50"/>
        <v>0</v>
      </c>
      <c r="CM13" s="38">
        <f t="shared" si="51"/>
        <v>0</v>
      </c>
      <c r="CN13" s="7">
        <v>0</v>
      </c>
      <c r="CO13" s="34">
        <f t="shared" si="52"/>
        <v>0</v>
      </c>
      <c r="CP13" s="7">
        <v>0</v>
      </c>
      <c r="CQ13" s="34"/>
      <c r="CR13" s="36">
        <v>0</v>
      </c>
      <c r="CS13" s="37">
        <f t="shared" si="53"/>
        <v>0</v>
      </c>
      <c r="CT13" s="38">
        <f t="shared" si="54"/>
        <v>0</v>
      </c>
      <c r="CU13" s="7">
        <v>0</v>
      </c>
      <c r="CV13" s="34">
        <f t="shared" si="55"/>
        <v>0</v>
      </c>
      <c r="CW13" s="7">
        <v>0</v>
      </c>
      <c r="CX13" s="34"/>
      <c r="CY13" s="36">
        <v>0</v>
      </c>
      <c r="CZ13" s="37">
        <f t="shared" si="56"/>
        <v>0</v>
      </c>
      <c r="DA13" s="38">
        <f t="shared" si="57"/>
        <v>0</v>
      </c>
      <c r="DB13" s="7">
        <v>0</v>
      </c>
      <c r="DC13" s="34">
        <f t="shared" si="58"/>
        <v>0</v>
      </c>
      <c r="DD13" s="7">
        <v>0</v>
      </c>
      <c r="DE13" s="34"/>
      <c r="DF13" s="36">
        <v>0</v>
      </c>
      <c r="DG13" s="37">
        <f t="shared" si="59"/>
        <v>0</v>
      </c>
      <c r="DH13" s="38">
        <f t="shared" si="60"/>
        <v>0</v>
      </c>
    </row>
    <row r="14" spans="1:123"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13</v>
      </c>
      <c r="I14" s="34">
        <f t="shared" si="4"/>
        <v>5.2657161373946854E-2</v>
      </c>
      <c r="J14" s="35">
        <v>9</v>
      </c>
      <c r="K14" s="34">
        <f t="shared" si="5"/>
        <v>4.5655151422918885E-2</v>
      </c>
      <c r="L14" s="36">
        <v>0</v>
      </c>
      <c r="M14" s="37">
        <f t="shared" si="6"/>
        <v>22</v>
      </c>
      <c r="N14" s="38">
        <f t="shared" si="7"/>
        <v>4.9548433593837982E-2</v>
      </c>
      <c r="O14" s="33">
        <v>13</v>
      </c>
      <c r="P14" s="34">
        <f t="shared" si="8"/>
        <v>5.4780666638574019E-2</v>
      </c>
      <c r="Q14" s="35">
        <v>9</v>
      </c>
      <c r="R14" s="34">
        <f t="shared" si="9"/>
        <v>4.8161823727725157E-2</v>
      </c>
      <c r="S14" s="36">
        <v>0</v>
      </c>
      <c r="T14" s="37">
        <f t="shared" si="10"/>
        <v>22</v>
      </c>
      <c r="U14" s="38">
        <f t="shared" si="11"/>
        <v>5.1864774388231415E-2</v>
      </c>
      <c r="V14" s="33">
        <v>13</v>
      </c>
      <c r="W14" s="34">
        <f t="shared" si="12"/>
        <v>5.8165548098434008E-2</v>
      </c>
      <c r="X14" s="35">
        <v>9</v>
      </c>
      <c r="Y14" s="34">
        <f t="shared" si="13"/>
        <v>5.2017107848803611E-2</v>
      </c>
      <c r="Z14" s="36">
        <v>0</v>
      </c>
      <c r="AA14" s="37">
        <f t="shared" si="14"/>
        <v>22</v>
      </c>
      <c r="AB14" s="38">
        <f t="shared" si="15"/>
        <v>5.5482699485524062E-2</v>
      </c>
      <c r="AC14" s="33">
        <v>11</v>
      </c>
      <c r="AD14" s="34">
        <f t="shared" si="16"/>
        <v>5.3955952322558495E-2</v>
      </c>
      <c r="AE14" s="35">
        <v>8</v>
      </c>
      <c r="AF14" s="34">
        <f t="shared" si="17"/>
        <v>5.2062996225432777E-2</v>
      </c>
      <c r="AG14" s="36">
        <v>0</v>
      </c>
      <c r="AH14" s="37">
        <f t="shared" si="18"/>
        <v>19</v>
      </c>
      <c r="AI14" s="38">
        <f t="shared" si="19"/>
        <v>5.3142393645288513E-2</v>
      </c>
      <c r="AJ14" s="39">
        <v>9</v>
      </c>
      <c r="AK14" s="34">
        <f t="shared" si="20"/>
        <v>5.0704225352112678E-2</v>
      </c>
      <c r="AL14" s="35">
        <v>7</v>
      </c>
      <c r="AM14" s="34">
        <f t="shared" si="21"/>
        <v>5.434782608695652E-2</v>
      </c>
      <c r="AN14" s="36">
        <v>0</v>
      </c>
      <c r="AO14" s="37">
        <f t="shared" si="22"/>
        <v>16</v>
      </c>
      <c r="AP14" s="38">
        <f t="shared" si="23"/>
        <v>5.2236369572314728E-2</v>
      </c>
      <c r="AQ14" s="39">
        <v>6</v>
      </c>
      <c r="AR14" s="34">
        <f t="shared" si="24"/>
        <v>4.2622717908645309E-2</v>
      </c>
      <c r="AS14" s="35">
        <v>6</v>
      </c>
      <c r="AT14" s="34">
        <f t="shared" si="25"/>
        <v>6.1741098991562049E-2</v>
      </c>
      <c r="AU14" s="36">
        <v>0</v>
      </c>
      <c r="AV14" s="37">
        <f t="shared" si="26"/>
        <v>12</v>
      </c>
      <c r="AW14" s="38">
        <f t="shared" si="27"/>
        <v>5.0430762765286824E-2</v>
      </c>
      <c r="AX14" s="39">
        <v>5</v>
      </c>
      <c r="AY14" s="34">
        <f t="shared" si="28"/>
        <v>5.2815041723882968E-2</v>
      </c>
      <c r="AZ14" s="35">
        <v>4</v>
      </c>
      <c r="BA14" s="34">
        <f t="shared" si="29"/>
        <v>6.5348799215814407E-2</v>
      </c>
      <c r="BB14" s="36">
        <v>0</v>
      </c>
      <c r="BC14" s="37">
        <f t="shared" si="30"/>
        <v>9</v>
      </c>
      <c r="BD14" s="38">
        <f t="shared" si="31"/>
        <v>5.7736720554272515E-2</v>
      </c>
      <c r="BE14" s="39">
        <v>3</v>
      </c>
      <c r="BF14" s="34">
        <f t="shared" si="32"/>
        <v>6.5345240688303205E-2</v>
      </c>
      <c r="BG14" s="35">
        <v>4</v>
      </c>
      <c r="BH14" s="34">
        <f t="shared" si="33"/>
        <v>0.14054813773717498</v>
      </c>
      <c r="BI14" s="36">
        <v>0</v>
      </c>
      <c r="BJ14" s="37">
        <f t="shared" si="34"/>
        <v>7</v>
      </c>
      <c r="BK14" s="38">
        <f t="shared" si="35"/>
        <v>9.4123974720989642E-2</v>
      </c>
      <c r="BL14" s="39">
        <v>0</v>
      </c>
      <c r="BM14" s="34">
        <f t="shared" si="36"/>
        <v>0</v>
      </c>
      <c r="BN14" s="35">
        <v>2</v>
      </c>
      <c r="BO14" s="34">
        <f t="shared" si="37"/>
        <v>0.22148394241417496</v>
      </c>
      <c r="BP14" s="36">
        <v>0</v>
      </c>
      <c r="BQ14" s="37">
        <f t="shared" si="38"/>
        <v>2</v>
      </c>
      <c r="BR14" s="38">
        <f t="shared" si="39"/>
        <v>8.6805555555555552E-2</v>
      </c>
      <c r="BS14" s="39">
        <v>0</v>
      </c>
      <c r="BT14" s="34">
        <f t="shared" si="40"/>
        <v>0</v>
      </c>
      <c r="BU14" s="35">
        <v>1</v>
      </c>
      <c r="BV14" s="34">
        <f t="shared" si="41"/>
        <v>0.5181347150259068</v>
      </c>
      <c r="BW14" s="36">
        <v>0</v>
      </c>
      <c r="BX14" s="37">
        <f t="shared" si="42"/>
        <v>1</v>
      </c>
      <c r="BY14" s="38">
        <f t="shared" si="43"/>
        <v>0.22421524663677131</v>
      </c>
      <c r="BZ14" s="39">
        <v>0</v>
      </c>
      <c r="CA14" s="34">
        <f t="shared" si="44"/>
        <v>0</v>
      </c>
      <c r="CB14" s="35">
        <v>0</v>
      </c>
      <c r="CC14" s="34">
        <f t="shared" si="45"/>
        <v>0</v>
      </c>
      <c r="CD14" s="36">
        <v>0</v>
      </c>
      <c r="CE14" s="37">
        <f t="shared" si="46"/>
        <v>0</v>
      </c>
      <c r="CF14" s="38">
        <f t="shared" si="47"/>
        <v>0</v>
      </c>
      <c r="CG14" s="7">
        <v>0</v>
      </c>
      <c r="CH14" s="34">
        <f t="shared" si="48"/>
        <v>0</v>
      </c>
      <c r="CI14" s="7">
        <v>0</v>
      </c>
      <c r="CJ14" s="34">
        <f t="shared" si="49"/>
        <v>0</v>
      </c>
      <c r="CK14" s="36">
        <v>0</v>
      </c>
      <c r="CL14" s="37">
        <f t="shared" si="50"/>
        <v>0</v>
      </c>
      <c r="CM14" s="38">
        <f t="shared" si="51"/>
        <v>0</v>
      </c>
      <c r="CN14" s="7">
        <v>0</v>
      </c>
      <c r="CO14" s="34">
        <f t="shared" si="52"/>
        <v>0</v>
      </c>
      <c r="CP14" s="7">
        <v>0</v>
      </c>
      <c r="CQ14" s="34"/>
      <c r="CR14" s="36">
        <v>0</v>
      </c>
      <c r="CS14" s="37">
        <f t="shared" si="53"/>
        <v>0</v>
      </c>
      <c r="CT14" s="38">
        <f t="shared" si="54"/>
        <v>0</v>
      </c>
      <c r="CU14" s="7">
        <v>0</v>
      </c>
      <c r="CV14" s="34">
        <f t="shared" si="55"/>
        <v>0</v>
      </c>
      <c r="CW14" s="7">
        <v>0</v>
      </c>
      <c r="CX14" s="34"/>
      <c r="CY14" s="36">
        <v>0</v>
      </c>
      <c r="CZ14" s="37">
        <f t="shared" si="56"/>
        <v>0</v>
      </c>
      <c r="DA14" s="38">
        <f t="shared" si="57"/>
        <v>0</v>
      </c>
      <c r="DB14" s="7">
        <v>0</v>
      </c>
      <c r="DC14" s="34">
        <f t="shared" si="58"/>
        <v>0</v>
      </c>
      <c r="DD14" s="7">
        <v>0</v>
      </c>
      <c r="DE14" s="34"/>
      <c r="DF14" s="36">
        <v>0</v>
      </c>
      <c r="DG14" s="37">
        <f t="shared" si="59"/>
        <v>0</v>
      </c>
      <c r="DH14" s="38">
        <f t="shared" si="60"/>
        <v>0</v>
      </c>
    </row>
    <row r="15" spans="1:123"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29</v>
      </c>
      <c r="I15" s="34">
        <f t="shared" si="4"/>
        <v>0.11746597537265067</v>
      </c>
      <c r="J15" s="35">
        <v>16</v>
      </c>
      <c r="K15" s="34">
        <f t="shared" si="5"/>
        <v>8.1164713640744679E-2</v>
      </c>
      <c r="L15" s="36">
        <v>0</v>
      </c>
      <c r="M15" s="37">
        <f t="shared" si="6"/>
        <v>45</v>
      </c>
      <c r="N15" s="38">
        <f t="shared" si="7"/>
        <v>0.10134906871466859</v>
      </c>
      <c r="O15" s="33">
        <v>29</v>
      </c>
      <c r="P15" s="34">
        <f t="shared" si="8"/>
        <v>0.12220302557835742</v>
      </c>
      <c r="Q15" s="35">
        <v>16</v>
      </c>
      <c r="R15" s="34">
        <f t="shared" si="9"/>
        <v>8.562101996040028E-2</v>
      </c>
      <c r="S15" s="36">
        <v>0</v>
      </c>
      <c r="T15" s="37">
        <f t="shared" si="10"/>
        <v>45</v>
      </c>
      <c r="U15" s="38">
        <f t="shared" si="11"/>
        <v>0.10608703852138243</v>
      </c>
      <c r="V15" s="33">
        <v>27</v>
      </c>
      <c r="W15" s="34">
        <f t="shared" si="12"/>
        <v>0.12080536912751677</v>
      </c>
      <c r="X15" s="35">
        <v>16</v>
      </c>
      <c r="Y15" s="34">
        <f t="shared" si="13"/>
        <v>9.2474858397873075E-2</v>
      </c>
      <c r="Z15" s="36">
        <v>0</v>
      </c>
      <c r="AA15" s="37">
        <f t="shared" si="14"/>
        <v>43</v>
      </c>
      <c r="AB15" s="38">
        <f t="shared" si="15"/>
        <v>0.10844345808534248</v>
      </c>
      <c r="AC15" s="33">
        <v>24</v>
      </c>
      <c r="AD15" s="34">
        <f t="shared" si="16"/>
        <v>0.11772207779467307</v>
      </c>
      <c r="AE15" s="35">
        <v>16</v>
      </c>
      <c r="AF15" s="34">
        <f t="shared" si="17"/>
        <v>0.10412599245086555</v>
      </c>
      <c r="AG15" s="36">
        <v>0</v>
      </c>
      <c r="AH15" s="37">
        <f t="shared" si="18"/>
        <v>40</v>
      </c>
      <c r="AI15" s="38">
        <f t="shared" si="19"/>
        <v>0.11187872346376529</v>
      </c>
      <c r="AJ15" s="39">
        <v>22</v>
      </c>
      <c r="AK15" s="34">
        <f t="shared" si="20"/>
        <v>0.12394366197183099</v>
      </c>
      <c r="AL15" s="35">
        <v>16</v>
      </c>
      <c r="AM15" s="34">
        <f t="shared" si="21"/>
        <v>0.12422360248447205</v>
      </c>
      <c r="AN15" s="36">
        <v>0</v>
      </c>
      <c r="AO15" s="37">
        <f t="shared" si="22"/>
        <v>38</v>
      </c>
      <c r="AP15" s="38">
        <f t="shared" si="23"/>
        <v>0.12406137773424747</v>
      </c>
      <c r="AQ15" s="39">
        <v>17</v>
      </c>
      <c r="AR15" s="34">
        <f t="shared" si="24"/>
        <v>0.12076436740782837</v>
      </c>
      <c r="AS15" s="35">
        <v>13</v>
      </c>
      <c r="AT15" s="34">
        <f t="shared" si="25"/>
        <v>0.13377238114838444</v>
      </c>
      <c r="AU15" s="36">
        <v>0</v>
      </c>
      <c r="AV15" s="37">
        <f t="shared" si="26"/>
        <v>30</v>
      </c>
      <c r="AW15" s="38">
        <f t="shared" si="27"/>
        <v>0.12607690691321705</v>
      </c>
      <c r="AX15" s="39">
        <v>13</v>
      </c>
      <c r="AY15" s="34">
        <f t="shared" si="28"/>
        <v>0.13731910848209572</v>
      </c>
      <c r="AZ15" s="35">
        <v>11</v>
      </c>
      <c r="BA15" s="34">
        <f t="shared" si="29"/>
        <v>0.17970919784348963</v>
      </c>
      <c r="BB15" s="36">
        <v>0</v>
      </c>
      <c r="BC15" s="37">
        <f t="shared" si="30"/>
        <v>24</v>
      </c>
      <c r="BD15" s="38">
        <f t="shared" si="31"/>
        <v>0.15396458814472672</v>
      </c>
      <c r="BE15" s="39">
        <v>5</v>
      </c>
      <c r="BF15" s="34">
        <f t="shared" si="32"/>
        <v>0.10890873448050534</v>
      </c>
      <c r="BG15" s="35">
        <v>6</v>
      </c>
      <c r="BH15" s="34">
        <f t="shared" si="33"/>
        <v>0.21082220660576245</v>
      </c>
      <c r="BI15" s="36">
        <v>0</v>
      </c>
      <c r="BJ15" s="37">
        <f t="shared" si="34"/>
        <v>11</v>
      </c>
      <c r="BK15" s="38">
        <f t="shared" si="35"/>
        <v>0.14790910313298372</v>
      </c>
      <c r="BL15" s="39">
        <v>2</v>
      </c>
      <c r="BM15" s="34">
        <f t="shared" si="36"/>
        <v>0.14275517487508924</v>
      </c>
      <c r="BN15" s="35">
        <v>3</v>
      </c>
      <c r="BO15" s="34">
        <f t="shared" si="37"/>
        <v>0.33222591362126247</v>
      </c>
      <c r="BP15" s="36">
        <v>0</v>
      </c>
      <c r="BQ15" s="37">
        <f t="shared" si="38"/>
        <v>5</v>
      </c>
      <c r="BR15" s="38">
        <f t="shared" si="39"/>
        <v>0.2170138888888889</v>
      </c>
      <c r="BS15" s="39">
        <v>1</v>
      </c>
      <c r="BT15" s="34">
        <f t="shared" si="40"/>
        <v>0.39525691699604742</v>
      </c>
      <c r="BU15" s="35">
        <v>1</v>
      </c>
      <c r="BV15" s="34">
        <f t="shared" si="41"/>
        <v>0.5181347150259068</v>
      </c>
      <c r="BW15" s="36">
        <v>0</v>
      </c>
      <c r="BX15" s="37">
        <f t="shared" si="42"/>
        <v>2</v>
      </c>
      <c r="BY15" s="38">
        <f t="shared" si="43"/>
        <v>0.44843049327354262</v>
      </c>
      <c r="BZ15" s="39">
        <v>0</v>
      </c>
      <c r="CA15" s="34">
        <f t="shared" si="44"/>
        <v>0</v>
      </c>
      <c r="CB15" s="35">
        <v>0</v>
      </c>
      <c r="CC15" s="34">
        <f t="shared" si="45"/>
        <v>0</v>
      </c>
      <c r="CD15" s="36">
        <v>0</v>
      </c>
      <c r="CE15" s="37">
        <f t="shared" si="46"/>
        <v>0</v>
      </c>
      <c r="CF15" s="38">
        <f t="shared" si="47"/>
        <v>0</v>
      </c>
      <c r="CG15" s="7">
        <v>0</v>
      </c>
      <c r="CH15" s="34">
        <f t="shared" si="48"/>
        <v>0</v>
      </c>
      <c r="CI15" s="7">
        <v>0</v>
      </c>
      <c r="CJ15" s="34">
        <f t="shared" si="49"/>
        <v>0</v>
      </c>
      <c r="CK15" s="36">
        <v>0</v>
      </c>
      <c r="CL15" s="37">
        <f t="shared" si="50"/>
        <v>0</v>
      </c>
      <c r="CM15" s="38">
        <f t="shared" si="51"/>
        <v>0</v>
      </c>
      <c r="CN15" s="7">
        <v>0</v>
      </c>
      <c r="CO15" s="34">
        <f t="shared" si="52"/>
        <v>0</v>
      </c>
      <c r="CP15" s="7">
        <v>0</v>
      </c>
      <c r="CQ15" s="34"/>
      <c r="CR15" s="36">
        <v>0</v>
      </c>
      <c r="CS15" s="37">
        <f t="shared" si="53"/>
        <v>0</v>
      </c>
      <c r="CT15" s="38">
        <f t="shared" si="54"/>
        <v>0</v>
      </c>
      <c r="CU15" s="7">
        <v>0</v>
      </c>
      <c r="CV15" s="34">
        <f t="shared" si="55"/>
        <v>0</v>
      </c>
      <c r="CW15" s="7">
        <v>0</v>
      </c>
      <c r="CX15" s="34"/>
      <c r="CY15" s="36">
        <v>0</v>
      </c>
      <c r="CZ15" s="37">
        <f t="shared" si="56"/>
        <v>0</v>
      </c>
      <c r="DA15" s="38">
        <f t="shared" si="57"/>
        <v>0</v>
      </c>
      <c r="DB15" s="7">
        <v>0</v>
      </c>
      <c r="DC15" s="34">
        <f t="shared" si="58"/>
        <v>0</v>
      </c>
      <c r="DD15" s="7">
        <v>0</v>
      </c>
      <c r="DE15" s="34"/>
      <c r="DF15" s="36">
        <v>0</v>
      </c>
      <c r="DG15" s="37">
        <f t="shared" si="59"/>
        <v>0</v>
      </c>
      <c r="DH15" s="38">
        <f t="shared" si="60"/>
        <v>0</v>
      </c>
    </row>
    <row r="16" spans="1:123"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46</v>
      </c>
      <c r="I16" s="34">
        <f t="shared" si="4"/>
        <v>0.18632534024627348</v>
      </c>
      <c r="J16" s="35">
        <v>29</v>
      </c>
      <c r="K16" s="34">
        <f t="shared" si="5"/>
        <v>0.14711104347384973</v>
      </c>
      <c r="L16" s="36">
        <v>0</v>
      </c>
      <c r="M16" s="37">
        <f t="shared" si="6"/>
        <v>75</v>
      </c>
      <c r="N16" s="38">
        <f t="shared" si="7"/>
        <v>0.16891511452444766</v>
      </c>
      <c r="O16" s="33">
        <v>44</v>
      </c>
      <c r="P16" s="34">
        <f t="shared" si="8"/>
        <v>0.18541148708440436</v>
      </c>
      <c r="Q16" s="35">
        <v>29</v>
      </c>
      <c r="R16" s="34">
        <f t="shared" si="9"/>
        <v>0.15518809867822553</v>
      </c>
      <c r="S16" s="36">
        <v>0</v>
      </c>
      <c r="T16" s="37">
        <f t="shared" si="10"/>
        <v>73</v>
      </c>
      <c r="U16" s="38">
        <f t="shared" si="11"/>
        <v>0.1720967513791315</v>
      </c>
      <c r="V16" s="33">
        <v>42</v>
      </c>
      <c r="W16" s="34">
        <f t="shared" si="12"/>
        <v>0.18791946308724833</v>
      </c>
      <c r="X16" s="35">
        <v>27</v>
      </c>
      <c r="Y16" s="34">
        <f t="shared" si="13"/>
        <v>0.15605132354641083</v>
      </c>
      <c r="Z16" s="36">
        <v>0</v>
      </c>
      <c r="AA16" s="37">
        <f t="shared" si="14"/>
        <v>69</v>
      </c>
      <c r="AB16" s="38">
        <f t="shared" si="15"/>
        <v>0.17401392111368907</v>
      </c>
      <c r="AC16" s="33">
        <v>42</v>
      </c>
      <c r="AD16" s="34">
        <f t="shared" si="16"/>
        <v>0.20601363614067789</v>
      </c>
      <c r="AE16" s="35">
        <v>24</v>
      </c>
      <c r="AF16" s="34">
        <f t="shared" si="17"/>
        <v>0.15618898867629832</v>
      </c>
      <c r="AG16" s="36">
        <v>0</v>
      </c>
      <c r="AH16" s="37">
        <f t="shared" si="18"/>
        <v>66</v>
      </c>
      <c r="AI16" s="38">
        <f t="shared" si="19"/>
        <v>0.18459989371521271</v>
      </c>
      <c r="AJ16" s="39">
        <v>36</v>
      </c>
      <c r="AK16" s="34">
        <f t="shared" si="20"/>
        <v>0.20281690140845071</v>
      </c>
      <c r="AL16" s="35">
        <v>21</v>
      </c>
      <c r="AM16" s="34">
        <f t="shared" si="21"/>
        <v>0.16304347826086957</v>
      </c>
      <c r="AN16" s="36">
        <v>0</v>
      </c>
      <c r="AO16" s="37">
        <f t="shared" si="22"/>
        <v>57</v>
      </c>
      <c r="AP16" s="38">
        <f t="shared" si="23"/>
        <v>0.1860920666013712</v>
      </c>
      <c r="AQ16" s="39">
        <v>29</v>
      </c>
      <c r="AR16" s="34">
        <f t="shared" si="24"/>
        <v>0.20600980322511897</v>
      </c>
      <c r="AS16" s="35">
        <v>16</v>
      </c>
      <c r="AT16" s="34">
        <f t="shared" si="25"/>
        <v>0.16464293064416546</v>
      </c>
      <c r="AU16" s="36">
        <v>0</v>
      </c>
      <c r="AV16" s="37">
        <f t="shared" si="26"/>
        <v>45</v>
      </c>
      <c r="AW16" s="38">
        <f t="shared" si="27"/>
        <v>0.1891153603698256</v>
      </c>
      <c r="AX16" s="39">
        <v>21</v>
      </c>
      <c r="AY16" s="34">
        <f t="shared" si="28"/>
        <v>0.22182317524030845</v>
      </c>
      <c r="AZ16" s="35">
        <v>14</v>
      </c>
      <c r="BA16" s="34">
        <f t="shared" si="29"/>
        <v>0.22872079725535041</v>
      </c>
      <c r="BB16" s="36">
        <v>0</v>
      </c>
      <c r="BC16" s="37">
        <f t="shared" si="30"/>
        <v>35</v>
      </c>
      <c r="BD16" s="38">
        <f t="shared" si="31"/>
        <v>0.22453169104439313</v>
      </c>
      <c r="BE16" s="39">
        <v>17</v>
      </c>
      <c r="BF16" s="34">
        <f t="shared" si="32"/>
        <v>0.37028969723371813</v>
      </c>
      <c r="BG16" s="35">
        <v>8</v>
      </c>
      <c r="BH16" s="34">
        <f t="shared" si="33"/>
        <v>0.28109627547434995</v>
      </c>
      <c r="BI16" s="36">
        <v>0</v>
      </c>
      <c r="BJ16" s="37">
        <f t="shared" si="34"/>
        <v>25</v>
      </c>
      <c r="BK16" s="38">
        <f t="shared" si="35"/>
        <v>0.33615705257496303</v>
      </c>
      <c r="BL16" s="39">
        <v>9</v>
      </c>
      <c r="BM16" s="34">
        <f t="shared" si="36"/>
        <v>0.64239828693790146</v>
      </c>
      <c r="BN16" s="35">
        <v>3</v>
      </c>
      <c r="BO16" s="34">
        <f t="shared" si="37"/>
        <v>0.33222591362126247</v>
      </c>
      <c r="BP16" s="36">
        <v>0</v>
      </c>
      <c r="BQ16" s="37">
        <f t="shared" si="38"/>
        <v>12</v>
      </c>
      <c r="BR16" s="38">
        <f t="shared" si="39"/>
        <v>0.52083333333333326</v>
      </c>
      <c r="BS16" s="39">
        <v>0</v>
      </c>
      <c r="BT16" s="34">
        <f t="shared" si="40"/>
        <v>0</v>
      </c>
      <c r="BU16" s="35">
        <v>0</v>
      </c>
      <c r="BV16" s="34">
        <f t="shared" si="41"/>
        <v>0</v>
      </c>
      <c r="BW16" s="36">
        <v>0</v>
      </c>
      <c r="BX16" s="37">
        <f t="shared" si="42"/>
        <v>0</v>
      </c>
      <c r="BY16" s="38">
        <f t="shared" si="43"/>
        <v>0</v>
      </c>
      <c r="BZ16" s="39">
        <v>0</v>
      </c>
      <c r="CA16" s="34">
        <f t="shared" si="44"/>
        <v>0</v>
      </c>
      <c r="CB16" s="35">
        <v>0</v>
      </c>
      <c r="CC16" s="34">
        <f t="shared" si="45"/>
        <v>0</v>
      </c>
      <c r="CD16" s="36">
        <v>0</v>
      </c>
      <c r="CE16" s="37">
        <f t="shared" si="46"/>
        <v>0</v>
      </c>
      <c r="CF16" s="38">
        <f t="shared" si="47"/>
        <v>0</v>
      </c>
      <c r="CG16" s="7">
        <v>0</v>
      </c>
      <c r="CH16" s="34">
        <f t="shared" si="48"/>
        <v>0</v>
      </c>
      <c r="CI16" s="7">
        <v>0</v>
      </c>
      <c r="CJ16" s="34">
        <f t="shared" si="49"/>
        <v>0</v>
      </c>
      <c r="CK16" s="36">
        <v>0</v>
      </c>
      <c r="CL16" s="37">
        <f t="shared" si="50"/>
        <v>0</v>
      </c>
      <c r="CM16" s="38">
        <f t="shared" si="51"/>
        <v>0</v>
      </c>
      <c r="CN16" s="7">
        <v>0</v>
      </c>
      <c r="CO16" s="34">
        <f t="shared" si="52"/>
        <v>0</v>
      </c>
      <c r="CP16" s="7">
        <v>0</v>
      </c>
      <c r="CQ16" s="34"/>
      <c r="CR16" s="36">
        <v>0</v>
      </c>
      <c r="CS16" s="37">
        <f t="shared" si="53"/>
        <v>0</v>
      </c>
      <c r="CT16" s="38">
        <f t="shared" si="54"/>
        <v>0</v>
      </c>
      <c r="CU16" s="7">
        <v>0</v>
      </c>
      <c r="CV16" s="34">
        <f t="shared" si="55"/>
        <v>0</v>
      </c>
      <c r="CW16" s="7">
        <v>0</v>
      </c>
      <c r="CX16" s="34"/>
      <c r="CY16" s="36">
        <v>0</v>
      </c>
      <c r="CZ16" s="37">
        <f t="shared" si="56"/>
        <v>0</v>
      </c>
      <c r="DA16" s="38">
        <f t="shared" si="57"/>
        <v>0</v>
      </c>
      <c r="DB16" s="7">
        <v>0</v>
      </c>
      <c r="DC16" s="34">
        <f t="shared" si="58"/>
        <v>0</v>
      </c>
      <c r="DD16" s="7">
        <v>0</v>
      </c>
      <c r="DE16" s="34"/>
      <c r="DF16" s="36">
        <v>0</v>
      </c>
      <c r="DG16" s="37">
        <f t="shared" si="59"/>
        <v>0</v>
      </c>
      <c r="DH16" s="38">
        <f t="shared" si="60"/>
        <v>0</v>
      </c>
    </row>
    <row r="17" spans="1:112"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66</v>
      </c>
      <c r="I17" s="34">
        <f t="shared" si="4"/>
        <v>0.26733635774465325</v>
      </c>
      <c r="J17" s="35">
        <v>49</v>
      </c>
      <c r="K17" s="34">
        <f t="shared" si="5"/>
        <v>0.24856693552478057</v>
      </c>
      <c r="L17" s="36">
        <v>0</v>
      </c>
      <c r="M17" s="37">
        <f t="shared" si="6"/>
        <v>115</v>
      </c>
      <c r="N17" s="38">
        <f t="shared" si="7"/>
        <v>0.25900317560415304</v>
      </c>
      <c r="O17" s="33">
        <v>66</v>
      </c>
      <c r="P17" s="34">
        <f t="shared" si="8"/>
        <v>0.27811723062660654</v>
      </c>
      <c r="Q17" s="35">
        <v>49</v>
      </c>
      <c r="R17" s="34">
        <f t="shared" si="9"/>
        <v>0.26221437362872585</v>
      </c>
      <c r="S17" s="36">
        <v>0</v>
      </c>
      <c r="T17" s="37">
        <f t="shared" si="10"/>
        <v>115</v>
      </c>
      <c r="U17" s="38">
        <f t="shared" si="11"/>
        <v>0.27111132066575511</v>
      </c>
      <c r="V17" s="33">
        <v>63</v>
      </c>
      <c r="W17" s="34">
        <f t="shared" si="12"/>
        <v>0.28187919463087246</v>
      </c>
      <c r="X17" s="35">
        <v>47</v>
      </c>
      <c r="Y17" s="34">
        <f t="shared" si="13"/>
        <v>0.27164489654375218</v>
      </c>
      <c r="Z17" s="36">
        <v>0</v>
      </c>
      <c r="AA17" s="37">
        <f t="shared" si="14"/>
        <v>110</v>
      </c>
      <c r="AB17" s="38">
        <f t="shared" si="15"/>
        <v>0.27741349742762028</v>
      </c>
      <c r="AC17" s="33">
        <v>58</v>
      </c>
      <c r="AD17" s="34">
        <f t="shared" si="16"/>
        <v>0.28449502133712662</v>
      </c>
      <c r="AE17" s="35">
        <v>44</v>
      </c>
      <c r="AF17" s="34">
        <f t="shared" si="17"/>
        <v>0.28634647923988021</v>
      </c>
      <c r="AG17" s="36">
        <v>0</v>
      </c>
      <c r="AH17" s="37">
        <f t="shared" si="18"/>
        <v>102</v>
      </c>
      <c r="AI17" s="38">
        <f t="shared" si="19"/>
        <v>0.28529074483260147</v>
      </c>
      <c r="AJ17" s="39">
        <v>53</v>
      </c>
      <c r="AK17" s="34">
        <f t="shared" si="20"/>
        <v>0.29859154929577469</v>
      </c>
      <c r="AL17" s="35">
        <v>39</v>
      </c>
      <c r="AM17" s="34">
        <f t="shared" si="21"/>
        <v>0.30279503105590061</v>
      </c>
      <c r="AN17" s="36">
        <v>0</v>
      </c>
      <c r="AO17" s="37">
        <f t="shared" si="22"/>
        <v>92</v>
      </c>
      <c r="AP17" s="38">
        <f t="shared" si="23"/>
        <v>0.30035912504080964</v>
      </c>
      <c r="AQ17" s="39">
        <v>47</v>
      </c>
      <c r="AR17" s="34">
        <f t="shared" si="24"/>
        <v>0.33387795695105488</v>
      </c>
      <c r="AS17" s="35">
        <v>30</v>
      </c>
      <c r="AT17" s="34">
        <f t="shared" si="25"/>
        <v>0.30870549495781024</v>
      </c>
      <c r="AU17" s="36">
        <v>0</v>
      </c>
      <c r="AV17" s="37">
        <f t="shared" si="26"/>
        <v>77</v>
      </c>
      <c r="AW17" s="38">
        <f t="shared" si="27"/>
        <v>0.32359739441059049</v>
      </c>
      <c r="AX17" s="39">
        <v>34</v>
      </c>
      <c r="AY17" s="34">
        <f t="shared" si="28"/>
        <v>0.35914228372240414</v>
      </c>
      <c r="AZ17" s="35">
        <v>18</v>
      </c>
      <c r="BA17" s="34">
        <f t="shared" si="29"/>
        <v>0.29406959647116482</v>
      </c>
      <c r="BB17" s="36">
        <v>0</v>
      </c>
      <c r="BC17" s="37">
        <f t="shared" si="30"/>
        <v>52</v>
      </c>
      <c r="BD17" s="38">
        <f t="shared" si="31"/>
        <v>0.33358994098024125</v>
      </c>
      <c r="BE17" s="39">
        <v>16</v>
      </c>
      <c r="BF17" s="34">
        <f t="shared" si="32"/>
        <v>0.34850795033761711</v>
      </c>
      <c r="BG17" s="35">
        <v>8</v>
      </c>
      <c r="BH17" s="34">
        <f t="shared" si="33"/>
        <v>0.28109627547434995</v>
      </c>
      <c r="BI17" s="36">
        <v>0</v>
      </c>
      <c r="BJ17" s="37">
        <f t="shared" si="34"/>
        <v>24</v>
      </c>
      <c r="BK17" s="38">
        <f t="shared" si="35"/>
        <v>0.3227107704719645</v>
      </c>
      <c r="BL17" s="39">
        <v>5</v>
      </c>
      <c r="BM17" s="34">
        <f t="shared" si="36"/>
        <v>0.35688793718772305</v>
      </c>
      <c r="BN17" s="35">
        <v>4</v>
      </c>
      <c r="BO17" s="34">
        <f t="shared" si="37"/>
        <v>0.44296788482834992</v>
      </c>
      <c r="BP17" s="36">
        <v>0</v>
      </c>
      <c r="BQ17" s="37">
        <f t="shared" si="38"/>
        <v>9</v>
      </c>
      <c r="BR17" s="38">
        <f t="shared" si="39"/>
        <v>0.390625</v>
      </c>
      <c r="BS17" s="39">
        <v>0</v>
      </c>
      <c r="BT17" s="34">
        <f t="shared" si="40"/>
        <v>0</v>
      </c>
      <c r="BU17" s="35">
        <v>0</v>
      </c>
      <c r="BV17" s="34">
        <f t="shared" si="41"/>
        <v>0</v>
      </c>
      <c r="BW17" s="36">
        <v>0</v>
      </c>
      <c r="BX17" s="37">
        <f t="shared" si="42"/>
        <v>0</v>
      </c>
      <c r="BY17" s="38">
        <f t="shared" si="43"/>
        <v>0</v>
      </c>
      <c r="BZ17" s="39">
        <v>0</v>
      </c>
      <c r="CA17" s="34">
        <f t="shared" si="44"/>
        <v>0</v>
      </c>
      <c r="CB17" s="35">
        <v>0</v>
      </c>
      <c r="CC17" s="34">
        <f t="shared" si="45"/>
        <v>0</v>
      </c>
      <c r="CD17" s="36">
        <v>0</v>
      </c>
      <c r="CE17" s="37">
        <f t="shared" si="46"/>
        <v>0</v>
      </c>
      <c r="CF17" s="38">
        <f t="shared" si="47"/>
        <v>0</v>
      </c>
      <c r="CG17" s="7">
        <v>0</v>
      </c>
      <c r="CH17" s="34">
        <f t="shared" si="48"/>
        <v>0</v>
      </c>
      <c r="CI17" s="7">
        <v>0</v>
      </c>
      <c r="CJ17" s="34">
        <f t="shared" si="49"/>
        <v>0</v>
      </c>
      <c r="CK17" s="36">
        <v>0</v>
      </c>
      <c r="CL17" s="37">
        <f t="shared" si="50"/>
        <v>0</v>
      </c>
      <c r="CM17" s="38">
        <f t="shared" si="51"/>
        <v>0</v>
      </c>
      <c r="CN17" s="7">
        <v>0</v>
      </c>
      <c r="CO17" s="34">
        <f t="shared" si="52"/>
        <v>0</v>
      </c>
      <c r="CP17" s="7">
        <v>0</v>
      </c>
      <c r="CQ17" s="34"/>
      <c r="CR17" s="36">
        <v>0</v>
      </c>
      <c r="CS17" s="37">
        <f t="shared" si="53"/>
        <v>0</v>
      </c>
      <c r="CT17" s="38">
        <f t="shared" si="54"/>
        <v>0</v>
      </c>
      <c r="CU17" s="7">
        <v>0</v>
      </c>
      <c r="CV17" s="34">
        <f t="shared" si="55"/>
        <v>0</v>
      </c>
      <c r="CW17" s="7">
        <v>0</v>
      </c>
      <c r="CX17" s="34"/>
      <c r="CY17" s="36">
        <v>0</v>
      </c>
      <c r="CZ17" s="37">
        <f t="shared" si="56"/>
        <v>0</v>
      </c>
      <c r="DA17" s="38">
        <f t="shared" si="57"/>
        <v>0</v>
      </c>
      <c r="DB17" s="7">
        <v>0</v>
      </c>
      <c r="DC17" s="34">
        <f t="shared" si="58"/>
        <v>0</v>
      </c>
      <c r="DD17" s="7">
        <v>0</v>
      </c>
      <c r="DE17" s="34"/>
      <c r="DF17" s="36">
        <v>0</v>
      </c>
      <c r="DG17" s="37">
        <f t="shared" si="59"/>
        <v>0</v>
      </c>
      <c r="DH17" s="38">
        <f t="shared" si="60"/>
        <v>0</v>
      </c>
    </row>
    <row r="18" spans="1:112" ht="13" x14ac:dyDescent="0.3">
      <c r="A18" s="28" t="s">
        <v>48</v>
      </c>
      <c r="B18" s="29">
        <v>1769761</v>
      </c>
      <c r="C18" s="30">
        <f t="shared" si="0"/>
        <v>6.057661459078342</v>
      </c>
      <c r="D18" s="31">
        <v>1790194</v>
      </c>
      <c r="E18" s="30">
        <f t="shared" si="1"/>
        <v>5.98715916940413</v>
      </c>
      <c r="F18" s="31">
        <f t="shared" si="2"/>
        <v>3559955</v>
      </c>
      <c r="G18" s="32">
        <f t="shared" si="3"/>
        <v>6.0220016611800071</v>
      </c>
      <c r="H18" s="33">
        <v>140</v>
      </c>
      <c r="I18" s="34">
        <f t="shared" si="4"/>
        <v>0.56707712248865849</v>
      </c>
      <c r="J18" s="35">
        <v>81</v>
      </c>
      <c r="K18" s="34">
        <f t="shared" si="5"/>
        <v>0.41089636280627001</v>
      </c>
      <c r="L18" s="36">
        <v>0</v>
      </c>
      <c r="M18" s="37">
        <f t="shared" si="6"/>
        <v>221</v>
      </c>
      <c r="N18" s="38">
        <f t="shared" si="7"/>
        <v>0.49773653746537239</v>
      </c>
      <c r="O18" s="33">
        <v>136</v>
      </c>
      <c r="P18" s="34">
        <f t="shared" si="8"/>
        <v>0.57309005098815902</v>
      </c>
      <c r="Q18" s="35">
        <v>77</v>
      </c>
      <c r="R18" s="34">
        <f t="shared" si="9"/>
        <v>0.41205115855942637</v>
      </c>
      <c r="S18" s="36">
        <v>0</v>
      </c>
      <c r="T18" s="37">
        <f t="shared" si="10"/>
        <v>213</v>
      </c>
      <c r="U18" s="38">
        <f t="shared" si="11"/>
        <v>0.50214531566787679</v>
      </c>
      <c r="V18" s="33">
        <v>129</v>
      </c>
      <c r="W18" s="34">
        <f t="shared" si="12"/>
        <v>0.57718120805369122</v>
      </c>
      <c r="X18" s="35">
        <v>71</v>
      </c>
      <c r="Y18" s="34">
        <f t="shared" si="13"/>
        <v>0.41035718414056183</v>
      </c>
      <c r="Z18" s="36">
        <v>0</v>
      </c>
      <c r="AA18" s="37">
        <f t="shared" si="14"/>
        <v>200</v>
      </c>
      <c r="AB18" s="38">
        <f t="shared" si="15"/>
        <v>0.50438817714112782</v>
      </c>
      <c r="AC18" s="33">
        <v>122</v>
      </c>
      <c r="AD18" s="34">
        <f t="shared" si="16"/>
        <v>0.5984205621229215</v>
      </c>
      <c r="AE18" s="35">
        <v>63</v>
      </c>
      <c r="AF18" s="34">
        <f t="shared" si="17"/>
        <v>0.40999609527528313</v>
      </c>
      <c r="AG18" s="36">
        <v>0</v>
      </c>
      <c r="AH18" s="37">
        <f t="shared" si="18"/>
        <v>185</v>
      </c>
      <c r="AI18" s="38">
        <f t="shared" si="19"/>
        <v>0.51743909601991445</v>
      </c>
      <c r="AJ18" s="39">
        <v>112</v>
      </c>
      <c r="AK18" s="34">
        <f t="shared" si="20"/>
        <v>0.63098591549295768</v>
      </c>
      <c r="AL18" s="35">
        <v>59</v>
      </c>
      <c r="AM18" s="34">
        <f t="shared" si="21"/>
        <v>0.45807453416149069</v>
      </c>
      <c r="AN18" s="36">
        <v>0</v>
      </c>
      <c r="AO18" s="37">
        <f t="shared" si="22"/>
        <v>171</v>
      </c>
      <c r="AP18" s="38">
        <f t="shared" si="23"/>
        <v>0.55827619980411358</v>
      </c>
      <c r="AQ18" s="39">
        <v>88</v>
      </c>
      <c r="AR18" s="34">
        <f t="shared" si="24"/>
        <v>0.62513319599346451</v>
      </c>
      <c r="AS18" s="35">
        <v>49</v>
      </c>
      <c r="AT18" s="34">
        <f t="shared" si="25"/>
        <v>0.50421897509775671</v>
      </c>
      <c r="AU18" s="36">
        <v>0</v>
      </c>
      <c r="AV18" s="37">
        <f t="shared" si="26"/>
        <v>137</v>
      </c>
      <c r="AW18" s="38">
        <f t="shared" si="27"/>
        <v>0.57575120823702464</v>
      </c>
      <c r="AX18" s="39">
        <v>58</v>
      </c>
      <c r="AY18" s="34">
        <f t="shared" si="28"/>
        <v>0.61265448399704237</v>
      </c>
      <c r="AZ18" s="35">
        <v>35</v>
      </c>
      <c r="BA18" s="34">
        <f t="shared" si="29"/>
        <v>0.5718019931383761</v>
      </c>
      <c r="BB18" s="36">
        <v>0</v>
      </c>
      <c r="BC18" s="37">
        <f t="shared" si="30"/>
        <v>93</v>
      </c>
      <c r="BD18" s="38">
        <f t="shared" si="31"/>
        <v>0.596612779060816</v>
      </c>
      <c r="BE18" s="39">
        <v>26</v>
      </c>
      <c r="BF18" s="34">
        <f t="shared" si="32"/>
        <v>0.56632541929862779</v>
      </c>
      <c r="BG18" s="35">
        <v>15</v>
      </c>
      <c r="BH18" s="34">
        <f t="shared" si="33"/>
        <v>0.52705551651440619</v>
      </c>
      <c r="BI18" s="36">
        <v>0</v>
      </c>
      <c r="BJ18" s="37">
        <f t="shared" si="34"/>
        <v>41</v>
      </c>
      <c r="BK18" s="38">
        <f t="shared" si="35"/>
        <v>0.55129756622293935</v>
      </c>
      <c r="BL18" s="39">
        <v>9</v>
      </c>
      <c r="BM18" s="34">
        <f t="shared" si="36"/>
        <v>0.64239828693790146</v>
      </c>
      <c r="BN18" s="35">
        <v>4</v>
      </c>
      <c r="BO18" s="34">
        <f t="shared" si="37"/>
        <v>0.44296788482834992</v>
      </c>
      <c r="BP18" s="36">
        <v>0</v>
      </c>
      <c r="BQ18" s="37">
        <f t="shared" si="38"/>
        <v>13</v>
      </c>
      <c r="BR18" s="38">
        <f t="shared" si="39"/>
        <v>0.56423611111111105</v>
      </c>
      <c r="BS18" s="39">
        <v>1</v>
      </c>
      <c r="BT18" s="34">
        <f t="shared" si="40"/>
        <v>0.39525691699604742</v>
      </c>
      <c r="BU18" s="35">
        <v>2</v>
      </c>
      <c r="BV18" s="34">
        <f t="shared" si="41"/>
        <v>1.0362694300518136</v>
      </c>
      <c r="BW18" s="36">
        <v>0</v>
      </c>
      <c r="BX18" s="37">
        <f t="shared" si="42"/>
        <v>3</v>
      </c>
      <c r="BY18" s="38">
        <f t="shared" si="43"/>
        <v>0.67264573991031396</v>
      </c>
      <c r="BZ18" s="39">
        <v>0</v>
      </c>
      <c r="CA18" s="34">
        <f t="shared" si="44"/>
        <v>0</v>
      </c>
      <c r="CB18" s="35">
        <v>1</v>
      </c>
      <c r="CC18" s="34">
        <f t="shared" si="45"/>
        <v>6.666666666666667</v>
      </c>
      <c r="CD18" s="36">
        <v>0</v>
      </c>
      <c r="CE18" s="37">
        <f t="shared" si="46"/>
        <v>1</v>
      </c>
      <c r="CF18" s="38">
        <f t="shared" si="47"/>
        <v>2.1276595744680851</v>
      </c>
      <c r="CG18" s="7">
        <v>0</v>
      </c>
      <c r="CH18" s="34">
        <f t="shared" si="48"/>
        <v>0</v>
      </c>
      <c r="CI18" s="7">
        <v>0</v>
      </c>
      <c r="CJ18" s="34">
        <f t="shared" si="49"/>
        <v>0</v>
      </c>
      <c r="CK18" s="36">
        <v>0</v>
      </c>
      <c r="CL18" s="37">
        <f t="shared" si="50"/>
        <v>0</v>
      </c>
      <c r="CM18" s="38">
        <f t="shared" si="51"/>
        <v>0</v>
      </c>
      <c r="CN18" s="7">
        <v>0</v>
      </c>
      <c r="CO18" s="34">
        <f t="shared" si="52"/>
        <v>0</v>
      </c>
      <c r="CP18" s="7">
        <v>0</v>
      </c>
      <c r="CQ18" s="34"/>
      <c r="CR18" s="36">
        <v>0</v>
      </c>
      <c r="CS18" s="37">
        <f t="shared" si="53"/>
        <v>0</v>
      </c>
      <c r="CT18" s="38">
        <f t="shared" si="54"/>
        <v>0</v>
      </c>
      <c r="CU18" s="7">
        <v>0</v>
      </c>
      <c r="CV18" s="34">
        <f t="shared" si="55"/>
        <v>0</v>
      </c>
      <c r="CW18" s="7">
        <v>0</v>
      </c>
      <c r="CX18" s="34"/>
      <c r="CY18" s="36">
        <v>0</v>
      </c>
      <c r="CZ18" s="37">
        <f t="shared" si="56"/>
        <v>0</v>
      </c>
      <c r="DA18" s="38">
        <f t="shared" si="57"/>
        <v>0</v>
      </c>
      <c r="DB18" s="7">
        <v>0</v>
      </c>
      <c r="DC18" s="34">
        <f t="shared" si="58"/>
        <v>0</v>
      </c>
      <c r="DD18" s="7">
        <v>0</v>
      </c>
      <c r="DE18" s="34"/>
      <c r="DF18" s="36">
        <v>0</v>
      </c>
      <c r="DG18" s="37">
        <f t="shared" si="59"/>
        <v>0</v>
      </c>
      <c r="DH18" s="38">
        <f t="shared" si="60"/>
        <v>0</v>
      </c>
    </row>
    <row r="19" spans="1:112"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259</v>
      </c>
      <c r="I19" s="34">
        <f t="shared" si="4"/>
        <v>1.0490926766040183</v>
      </c>
      <c r="J19" s="35">
        <v>156</v>
      </c>
      <c r="K19" s="34">
        <f t="shared" si="5"/>
        <v>0.79135595799726066</v>
      </c>
      <c r="L19" s="36">
        <v>0</v>
      </c>
      <c r="M19" s="37">
        <f t="shared" si="6"/>
        <v>415</v>
      </c>
      <c r="N19" s="38">
        <f t="shared" si="7"/>
        <v>0.93466363370194372</v>
      </c>
      <c r="O19" s="33">
        <v>247</v>
      </c>
      <c r="P19" s="34">
        <f t="shared" si="8"/>
        <v>1.0408326661329064</v>
      </c>
      <c r="Q19" s="35">
        <v>151</v>
      </c>
      <c r="R19" s="34">
        <f t="shared" si="9"/>
        <v>0.80804837587627765</v>
      </c>
      <c r="S19" s="36">
        <v>0</v>
      </c>
      <c r="T19" s="37">
        <f t="shared" si="10"/>
        <v>398</v>
      </c>
      <c r="U19" s="38">
        <f t="shared" si="11"/>
        <v>0.93828091847800466</v>
      </c>
      <c r="V19" s="33">
        <v>237</v>
      </c>
      <c r="W19" s="34">
        <f t="shared" si="12"/>
        <v>1.0604026845637584</v>
      </c>
      <c r="X19" s="35">
        <v>144</v>
      </c>
      <c r="Y19" s="34">
        <f t="shared" si="13"/>
        <v>0.83227372558085777</v>
      </c>
      <c r="Z19" s="36">
        <v>0</v>
      </c>
      <c r="AA19" s="37">
        <f t="shared" si="14"/>
        <v>381</v>
      </c>
      <c r="AB19" s="38">
        <f t="shared" si="15"/>
        <v>0.96085947745384848</v>
      </c>
      <c r="AC19" s="33">
        <v>221</v>
      </c>
      <c r="AD19" s="34">
        <f t="shared" si="16"/>
        <v>1.0840241330259479</v>
      </c>
      <c r="AE19" s="35">
        <v>137</v>
      </c>
      <c r="AF19" s="34">
        <f t="shared" si="17"/>
        <v>0.89157881036053632</v>
      </c>
      <c r="AG19" s="36">
        <v>0</v>
      </c>
      <c r="AH19" s="37">
        <f t="shared" si="18"/>
        <v>358</v>
      </c>
      <c r="AI19" s="38">
        <f t="shared" si="19"/>
        <v>1.0013145750006991</v>
      </c>
      <c r="AJ19" s="39">
        <v>199</v>
      </c>
      <c r="AK19" s="34">
        <f t="shared" si="20"/>
        <v>1.1211267605633801</v>
      </c>
      <c r="AL19" s="35">
        <v>118</v>
      </c>
      <c r="AM19" s="34">
        <f t="shared" si="21"/>
        <v>0.91614906832298137</v>
      </c>
      <c r="AN19" s="36">
        <v>0</v>
      </c>
      <c r="AO19" s="37">
        <f t="shared" si="22"/>
        <v>317</v>
      </c>
      <c r="AP19" s="38">
        <f t="shared" si="23"/>
        <v>1.0349330721514856</v>
      </c>
      <c r="AQ19" s="39">
        <v>164</v>
      </c>
      <c r="AR19" s="34">
        <f t="shared" si="24"/>
        <v>1.1650209561696383</v>
      </c>
      <c r="AS19" s="35">
        <v>100</v>
      </c>
      <c r="AT19" s="34">
        <f t="shared" si="25"/>
        <v>1.029018316526034</v>
      </c>
      <c r="AU19" s="36">
        <v>0</v>
      </c>
      <c r="AV19" s="37">
        <f t="shared" si="26"/>
        <v>264</v>
      </c>
      <c r="AW19" s="38">
        <f t="shared" si="27"/>
        <v>1.1094767808363102</v>
      </c>
      <c r="AX19" s="39">
        <v>116</v>
      </c>
      <c r="AY19" s="34">
        <f t="shared" si="28"/>
        <v>1.2253089679940847</v>
      </c>
      <c r="AZ19" s="35">
        <v>77</v>
      </c>
      <c r="BA19" s="34">
        <f t="shared" si="29"/>
        <v>1.2579643849044273</v>
      </c>
      <c r="BB19" s="36">
        <v>0</v>
      </c>
      <c r="BC19" s="37">
        <f t="shared" si="30"/>
        <v>193</v>
      </c>
      <c r="BD19" s="38">
        <f t="shared" si="31"/>
        <v>1.2381318963305106</v>
      </c>
      <c r="BE19" s="39">
        <v>57</v>
      </c>
      <c r="BF19" s="34">
        <f t="shared" si="32"/>
        <v>1.2415595730777609</v>
      </c>
      <c r="BG19" s="35">
        <v>48</v>
      </c>
      <c r="BH19" s="34">
        <f t="shared" si="33"/>
        <v>1.6865776528460996</v>
      </c>
      <c r="BI19" s="36">
        <v>0</v>
      </c>
      <c r="BJ19" s="37">
        <f t="shared" si="34"/>
        <v>105</v>
      </c>
      <c r="BK19" s="38">
        <f t="shared" si="35"/>
        <v>1.4118596208148446</v>
      </c>
      <c r="BL19" s="39">
        <v>15</v>
      </c>
      <c r="BM19" s="34">
        <f t="shared" si="36"/>
        <v>1.070663811563169</v>
      </c>
      <c r="BN19" s="35">
        <v>18</v>
      </c>
      <c r="BO19" s="34">
        <f t="shared" si="37"/>
        <v>1.9933554817275747</v>
      </c>
      <c r="BP19" s="36">
        <v>0</v>
      </c>
      <c r="BQ19" s="37">
        <f t="shared" si="38"/>
        <v>33</v>
      </c>
      <c r="BR19" s="38">
        <f t="shared" si="39"/>
        <v>1.4322916666666665</v>
      </c>
      <c r="BS19" s="39">
        <v>2</v>
      </c>
      <c r="BT19" s="34">
        <f t="shared" si="40"/>
        <v>0.79051383399209485</v>
      </c>
      <c r="BU19" s="35">
        <v>5</v>
      </c>
      <c r="BV19" s="34">
        <f t="shared" si="41"/>
        <v>2.5906735751295336</v>
      </c>
      <c r="BW19" s="36">
        <v>0</v>
      </c>
      <c r="BX19" s="37">
        <f t="shared" si="42"/>
        <v>7</v>
      </c>
      <c r="BY19" s="38">
        <f t="shared" si="43"/>
        <v>1.5695067264573992</v>
      </c>
      <c r="BZ19" s="39">
        <v>0</v>
      </c>
      <c r="CA19" s="34">
        <f t="shared" si="44"/>
        <v>0</v>
      </c>
      <c r="CB19" s="35">
        <v>0</v>
      </c>
      <c r="CC19" s="34">
        <f t="shared" si="45"/>
        <v>0</v>
      </c>
      <c r="CD19" s="36">
        <v>0</v>
      </c>
      <c r="CE19" s="37">
        <f t="shared" si="46"/>
        <v>0</v>
      </c>
      <c r="CF19" s="38">
        <f t="shared" si="47"/>
        <v>0</v>
      </c>
      <c r="CG19" s="7">
        <v>0</v>
      </c>
      <c r="CH19" s="34">
        <f t="shared" si="48"/>
        <v>0</v>
      </c>
      <c r="CI19" s="7">
        <v>0</v>
      </c>
      <c r="CJ19" s="34">
        <f t="shared" si="49"/>
        <v>0</v>
      </c>
      <c r="CK19" s="36">
        <v>0</v>
      </c>
      <c r="CL19" s="37">
        <f t="shared" si="50"/>
        <v>0</v>
      </c>
      <c r="CM19" s="38">
        <f t="shared" si="51"/>
        <v>0</v>
      </c>
      <c r="CN19" s="7">
        <v>0</v>
      </c>
      <c r="CO19" s="34">
        <f t="shared" si="52"/>
        <v>0</v>
      </c>
      <c r="CP19" s="7">
        <v>0</v>
      </c>
      <c r="CQ19" s="34"/>
      <c r="CR19" s="36">
        <v>0</v>
      </c>
      <c r="CS19" s="37">
        <f t="shared" si="53"/>
        <v>0</v>
      </c>
      <c r="CT19" s="38">
        <f t="shared" si="54"/>
        <v>0</v>
      </c>
      <c r="CU19" s="7">
        <v>0</v>
      </c>
      <c r="CV19" s="34">
        <f t="shared" si="55"/>
        <v>0</v>
      </c>
      <c r="CW19" s="7">
        <v>0</v>
      </c>
      <c r="CX19" s="34"/>
      <c r="CY19" s="36">
        <v>0</v>
      </c>
      <c r="CZ19" s="37">
        <f t="shared" si="56"/>
        <v>0</v>
      </c>
      <c r="DA19" s="38">
        <f t="shared" si="57"/>
        <v>0</v>
      </c>
      <c r="DB19" s="7">
        <v>0</v>
      </c>
      <c r="DC19" s="34">
        <f t="shared" si="58"/>
        <v>0</v>
      </c>
      <c r="DD19" s="7">
        <v>0</v>
      </c>
      <c r="DE19" s="34"/>
      <c r="DF19" s="36">
        <v>0</v>
      </c>
      <c r="DG19" s="37">
        <f t="shared" si="59"/>
        <v>0</v>
      </c>
      <c r="DH19" s="38">
        <f t="shared" si="60"/>
        <v>0</v>
      </c>
    </row>
    <row r="20" spans="1:112"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479</v>
      </c>
      <c r="I20" s="34">
        <f t="shared" si="4"/>
        <v>1.9402138690861956</v>
      </c>
      <c r="J20" s="35">
        <v>281</v>
      </c>
      <c r="K20" s="34">
        <f t="shared" si="5"/>
        <v>1.4254552833155787</v>
      </c>
      <c r="L20" s="36">
        <v>0</v>
      </c>
      <c r="M20" s="37">
        <f t="shared" si="6"/>
        <v>760</v>
      </c>
      <c r="N20" s="38">
        <f t="shared" si="7"/>
        <v>1.7116731605144029</v>
      </c>
      <c r="O20" s="33">
        <v>463</v>
      </c>
      <c r="P20" s="34">
        <f t="shared" si="8"/>
        <v>1.9510345118199823</v>
      </c>
      <c r="Q20" s="35">
        <v>275</v>
      </c>
      <c r="R20" s="34">
        <f t="shared" si="9"/>
        <v>1.4716112805693797</v>
      </c>
      <c r="S20" s="36">
        <v>0</v>
      </c>
      <c r="T20" s="37">
        <f t="shared" si="10"/>
        <v>738</v>
      </c>
      <c r="U20" s="38">
        <f t="shared" si="11"/>
        <v>1.7398274317506717</v>
      </c>
      <c r="V20" s="33">
        <v>441</v>
      </c>
      <c r="W20" s="34">
        <f t="shared" si="12"/>
        <v>1.9731543624161074</v>
      </c>
      <c r="X20" s="35">
        <v>270</v>
      </c>
      <c r="Y20" s="34">
        <f t="shared" si="13"/>
        <v>1.560513235464108</v>
      </c>
      <c r="Z20" s="36">
        <v>0</v>
      </c>
      <c r="AA20" s="37">
        <f t="shared" si="14"/>
        <v>711</v>
      </c>
      <c r="AB20" s="38">
        <f t="shared" si="15"/>
        <v>1.7930999697367094</v>
      </c>
      <c r="AC20" s="33">
        <v>415</v>
      </c>
      <c r="AD20" s="34">
        <f t="shared" si="16"/>
        <v>2.0356109285328885</v>
      </c>
      <c r="AE20" s="35">
        <v>250</v>
      </c>
      <c r="AF20" s="34">
        <f t="shared" si="17"/>
        <v>1.6269686320447743</v>
      </c>
      <c r="AG20" s="36">
        <v>0</v>
      </c>
      <c r="AH20" s="37">
        <f t="shared" si="18"/>
        <v>665</v>
      </c>
      <c r="AI20" s="38">
        <f t="shared" si="19"/>
        <v>1.8599837775850978</v>
      </c>
      <c r="AJ20" s="39">
        <v>372</v>
      </c>
      <c r="AK20" s="34">
        <f t="shared" si="20"/>
        <v>2.0957746478873238</v>
      </c>
      <c r="AL20" s="35">
        <v>220</v>
      </c>
      <c r="AM20" s="34">
        <f t="shared" si="21"/>
        <v>1.7080745341614907</v>
      </c>
      <c r="AN20" s="36">
        <v>0</v>
      </c>
      <c r="AO20" s="37">
        <f t="shared" si="22"/>
        <v>592</v>
      </c>
      <c r="AP20" s="38">
        <f t="shared" si="23"/>
        <v>1.9327456741756448</v>
      </c>
      <c r="AQ20" s="39">
        <v>290</v>
      </c>
      <c r="AR20" s="34">
        <f t="shared" si="24"/>
        <v>2.0600980322511901</v>
      </c>
      <c r="AS20" s="35">
        <v>187</v>
      </c>
      <c r="AT20" s="34">
        <f t="shared" si="25"/>
        <v>1.9242642519036839</v>
      </c>
      <c r="AU20" s="36">
        <v>0</v>
      </c>
      <c r="AV20" s="37">
        <f t="shared" si="26"/>
        <v>477</v>
      </c>
      <c r="AW20" s="38">
        <f t="shared" si="27"/>
        <v>2.0046228199201512</v>
      </c>
      <c r="AX20" s="39">
        <v>201</v>
      </c>
      <c r="AY20" s="34">
        <f t="shared" si="28"/>
        <v>2.1231646773000952</v>
      </c>
      <c r="AZ20" s="35">
        <v>123</v>
      </c>
      <c r="BA20" s="34">
        <f t="shared" si="29"/>
        <v>2.009475575886293</v>
      </c>
      <c r="BB20" s="36">
        <v>0</v>
      </c>
      <c r="BC20" s="37">
        <f t="shared" si="30"/>
        <v>324</v>
      </c>
      <c r="BD20" s="38">
        <f t="shared" si="31"/>
        <v>2.0785219399538106</v>
      </c>
      <c r="BE20" s="39">
        <v>99</v>
      </c>
      <c r="BF20" s="34">
        <f t="shared" si="32"/>
        <v>2.1563929427140054</v>
      </c>
      <c r="BG20" s="35">
        <v>54</v>
      </c>
      <c r="BH20" s="34">
        <f t="shared" si="33"/>
        <v>1.8973998594518624</v>
      </c>
      <c r="BI20" s="36">
        <v>0</v>
      </c>
      <c r="BJ20" s="37">
        <f t="shared" si="34"/>
        <v>153</v>
      </c>
      <c r="BK20" s="38">
        <f t="shared" si="35"/>
        <v>2.0572811617587736</v>
      </c>
      <c r="BL20" s="39">
        <v>35</v>
      </c>
      <c r="BM20" s="34">
        <f t="shared" si="36"/>
        <v>2.4982155603140614</v>
      </c>
      <c r="BN20" s="35">
        <v>22</v>
      </c>
      <c r="BO20" s="34">
        <f t="shared" si="37"/>
        <v>2.436323366555925</v>
      </c>
      <c r="BP20" s="36">
        <v>0</v>
      </c>
      <c r="BQ20" s="37">
        <f t="shared" si="38"/>
        <v>57</v>
      </c>
      <c r="BR20" s="38">
        <f t="shared" si="39"/>
        <v>2.473958333333333</v>
      </c>
      <c r="BS20" s="39">
        <v>8</v>
      </c>
      <c r="BT20" s="34">
        <f t="shared" si="40"/>
        <v>3.1620553359683794</v>
      </c>
      <c r="BU20" s="35">
        <v>8</v>
      </c>
      <c r="BV20" s="34">
        <f t="shared" si="41"/>
        <v>4.1450777202072544</v>
      </c>
      <c r="BW20" s="36">
        <v>0</v>
      </c>
      <c r="BX20" s="37">
        <f t="shared" si="42"/>
        <v>16</v>
      </c>
      <c r="BY20" s="38">
        <f t="shared" si="43"/>
        <v>3.5874439461883409</v>
      </c>
      <c r="BZ20" s="39">
        <v>0</v>
      </c>
      <c r="CA20" s="34">
        <f t="shared" si="44"/>
        <v>0</v>
      </c>
      <c r="CB20" s="35">
        <v>0</v>
      </c>
      <c r="CC20" s="34">
        <f t="shared" si="45"/>
        <v>0</v>
      </c>
      <c r="CD20" s="36">
        <v>0</v>
      </c>
      <c r="CE20" s="37">
        <f t="shared" si="46"/>
        <v>0</v>
      </c>
      <c r="CF20" s="38">
        <f t="shared" si="47"/>
        <v>0</v>
      </c>
      <c r="CG20" s="7">
        <v>0</v>
      </c>
      <c r="CH20" s="34">
        <f t="shared" si="48"/>
        <v>0</v>
      </c>
      <c r="CI20" s="7">
        <v>0</v>
      </c>
      <c r="CJ20" s="34">
        <f t="shared" si="49"/>
        <v>0</v>
      </c>
      <c r="CK20" s="36">
        <v>0</v>
      </c>
      <c r="CL20" s="37">
        <f t="shared" si="50"/>
        <v>0</v>
      </c>
      <c r="CM20" s="38">
        <f t="shared" si="51"/>
        <v>0</v>
      </c>
      <c r="CN20" s="7">
        <v>0</v>
      </c>
      <c r="CO20" s="34">
        <f t="shared" si="52"/>
        <v>0</v>
      </c>
      <c r="CP20" s="7">
        <v>0</v>
      </c>
      <c r="CQ20" s="34"/>
      <c r="CR20" s="36">
        <v>0</v>
      </c>
      <c r="CS20" s="37">
        <f t="shared" si="53"/>
        <v>0</v>
      </c>
      <c r="CT20" s="38">
        <f t="shared" si="54"/>
        <v>0</v>
      </c>
      <c r="CU20" s="7">
        <v>0</v>
      </c>
      <c r="CV20" s="34">
        <f t="shared" si="55"/>
        <v>0</v>
      </c>
      <c r="CW20" s="7">
        <v>0</v>
      </c>
      <c r="CX20" s="34"/>
      <c r="CY20" s="36">
        <v>0</v>
      </c>
      <c r="CZ20" s="37">
        <f t="shared" si="56"/>
        <v>0</v>
      </c>
      <c r="DA20" s="38">
        <f t="shared" si="57"/>
        <v>0</v>
      </c>
      <c r="DB20" s="7">
        <v>0</v>
      </c>
      <c r="DC20" s="34">
        <f t="shared" si="58"/>
        <v>0</v>
      </c>
      <c r="DD20" s="7">
        <v>0</v>
      </c>
      <c r="DE20" s="34"/>
      <c r="DF20" s="36">
        <v>0</v>
      </c>
      <c r="DG20" s="37">
        <f t="shared" si="59"/>
        <v>0</v>
      </c>
      <c r="DH20" s="38">
        <f t="shared" si="60"/>
        <v>0</v>
      </c>
    </row>
    <row r="21" spans="1:112"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885</v>
      </c>
      <c r="I21" s="34">
        <f t="shared" si="4"/>
        <v>3.5847375243033053</v>
      </c>
      <c r="J21" s="35">
        <v>421</v>
      </c>
      <c r="K21" s="34">
        <f t="shared" si="5"/>
        <v>2.1356465276720948</v>
      </c>
      <c r="L21" s="36">
        <v>0</v>
      </c>
      <c r="M21" s="37">
        <f t="shared" si="6"/>
        <v>1306</v>
      </c>
      <c r="N21" s="38">
        <f t="shared" si="7"/>
        <v>2.9413751942523816</v>
      </c>
      <c r="O21" s="33">
        <v>861</v>
      </c>
      <c r="P21" s="34">
        <f t="shared" si="8"/>
        <v>3.6281656904470947</v>
      </c>
      <c r="Q21" s="35">
        <v>408</v>
      </c>
      <c r="R21" s="34">
        <f t="shared" si="9"/>
        <v>2.183336008990207</v>
      </c>
      <c r="S21" s="36">
        <v>0</v>
      </c>
      <c r="T21" s="37">
        <f t="shared" si="10"/>
        <v>1269</v>
      </c>
      <c r="U21" s="38">
        <f t="shared" si="11"/>
        <v>2.9916544863029846</v>
      </c>
      <c r="V21" s="33">
        <v>817</v>
      </c>
      <c r="W21" s="34">
        <f t="shared" si="12"/>
        <v>3.6554809843400449</v>
      </c>
      <c r="X21" s="35">
        <v>391</v>
      </c>
      <c r="Y21" s="34">
        <f t="shared" si="13"/>
        <v>2.2598543520980234</v>
      </c>
      <c r="Z21" s="36">
        <v>0</v>
      </c>
      <c r="AA21" s="37">
        <f t="shared" si="14"/>
        <v>1208</v>
      </c>
      <c r="AB21" s="38">
        <f t="shared" si="15"/>
        <v>3.0465045899324119</v>
      </c>
      <c r="AC21" s="33">
        <v>761</v>
      </c>
      <c r="AD21" s="34">
        <f t="shared" si="16"/>
        <v>3.7327708834060918</v>
      </c>
      <c r="AE21" s="35">
        <v>366</v>
      </c>
      <c r="AF21" s="34">
        <f t="shared" si="17"/>
        <v>2.3818820773135494</v>
      </c>
      <c r="AG21" s="36">
        <v>0</v>
      </c>
      <c r="AH21" s="37">
        <f t="shared" si="18"/>
        <v>1127</v>
      </c>
      <c r="AI21" s="38">
        <f t="shared" si="19"/>
        <v>3.1521830335915864</v>
      </c>
      <c r="AJ21" s="39">
        <v>678</v>
      </c>
      <c r="AK21" s="34">
        <f t="shared" si="20"/>
        <v>3.8197183098591547</v>
      </c>
      <c r="AL21" s="35">
        <v>333</v>
      </c>
      <c r="AM21" s="34">
        <f t="shared" si="21"/>
        <v>2.5854037267080745</v>
      </c>
      <c r="AN21" s="36">
        <v>0</v>
      </c>
      <c r="AO21" s="37">
        <f t="shared" si="22"/>
        <v>1011</v>
      </c>
      <c r="AP21" s="38">
        <f t="shared" si="23"/>
        <v>3.3006856023506366</v>
      </c>
      <c r="AQ21" s="39">
        <v>533</v>
      </c>
      <c r="AR21" s="34">
        <f t="shared" si="24"/>
        <v>3.7863181075513253</v>
      </c>
      <c r="AS21" s="35">
        <v>266</v>
      </c>
      <c r="AT21" s="34">
        <f t="shared" si="25"/>
        <v>2.7371887219592508</v>
      </c>
      <c r="AU21" s="36">
        <v>0</v>
      </c>
      <c r="AV21" s="37">
        <f t="shared" si="26"/>
        <v>799</v>
      </c>
      <c r="AW21" s="38">
        <f t="shared" si="27"/>
        <v>3.3578482874553477</v>
      </c>
      <c r="AX21" s="39">
        <v>364</v>
      </c>
      <c r="AY21" s="34">
        <f t="shared" si="28"/>
        <v>3.8449350374986797</v>
      </c>
      <c r="AZ21" s="35">
        <v>191</v>
      </c>
      <c r="BA21" s="34">
        <f t="shared" si="29"/>
        <v>3.1204051625551381</v>
      </c>
      <c r="BB21" s="36">
        <v>0</v>
      </c>
      <c r="BC21" s="37">
        <f t="shared" si="30"/>
        <v>555</v>
      </c>
      <c r="BD21" s="38">
        <f t="shared" si="31"/>
        <v>3.560431100846805</v>
      </c>
      <c r="BE21" s="39">
        <v>183</v>
      </c>
      <c r="BF21" s="34">
        <f t="shared" si="32"/>
        <v>3.9860596819864953</v>
      </c>
      <c r="BG21" s="35">
        <v>108</v>
      </c>
      <c r="BH21" s="34">
        <f t="shared" si="33"/>
        <v>3.7947997189037248</v>
      </c>
      <c r="BI21" s="36">
        <v>0</v>
      </c>
      <c r="BJ21" s="37">
        <f t="shared" si="34"/>
        <v>291</v>
      </c>
      <c r="BK21" s="38">
        <f t="shared" si="35"/>
        <v>3.9128680919725696</v>
      </c>
      <c r="BL21" s="39">
        <v>58</v>
      </c>
      <c r="BM21" s="34">
        <f t="shared" si="36"/>
        <v>4.1399000713775873</v>
      </c>
      <c r="BN21" s="35">
        <v>32</v>
      </c>
      <c r="BO21" s="34">
        <f t="shared" si="37"/>
        <v>3.5437430786267994</v>
      </c>
      <c r="BP21" s="36">
        <v>0</v>
      </c>
      <c r="BQ21" s="37">
        <f t="shared" si="38"/>
        <v>90</v>
      </c>
      <c r="BR21" s="38">
        <f t="shared" si="39"/>
        <v>3.90625</v>
      </c>
      <c r="BS21" s="39">
        <v>9</v>
      </c>
      <c r="BT21" s="34">
        <f t="shared" si="40"/>
        <v>3.5573122529644272</v>
      </c>
      <c r="BU21" s="35">
        <v>5</v>
      </c>
      <c r="BV21" s="34">
        <f t="shared" si="41"/>
        <v>2.5906735751295336</v>
      </c>
      <c r="BW21" s="36">
        <v>0</v>
      </c>
      <c r="BX21" s="37">
        <f t="shared" si="42"/>
        <v>14</v>
      </c>
      <c r="BY21" s="38">
        <f t="shared" si="43"/>
        <v>3.1390134529147984</v>
      </c>
      <c r="BZ21" s="39">
        <v>1</v>
      </c>
      <c r="CA21" s="34">
        <f t="shared" si="44"/>
        <v>3.125</v>
      </c>
      <c r="CB21" s="35">
        <v>0</v>
      </c>
      <c r="CC21" s="34">
        <f t="shared" si="45"/>
        <v>0</v>
      </c>
      <c r="CD21" s="36">
        <v>0</v>
      </c>
      <c r="CE21" s="37">
        <f t="shared" si="46"/>
        <v>1</v>
      </c>
      <c r="CF21" s="38">
        <f t="shared" si="47"/>
        <v>2.1276595744680851</v>
      </c>
      <c r="CG21" s="7">
        <v>0</v>
      </c>
      <c r="CH21" s="34">
        <f t="shared" si="48"/>
        <v>0</v>
      </c>
      <c r="CI21" s="7">
        <v>0</v>
      </c>
      <c r="CJ21" s="34">
        <f t="shared" si="49"/>
        <v>0</v>
      </c>
      <c r="CK21" s="36">
        <v>0</v>
      </c>
      <c r="CL21" s="37">
        <f t="shared" si="50"/>
        <v>0</v>
      </c>
      <c r="CM21" s="38">
        <f t="shared" si="51"/>
        <v>0</v>
      </c>
      <c r="CN21" s="7">
        <v>0</v>
      </c>
      <c r="CO21" s="34">
        <f t="shared" si="52"/>
        <v>0</v>
      </c>
      <c r="CP21" s="7">
        <v>0</v>
      </c>
      <c r="CQ21" s="34"/>
      <c r="CR21" s="36">
        <v>0</v>
      </c>
      <c r="CS21" s="37">
        <f t="shared" si="53"/>
        <v>0</v>
      </c>
      <c r="CT21" s="38">
        <f t="shared" si="54"/>
        <v>0</v>
      </c>
      <c r="CU21" s="7">
        <v>0</v>
      </c>
      <c r="CV21" s="34">
        <f t="shared" si="55"/>
        <v>0</v>
      </c>
      <c r="CW21" s="7">
        <v>0</v>
      </c>
      <c r="CX21" s="34"/>
      <c r="CY21" s="36">
        <v>0</v>
      </c>
      <c r="CZ21" s="37">
        <f t="shared" si="56"/>
        <v>0</v>
      </c>
      <c r="DA21" s="38">
        <f t="shared" si="57"/>
        <v>0</v>
      </c>
      <c r="DB21" s="7">
        <v>0</v>
      </c>
      <c r="DC21" s="34">
        <f t="shared" si="58"/>
        <v>0</v>
      </c>
      <c r="DD21" s="7">
        <v>0</v>
      </c>
      <c r="DE21" s="34"/>
      <c r="DF21" s="36">
        <v>0</v>
      </c>
      <c r="DG21" s="37">
        <f t="shared" si="59"/>
        <v>0</v>
      </c>
      <c r="DH21" s="38">
        <f t="shared" si="60"/>
        <v>0</v>
      </c>
    </row>
    <row r="22" spans="1:112"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1255</v>
      </c>
      <c r="I22" s="34">
        <f t="shared" si="4"/>
        <v>5.0834413480233316</v>
      </c>
      <c r="J22" s="35">
        <v>623</v>
      </c>
      <c r="K22" s="34">
        <f t="shared" si="5"/>
        <v>3.160351037386496</v>
      </c>
      <c r="L22" s="36">
        <v>0</v>
      </c>
      <c r="M22" s="37">
        <f t="shared" si="6"/>
        <v>1878</v>
      </c>
      <c r="N22" s="38">
        <f t="shared" si="7"/>
        <v>4.2296344676921693</v>
      </c>
      <c r="O22" s="33">
        <v>1214</v>
      </c>
      <c r="P22" s="34">
        <f t="shared" si="8"/>
        <v>5.1156714845560662</v>
      </c>
      <c r="Q22" s="35">
        <v>599</v>
      </c>
      <c r="R22" s="34">
        <f t="shared" si="9"/>
        <v>3.2054369347674854</v>
      </c>
      <c r="S22" s="36">
        <v>0</v>
      </c>
      <c r="T22" s="37">
        <f t="shared" si="10"/>
        <v>1813</v>
      </c>
      <c r="U22" s="38">
        <f t="shared" si="11"/>
        <v>4.2741289075392519</v>
      </c>
      <c r="V22" s="33">
        <v>1168</v>
      </c>
      <c r="W22" s="34">
        <f t="shared" si="12"/>
        <v>5.2259507829977636</v>
      </c>
      <c r="X22" s="35">
        <v>567</v>
      </c>
      <c r="Y22" s="34">
        <f t="shared" si="13"/>
        <v>3.2770777944746277</v>
      </c>
      <c r="Z22" s="36">
        <v>0</v>
      </c>
      <c r="AA22" s="37">
        <f t="shared" si="14"/>
        <v>1735</v>
      </c>
      <c r="AB22" s="38">
        <f t="shared" si="15"/>
        <v>4.3755674366992841</v>
      </c>
      <c r="AC22" s="33">
        <v>1066</v>
      </c>
      <c r="AD22" s="34">
        <f t="shared" si="16"/>
        <v>5.2288222887133955</v>
      </c>
      <c r="AE22" s="35">
        <v>536</v>
      </c>
      <c r="AF22" s="34">
        <f t="shared" si="17"/>
        <v>3.4882207471039957</v>
      </c>
      <c r="AG22" s="36">
        <v>0</v>
      </c>
      <c r="AH22" s="37">
        <f t="shared" si="18"/>
        <v>1602</v>
      </c>
      <c r="AI22" s="38">
        <f t="shared" si="19"/>
        <v>4.4807428747237994</v>
      </c>
      <c r="AJ22" s="39">
        <v>966</v>
      </c>
      <c r="AK22" s="34">
        <f t="shared" si="20"/>
        <v>5.4422535211267604</v>
      </c>
      <c r="AL22" s="35">
        <v>475</v>
      </c>
      <c r="AM22" s="34">
        <f t="shared" si="21"/>
        <v>3.6878881987577641</v>
      </c>
      <c r="AN22" s="36">
        <v>0</v>
      </c>
      <c r="AO22" s="37">
        <f t="shared" si="22"/>
        <v>1441</v>
      </c>
      <c r="AP22" s="38">
        <f t="shared" si="23"/>
        <v>4.7045380346065953</v>
      </c>
      <c r="AQ22" s="39">
        <v>793</v>
      </c>
      <c r="AR22" s="34">
        <f t="shared" si="24"/>
        <v>5.6333025502592875</v>
      </c>
      <c r="AS22" s="35">
        <v>394</v>
      </c>
      <c r="AT22" s="34">
        <f t="shared" si="25"/>
        <v>4.0543321671125749</v>
      </c>
      <c r="AU22" s="36">
        <v>0</v>
      </c>
      <c r="AV22" s="37">
        <f t="shared" si="26"/>
        <v>1187</v>
      </c>
      <c r="AW22" s="38">
        <f t="shared" si="27"/>
        <v>4.9884429501996213</v>
      </c>
      <c r="AX22" s="39">
        <v>554</v>
      </c>
      <c r="AY22" s="34">
        <f t="shared" si="28"/>
        <v>5.8519066230062329</v>
      </c>
      <c r="AZ22" s="35">
        <v>272</v>
      </c>
      <c r="BA22" s="34">
        <f t="shared" si="29"/>
        <v>4.4437183466753805</v>
      </c>
      <c r="BB22" s="36">
        <v>0</v>
      </c>
      <c r="BC22" s="37">
        <f t="shared" si="30"/>
        <v>826</v>
      </c>
      <c r="BD22" s="38">
        <f t="shared" si="31"/>
        <v>5.2989479086476781</v>
      </c>
      <c r="BE22" s="39">
        <v>265</v>
      </c>
      <c r="BF22" s="34">
        <f t="shared" si="32"/>
        <v>5.7721629274667823</v>
      </c>
      <c r="BG22" s="35">
        <v>129</v>
      </c>
      <c r="BH22" s="34">
        <f t="shared" si="33"/>
        <v>4.5326774420238936</v>
      </c>
      <c r="BI22" s="36">
        <v>0</v>
      </c>
      <c r="BJ22" s="37">
        <f t="shared" si="34"/>
        <v>394</v>
      </c>
      <c r="BK22" s="38">
        <f t="shared" si="35"/>
        <v>5.2978351485814175</v>
      </c>
      <c r="BL22" s="39">
        <v>75</v>
      </c>
      <c r="BM22" s="34">
        <f t="shared" si="36"/>
        <v>5.3533190578158463</v>
      </c>
      <c r="BN22" s="35">
        <v>42</v>
      </c>
      <c r="BO22" s="34">
        <f t="shared" si="37"/>
        <v>4.6511627906976747</v>
      </c>
      <c r="BP22" s="36">
        <v>0</v>
      </c>
      <c r="BQ22" s="37">
        <f t="shared" si="38"/>
        <v>117</v>
      </c>
      <c r="BR22" s="38">
        <f t="shared" si="39"/>
        <v>5.078125</v>
      </c>
      <c r="BS22" s="39">
        <v>12</v>
      </c>
      <c r="BT22" s="34">
        <f t="shared" si="40"/>
        <v>4.7430830039525684</v>
      </c>
      <c r="BU22" s="35">
        <v>12</v>
      </c>
      <c r="BV22" s="34">
        <f t="shared" si="41"/>
        <v>6.2176165803108807</v>
      </c>
      <c r="BW22" s="36">
        <v>0</v>
      </c>
      <c r="BX22" s="37">
        <f t="shared" si="42"/>
        <v>24</v>
      </c>
      <c r="BY22" s="38">
        <f t="shared" si="43"/>
        <v>5.3811659192825116</v>
      </c>
      <c r="BZ22" s="39">
        <v>1</v>
      </c>
      <c r="CA22" s="34">
        <f t="shared" si="44"/>
        <v>3.125</v>
      </c>
      <c r="CB22" s="35">
        <v>3</v>
      </c>
      <c r="CC22" s="34">
        <f t="shared" si="45"/>
        <v>20</v>
      </c>
      <c r="CD22" s="36">
        <v>0</v>
      </c>
      <c r="CE22" s="37">
        <f t="shared" si="46"/>
        <v>4</v>
      </c>
      <c r="CF22" s="38">
        <f t="shared" si="47"/>
        <v>8.5106382978723403</v>
      </c>
      <c r="CG22" s="7">
        <v>0</v>
      </c>
      <c r="CH22" s="34">
        <f t="shared" si="48"/>
        <v>0</v>
      </c>
      <c r="CI22" s="7">
        <v>0</v>
      </c>
      <c r="CJ22" s="34">
        <f t="shared" si="49"/>
        <v>0</v>
      </c>
      <c r="CK22" s="36">
        <v>0</v>
      </c>
      <c r="CL22" s="37">
        <f t="shared" si="50"/>
        <v>0</v>
      </c>
      <c r="CM22" s="38">
        <f t="shared" si="51"/>
        <v>0</v>
      </c>
      <c r="CN22" s="7">
        <v>0</v>
      </c>
      <c r="CO22" s="34">
        <f t="shared" si="52"/>
        <v>0</v>
      </c>
      <c r="CP22" s="7">
        <v>0</v>
      </c>
      <c r="CQ22" s="34"/>
      <c r="CR22" s="36">
        <v>0</v>
      </c>
      <c r="CS22" s="37">
        <f t="shared" si="53"/>
        <v>0</v>
      </c>
      <c r="CT22" s="38">
        <f t="shared" si="54"/>
        <v>0</v>
      </c>
      <c r="CU22" s="7">
        <v>0</v>
      </c>
      <c r="CV22" s="34">
        <f t="shared" si="55"/>
        <v>0</v>
      </c>
      <c r="CW22" s="7">
        <v>0</v>
      </c>
      <c r="CX22" s="34"/>
      <c r="CY22" s="36">
        <v>0</v>
      </c>
      <c r="CZ22" s="37">
        <f t="shared" si="56"/>
        <v>0</v>
      </c>
      <c r="DA22" s="38">
        <f t="shared" si="57"/>
        <v>0</v>
      </c>
      <c r="DB22" s="7">
        <v>0</v>
      </c>
      <c r="DC22" s="34">
        <f t="shared" si="58"/>
        <v>0</v>
      </c>
      <c r="DD22" s="7">
        <v>0</v>
      </c>
      <c r="DE22" s="34"/>
      <c r="DF22" s="36">
        <v>0</v>
      </c>
      <c r="DG22" s="37">
        <f t="shared" si="59"/>
        <v>0</v>
      </c>
      <c r="DH22" s="38">
        <f t="shared" si="60"/>
        <v>0</v>
      </c>
    </row>
    <row r="23" spans="1:112"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1657</v>
      </c>
      <c r="I23" s="34">
        <f t="shared" si="4"/>
        <v>6.7117627997407645</v>
      </c>
      <c r="J23" s="35">
        <v>857</v>
      </c>
      <c r="K23" s="34">
        <f t="shared" si="5"/>
        <v>4.3473849743823871</v>
      </c>
      <c r="L23" s="36">
        <v>0</v>
      </c>
      <c r="M23" s="37">
        <f t="shared" si="6"/>
        <v>2514</v>
      </c>
      <c r="N23" s="38">
        <f t="shared" si="7"/>
        <v>5.6620346388594855</v>
      </c>
      <c r="O23" s="33">
        <v>1624</v>
      </c>
      <c r="P23" s="34">
        <f t="shared" si="8"/>
        <v>6.8433694323880161</v>
      </c>
      <c r="Q23" s="35">
        <v>826</v>
      </c>
      <c r="R23" s="34">
        <f t="shared" si="9"/>
        <v>4.4201851554556644</v>
      </c>
      <c r="S23" s="36">
        <v>0</v>
      </c>
      <c r="T23" s="37">
        <f t="shared" si="10"/>
        <v>2450</v>
      </c>
      <c r="U23" s="38">
        <f t="shared" si="11"/>
        <v>5.7758498750530434</v>
      </c>
      <c r="V23" s="33">
        <v>1550</v>
      </c>
      <c r="W23" s="34">
        <f t="shared" si="12"/>
        <v>6.9351230425055936</v>
      </c>
      <c r="X23" s="35">
        <v>777</v>
      </c>
      <c r="Y23" s="34">
        <f t="shared" si="13"/>
        <v>4.4908103109467117</v>
      </c>
      <c r="Z23" s="36">
        <v>0</v>
      </c>
      <c r="AA23" s="37">
        <f t="shared" si="14"/>
        <v>2327</v>
      </c>
      <c r="AB23" s="38">
        <f t="shared" si="15"/>
        <v>5.8685564410370219</v>
      </c>
      <c r="AC23" s="33">
        <v>1434</v>
      </c>
      <c r="AD23" s="34">
        <f t="shared" si="16"/>
        <v>7.0338941482317159</v>
      </c>
      <c r="AE23" s="35">
        <v>718</v>
      </c>
      <c r="AF23" s="34">
        <f t="shared" si="17"/>
        <v>4.672653911232592</v>
      </c>
      <c r="AG23" s="36">
        <v>0</v>
      </c>
      <c r="AH23" s="37">
        <f t="shared" si="18"/>
        <v>2152</v>
      </c>
      <c r="AI23" s="38">
        <f t="shared" si="19"/>
        <v>6.019075322350572</v>
      </c>
      <c r="AJ23" s="39">
        <v>1264</v>
      </c>
      <c r="AK23" s="34">
        <f t="shared" si="20"/>
        <v>7.1211267605633806</v>
      </c>
      <c r="AL23" s="35">
        <v>627</v>
      </c>
      <c r="AM23" s="34">
        <f t="shared" si="21"/>
        <v>4.8680124223602483</v>
      </c>
      <c r="AN23" s="36">
        <v>0</v>
      </c>
      <c r="AO23" s="37">
        <f t="shared" si="22"/>
        <v>1891</v>
      </c>
      <c r="AP23" s="38">
        <f t="shared" si="23"/>
        <v>6.1736859288279469</v>
      </c>
      <c r="AQ23" s="39">
        <v>1032</v>
      </c>
      <c r="AR23" s="34">
        <f t="shared" si="24"/>
        <v>7.3311074802869927</v>
      </c>
      <c r="AS23" s="35">
        <v>516</v>
      </c>
      <c r="AT23" s="34">
        <f t="shared" si="25"/>
        <v>5.3097345132743365</v>
      </c>
      <c r="AU23" s="36">
        <v>0</v>
      </c>
      <c r="AV23" s="37">
        <f t="shared" si="26"/>
        <v>1548</v>
      </c>
      <c r="AW23" s="38">
        <f t="shared" si="27"/>
        <v>6.5055683967220004</v>
      </c>
      <c r="AX23" s="39">
        <v>709</v>
      </c>
      <c r="AY23" s="34">
        <f t="shared" si="28"/>
        <v>7.4891729164466039</v>
      </c>
      <c r="AZ23" s="35">
        <v>353</v>
      </c>
      <c r="BA23" s="34">
        <f t="shared" si="29"/>
        <v>5.7670315307956219</v>
      </c>
      <c r="BB23" s="36">
        <v>0</v>
      </c>
      <c r="BC23" s="37">
        <f t="shared" si="30"/>
        <v>1062</v>
      </c>
      <c r="BD23" s="38">
        <f t="shared" si="31"/>
        <v>6.8129330254041571</v>
      </c>
      <c r="BE23" s="39">
        <v>359</v>
      </c>
      <c r="BF23" s="34">
        <f t="shared" si="32"/>
        <v>7.8196471357002837</v>
      </c>
      <c r="BG23" s="35">
        <v>172</v>
      </c>
      <c r="BH23" s="34">
        <f t="shared" si="33"/>
        <v>6.0435699226985244</v>
      </c>
      <c r="BI23" s="36">
        <v>0</v>
      </c>
      <c r="BJ23" s="37">
        <f t="shared" si="34"/>
        <v>531</v>
      </c>
      <c r="BK23" s="38">
        <f t="shared" si="35"/>
        <v>7.139975796692215</v>
      </c>
      <c r="BL23" s="39">
        <v>107</v>
      </c>
      <c r="BM23" s="34">
        <f t="shared" si="36"/>
        <v>7.6374018558172736</v>
      </c>
      <c r="BN23" s="35">
        <v>57</v>
      </c>
      <c r="BO23" s="34">
        <f t="shared" si="37"/>
        <v>6.3122923588039868</v>
      </c>
      <c r="BP23" s="36">
        <v>0</v>
      </c>
      <c r="BQ23" s="37">
        <f t="shared" si="38"/>
        <v>164</v>
      </c>
      <c r="BR23" s="38">
        <f t="shared" si="39"/>
        <v>7.1180555555555554</v>
      </c>
      <c r="BS23" s="39">
        <v>21</v>
      </c>
      <c r="BT23" s="34">
        <f t="shared" si="40"/>
        <v>8.3003952569169961</v>
      </c>
      <c r="BU23" s="35">
        <v>12</v>
      </c>
      <c r="BV23" s="34">
        <f t="shared" si="41"/>
        <v>6.2176165803108807</v>
      </c>
      <c r="BW23" s="36">
        <v>0</v>
      </c>
      <c r="BX23" s="37">
        <f t="shared" si="42"/>
        <v>33</v>
      </c>
      <c r="BY23" s="38">
        <f t="shared" si="43"/>
        <v>7.3991031390134534</v>
      </c>
      <c r="BZ23" s="39">
        <v>4</v>
      </c>
      <c r="CA23" s="34">
        <f t="shared" si="44"/>
        <v>12.5</v>
      </c>
      <c r="CB23" s="35">
        <v>1</v>
      </c>
      <c r="CC23" s="34">
        <f t="shared" si="45"/>
        <v>6.666666666666667</v>
      </c>
      <c r="CD23" s="36">
        <v>0</v>
      </c>
      <c r="CE23" s="37">
        <f t="shared" si="46"/>
        <v>5</v>
      </c>
      <c r="CF23" s="38">
        <f t="shared" si="47"/>
        <v>10.638297872340425</v>
      </c>
      <c r="CG23" s="7">
        <v>0</v>
      </c>
      <c r="CH23" s="34">
        <f t="shared" si="48"/>
        <v>0</v>
      </c>
      <c r="CI23" s="7">
        <v>0</v>
      </c>
      <c r="CJ23" s="34">
        <f t="shared" si="49"/>
        <v>0</v>
      </c>
      <c r="CK23" s="36">
        <v>0</v>
      </c>
      <c r="CL23" s="37">
        <f t="shared" si="50"/>
        <v>0</v>
      </c>
      <c r="CM23" s="38">
        <f t="shared" si="51"/>
        <v>0</v>
      </c>
      <c r="CN23" s="7">
        <v>0</v>
      </c>
      <c r="CO23" s="34">
        <f t="shared" si="52"/>
        <v>0</v>
      </c>
      <c r="CP23" s="7">
        <v>0</v>
      </c>
      <c r="CQ23" s="34"/>
      <c r="CR23" s="36">
        <v>0</v>
      </c>
      <c r="CS23" s="37">
        <f t="shared" si="53"/>
        <v>0</v>
      </c>
      <c r="CT23" s="38">
        <f t="shared" si="54"/>
        <v>0</v>
      </c>
      <c r="CU23" s="7">
        <v>0</v>
      </c>
      <c r="CV23" s="34">
        <f t="shared" si="55"/>
        <v>0</v>
      </c>
      <c r="CW23" s="7">
        <v>0</v>
      </c>
      <c r="CX23" s="34"/>
      <c r="CY23" s="36">
        <v>0</v>
      </c>
      <c r="CZ23" s="37">
        <f t="shared" si="56"/>
        <v>0</v>
      </c>
      <c r="DA23" s="38">
        <f t="shared" si="57"/>
        <v>0</v>
      </c>
      <c r="DB23" s="7">
        <v>0</v>
      </c>
      <c r="DC23" s="34">
        <f t="shared" si="58"/>
        <v>0</v>
      </c>
      <c r="DD23" s="7">
        <v>0</v>
      </c>
      <c r="DE23" s="34"/>
      <c r="DF23" s="36">
        <v>0</v>
      </c>
      <c r="DG23" s="37">
        <f t="shared" si="59"/>
        <v>0</v>
      </c>
      <c r="DH23" s="38">
        <f t="shared" si="60"/>
        <v>0</v>
      </c>
    </row>
    <row r="24" spans="1:112"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2697</v>
      </c>
      <c r="I24" s="34">
        <f t="shared" si="4"/>
        <v>10.924335709656512</v>
      </c>
      <c r="J24" s="35">
        <v>1425</v>
      </c>
      <c r="K24" s="34">
        <f t="shared" si="5"/>
        <v>7.2287323086288238</v>
      </c>
      <c r="L24" s="36">
        <v>0</v>
      </c>
      <c r="M24" s="37">
        <f t="shared" si="6"/>
        <v>4122</v>
      </c>
      <c r="N24" s="38">
        <f t="shared" si="7"/>
        <v>9.2835746942636419</v>
      </c>
      <c r="O24" s="33">
        <v>2597</v>
      </c>
      <c r="P24" s="34">
        <f t="shared" si="8"/>
        <v>10.943491635413594</v>
      </c>
      <c r="Q24" s="35">
        <v>1371</v>
      </c>
      <c r="R24" s="34">
        <f t="shared" si="9"/>
        <v>7.3366511478567986</v>
      </c>
      <c r="S24" s="36">
        <v>0</v>
      </c>
      <c r="T24" s="37">
        <f t="shared" si="10"/>
        <v>3968</v>
      </c>
      <c r="U24" s="38">
        <f t="shared" si="11"/>
        <v>9.3545193078410112</v>
      </c>
      <c r="V24" s="33">
        <v>2473</v>
      </c>
      <c r="W24" s="34">
        <f t="shared" si="12"/>
        <v>11.064876957494407</v>
      </c>
      <c r="X24" s="35">
        <v>1304</v>
      </c>
      <c r="Y24" s="34">
        <f t="shared" si="13"/>
        <v>7.536700959426657</v>
      </c>
      <c r="Z24" s="36">
        <v>0</v>
      </c>
      <c r="AA24" s="37">
        <f t="shared" si="14"/>
        <v>3777</v>
      </c>
      <c r="AB24" s="38">
        <f t="shared" si="15"/>
        <v>9.5253707253101982</v>
      </c>
      <c r="AC24" s="33">
        <v>2263</v>
      </c>
      <c r="AD24" s="34">
        <f t="shared" si="16"/>
        <v>11.100210918722714</v>
      </c>
      <c r="AE24" s="35">
        <v>1181</v>
      </c>
      <c r="AF24" s="34">
        <f t="shared" si="17"/>
        <v>7.6857998177795137</v>
      </c>
      <c r="AG24" s="36">
        <v>0</v>
      </c>
      <c r="AH24" s="37">
        <f t="shared" si="18"/>
        <v>3444</v>
      </c>
      <c r="AI24" s="38">
        <f t="shared" si="19"/>
        <v>9.6327580902301904</v>
      </c>
      <c r="AJ24" s="39">
        <v>2019</v>
      </c>
      <c r="AK24" s="34">
        <f t="shared" si="20"/>
        <v>11.374647887323944</v>
      </c>
      <c r="AL24" s="35">
        <v>1040</v>
      </c>
      <c r="AM24" s="34">
        <f t="shared" si="21"/>
        <v>8.0745341614906838</v>
      </c>
      <c r="AN24" s="36">
        <v>0</v>
      </c>
      <c r="AO24" s="37">
        <f t="shared" si="22"/>
        <v>3059</v>
      </c>
      <c r="AP24" s="38">
        <f t="shared" si="23"/>
        <v>9.9869409076069218</v>
      </c>
      <c r="AQ24" s="39">
        <v>1653</v>
      </c>
      <c r="AR24" s="34">
        <f t="shared" si="24"/>
        <v>11.742558783831782</v>
      </c>
      <c r="AS24" s="35">
        <v>835</v>
      </c>
      <c r="AT24" s="34">
        <f t="shared" si="25"/>
        <v>8.5923029429923865</v>
      </c>
      <c r="AU24" s="36">
        <v>0</v>
      </c>
      <c r="AV24" s="37">
        <f t="shared" si="26"/>
        <v>2488</v>
      </c>
      <c r="AW24" s="38">
        <f t="shared" si="27"/>
        <v>10.455978146669469</v>
      </c>
      <c r="AX24" s="39">
        <v>1137</v>
      </c>
      <c r="AY24" s="34">
        <f t="shared" si="28"/>
        <v>12.010140488010986</v>
      </c>
      <c r="AZ24" s="35">
        <v>572</v>
      </c>
      <c r="BA24" s="34">
        <f t="shared" si="29"/>
        <v>9.3448782878614605</v>
      </c>
      <c r="BB24" s="36">
        <v>0</v>
      </c>
      <c r="BC24" s="37">
        <f t="shared" si="30"/>
        <v>1709</v>
      </c>
      <c r="BD24" s="38">
        <f t="shared" si="31"/>
        <v>10.963561714139082</v>
      </c>
      <c r="BE24" s="39">
        <v>573</v>
      </c>
      <c r="BF24" s="34">
        <f t="shared" si="32"/>
        <v>12.480940971465913</v>
      </c>
      <c r="BG24" s="35">
        <v>278</v>
      </c>
      <c r="BH24" s="34">
        <f t="shared" si="33"/>
        <v>9.7680955727336602</v>
      </c>
      <c r="BI24" s="36">
        <v>0</v>
      </c>
      <c r="BJ24" s="37">
        <f t="shared" si="34"/>
        <v>851</v>
      </c>
      <c r="BK24" s="38">
        <f t="shared" si="35"/>
        <v>11.442786069651742</v>
      </c>
      <c r="BL24" s="39">
        <v>170</v>
      </c>
      <c r="BM24" s="34">
        <f t="shared" si="36"/>
        <v>12.134189864382584</v>
      </c>
      <c r="BN24" s="35">
        <v>90</v>
      </c>
      <c r="BO24" s="34">
        <f t="shared" si="37"/>
        <v>9.9667774086378742</v>
      </c>
      <c r="BP24" s="36">
        <v>0</v>
      </c>
      <c r="BQ24" s="37">
        <f t="shared" si="38"/>
        <v>260</v>
      </c>
      <c r="BR24" s="38">
        <f t="shared" si="39"/>
        <v>11.284722222222223</v>
      </c>
      <c r="BS24" s="39">
        <v>29</v>
      </c>
      <c r="BT24" s="34">
        <f t="shared" si="40"/>
        <v>11.462450592885375</v>
      </c>
      <c r="BU24" s="35">
        <v>15</v>
      </c>
      <c r="BV24" s="34">
        <f t="shared" si="41"/>
        <v>7.7720207253886011</v>
      </c>
      <c r="BW24" s="36">
        <v>0</v>
      </c>
      <c r="BX24" s="37">
        <f t="shared" si="42"/>
        <v>44</v>
      </c>
      <c r="BY24" s="38">
        <f t="shared" si="43"/>
        <v>9.8654708520179373</v>
      </c>
      <c r="BZ24" s="39">
        <v>5</v>
      </c>
      <c r="CA24" s="34">
        <f t="shared" si="44"/>
        <v>15.625</v>
      </c>
      <c r="CB24" s="35">
        <v>2</v>
      </c>
      <c r="CC24" s="34">
        <f t="shared" si="45"/>
        <v>13.333333333333334</v>
      </c>
      <c r="CD24" s="36">
        <v>0</v>
      </c>
      <c r="CE24" s="37">
        <f t="shared" si="46"/>
        <v>7</v>
      </c>
      <c r="CF24" s="38">
        <f t="shared" si="47"/>
        <v>14.893617021276595</v>
      </c>
      <c r="CG24" s="7">
        <v>1</v>
      </c>
      <c r="CH24" s="34">
        <f t="shared" si="48"/>
        <v>33.333333333333329</v>
      </c>
      <c r="CI24" s="7">
        <v>0</v>
      </c>
      <c r="CJ24" s="34">
        <f t="shared" si="49"/>
        <v>0</v>
      </c>
      <c r="CK24" s="36">
        <v>0</v>
      </c>
      <c r="CL24" s="37">
        <f t="shared" si="50"/>
        <v>1</v>
      </c>
      <c r="CM24" s="38">
        <f t="shared" si="51"/>
        <v>16.666666666666664</v>
      </c>
      <c r="CN24" s="7">
        <v>0</v>
      </c>
      <c r="CO24" s="34">
        <f t="shared" si="52"/>
        <v>0</v>
      </c>
      <c r="CP24" s="7">
        <v>0</v>
      </c>
      <c r="CQ24" s="34"/>
      <c r="CR24" s="36">
        <v>0</v>
      </c>
      <c r="CS24" s="37">
        <f t="shared" si="53"/>
        <v>0</v>
      </c>
      <c r="CT24" s="38">
        <f t="shared" si="54"/>
        <v>0</v>
      </c>
      <c r="CU24" s="7">
        <v>0</v>
      </c>
      <c r="CV24" s="34">
        <f t="shared" si="55"/>
        <v>0</v>
      </c>
      <c r="CW24" s="7">
        <v>0</v>
      </c>
      <c r="CX24" s="34"/>
      <c r="CY24" s="36">
        <v>0</v>
      </c>
      <c r="CZ24" s="37">
        <f t="shared" si="56"/>
        <v>0</v>
      </c>
      <c r="DA24" s="38">
        <f t="shared" si="57"/>
        <v>0</v>
      </c>
      <c r="DB24" s="7">
        <v>0</v>
      </c>
      <c r="DC24" s="34">
        <f t="shared" si="58"/>
        <v>0</v>
      </c>
      <c r="DD24" s="7">
        <v>0</v>
      </c>
      <c r="DE24" s="34"/>
      <c r="DF24" s="36">
        <v>0</v>
      </c>
      <c r="DG24" s="37">
        <f t="shared" si="59"/>
        <v>0</v>
      </c>
      <c r="DH24" s="38">
        <f t="shared" si="60"/>
        <v>0</v>
      </c>
    </row>
    <row r="25" spans="1:112"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3693</v>
      </c>
      <c r="I25" s="34">
        <f t="shared" si="4"/>
        <v>14.958684381075827</v>
      </c>
      <c r="J25" s="35">
        <v>2268</v>
      </c>
      <c r="K25" s="34">
        <f t="shared" si="5"/>
        <v>11.50509815857556</v>
      </c>
      <c r="L25" s="36">
        <v>0</v>
      </c>
      <c r="M25" s="37">
        <f t="shared" si="6"/>
        <v>5961</v>
      </c>
      <c r="N25" s="38">
        <f t="shared" si="7"/>
        <v>13.425373302403099</v>
      </c>
      <c r="O25" s="33">
        <v>3562</v>
      </c>
      <c r="P25" s="34">
        <f t="shared" si="8"/>
        <v>15.009902658969281</v>
      </c>
      <c r="Q25" s="35">
        <v>2164</v>
      </c>
      <c r="R25" s="34">
        <f t="shared" si="9"/>
        <v>11.580242949644138</v>
      </c>
      <c r="S25" s="36">
        <v>0</v>
      </c>
      <c r="T25" s="37">
        <f t="shared" si="10"/>
        <v>5726</v>
      </c>
      <c r="U25" s="38">
        <f t="shared" si="11"/>
        <v>13.498986279409683</v>
      </c>
      <c r="V25" s="33">
        <v>3358</v>
      </c>
      <c r="W25" s="34">
        <f t="shared" si="12"/>
        <v>15.024608501118569</v>
      </c>
      <c r="X25" s="35">
        <v>2028</v>
      </c>
      <c r="Y25" s="34">
        <f t="shared" si="13"/>
        <v>11.721188301930413</v>
      </c>
      <c r="Z25" s="36">
        <v>0</v>
      </c>
      <c r="AA25" s="37">
        <f t="shared" si="14"/>
        <v>5386</v>
      </c>
      <c r="AB25" s="38">
        <f t="shared" si="15"/>
        <v>13.583173610410574</v>
      </c>
      <c r="AC25" s="33">
        <v>3082</v>
      </c>
      <c r="AD25" s="34">
        <f t="shared" si="16"/>
        <v>15.117476823465934</v>
      </c>
      <c r="AE25" s="35">
        <v>1841</v>
      </c>
      <c r="AF25" s="34">
        <f t="shared" si="17"/>
        <v>11.980997006377716</v>
      </c>
      <c r="AG25" s="36">
        <v>0</v>
      </c>
      <c r="AH25" s="37">
        <f t="shared" si="18"/>
        <v>4923</v>
      </c>
      <c r="AI25" s="38">
        <f t="shared" si="19"/>
        <v>13.76947389030291</v>
      </c>
      <c r="AJ25" s="39">
        <v>2703</v>
      </c>
      <c r="AK25" s="34">
        <f t="shared" si="20"/>
        <v>15.228169014084509</v>
      </c>
      <c r="AL25" s="35">
        <v>1564</v>
      </c>
      <c r="AM25" s="34">
        <f t="shared" si="21"/>
        <v>12.142857142857142</v>
      </c>
      <c r="AN25" s="36">
        <v>0</v>
      </c>
      <c r="AO25" s="37">
        <f t="shared" si="22"/>
        <v>4267</v>
      </c>
      <c r="AP25" s="38">
        <f t="shared" si="23"/>
        <v>13.930786810316684</v>
      </c>
      <c r="AQ25" s="39">
        <v>2206</v>
      </c>
      <c r="AR25" s="34">
        <f t="shared" si="24"/>
        <v>15.670952617745259</v>
      </c>
      <c r="AS25" s="35">
        <v>1229</v>
      </c>
      <c r="AT25" s="34">
        <f t="shared" si="25"/>
        <v>12.64663511010496</v>
      </c>
      <c r="AU25" s="36">
        <v>0</v>
      </c>
      <c r="AV25" s="37">
        <f t="shared" si="26"/>
        <v>3435</v>
      </c>
      <c r="AW25" s="38">
        <f t="shared" si="27"/>
        <v>14.435805841563354</v>
      </c>
      <c r="AX25" s="39">
        <v>1529</v>
      </c>
      <c r="AY25" s="34">
        <f t="shared" si="28"/>
        <v>16.150839759163411</v>
      </c>
      <c r="AZ25" s="35">
        <v>829</v>
      </c>
      <c r="BA25" s="34">
        <f t="shared" si="29"/>
        <v>13.543538637477537</v>
      </c>
      <c r="BB25" s="36">
        <v>0</v>
      </c>
      <c r="BC25" s="37">
        <f t="shared" si="30"/>
        <v>2358</v>
      </c>
      <c r="BD25" s="38">
        <f t="shared" si="31"/>
        <v>15.127020785219401</v>
      </c>
      <c r="BE25" s="39">
        <v>751</v>
      </c>
      <c r="BF25" s="34">
        <f t="shared" si="32"/>
        <v>16.358091918971901</v>
      </c>
      <c r="BG25" s="35">
        <v>397</v>
      </c>
      <c r="BH25" s="34">
        <f t="shared" si="33"/>
        <v>13.949402670414617</v>
      </c>
      <c r="BI25" s="36">
        <v>0</v>
      </c>
      <c r="BJ25" s="37">
        <f t="shared" si="34"/>
        <v>1148</v>
      </c>
      <c r="BK25" s="38">
        <f t="shared" si="35"/>
        <v>15.436331854242303</v>
      </c>
      <c r="BL25" s="39">
        <v>225</v>
      </c>
      <c r="BM25" s="34">
        <f t="shared" si="36"/>
        <v>16.059957173447536</v>
      </c>
      <c r="BN25" s="35">
        <v>116</v>
      </c>
      <c r="BO25" s="34">
        <f t="shared" si="37"/>
        <v>12.846068660022148</v>
      </c>
      <c r="BP25" s="36">
        <v>0</v>
      </c>
      <c r="BQ25" s="37">
        <f t="shared" si="38"/>
        <v>341</v>
      </c>
      <c r="BR25" s="38">
        <f t="shared" si="39"/>
        <v>14.800347222222221</v>
      </c>
      <c r="BS25" s="39">
        <v>33</v>
      </c>
      <c r="BT25" s="34">
        <f t="shared" si="40"/>
        <v>13.043478260869565</v>
      </c>
      <c r="BU25" s="35">
        <v>19</v>
      </c>
      <c r="BV25" s="34">
        <f t="shared" si="41"/>
        <v>9.8445595854922274</v>
      </c>
      <c r="BW25" s="36">
        <v>0</v>
      </c>
      <c r="BX25" s="37">
        <f t="shared" si="42"/>
        <v>52</v>
      </c>
      <c r="BY25" s="38">
        <f t="shared" si="43"/>
        <v>11.659192825112108</v>
      </c>
      <c r="BZ25" s="39">
        <v>2</v>
      </c>
      <c r="CA25" s="34">
        <f t="shared" si="44"/>
        <v>6.25</v>
      </c>
      <c r="CB25" s="35">
        <v>3</v>
      </c>
      <c r="CC25" s="34">
        <f t="shared" si="45"/>
        <v>20</v>
      </c>
      <c r="CD25" s="36">
        <v>0</v>
      </c>
      <c r="CE25" s="37">
        <f t="shared" si="46"/>
        <v>5</v>
      </c>
      <c r="CF25" s="38">
        <f t="shared" si="47"/>
        <v>10.638297872340425</v>
      </c>
      <c r="CG25" s="7">
        <v>1</v>
      </c>
      <c r="CH25" s="34">
        <f t="shared" si="48"/>
        <v>33.333333333333329</v>
      </c>
      <c r="CI25" s="7">
        <v>2</v>
      </c>
      <c r="CJ25" s="34">
        <f t="shared" si="49"/>
        <v>66.666666666666657</v>
      </c>
      <c r="CK25" s="36">
        <v>0</v>
      </c>
      <c r="CL25" s="37">
        <f t="shared" si="50"/>
        <v>3</v>
      </c>
      <c r="CM25" s="38">
        <f t="shared" si="51"/>
        <v>50</v>
      </c>
      <c r="CN25" s="7">
        <v>1</v>
      </c>
      <c r="CO25" s="34">
        <f t="shared" si="52"/>
        <v>100</v>
      </c>
      <c r="CP25" s="7">
        <v>0</v>
      </c>
      <c r="CQ25" s="34"/>
      <c r="CR25" s="36">
        <v>0</v>
      </c>
      <c r="CS25" s="37">
        <f t="shared" si="53"/>
        <v>1</v>
      </c>
      <c r="CT25" s="38">
        <f t="shared" si="54"/>
        <v>100</v>
      </c>
      <c r="CU25" s="7">
        <v>1</v>
      </c>
      <c r="CV25" s="34">
        <f t="shared" si="55"/>
        <v>100</v>
      </c>
      <c r="CW25" s="7">
        <v>0</v>
      </c>
      <c r="CX25" s="34"/>
      <c r="CY25" s="36">
        <v>0</v>
      </c>
      <c r="CZ25" s="37">
        <f t="shared" si="56"/>
        <v>1</v>
      </c>
      <c r="DA25" s="38">
        <f t="shared" si="57"/>
        <v>100</v>
      </c>
      <c r="DB25" s="7">
        <v>1</v>
      </c>
      <c r="DC25" s="34">
        <f t="shared" si="58"/>
        <v>100</v>
      </c>
      <c r="DD25" s="7">
        <v>0</v>
      </c>
      <c r="DE25" s="34"/>
      <c r="DF25" s="36">
        <v>0</v>
      </c>
      <c r="DG25" s="37">
        <f t="shared" si="59"/>
        <v>1</v>
      </c>
      <c r="DH25" s="38">
        <f t="shared" si="60"/>
        <v>100</v>
      </c>
    </row>
    <row r="26" spans="1:112" ht="13" x14ac:dyDescent="0.3">
      <c r="A26" s="28" t="s">
        <v>56</v>
      </c>
      <c r="B26" s="29">
        <v>655504</v>
      </c>
      <c r="C26" s="30">
        <f t="shared" si="0"/>
        <v>2.2437048375863688</v>
      </c>
      <c r="D26" s="31">
        <v>836293</v>
      </c>
      <c r="E26" s="30">
        <f t="shared" si="1"/>
        <v>2.7969143585882246</v>
      </c>
      <c r="F26" s="31">
        <f t="shared" si="2"/>
        <v>1491797</v>
      </c>
      <c r="G26" s="32">
        <f t="shared" si="3"/>
        <v>2.5235161714525467</v>
      </c>
      <c r="H26" s="33">
        <v>4855</v>
      </c>
      <c r="I26" s="34">
        <f t="shared" si="4"/>
        <v>19.665424497731692</v>
      </c>
      <c r="J26" s="35">
        <v>3548</v>
      </c>
      <c r="K26" s="34">
        <f t="shared" si="5"/>
        <v>17.998275249835132</v>
      </c>
      <c r="L26" s="36">
        <v>0</v>
      </c>
      <c r="M26" s="37">
        <f t="shared" si="6"/>
        <v>8403</v>
      </c>
      <c r="N26" s="38">
        <f t="shared" si="7"/>
        <v>18.925249431319113</v>
      </c>
      <c r="O26" s="33">
        <v>4667</v>
      </c>
      <c r="P26" s="34">
        <f t="shared" si="8"/>
        <v>19.666259323248074</v>
      </c>
      <c r="Q26" s="35">
        <v>3376</v>
      </c>
      <c r="R26" s="34">
        <f t="shared" si="9"/>
        <v>18.066035211644461</v>
      </c>
      <c r="S26" s="36">
        <v>0</v>
      </c>
      <c r="T26" s="37">
        <f t="shared" si="10"/>
        <v>8043</v>
      </c>
      <c r="U26" s="38">
        <f t="shared" si="11"/>
        <v>18.961290018388418</v>
      </c>
      <c r="V26" s="33">
        <v>4377</v>
      </c>
      <c r="W26" s="34">
        <f t="shared" si="12"/>
        <v>19.583892617449663</v>
      </c>
      <c r="X26" s="35">
        <v>3139</v>
      </c>
      <c r="Y26" s="34">
        <f t="shared" si="13"/>
        <v>18.142411281932723</v>
      </c>
      <c r="Z26" s="36">
        <v>0</v>
      </c>
      <c r="AA26" s="37">
        <f t="shared" si="14"/>
        <v>7516</v>
      </c>
      <c r="AB26" s="38">
        <f t="shared" si="15"/>
        <v>18.954907696963584</v>
      </c>
      <c r="AC26" s="33">
        <v>3994</v>
      </c>
      <c r="AD26" s="34">
        <f t="shared" si="16"/>
        <v>19.590915779663511</v>
      </c>
      <c r="AE26" s="35">
        <v>2823</v>
      </c>
      <c r="AF26" s="34">
        <f t="shared" si="17"/>
        <v>18.371729793049589</v>
      </c>
      <c r="AG26" s="36">
        <v>0</v>
      </c>
      <c r="AH26" s="37">
        <f t="shared" si="18"/>
        <v>6817</v>
      </c>
      <c r="AI26" s="38">
        <f t="shared" si="19"/>
        <v>19.066931446312196</v>
      </c>
      <c r="AJ26" s="39">
        <v>3458</v>
      </c>
      <c r="AK26" s="34">
        <f t="shared" si="20"/>
        <v>19.481690140845071</v>
      </c>
      <c r="AL26" s="35">
        <v>2386</v>
      </c>
      <c r="AM26" s="34">
        <f t="shared" si="21"/>
        <v>18.524844720496894</v>
      </c>
      <c r="AN26" s="36">
        <v>0</v>
      </c>
      <c r="AO26" s="37">
        <f t="shared" si="22"/>
        <v>5844</v>
      </c>
      <c r="AP26" s="38">
        <f t="shared" si="23"/>
        <v>19.079333986287953</v>
      </c>
      <c r="AQ26" s="39">
        <v>2761</v>
      </c>
      <c r="AR26" s="34">
        <f t="shared" si="24"/>
        <v>19.613554024294949</v>
      </c>
      <c r="AS26" s="35">
        <v>1771</v>
      </c>
      <c r="AT26" s="34">
        <f t="shared" si="25"/>
        <v>18.223914385676064</v>
      </c>
      <c r="AU26" s="36">
        <v>0</v>
      </c>
      <c r="AV26" s="37">
        <f t="shared" si="26"/>
        <v>4532</v>
      </c>
      <c r="AW26" s="38">
        <f t="shared" si="27"/>
        <v>19.046018071023322</v>
      </c>
      <c r="AX26" s="39">
        <v>1864</v>
      </c>
      <c r="AY26" s="34">
        <f t="shared" si="28"/>
        <v>19.68944755466357</v>
      </c>
      <c r="AZ26" s="35">
        <v>1124</v>
      </c>
      <c r="BA26" s="34">
        <f t="shared" si="29"/>
        <v>18.363012579643851</v>
      </c>
      <c r="BB26" s="36">
        <v>0</v>
      </c>
      <c r="BC26" s="37">
        <f t="shared" si="30"/>
        <v>2988</v>
      </c>
      <c r="BD26" s="38">
        <f t="shared" si="31"/>
        <v>19.168591224018474</v>
      </c>
      <c r="BE26" s="39">
        <v>911</v>
      </c>
      <c r="BF26" s="34">
        <f t="shared" si="32"/>
        <v>19.843171422348071</v>
      </c>
      <c r="BG26" s="35">
        <v>523</v>
      </c>
      <c r="BH26" s="34">
        <f t="shared" si="33"/>
        <v>18.376669009135629</v>
      </c>
      <c r="BI26" s="36">
        <v>0</v>
      </c>
      <c r="BJ26" s="37">
        <f t="shared" si="34"/>
        <v>1434</v>
      </c>
      <c r="BK26" s="38">
        <f t="shared" si="35"/>
        <v>19.281968535699878</v>
      </c>
      <c r="BL26" s="39">
        <v>272</v>
      </c>
      <c r="BM26" s="34">
        <f t="shared" si="36"/>
        <v>19.414703783012136</v>
      </c>
      <c r="BN26" s="35">
        <v>156</v>
      </c>
      <c r="BO26" s="34">
        <f t="shared" si="37"/>
        <v>17.275747508305646</v>
      </c>
      <c r="BP26" s="36">
        <v>0</v>
      </c>
      <c r="BQ26" s="37">
        <f t="shared" si="38"/>
        <v>428</v>
      </c>
      <c r="BR26" s="38">
        <f t="shared" si="39"/>
        <v>18.576388888888889</v>
      </c>
      <c r="BS26" s="39">
        <v>47</v>
      </c>
      <c r="BT26" s="34">
        <f t="shared" si="40"/>
        <v>18.57707509881423</v>
      </c>
      <c r="BU26" s="35">
        <v>34</v>
      </c>
      <c r="BV26" s="34">
        <f t="shared" si="41"/>
        <v>17.616580310880828</v>
      </c>
      <c r="BW26" s="36">
        <v>0</v>
      </c>
      <c r="BX26" s="37">
        <f t="shared" si="42"/>
        <v>81</v>
      </c>
      <c r="BY26" s="38">
        <f t="shared" si="43"/>
        <v>18.161434977578477</v>
      </c>
      <c r="BZ26" s="39">
        <v>7</v>
      </c>
      <c r="CA26" s="34">
        <f t="shared" si="44"/>
        <v>21.875</v>
      </c>
      <c r="CB26" s="35">
        <v>1</v>
      </c>
      <c r="CC26" s="34">
        <f t="shared" si="45"/>
        <v>6.666666666666667</v>
      </c>
      <c r="CD26" s="36">
        <v>0</v>
      </c>
      <c r="CE26" s="37">
        <f t="shared" si="46"/>
        <v>8</v>
      </c>
      <c r="CF26" s="38">
        <f t="shared" si="47"/>
        <v>17.021276595744681</v>
      </c>
      <c r="CG26" s="7">
        <v>1</v>
      </c>
      <c r="CH26" s="34">
        <f t="shared" si="48"/>
        <v>33.333333333333329</v>
      </c>
      <c r="CI26" s="7">
        <v>0</v>
      </c>
      <c r="CJ26" s="34">
        <f t="shared" si="49"/>
        <v>0</v>
      </c>
      <c r="CK26" s="36">
        <v>0</v>
      </c>
      <c r="CL26" s="37">
        <f t="shared" si="50"/>
        <v>1</v>
      </c>
      <c r="CM26" s="38">
        <f t="shared" si="51"/>
        <v>16.666666666666664</v>
      </c>
      <c r="CN26" s="7">
        <v>0</v>
      </c>
      <c r="CO26" s="34">
        <f t="shared" si="52"/>
        <v>0</v>
      </c>
      <c r="CP26" s="7">
        <v>0</v>
      </c>
      <c r="CQ26" s="34"/>
      <c r="CR26" s="36">
        <v>0</v>
      </c>
      <c r="CS26" s="37">
        <f t="shared" si="53"/>
        <v>0</v>
      </c>
      <c r="CT26" s="38">
        <f t="shared" si="54"/>
        <v>0</v>
      </c>
      <c r="CU26" s="7">
        <v>0</v>
      </c>
      <c r="CV26" s="34">
        <f t="shared" si="55"/>
        <v>0</v>
      </c>
      <c r="CW26" s="7">
        <v>0</v>
      </c>
      <c r="CX26" s="34"/>
      <c r="CY26" s="36">
        <v>0</v>
      </c>
      <c r="CZ26" s="37">
        <f t="shared" si="56"/>
        <v>0</v>
      </c>
      <c r="DA26" s="38">
        <f t="shared" si="57"/>
        <v>0</v>
      </c>
      <c r="DB26" s="7">
        <v>0</v>
      </c>
      <c r="DC26" s="34">
        <f t="shared" si="58"/>
        <v>0</v>
      </c>
      <c r="DD26" s="7">
        <v>0</v>
      </c>
      <c r="DE26" s="34"/>
      <c r="DF26" s="36">
        <v>0</v>
      </c>
      <c r="DG26" s="37">
        <f t="shared" si="59"/>
        <v>0</v>
      </c>
      <c r="DH26" s="38">
        <f t="shared" si="60"/>
        <v>0</v>
      </c>
    </row>
    <row r="27" spans="1:112" ht="13" x14ac:dyDescent="0.3">
      <c r="A27" s="28" t="s">
        <v>57</v>
      </c>
      <c r="B27" s="29">
        <v>362168</v>
      </c>
      <c r="C27" s="30">
        <f t="shared" si="0"/>
        <v>1.2396539054208364</v>
      </c>
      <c r="D27" s="31">
        <v>556269</v>
      </c>
      <c r="E27" s="30">
        <f t="shared" si="1"/>
        <v>1.8603967190177522</v>
      </c>
      <c r="F27" s="31">
        <f t="shared" si="2"/>
        <v>918437</v>
      </c>
      <c r="G27" s="32">
        <f t="shared" si="3"/>
        <v>1.5536233294210691</v>
      </c>
      <c r="H27" s="33">
        <v>4736</v>
      </c>
      <c r="I27" s="34">
        <f t="shared" si="4"/>
        <v>19.183408943616332</v>
      </c>
      <c r="J27" s="35">
        <v>4316</v>
      </c>
      <c r="K27" s="34">
        <f t="shared" si="5"/>
        <v>21.894181504590879</v>
      </c>
      <c r="L27" s="36">
        <v>0</v>
      </c>
      <c r="M27" s="37">
        <f t="shared" si="6"/>
        <v>9052</v>
      </c>
      <c r="N27" s="38">
        <f t="shared" si="7"/>
        <v>20.386928222337335</v>
      </c>
      <c r="O27" s="33">
        <v>4507</v>
      </c>
      <c r="P27" s="34">
        <f t="shared" si="8"/>
        <v>18.992035733850237</v>
      </c>
      <c r="Q27" s="35">
        <v>4067</v>
      </c>
      <c r="R27" s="34">
        <f t="shared" si="9"/>
        <v>21.763793011184244</v>
      </c>
      <c r="S27" s="36">
        <v>0</v>
      </c>
      <c r="T27" s="37">
        <f t="shared" si="10"/>
        <v>8574</v>
      </c>
      <c r="U27" s="38">
        <f t="shared" si="11"/>
        <v>20.213117072940733</v>
      </c>
      <c r="V27" s="33">
        <v>4219</v>
      </c>
      <c r="W27" s="34">
        <f t="shared" si="12"/>
        <v>18.876957494407158</v>
      </c>
      <c r="X27" s="35">
        <v>3728</v>
      </c>
      <c r="Y27" s="34">
        <f t="shared" si="13"/>
        <v>21.546642006704428</v>
      </c>
      <c r="Z27" s="36">
        <v>0</v>
      </c>
      <c r="AA27" s="37">
        <f t="shared" si="14"/>
        <v>7947</v>
      </c>
      <c r="AB27" s="38">
        <f t="shared" si="15"/>
        <v>20.041864218702713</v>
      </c>
      <c r="AC27" s="33">
        <v>3828</v>
      </c>
      <c r="AD27" s="34">
        <f t="shared" si="16"/>
        <v>18.776671408250355</v>
      </c>
      <c r="AE27" s="35">
        <v>3232</v>
      </c>
      <c r="AF27" s="34">
        <f t="shared" si="17"/>
        <v>21.03345047507484</v>
      </c>
      <c r="AG27" s="36">
        <v>0</v>
      </c>
      <c r="AH27" s="37">
        <f t="shared" si="18"/>
        <v>7060</v>
      </c>
      <c r="AI27" s="38">
        <f t="shared" si="19"/>
        <v>19.74659469135457</v>
      </c>
      <c r="AJ27" s="39">
        <v>3301</v>
      </c>
      <c r="AK27" s="34">
        <f t="shared" si="20"/>
        <v>18.59718309859155</v>
      </c>
      <c r="AL27" s="35">
        <v>2661</v>
      </c>
      <c r="AM27" s="34">
        <f t="shared" si="21"/>
        <v>20.659937888198758</v>
      </c>
      <c r="AN27" s="36">
        <v>0</v>
      </c>
      <c r="AO27" s="37">
        <f t="shared" si="22"/>
        <v>5962</v>
      </c>
      <c r="AP27" s="38">
        <f t="shared" si="23"/>
        <v>19.464577211883775</v>
      </c>
      <c r="AQ27" s="39">
        <v>2539</v>
      </c>
      <c r="AR27" s="34">
        <f t="shared" si="24"/>
        <v>18.036513461675071</v>
      </c>
      <c r="AS27" s="35">
        <v>1972</v>
      </c>
      <c r="AT27" s="34">
        <f t="shared" si="25"/>
        <v>20.292241201893393</v>
      </c>
      <c r="AU27" s="36">
        <v>0</v>
      </c>
      <c r="AV27" s="37">
        <f t="shared" si="26"/>
        <v>4511</v>
      </c>
      <c r="AW27" s="38">
        <f t="shared" si="27"/>
        <v>18.957764236184072</v>
      </c>
      <c r="AX27" s="39">
        <v>1651</v>
      </c>
      <c r="AY27" s="34">
        <f t="shared" si="28"/>
        <v>17.439526777226156</v>
      </c>
      <c r="AZ27" s="35">
        <v>1149</v>
      </c>
      <c r="BA27" s="34">
        <f t="shared" si="29"/>
        <v>18.771442574742689</v>
      </c>
      <c r="BB27" s="36">
        <v>0</v>
      </c>
      <c r="BC27" s="37">
        <f t="shared" si="30"/>
        <v>2800</v>
      </c>
      <c r="BD27" s="38">
        <f t="shared" si="31"/>
        <v>17.96253528355145</v>
      </c>
      <c r="BE27" s="39">
        <v>755</v>
      </c>
      <c r="BF27" s="34">
        <f t="shared" si="32"/>
        <v>16.445218906556306</v>
      </c>
      <c r="BG27" s="35">
        <v>527</v>
      </c>
      <c r="BH27" s="34">
        <f t="shared" si="33"/>
        <v>18.517217146872806</v>
      </c>
      <c r="BI27" s="36">
        <v>0</v>
      </c>
      <c r="BJ27" s="37">
        <f t="shared" si="34"/>
        <v>1282</v>
      </c>
      <c r="BK27" s="38">
        <f t="shared" si="35"/>
        <v>17.238133656044106</v>
      </c>
      <c r="BL27" s="39">
        <v>238</v>
      </c>
      <c r="BM27" s="34">
        <f t="shared" si="36"/>
        <v>16.987865810135617</v>
      </c>
      <c r="BN27" s="35">
        <v>187</v>
      </c>
      <c r="BO27" s="34">
        <f t="shared" si="37"/>
        <v>20.708748615725359</v>
      </c>
      <c r="BP27" s="36">
        <v>0</v>
      </c>
      <c r="BQ27" s="37">
        <f t="shared" si="38"/>
        <v>425</v>
      </c>
      <c r="BR27" s="38">
        <f t="shared" si="39"/>
        <v>18.446180555555554</v>
      </c>
      <c r="BS27" s="39">
        <v>52</v>
      </c>
      <c r="BT27" s="34">
        <f t="shared" si="40"/>
        <v>20.553359683794469</v>
      </c>
      <c r="BU27" s="35">
        <v>40</v>
      </c>
      <c r="BV27" s="34">
        <f t="shared" si="41"/>
        <v>20.725388601036268</v>
      </c>
      <c r="BW27" s="36">
        <v>0</v>
      </c>
      <c r="BX27" s="37">
        <f t="shared" si="42"/>
        <v>92</v>
      </c>
      <c r="BY27" s="38">
        <f t="shared" si="43"/>
        <v>20.627802690582961</v>
      </c>
      <c r="BZ27" s="39">
        <v>7</v>
      </c>
      <c r="CA27" s="34">
        <f t="shared" si="44"/>
        <v>21.875</v>
      </c>
      <c r="CB27" s="35">
        <v>1</v>
      </c>
      <c r="CC27" s="34">
        <f t="shared" si="45"/>
        <v>6.666666666666667</v>
      </c>
      <c r="CD27" s="36">
        <v>0</v>
      </c>
      <c r="CE27" s="37">
        <f t="shared" si="46"/>
        <v>8</v>
      </c>
      <c r="CF27" s="38">
        <f t="shared" si="47"/>
        <v>17.021276595744681</v>
      </c>
      <c r="CG27" s="7">
        <v>0</v>
      </c>
      <c r="CH27" s="34">
        <f t="shared" si="48"/>
        <v>0</v>
      </c>
      <c r="CI27" s="7">
        <v>0</v>
      </c>
      <c r="CJ27" s="34">
        <f t="shared" si="49"/>
        <v>0</v>
      </c>
      <c r="CK27" s="36">
        <v>0</v>
      </c>
      <c r="CL27" s="37">
        <f t="shared" si="50"/>
        <v>0</v>
      </c>
      <c r="CM27" s="38">
        <f t="shared" si="51"/>
        <v>0</v>
      </c>
      <c r="CN27" s="7">
        <v>0</v>
      </c>
      <c r="CO27" s="34">
        <f t="shared" si="52"/>
        <v>0</v>
      </c>
      <c r="CP27" s="7">
        <v>0</v>
      </c>
      <c r="CQ27" s="34"/>
      <c r="CR27" s="36">
        <v>0</v>
      </c>
      <c r="CS27" s="37">
        <f t="shared" si="53"/>
        <v>0</v>
      </c>
      <c r="CT27" s="38">
        <f t="shared" si="54"/>
        <v>0</v>
      </c>
      <c r="CU27" s="7">
        <v>0</v>
      </c>
      <c r="CV27" s="34">
        <f t="shared" si="55"/>
        <v>0</v>
      </c>
      <c r="CW27" s="7">
        <v>0</v>
      </c>
      <c r="CX27" s="34"/>
      <c r="CY27" s="36">
        <v>0</v>
      </c>
      <c r="CZ27" s="37">
        <f t="shared" si="56"/>
        <v>0</v>
      </c>
      <c r="DA27" s="38">
        <f t="shared" si="57"/>
        <v>0</v>
      </c>
      <c r="DB27" s="7">
        <v>0</v>
      </c>
      <c r="DC27" s="34">
        <f t="shared" si="58"/>
        <v>0</v>
      </c>
      <c r="DD27" s="7">
        <v>0</v>
      </c>
      <c r="DE27" s="34"/>
      <c r="DF27" s="36">
        <v>0</v>
      </c>
      <c r="DG27" s="37">
        <f t="shared" si="59"/>
        <v>0</v>
      </c>
      <c r="DH27" s="38">
        <f t="shared" si="60"/>
        <v>0</v>
      </c>
    </row>
    <row r="28" spans="1:112"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3870</v>
      </c>
      <c r="I28" s="34">
        <f t="shared" si="4"/>
        <v>15.675631885936486</v>
      </c>
      <c r="J28" s="35">
        <v>5628</v>
      </c>
      <c r="K28" s="34">
        <f t="shared" si="5"/>
        <v>28.549688023131942</v>
      </c>
      <c r="L28" s="36">
        <v>0</v>
      </c>
      <c r="M28" s="37">
        <f t="shared" si="6"/>
        <v>9498</v>
      </c>
      <c r="N28" s="38">
        <f t="shared" si="7"/>
        <v>21.39141010337605</v>
      </c>
      <c r="O28" s="33">
        <v>3694</v>
      </c>
      <c r="P28" s="34">
        <f t="shared" si="8"/>
        <v>15.566137120222493</v>
      </c>
      <c r="Q28" s="35">
        <v>5264</v>
      </c>
      <c r="R28" s="34">
        <f t="shared" si="9"/>
        <v>28.169315566971694</v>
      </c>
      <c r="S28" s="36">
        <v>0</v>
      </c>
      <c r="T28" s="37">
        <f t="shared" si="10"/>
        <v>8958</v>
      </c>
      <c r="U28" s="38">
        <f t="shared" si="11"/>
        <v>21.118393134989862</v>
      </c>
      <c r="V28" s="33">
        <v>3430</v>
      </c>
      <c r="W28" s="34">
        <f t="shared" si="12"/>
        <v>15.346756152125279</v>
      </c>
      <c r="X28" s="35">
        <v>4779</v>
      </c>
      <c r="Y28" s="34">
        <f t="shared" si="13"/>
        <v>27.621084267714714</v>
      </c>
      <c r="Z28" s="36">
        <v>0</v>
      </c>
      <c r="AA28" s="37">
        <f t="shared" si="14"/>
        <v>8209</v>
      </c>
      <c r="AB28" s="38">
        <f t="shared" si="15"/>
        <v>20.70261273075759</v>
      </c>
      <c r="AC28" s="33">
        <v>3061</v>
      </c>
      <c r="AD28" s="34">
        <f t="shared" si="16"/>
        <v>15.014470005395594</v>
      </c>
      <c r="AE28" s="35">
        <v>4122</v>
      </c>
      <c r="AF28" s="34">
        <f t="shared" si="17"/>
        <v>26.825458805154234</v>
      </c>
      <c r="AG28" s="36">
        <v>0</v>
      </c>
      <c r="AH28" s="37">
        <f t="shared" si="18"/>
        <v>7183</v>
      </c>
      <c r="AI28" s="38">
        <f t="shared" si="19"/>
        <v>20.090621766005651</v>
      </c>
      <c r="AJ28" s="39">
        <v>2553</v>
      </c>
      <c r="AK28" s="34">
        <f t="shared" si="20"/>
        <v>14.383098591549295</v>
      </c>
      <c r="AL28" s="35">
        <v>3309</v>
      </c>
      <c r="AM28" s="34">
        <f t="shared" si="21"/>
        <v>25.690993788819878</v>
      </c>
      <c r="AN28" s="36">
        <v>0</v>
      </c>
      <c r="AO28" s="37">
        <f t="shared" si="22"/>
        <v>5862</v>
      </c>
      <c r="AP28" s="38">
        <f t="shared" si="23"/>
        <v>19.138099902056808</v>
      </c>
      <c r="AQ28" s="39">
        <v>1914</v>
      </c>
      <c r="AR28" s="34">
        <f t="shared" si="24"/>
        <v>13.596647012857854</v>
      </c>
      <c r="AS28" s="35">
        <v>2329</v>
      </c>
      <c r="AT28" s="34">
        <f t="shared" si="25"/>
        <v>23.965836591891335</v>
      </c>
      <c r="AU28" s="36">
        <v>0</v>
      </c>
      <c r="AV28" s="37">
        <f t="shared" si="26"/>
        <v>4243</v>
      </c>
      <c r="AW28" s="38">
        <f t="shared" si="27"/>
        <v>17.831477201092667</v>
      </c>
      <c r="AX28" s="39">
        <v>1208</v>
      </c>
      <c r="AY28" s="34">
        <f t="shared" si="28"/>
        <v>12.760114080490123</v>
      </c>
      <c r="AZ28" s="35">
        <v>1345</v>
      </c>
      <c r="BA28" s="34">
        <f t="shared" si="29"/>
        <v>21.973533736317595</v>
      </c>
      <c r="BB28" s="36">
        <v>0</v>
      </c>
      <c r="BC28" s="37">
        <f t="shared" si="30"/>
        <v>2553</v>
      </c>
      <c r="BD28" s="38">
        <f t="shared" si="31"/>
        <v>16.377983063895304</v>
      </c>
      <c r="BE28" s="39">
        <v>569</v>
      </c>
      <c r="BF28" s="34">
        <f t="shared" si="32"/>
        <v>12.393813983881508</v>
      </c>
      <c r="BG28" s="35">
        <v>566</v>
      </c>
      <c r="BH28" s="34">
        <f t="shared" si="33"/>
        <v>19.88756148981026</v>
      </c>
      <c r="BI28" s="36">
        <v>0</v>
      </c>
      <c r="BJ28" s="37">
        <f t="shared" si="34"/>
        <v>1135</v>
      </c>
      <c r="BK28" s="38">
        <f t="shared" si="35"/>
        <v>15.261530186903322</v>
      </c>
      <c r="BL28" s="39">
        <v>180</v>
      </c>
      <c r="BM28" s="34">
        <f t="shared" si="36"/>
        <v>12.847965738758029</v>
      </c>
      <c r="BN28" s="35">
        <v>166</v>
      </c>
      <c r="BO28" s="34">
        <f t="shared" si="37"/>
        <v>18.383167220376524</v>
      </c>
      <c r="BP28" s="36">
        <v>0</v>
      </c>
      <c r="BQ28" s="37">
        <f t="shared" si="38"/>
        <v>346</v>
      </c>
      <c r="BR28" s="38">
        <f t="shared" si="39"/>
        <v>15.017361111111111</v>
      </c>
      <c r="BS28" s="39">
        <v>38</v>
      </c>
      <c r="BT28" s="34">
        <f t="shared" si="40"/>
        <v>15.019762845849801</v>
      </c>
      <c r="BU28" s="35">
        <v>39</v>
      </c>
      <c r="BV28" s="34">
        <f t="shared" si="41"/>
        <v>20.207253886010363</v>
      </c>
      <c r="BW28" s="36">
        <v>0</v>
      </c>
      <c r="BX28" s="37">
        <f t="shared" si="42"/>
        <v>77</v>
      </c>
      <c r="BY28" s="38">
        <f t="shared" si="43"/>
        <v>17.264573991031391</v>
      </c>
      <c r="BZ28" s="39">
        <v>5</v>
      </c>
      <c r="CA28" s="34">
        <f t="shared" si="44"/>
        <v>15.625</v>
      </c>
      <c r="CB28" s="35">
        <v>3</v>
      </c>
      <c r="CC28" s="34">
        <f t="shared" si="45"/>
        <v>20</v>
      </c>
      <c r="CD28" s="36">
        <v>0</v>
      </c>
      <c r="CE28" s="37">
        <f t="shared" si="46"/>
        <v>8</v>
      </c>
      <c r="CF28" s="38">
        <f t="shared" si="47"/>
        <v>17.021276595744681</v>
      </c>
      <c r="CG28" s="7">
        <v>0</v>
      </c>
      <c r="CH28" s="34">
        <f t="shared" si="48"/>
        <v>0</v>
      </c>
      <c r="CI28" s="7">
        <v>1</v>
      </c>
      <c r="CJ28" s="34">
        <f t="shared" si="49"/>
        <v>33.333333333333329</v>
      </c>
      <c r="CK28" s="36">
        <v>0</v>
      </c>
      <c r="CL28" s="37">
        <f t="shared" si="50"/>
        <v>1</v>
      </c>
      <c r="CM28" s="38">
        <f t="shared" si="51"/>
        <v>16.666666666666664</v>
      </c>
      <c r="CN28" s="7">
        <v>0</v>
      </c>
      <c r="CO28" s="34">
        <f t="shared" si="52"/>
        <v>0</v>
      </c>
      <c r="CP28" s="7">
        <v>0</v>
      </c>
      <c r="CQ28" s="34"/>
      <c r="CR28" s="36">
        <v>0</v>
      </c>
      <c r="CS28" s="37">
        <f t="shared" si="53"/>
        <v>0</v>
      </c>
      <c r="CT28" s="38">
        <f t="shared" si="54"/>
        <v>0</v>
      </c>
      <c r="CU28" s="7">
        <v>0</v>
      </c>
      <c r="CV28" s="34">
        <f t="shared" si="55"/>
        <v>0</v>
      </c>
      <c r="CW28" s="7">
        <v>0</v>
      </c>
      <c r="CX28" s="34"/>
      <c r="CY28" s="36">
        <v>0</v>
      </c>
      <c r="CZ28" s="37">
        <f t="shared" si="56"/>
        <v>0</v>
      </c>
      <c r="DA28" s="38">
        <f t="shared" si="57"/>
        <v>0</v>
      </c>
      <c r="DB28" s="7">
        <v>0</v>
      </c>
      <c r="DC28" s="34">
        <f t="shared" si="58"/>
        <v>0</v>
      </c>
      <c r="DD28" s="7">
        <v>0</v>
      </c>
      <c r="DE28" s="34"/>
      <c r="DF28" s="36">
        <v>0</v>
      </c>
      <c r="DG28" s="37">
        <f t="shared" si="59"/>
        <v>0</v>
      </c>
      <c r="DH28" s="38">
        <f t="shared" si="60"/>
        <v>0</v>
      </c>
    </row>
    <row r="29" spans="1:112"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37"/>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c r="DB29" s="48"/>
      <c r="DC29" s="45"/>
      <c r="DD29" s="37"/>
      <c r="DE29" s="45"/>
      <c r="DF29" s="46"/>
      <c r="DG29" s="37"/>
      <c r="DH29" s="47"/>
    </row>
    <row r="30" spans="1:112" ht="13" x14ac:dyDescent="0.3">
      <c r="A30" s="49" t="s">
        <v>59</v>
      </c>
      <c r="B30" s="29">
        <f t="shared" ref="B30:AG30" si="61">SUM(B10:B28)</f>
        <v>29215251</v>
      </c>
      <c r="C30" s="50">
        <f t="shared" si="61"/>
        <v>99.999999999999986</v>
      </c>
      <c r="D30" s="31">
        <f t="shared" si="61"/>
        <v>29900558</v>
      </c>
      <c r="E30" s="50">
        <f t="shared" si="61"/>
        <v>100</v>
      </c>
      <c r="F30" s="31">
        <f t="shared" si="61"/>
        <v>59115809</v>
      </c>
      <c r="G30" s="51">
        <f t="shared" si="61"/>
        <v>100</v>
      </c>
      <c r="H30" s="52">
        <f t="shared" si="61"/>
        <v>24688</v>
      </c>
      <c r="I30" s="53">
        <f t="shared" si="61"/>
        <v>100</v>
      </c>
      <c r="J30" s="52">
        <f t="shared" si="61"/>
        <v>19713</v>
      </c>
      <c r="K30" s="54">
        <f t="shared" si="61"/>
        <v>100</v>
      </c>
      <c r="L30" s="55">
        <f t="shared" si="61"/>
        <v>0</v>
      </c>
      <c r="M30" s="52">
        <f t="shared" si="61"/>
        <v>44401</v>
      </c>
      <c r="N30" s="56">
        <f t="shared" si="61"/>
        <v>99.999999999999986</v>
      </c>
      <c r="O30" s="52">
        <f t="shared" si="61"/>
        <v>23731</v>
      </c>
      <c r="P30" s="53">
        <f t="shared" si="61"/>
        <v>100</v>
      </c>
      <c r="Q30" s="52">
        <f t="shared" si="61"/>
        <v>18687</v>
      </c>
      <c r="R30" s="54">
        <f t="shared" si="61"/>
        <v>100</v>
      </c>
      <c r="S30" s="55">
        <f t="shared" si="61"/>
        <v>0</v>
      </c>
      <c r="T30" s="52">
        <f t="shared" si="61"/>
        <v>42418</v>
      </c>
      <c r="U30" s="56">
        <f t="shared" si="61"/>
        <v>99.999999999999986</v>
      </c>
      <c r="V30" s="52">
        <f t="shared" si="61"/>
        <v>22350</v>
      </c>
      <c r="W30" s="53">
        <f t="shared" si="61"/>
        <v>100.00000000000001</v>
      </c>
      <c r="X30" s="52">
        <f t="shared" si="61"/>
        <v>17302</v>
      </c>
      <c r="Y30" s="54">
        <f t="shared" si="61"/>
        <v>100</v>
      </c>
      <c r="Z30" s="55">
        <f t="shared" si="61"/>
        <v>0</v>
      </c>
      <c r="AA30" s="52">
        <f t="shared" si="61"/>
        <v>39652</v>
      </c>
      <c r="AB30" s="56">
        <f t="shared" si="61"/>
        <v>100</v>
      </c>
      <c r="AC30" s="52">
        <f t="shared" si="61"/>
        <v>20387</v>
      </c>
      <c r="AD30" s="53">
        <f t="shared" si="61"/>
        <v>99.999999999999986</v>
      </c>
      <c r="AE30" s="52">
        <f t="shared" si="61"/>
        <v>15366</v>
      </c>
      <c r="AF30" s="54">
        <f t="shared" si="61"/>
        <v>100</v>
      </c>
      <c r="AG30" s="55">
        <f t="shared" si="61"/>
        <v>0</v>
      </c>
      <c r="AH30" s="52">
        <f t="shared" ref="AH30:BM30" si="62">SUM(AH10:AH28)</f>
        <v>35753</v>
      </c>
      <c r="AI30" s="56">
        <f t="shared" si="62"/>
        <v>100</v>
      </c>
      <c r="AJ30" s="57">
        <f t="shared" si="62"/>
        <v>17750</v>
      </c>
      <c r="AK30" s="53">
        <f t="shared" si="62"/>
        <v>100</v>
      </c>
      <c r="AL30" s="52">
        <f t="shared" si="62"/>
        <v>12880</v>
      </c>
      <c r="AM30" s="54">
        <f t="shared" si="62"/>
        <v>100.00000000000001</v>
      </c>
      <c r="AN30" s="55">
        <f t="shared" si="62"/>
        <v>0</v>
      </c>
      <c r="AO30" s="52">
        <f t="shared" si="62"/>
        <v>30630</v>
      </c>
      <c r="AP30" s="56">
        <f t="shared" si="62"/>
        <v>100.00000000000001</v>
      </c>
      <c r="AQ30" s="57">
        <f t="shared" si="62"/>
        <v>14077</v>
      </c>
      <c r="AR30" s="53">
        <f t="shared" si="62"/>
        <v>100</v>
      </c>
      <c r="AS30" s="52">
        <f t="shared" si="62"/>
        <v>9718</v>
      </c>
      <c r="AT30" s="54">
        <f t="shared" si="62"/>
        <v>100</v>
      </c>
      <c r="AU30" s="55">
        <f t="shared" si="62"/>
        <v>0</v>
      </c>
      <c r="AV30" s="52">
        <f t="shared" si="62"/>
        <v>23795</v>
      </c>
      <c r="AW30" s="56">
        <f t="shared" si="62"/>
        <v>100</v>
      </c>
      <c r="AX30" s="57">
        <f t="shared" si="62"/>
        <v>9467</v>
      </c>
      <c r="AY30" s="53">
        <f t="shared" si="62"/>
        <v>100</v>
      </c>
      <c r="AZ30" s="52">
        <f t="shared" si="62"/>
        <v>6121</v>
      </c>
      <c r="BA30" s="54">
        <f t="shared" si="62"/>
        <v>100</v>
      </c>
      <c r="BB30" s="55">
        <f t="shared" si="62"/>
        <v>0</v>
      </c>
      <c r="BC30" s="52">
        <f t="shared" si="62"/>
        <v>15588</v>
      </c>
      <c r="BD30" s="56">
        <f t="shared" si="62"/>
        <v>99.999999999999986</v>
      </c>
      <c r="BE30" s="57">
        <f t="shared" si="62"/>
        <v>4591</v>
      </c>
      <c r="BF30" s="53">
        <f t="shared" si="62"/>
        <v>100</v>
      </c>
      <c r="BG30" s="52">
        <f t="shared" si="62"/>
        <v>2846</v>
      </c>
      <c r="BH30" s="54">
        <f t="shared" si="62"/>
        <v>100</v>
      </c>
      <c r="BI30" s="55">
        <f t="shared" si="62"/>
        <v>0</v>
      </c>
      <c r="BJ30" s="52">
        <f t="shared" si="62"/>
        <v>7437</v>
      </c>
      <c r="BK30" s="56">
        <f t="shared" si="62"/>
        <v>100</v>
      </c>
      <c r="BL30" s="57">
        <f t="shared" si="62"/>
        <v>1401</v>
      </c>
      <c r="BM30" s="53">
        <f t="shared" si="62"/>
        <v>100</v>
      </c>
      <c r="BN30" s="52">
        <f t="shared" ref="BN30:CP30" si="63">SUM(BN10:BN28)</f>
        <v>903</v>
      </c>
      <c r="BO30" s="54">
        <f t="shared" si="63"/>
        <v>99.999999999999986</v>
      </c>
      <c r="BP30" s="55">
        <f t="shared" si="63"/>
        <v>0</v>
      </c>
      <c r="BQ30" s="52">
        <f t="shared" si="63"/>
        <v>2304</v>
      </c>
      <c r="BR30" s="56">
        <f t="shared" si="63"/>
        <v>100</v>
      </c>
      <c r="BS30" s="57">
        <f t="shared" si="63"/>
        <v>253</v>
      </c>
      <c r="BT30" s="53">
        <f t="shared" si="63"/>
        <v>100</v>
      </c>
      <c r="BU30" s="52">
        <f t="shared" si="63"/>
        <v>193</v>
      </c>
      <c r="BV30" s="54">
        <f t="shared" si="63"/>
        <v>100</v>
      </c>
      <c r="BW30" s="55">
        <f t="shared" si="63"/>
        <v>0</v>
      </c>
      <c r="BX30" s="52">
        <f t="shared" si="63"/>
        <v>446</v>
      </c>
      <c r="BY30" s="56">
        <f t="shared" si="63"/>
        <v>100</v>
      </c>
      <c r="BZ30" s="57">
        <f t="shared" si="63"/>
        <v>32</v>
      </c>
      <c r="CA30" s="53">
        <f t="shared" si="63"/>
        <v>100</v>
      </c>
      <c r="CB30" s="52">
        <f t="shared" si="63"/>
        <v>15</v>
      </c>
      <c r="CC30" s="54">
        <f t="shared" si="63"/>
        <v>100.00000000000001</v>
      </c>
      <c r="CD30" s="55">
        <f t="shared" si="63"/>
        <v>0</v>
      </c>
      <c r="CE30" s="52">
        <f t="shared" si="63"/>
        <v>47</v>
      </c>
      <c r="CF30" s="56">
        <f t="shared" si="63"/>
        <v>100</v>
      </c>
      <c r="CG30" s="57">
        <f t="shared" si="63"/>
        <v>3</v>
      </c>
      <c r="CH30" s="53">
        <f t="shared" si="63"/>
        <v>99.999999999999986</v>
      </c>
      <c r="CI30" s="52">
        <f t="shared" si="63"/>
        <v>3</v>
      </c>
      <c r="CJ30" s="54">
        <f t="shared" si="63"/>
        <v>99.999999999999986</v>
      </c>
      <c r="CK30" s="55">
        <f t="shared" si="63"/>
        <v>0</v>
      </c>
      <c r="CL30" s="52">
        <f t="shared" si="63"/>
        <v>6</v>
      </c>
      <c r="CM30" s="56">
        <f t="shared" si="63"/>
        <v>99.999999999999972</v>
      </c>
      <c r="CN30" s="57">
        <f t="shared" si="63"/>
        <v>1</v>
      </c>
      <c r="CO30" s="53">
        <f t="shared" si="63"/>
        <v>100</v>
      </c>
      <c r="CP30" s="52">
        <f t="shared" si="63"/>
        <v>0</v>
      </c>
      <c r="CQ30" s="54"/>
      <c r="CR30" s="55">
        <f t="shared" ref="CR30:CW30" si="64">SUM(CR10:CR28)</f>
        <v>0</v>
      </c>
      <c r="CS30" s="52">
        <f t="shared" si="64"/>
        <v>1</v>
      </c>
      <c r="CT30" s="56">
        <f t="shared" si="64"/>
        <v>100</v>
      </c>
      <c r="CU30" s="57">
        <f t="shared" si="64"/>
        <v>1</v>
      </c>
      <c r="CV30" s="53">
        <f t="shared" si="64"/>
        <v>100</v>
      </c>
      <c r="CW30" s="52">
        <f t="shared" si="64"/>
        <v>0</v>
      </c>
      <c r="CX30" s="54"/>
      <c r="CY30" s="55">
        <f t="shared" ref="CY30:DD30" si="65">SUM(CY10:CY28)</f>
        <v>0</v>
      </c>
      <c r="CZ30" s="52">
        <f t="shared" si="65"/>
        <v>1</v>
      </c>
      <c r="DA30" s="56">
        <f t="shared" si="65"/>
        <v>100</v>
      </c>
      <c r="DB30" s="57">
        <f t="shared" si="65"/>
        <v>1</v>
      </c>
      <c r="DC30" s="53">
        <f t="shared" si="65"/>
        <v>100</v>
      </c>
      <c r="DD30" s="52">
        <f t="shared" si="65"/>
        <v>0</v>
      </c>
      <c r="DE30" s="54"/>
      <c r="DF30" s="55">
        <f>SUM(DF10:DF28)</f>
        <v>0</v>
      </c>
      <c r="DG30" s="52">
        <f>SUM(DG10:DG28)</f>
        <v>1</v>
      </c>
      <c r="DH30" s="56">
        <f>SUM(DH10:DH28)</f>
        <v>100</v>
      </c>
    </row>
    <row r="31" spans="1:112"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37"/>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c r="DB31" s="48"/>
      <c r="DC31" s="37"/>
      <c r="DD31" s="37"/>
      <c r="DE31" s="37"/>
      <c r="DF31" s="46"/>
      <c r="DG31" s="37"/>
      <c r="DH31" s="62"/>
    </row>
    <row r="32" spans="1:112"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c r="DB32" s="65">
        <v>0</v>
      </c>
      <c r="DC32" s="66"/>
      <c r="DD32" s="66">
        <v>0</v>
      </c>
      <c r="DE32" s="66"/>
      <c r="DF32" s="67"/>
      <c r="DG32" s="66">
        <v>0</v>
      </c>
      <c r="DH32" s="68"/>
    </row>
    <row r="33" spans="1:1024" ht="13" x14ac:dyDescent="0.3">
      <c r="A33" s="22" t="s">
        <v>60</v>
      </c>
      <c r="B33" s="69">
        <f>B30+B32</f>
        <v>29215251</v>
      </c>
      <c r="C33" s="69"/>
      <c r="D33" s="69">
        <f>D30+D32</f>
        <v>29900558</v>
      </c>
      <c r="E33" s="69"/>
      <c r="F33" s="70">
        <f>F30+F32</f>
        <v>59115809</v>
      </c>
      <c r="G33" s="69"/>
      <c r="H33" s="71">
        <f>H30+H32</f>
        <v>24688</v>
      </c>
      <c r="I33" s="72"/>
      <c r="J33" s="72">
        <f>J30+J32</f>
        <v>19713</v>
      </c>
      <c r="K33" s="72"/>
      <c r="L33" s="73">
        <f>L30+L32</f>
        <v>0</v>
      </c>
      <c r="M33" s="73">
        <f>M30+M32</f>
        <v>44401</v>
      </c>
      <c r="N33" s="74"/>
      <c r="O33" s="71">
        <f>O30+O32</f>
        <v>23731</v>
      </c>
      <c r="P33" s="72"/>
      <c r="Q33" s="72">
        <f>Q30+Q32</f>
        <v>18687</v>
      </c>
      <c r="R33" s="72"/>
      <c r="S33" s="73">
        <f>S30+S32</f>
        <v>0</v>
      </c>
      <c r="T33" s="73">
        <f>T30+T32</f>
        <v>42418</v>
      </c>
      <c r="U33" s="74"/>
      <c r="V33" s="71">
        <f>V30+V32</f>
        <v>22350</v>
      </c>
      <c r="W33" s="72"/>
      <c r="X33" s="72">
        <f>X30+X32</f>
        <v>17302</v>
      </c>
      <c r="Y33" s="72"/>
      <c r="Z33" s="73">
        <f>Z30+Z32</f>
        <v>0</v>
      </c>
      <c r="AA33" s="73">
        <f>AA30+AA32</f>
        <v>39652</v>
      </c>
      <c r="AB33" s="74"/>
      <c r="AC33" s="71">
        <f>AC30+AC32</f>
        <v>20387</v>
      </c>
      <c r="AD33" s="72"/>
      <c r="AE33" s="72">
        <f>AE30+AE32</f>
        <v>15366</v>
      </c>
      <c r="AF33" s="72"/>
      <c r="AG33" s="73">
        <f>AG30+AG32</f>
        <v>0</v>
      </c>
      <c r="AH33" s="73">
        <f>AH30+AH32</f>
        <v>35753</v>
      </c>
      <c r="AI33" s="74"/>
      <c r="AJ33" s="71">
        <f>AJ30+AJ32</f>
        <v>17750</v>
      </c>
      <c r="AK33" s="72"/>
      <c r="AL33" s="72">
        <f>AL30+AL32</f>
        <v>12880</v>
      </c>
      <c r="AM33" s="72"/>
      <c r="AN33" s="73">
        <f>AN30+AN32</f>
        <v>0</v>
      </c>
      <c r="AO33" s="73">
        <f>AO30+AO32</f>
        <v>30630</v>
      </c>
      <c r="AP33" s="74"/>
      <c r="AQ33" s="71">
        <f>AQ30+AQ32</f>
        <v>14077</v>
      </c>
      <c r="AR33" s="72"/>
      <c r="AS33" s="72">
        <f>AS30+AS32</f>
        <v>9718</v>
      </c>
      <c r="AT33" s="72"/>
      <c r="AU33" s="73">
        <f>AU30+AU32</f>
        <v>0</v>
      </c>
      <c r="AV33" s="73">
        <f>AV30+AV32</f>
        <v>23795</v>
      </c>
      <c r="AW33" s="74"/>
      <c r="AX33" s="71">
        <f>AX30+AX32</f>
        <v>9467</v>
      </c>
      <c r="AY33" s="72"/>
      <c r="AZ33" s="72">
        <f>AZ30+AZ32</f>
        <v>6121</v>
      </c>
      <c r="BA33" s="72"/>
      <c r="BB33" s="73">
        <f>BB30+BB32</f>
        <v>0</v>
      </c>
      <c r="BC33" s="73">
        <f>BC30+BC32</f>
        <v>15588</v>
      </c>
      <c r="BD33" s="74"/>
      <c r="BE33" s="71">
        <f>BE30+BE32</f>
        <v>4591</v>
      </c>
      <c r="BF33" s="72"/>
      <c r="BG33" s="72">
        <f>BG30+BG32</f>
        <v>2846</v>
      </c>
      <c r="BH33" s="72"/>
      <c r="BI33" s="73">
        <f>BI30+BI32</f>
        <v>0</v>
      </c>
      <c r="BJ33" s="73">
        <f>BJ30+BJ32</f>
        <v>7437</v>
      </c>
      <c r="BK33" s="74"/>
      <c r="BL33" s="71">
        <f>BL30+BL32</f>
        <v>1401</v>
      </c>
      <c r="BM33" s="72"/>
      <c r="BN33" s="72">
        <f>BN30+BN32</f>
        <v>903</v>
      </c>
      <c r="BO33" s="72"/>
      <c r="BP33" s="73">
        <f>BP30+BP32</f>
        <v>0</v>
      </c>
      <c r="BQ33" s="73">
        <f>BQ30+BQ32</f>
        <v>2304</v>
      </c>
      <c r="BR33" s="74"/>
      <c r="BS33" s="71">
        <f>BS30+BS32</f>
        <v>253</v>
      </c>
      <c r="BT33" s="72"/>
      <c r="BU33" s="72">
        <f>BU30+BU32</f>
        <v>193</v>
      </c>
      <c r="BV33" s="72"/>
      <c r="BW33" s="73">
        <f>BW30+BW32</f>
        <v>0</v>
      </c>
      <c r="BX33" s="73">
        <f>BX30+BX32</f>
        <v>446</v>
      </c>
      <c r="BY33" s="74"/>
      <c r="BZ33" s="71">
        <f>BZ30+BZ32</f>
        <v>32</v>
      </c>
      <c r="CA33" s="72"/>
      <c r="CB33" s="72">
        <f>CB30+CB32</f>
        <v>15</v>
      </c>
      <c r="CC33" s="72"/>
      <c r="CD33" s="73">
        <f>CD30+CD32</f>
        <v>0</v>
      </c>
      <c r="CE33" s="73">
        <f>CE30+CE32</f>
        <v>47</v>
      </c>
      <c r="CF33" s="74"/>
      <c r="CG33" s="71">
        <f>CG30+CG32</f>
        <v>3</v>
      </c>
      <c r="CH33" s="72"/>
      <c r="CI33" s="72">
        <f>CI30+CI32</f>
        <v>3</v>
      </c>
      <c r="CJ33" s="72"/>
      <c r="CK33" s="73">
        <f>CK30+CK32</f>
        <v>0</v>
      </c>
      <c r="CL33" s="73">
        <f>CL30+CL32</f>
        <v>6</v>
      </c>
      <c r="CM33" s="74"/>
      <c r="CN33" s="71">
        <f>CN30+CN32</f>
        <v>1</v>
      </c>
      <c r="CO33" s="72"/>
      <c r="CP33" s="72">
        <f>CP30+CP32</f>
        <v>0</v>
      </c>
      <c r="CQ33" s="72"/>
      <c r="CR33" s="73">
        <f>CR30+CR32</f>
        <v>0</v>
      </c>
      <c r="CS33" s="73">
        <f>CS30+CS32</f>
        <v>1</v>
      </c>
      <c r="CT33" s="74"/>
      <c r="CU33" s="71">
        <f>CU30+CU32</f>
        <v>1</v>
      </c>
      <c r="CV33" s="72"/>
      <c r="CW33" s="72">
        <f>CW30+CW32</f>
        <v>0</v>
      </c>
      <c r="CX33" s="72"/>
      <c r="CY33" s="73">
        <f>CY30+CY32</f>
        <v>0</v>
      </c>
      <c r="CZ33" s="73">
        <f>CZ30+CZ32</f>
        <v>1</v>
      </c>
      <c r="DA33" s="74"/>
      <c r="DB33" s="71">
        <f>DB30+DB32</f>
        <v>1</v>
      </c>
      <c r="DC33" s="72"/>
      <c r="DD33" s="72">
        <f>DD30+DD32</f>
        <v>0</v>
      </c>
      <c r="DE33" s="72"/>
      <c r="DF33" s="73">
        <f>DF30+DF32</f>
        <v>0</v>
      </c>
      <c r="DG33" s="73">
        <f>DG30+DG32</f>
        <v>1</v>
      </c>
      <c r="DH33" s="74"/>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75"/>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row>
    <row r="36" spans="1:1024" s="9" customFormat="1" ht="15.5" x14ac:dyDescent="0.35">
      <c r="A36" s="4" t="s">
        <v>3</v>
      </c>
      <c r="B36" s="76"/>
      <c r="C36" s="76"/>
      <c r="D36" s="76"/>
      <c r="E36" s="76"/>
      <c r="F36" s="76"/>
      <c r="BG36" s="35"/>
      <c r="BH36" s="35"/>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70</v>
      </c>
    </row>
  </sheetData>
  <mergeCells count="17">
    <mergeCell ref="CN8:CT8"/>
    <mergeCell ref="CU8:DA8"/>
    <mergeCell ref="DB8:DH8"/>
    <mergeCell ref="H7:DH7"/>
    <mergeCell ref="B8:G8"/>
    <mergeCell ref="H8:N8"/>
    <mergeCell ref="O8:U8"/>
    <mergeCell ref="V8:AB8"/>
    <mergeCell ref="AC8:AI8"/>
    <mergeCell ref="AJ8:AP8"/>
    <mergeCell ref="AQ8:AW8"/>
    <mergeCell ref="AX8:BD8"/>
    <mergeCell ref="BE8:BK8"/>
    <mergeCell ref="BL8:BR8"/>
    <mergeCell ref="BS8:BY8"/>
    <mergeCell ref="BZ8:CF8"/>
    <mergeCell ref="CG8:CM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workbookViewId="0">
      <pane xSplit="1" ySplit="7" topLeftCell="B8" activePane="bottomRight" state="frozen"/>
      <selection pane="topRight" activeCell="B1" sqref="B1"/>
      <selection pane="bottomLeft" activeCell="A8" sqref="A8"/>
      <selection pane="bottomRight" activeCell="C33" sqref="C33"/>
    </sheetView>
  </sheetViews>
  <sheetFormatPr baseColWidth="10" defaultColWidth="8.81640625" defaultRowHeight="13" x14ac:dyDescent="0.3"/>
  <cols>
    <col min="1" max="1" width="10.81640625" style="84" customWidth="1"/>
    <col min="2" max="2" width="24.36328125" style="84" customWidth="1"/>
    <col min="3" max="3" width="10.81640625" style="9" customWidth="1"/>
    <col min="4" max="43" width="13.1796875" style="9" customWidth="1"/>
    <col min="44" max="1000" width="10.81640625" style="9" customWidth="1"/>
    <col min="1001" max="1025" width="10.81640625" customWidth="1"/>
  </cols>
  <sheetData>
    <row r="1" spans="1:1024" ht="15.5" x14ac:dyDescent="0.35">
      <c r="A1" s="85" t="s">
        <v>71</v>
      </c>
      <c r="B1" s="85"/>
    </row>
    <row r="2" spans="1:1024" s="11" customFormat="1" ht="18.5" x14ac:dyDescent="0.45">
      <c r="A2" s="86" t="s">
        <v>20</v>
      </c>
      <c r="B2" s="11" t="s">
        <v>72</v>
      </c>
    </row>
    <row r="3" spans="1:1024" s="1" customFormat="1" ht="15.5" x14ac:dyDescent="0.35">
      <c r="A3" s="85" t="s">
        <v>22</v>
      </c>
      <c r="B3" s="85"/>
    </row>
    <row r="4" spans="1:1024" s="1" customFormat="1" ht="15.5" x14ac:dyDescent="0.35">
      <c r="A4" s="85" t="s">
        <v>73</v>
      </c>
      <c r="B4" s="85"/>
    </row>
    <row r="5" spans="1:1024" x14ac:dyDescent="0.3">
      <c r="A5" s="87"/>
      <c r="B5" s="231" t="s">
        <v>26</v>
      </c>
      <c r="C5" s="232" t="s">
        <v>74</v>
      </c>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c r="AY5" s="232"/>
      <c r="AZ5" s="232"/>
      <c r="BA5" s="232"/>
      <c r="BB5" s="232"/>
      <c r="BC5" s="232"/>
      <c r="BD5" s="232"/>
      <c r="BE5" s="232"/>
      <c r="BF5" s="232"/>
      <c r="BG5" s="232"/>
      <c r="BH5" s="232"/>
      <c r="BI5" s="232"/>
      <c r="BJ5" s="232"/>
      <c r="BK5" s="232"/>
      <c r="BL5" s="232"/>
      <c r="BM5" s="232"/>
      <c r="BN5" s="232"/>
      <c r="BO5" s="232"/>
      <c r="BP5" s="232"/>
      <c r="BQ5" s="232"/>
      <c r="BR5" s="232"/>
      <c r="BS5" s="232"/>
      <c r="BT5" s="232"/>
      <c r="BU5" s="232"/>
      <c r="BV5" s="232"/>
      <c r="BW5" s="232"/>
      <c r="BX5" s="232"/>
      <c r="BY5" s="232"/>
      <c r="BZ5" s="232"/>
      <c r="CA5" s="232"/>
      <c r="CB5" s="232"/>
      <c r="CC5" s="232"/>
      <c r="CD5" s="232"/>
      <c r="CE5" s="232"/>
      <c r="CF5" s="232"/>
      <c r="CG5" s="232"/>
      <c r="CH5" s="232"/>
      <c r="CI5" s="232"/>
      <c r="CJ5" s="232"/>
      <c r="CK5" s="232"/>
      <c r="CL5" s="232"/>
      <c r="CM5" s="232"/>
      <c r="CN5" s="232"/>
      <c r="CO5" s="232"/>
      <c r="CP5" s="232"/>
      <c r="CQ5" s="232"/>
      <c r="CR5" s="232"/>
      <c r="CS5" s="232"/>
      <c r="CT5" s="232"/>
      <c r="CU5" s="232"/>
      <c r="CV5" s="232"/>
      <c r="CW5" s="232"/>
      <c r="CX5" s="232"/>
    </row>
    <row r="6" spans="1:1024" s="20" customFormat="1" ht="26" x14ac:dyDescent="0.3">
      <c r="A6" s="88" t="s">
        <v>25</v>
      </c>
      <c r="B6" s="231"/>
      <c r="C6" s="89" t="s">
        <v>75</v>
      </c>
      <c r="D6" s="90" t="s">
        <v>76</v>
      </c>
      <c r="E6" s="91">
        <v>43988</v>
      </c>
      <c r="F6" s="91">
        <v>43987</v>
      </c>
      <c r="G6" s="91">
        <v>43986</v>
      </c>
      <c r="H6" s="91">
        <v>43985</v>
      </c>
      <c r="I6" s="91">
        <v>43984</v>
      </c>
      <c r="J6" s="92">
        <v>43983</v>
      </c>
      <c r="K6" s="92">
        <v>43982</v>
      </c>
      <c r="L6" s="92">
        <v>43981</v>
      </c>
      <c r="M6" s="93">
        <v>43980</v>
      </c>
      <c r="N6" s="93">
        <v>43979</v>
      </c>
      <c r="O6" s="93">
        <v>43978</v>
      </c>
      <c r="P6" s="93">
        <v>43977</v>
      </c>
      <c r="Q6" s="93">
        <v>43976</v>
      </c>
      <c r="R6" s="93">
        <v>43975</v>
      </c>
      <c r="S6" s="93">
        <v>43974</v>
      </c>
      <c r="T6" s="93">
        <v>43973</v>
      </c>
      <c r="U6" s="93">
        <v>43972</v>
      </c>
      <c r="V6" s="93">
        <v>43971</v>
      </c>
      <c r="W6" s="93">
        <v>43970</v>
      </c>
      <c r="X6" s="93">
        <v>43969</v>
      </c>
      <c r="Y6" s="93">
        <v>43968</v>
      </c>
      <c r="Z6" s="93">
        <v>43967</v>
      </c>
      <c r="AA6" s="93">
        <v>43966</v>
      </c>
      <c r="AB6" s="93">
        <v>43965</v>
      </c>
      <c r="AC6" s="93">
        <v>43964</v>
      </c>
      <c r="AD6" s="93">
        <v>43963</v>
      </c>
      <c r="AE6" s="93">
        <v>43962</v>
      </c>
      <c r="AF6" s="93">
        <v>43961</v>
      </c>
      <c r="AG6" s="93">
        <v>43960</v>
      </c>
      <c r="AH6" s="93">
        <v>43959</v>
      </c>
      <c r="AI6" s="93">
        <v>43958</v>
      </c>
      <c r="AJ6" s="93">
        <v>43957</v>
      </c>
      <c r="AK6" s="93">
        <v>43956</v>
      </c>
      <c r="AL6" s="93">
        <v>43955</v>
      </c>
      <c r="AM6" s="93">
        <v>43954</v>
      </c>
      <c r="AN6" s="93">
        <v>43953</v>
      </c>
      <c r="AO6" s="93">
        <v>43952</v>
      </c>
      <c r="AP6" s="93">
        <v>43951</v>
      </c>
      <c r="AQ6" s="93">
        <v>43950</v>
      </c>
      <c r="AR6" s="93">
        <v>43949</v>
      </c>
      <c r="AS6" s="93">
        <v>43948</v>
      </c>
      <c r="AT6" s="93">
        <v>43947</v>
      </c>
      <c r="AU6" s="93">
        <v>43946</v>
      </c>
      <c r="AV6" s="93">
        <v>43945</v>
      </c>
      <c r="AW6" s="93">
        <v>43944</v>
      </c>
      <c r="AX6" s="93">
        <v>43943</v>
      </c>
      <c r="AY6" s="93">
        <v>43942</v>
      </c>
      <c r="AZ6" s="93">
        <v>43941</v>
      </c>
      <c r="BA6" s="93">
        <v>43940</v>
      </c>
      <c r="BB6" s="93">
        <v>43939</v>
      </c>
      <c r="BC6" s="93">
        <v>43938</v>
      </c>
      <c r="BD6" s="93">
        <v>43937</v>
      </c>
      <c r="BE6" s="93">
        <v>43936</v>
      </c>
      <c r="BF6" s="93">
        <v>43935</v>
      </c>
      <c r="BG6" s="93">
        <v>43934</v>
      </c>
      <c r="BH6" s="93">
        <v>43933</v>
      </c>
      <c r="BI6" s="93">
        <v>43932</v>
      </c>
      <c r="BJ6" s="93">
        <v>43931</v>
      </c>
      <c r="BK6" s="93">
        <v>43930</v>
      </c>
      <c r="BL6" s="93">
        <v>43929</v>
      </c>
      <c r="BM6" s="93">
        <v>43928</v>
      </c>
      <c r="BN6" s="93">
        <v>43927</v>
      </c>
      <c r="BO6" s="93">
        <v>43926</v>
      </c>
      <c r="BP6" s="93">
        <v>43925</v>
      </c>
      <c r="BQ6" s="93">
        <v>43924</v>
      </c>
      <c r="BR6" s="93">
        <v>43923</v>
      </c>
      <c r="BS6" s="93">
        <v>43922</v>
      </c>
      <c r="BT6" s="93">
        <v>43921</v>
      </c>
      <c r="BU6" s="93">
        <v>43920</v>
      </c>
      <c r="BV6" s="93">
        <v>43919</v>
      </c>
      <c r="BW6" s="93">
        <v>43918</v>
      </c>
      <c r="BX6" s="93">
        <v>43917</v>
      </c>
      <c r="BY6" s="93">
        <v>43916</v>
      </c>
      <c r="BZ6" s="93">
        <v>43915</v>
      </c>
      <c r="CA6" s="93">
        <v>43914</v>
      </c>
      <c r="CB6" s="93">
        <v>43913</v>
      </c>
      <c r="CC6" s="93">
        <v>43912</v>
      </c>
      <c r="CD6" s="93">
        <v>43911</v>
      </c>
      <c r="CE6" s="93">
        <v>43910</v>
      </c>
      <c r="CF6" s="93">
        <v>43909</v>
      </c>
      <c r="CG6" s="93">
        <v>43908</v>
      </c>
      <c r="CH6" s="93">
        <v>43907</v>
      </c>
      <c r="CI6" s="93">
        <v>43906</v>
      </c>
      <c r="CJ6" s="93">
        <v>43905</v>
      </c>
      <c r="CK6" s="93">
        <v>43904</v>
      </c>
      <c r="CL6" s="93">
        <v>43903</v>
      </c>
      <c r="CM6" s="93">
        <v>43902</v>
      </c>
      <c r="CN6" s="93">
        <v>43901</v>
      </c>
      <c r="CO6" s="93">
        <v>43900</v>
      </c>
      <c r="CP6" s="93">
        <v>43899</v>
      </c>
      <c r="CQ6" s="93">
        <v>43898</v>
      </c>
      <c r="CR6" s="93">
        <v>43897</v>
      </c>
      <c r="CS6" s="93">
        <v>43896</v>
      </c>
      <c r="CT6" s="93">
        <v>43895</v>
      </c>
      <c r="CU6" s="93">
        <v>43894</v>
      </c>
      <c r="CV6" s="93">
        <v>43893</v>
      </c>
      <c r="CW6" s="93">
        <v>43892</v>
      </c>
      <c r="CX6" s="93">
        <v>43891</v>
      </c>
      <c r="ALM6" s="94"/>
      <c r="ALN6" s="94"/>
      <c r="ALO6" s="94"/>
      <c r="ALP6" s="94"/>
      <c r="ALQ6" s="94"/>
      <c r="ALR6" s="94"/>
      <c r="ALS6" s="94"/>
      <c r="ALT6" s="94"/>
      <c r="ALU6" s="94"/>
      <c r="ALV6" s="94"/>
      <c r="ALW6" s="94"/>
      <c r="ALX6" s="94"/>
      <c r="ALY6" s="94"/>
      <c r="ALZ6" s="94"/>
      <c r="AMA6" s="94"/>
      <c r="AMB6" s="94"/>
      <c r="AMC6" s="94"/>
      <c r="AMD6" s="94"/>
      <c r="AME6" s="94"/>
      <c r="AMF6" s="94"/>
      <c r="AMG6" s="94"/>
      <c r="AMH6" s="94"/>
      <c r="AMI6" s="94"/>
      <c r="AMJ6" s="94"/>
    </row>
    <row r="7" spans="1:1024" x14ac:dyDescent="0.3">
      <c r="A7" s="95"/>
      <c r="B7" s="231"/>
      <c r="C7" s="96"/>
      <c r="D7" s="97" t="s">
        <v>38</v>
      </c>
      <c r="E7" s="97" t="s">
        <v>38</v>
      </c>
      <c r="F7" s="97" t="s">
        <v>38</v>
      </c>
      <c r="G7" s="97" t="s">
        <v>38</v>
      </c>
      <c r="H7" s="97" t="s">
        <v>38</v>
      </c>
      <c r="I7" s="97" t="s">
        <v>38</v>
      </c>
      <c r="J7" s="98" t="s">
        <v>38</v>
      </c>
      <c r="K7" s="98" t="s">
        <v>38</v>
      </c>
      <c r="L7" s="98" t="s">
        <v>38</v>
      </c>
      <c r="M7" s="99" t="s">
        <v>38</v>
      </c>
      <c r="N7" s="99" t="s">
        <v>38</v>
      </c>
      <c r="O7" s="99" t="s">
        <v>38</v>
      </c>
      <c r="P7" s="99" t="s">
        <v>38</v>
      </c>
      <c r="Q7" s="99" t="s">
        <v>38</v>
      </c>
      <c r="R7" s="99" t="s">
        <v>38</v>
      </c>
      <c r="S7" s="99" t="s">
        <v>38</v>
      </c>
      <c r="T7" s="99" t="s">
        <v>38</v>
      </c>
      <c r="U7" s="99" t="s">
        <v>38</v>
      </c>
      <c r="V7" s="99" t="s">
        <v>38</v>
      </c>
      <c r="W7" s="99" t="s">
        <v>38</v>
      </c>
      <c r="X7" s="99" t="s">
        <v>38</v>
      </c>
      <c r="Y7" s="99" t="s">
        <v>38</v>
      </c>
      <c r="Z7" s="99" t="s">
        <v>38</v>
      </c>
      <c r="AA7" s="99" t="s">
        <v>38</v>
      </c>
      <c r="AB7" s="99" t="s">
        <v>38</v>
      </c>
      <c r="AC7" s="99" t="s">
        <v>38</v>
      </c>
      <c r="AD7" s="99" t="s">
        <v>38</v>
      </c>
      <c r="AE7" s="99" t="s">
        <v>38</v>
      </c>
      <c r="AF7" s="99" t="s">
        <v>38</v>
      </c>
      <c r="AG7" s="99" t="s">
        <v>38</v>
      </c>
      <c r="AH7" s="99" t="s">
        <v>38</v>
      </c>
      <c r="AI7" s="99" t="s">
        <v>38</v>
      </c>
      <c r="AJ7" s="99" t="s">
        <v>38</v>
      </c>
      <c r="AK7" s="99" t="s">
        <v>38</v>
      </c>
      <c r="AL7" s="99" t="s">
        <v>38</v>
      </c>
      <c r="AM7" s="99" t="s">
        <v>38</v>
      </c>
      <c r="AN7" s="99" t="s">
        <v>38</v>
      </c>
      <c r="AO7" s="99" t="s">
        <v>38</v>
      </c>
      <c r="AP7" s="99" t="s">
        <v>38</v>
      </c>
      <c r="AQ7" s="99" t="s">
        <v>38</v>
      </c>
      <c r="AR7" s="99" t="s">
        <v>38</v>
      </c>
      <c r="AS7" s="99" t="s">
        <v>38</v>
      </c>
      <c r="AT7" s="99" t="s">
        <v>38</v>
      </c>
      <c r="AU7" s="99" t="s">
        <v>38</v>
      </c>
      <c r="AV7" s="99" t="s">
        <v>38</v>
      </c>
      <c r="AW7" s="99" t="s">
        <v>38</v>
      </c>
      <c r="AX7" s="99" t="s">
        <v>38</v>
      </c>
      <c r="AY7" s="99" t="s">
        <v>38</v>
      </c>
      <c r="AZ7" s="99" t="s">
        <v>38</v>
      </c>
      <c r="BA7" s="99" t="s">
        <v>38</v>
      </c>
      <c r="BB7" s="99" t="s">
        <v>38</v>
      </c>
      <c r="BC7" s="99" t="s">
        <v>38</v>
      </c>
      <c r="BD7" s="99" t="s">
        <v>38</v>
      </c>
      <c r="BE7" s="99" t="s">
        <v>38</v>
      </c>
      <c r="BF7" s="99" t="s">
        <v>38</v>
      </c>
      <c r="BG7" s="99" t="s">
        <v>38</v>
      </c>
      <c r="BH7" s="99" t="s">
        <v>38</v>
      </c>
      <c r="BI7" s="99" t="s">
        <v>38</v>
      </c>
      <c r="BJ7" s="99" t="s">
        <v>38</v>
      </c>
      <c r="BK7" s="99" t="s">
        <v>38</v>
      </c>
      <c r="BL7" s="99" t="s">
        <v>38</v>
      </c>
      <c r="BM7" s="99" t="s">
        <v>38</v>
      </c>
      <c r="BN7" s="99" t="s">
        <v>38</v>
      </c>
      <c r="BO7" s="99" t="s">
        <v>38</v>
      </c>
      <c r="BP7" s="99" t="s">
        <v>38</v>
      </c>
      <c r="BQ7" s="99" t="s">
        <v>38</v>
      </c>
      <c r="BR7" s="99" t="s">
        <v>38</v>
      </c>
      <c r="BS7" s="99" t="s">
        <v>38</v>
      </c>
      <c r="BT7" s="99" t="s">
        <v>38</v>
      </c>
      <c r="BU7" s="99" t="s">
        <v>38</v>
      </c>
      <c r="BV7" s="99" t="s">
        <v>38</v>
      </c>
      <c r="BW7" s="99" t="s">
        <v>38</v>
      </c>
      <c r="BX7" s="99" t="s">
        <v>38</v>
      </c>
      <c r="BY7" s="99" t="s">
        <v>38</v>
      </c>
      <c r="BZ7" s="99" t="s">
        <v>38</v>
      </c>
      <c r="CA7" s="99" t="s">
        <v>38</v>
      </c>
      <c r="CB7" s="99" t="s">
        <v>38</v>
      </c>
      <c r="CC7" s="99" t="s">
        <v>38</v>
      </c>
      <c r="CD7" s="99" t="s">
        <v>38</v>
      </c>
      <c r="CE7" s="99" t="s">
        <v>38</v>
      </c>
      <c r="CF7" s="99" t="s">
        <v>38</v>
      </c>
      <c r="CG7" s="99" t="s">
        <v>38</v>
      </c>
      <c r="CH7" s="99" t="s">
        <v>38</v>
      </c>
      <c r="CI7" s="99" t="s">
        <v>38</v>
      </c>
      <c r="CJ7" s="99" t="s">
        <v>38</v>
      </c>
      <c r="CK7" s="99" t="s">
        <v>38</v>
      </c>
      <c r="CL7" s="99" t="s">
        <v>38</v>
      </c>
      <c r="CM7" s="99" t="s">
        <v>38</v>
      </c>
      <c r="CN7" s="99" t="s">
        <v>38</v>
      </c>
      <c r="CO7" s="99" t="s">
        <v>38</v>
      </c>
      <c r="CP7" s="99" t="s">
        <v>38</v>
      </c>
      <c r="CQ7" s="99" t="s">
        <v>38</v>
      </c>
      <c r="CR7" s="99" t="s">
        <v>38</v>
      </c>
      <c r="CS7" s="99" t="s">
        <v>38</v>
      </c>
      <c r="CT7" s="99" t="s">
        <v>38</v>
      </c>
      <c r="CU7" s="99" t="s">
        <v>38</v>
      </c>
      <c r="CV7" s="99" t="s">
        <v>38</v>
      </c>
      <c r="CW7" s="99" t="s">
        <v>38</v>
      </c>
      <c r="CX7" s="99" t="s">
        <v>38</v>
      </c>
    </row>
    <row r="8" spans="1:1024" x14ac:dyDescent="0.3">
      <c r="A8" s="100" t="s">
        <v>77</v>
      </c>
      <c r="B8" s="9">
        <v>13241287</v>
      </c>
      <c r="C8" s="101">
        <f t="shared" ref="C8:C14" si="0">SUM(D8:CX8)</f>
        <v>18</v>
      </c>
      <c r="D8" s="102">
        <v>0</v>
      </c>
      <c r="E8" s="102">
        <v>0</v>
      </c>
      <c r="F8" s="102">
        <v>0</v>
      </c>
      <c r="G8" s="102">
        <v>0</v>
      </c>
      <c r="H8" s="102">
        <v>0</v>
      </c>
      <c r="I8" s="102">
        <v>0</v>
      </c>
      <c r="J8" s="103">
        <v>1</v>
      </c>
      <c r="K8" s="103">
        <v>0</v>
      </c>
      <c r="L8" s="103">
        <v>0</v>
      </c>
      <c r="M8" s="101">
        <v>0</v>
      </c>
      <c r="N8" s="101">
        <v>0</v>
      </c>
      <c r="O8" s="101">
        <v>0</v>
      </c>
      <c r="P8" s="101">
        <v>0</v>
      </c>
      <c r="Q8" s="101">
        <v>0</v>
      </c>
      <c r="R8" s="101">
        <v>0</v>
      </c>
      <c r="S8" s="101">
        <v>0</v>
      </c>
      <c r="T8" s="101">
        <v>0</v>
      </c>
      <c r="U8" s="101">
        <v>0</v>
      </c>
      <c r="V8" s="101">
        <v>0</v>
      </c>
      <c r="W8" s="101">
        <v>0</v>
      </c>
      <c r="X8" s="101">
        <v>1</v>
      </c>
      <c r="Y8" s="104">
        <v>1</v>
      </c>
      <c r="Z8" s="104">
        <v>0</v>
      </c>
      <c r="AA8" s="104">
        <v>1</v>
      </c>
      <c r="AB8" s="104">
        <v>0</v>
      </c>
      <c r="AC8" s="104">
        <v>1</v>
      </c>
      <c r="AD8" s="104">
        <v>0</v>
      </c>
      <c r="AE8" s="104">
        <v>0</v>
      </c>
      <c r="AF8" s="104">
        <v>0</v>
      </c>
      <c r="AG8" s="104">
        <v>0</v>
      </c>
      <c r="AH8" s="104">
        <v>0</v>
      </c>
      <c r="AI8" s="104">
        <v>0</v>
      </c>
      <c r="AJ8" s="104">
        <v>0</v>
      </c>
      <c r="AK8" s="104">
        <v>0</v>
      </c>
      <c r="AL8" s="104">
        <v>0</v>
      </c>
      <c r="AM8" s="104">
        <v>1</v>
      </c>
      <c r="AN8" s="104">
        <v>0</v>
      </c>
      <c r="AO8" s="104">
        <v>0</v>
      </c>
      <c r="AP8" s="104">
        <v>0</v>
      </c>
      <c r="AQ8" s="104">
        <v>0</v>
      </c>
      <c r="AR8" s="104">
        <v>0</v>
      </c>
      <c r="AS8" s="104">
        <v>0</v>
      </c>
      <c r="AT8" s="104">
        <v>0</v>
      </c>
      <c r="AU8" s="104">
        <v>0</v>
      </c>
      <c r="AV8" s="104">
        <v>0</v>
      </c>
      <c r="AW8" s="104">
        <v>0</v>
      </c>
      <c r="AX8" s="104">
        <v>0</v>
      </c>
      <c r="AY8" s="104">
        <v>0</v>
      </c>
      <c r="AZ8" s="104">
        <v>1</v>
      </c>
      <c r="BA8" s="104">
        <v>0</v>
      </c>
      <c r="BB8" s="104">
        <v>0</v>
      </c>
      <c r="BC8" s="104">
        <v>0</v>
      </c>
      <c r="BD8" s="104">
        <v>0</v>
      </c>
      <c r="BE8" s="104">
        <v>0</v>
      </c>
      <c r="BF8" s="104">
        <v>0</v>
      </c>
      <c r="BG8" s="104">
        <v>0</v>
      </c>
      <c r="BH8" s="104">
        <v>1</v>
      </c>
      <c r="BI8" s="104">
        <v>1</v>
      </c>
      <c r="BJ8" s="104">
        <v>0</v>
      </c>
      <c r="BK8" s="104">
        <v>1</v>
      </c>
      <c r="BL8" s="104">
        <v>1</v>
      </c>
      <c r="BM8" s="104">
        <v>0</v>
      </c>
      <c r="BN8" s="104">
        <v>0</v>
      </c>
      <c r="BO8" s="104">
        <v>0</v>
      </c>
      <c r="BP8" s="104">
        <v>1</v>
      </c>
      <c r="BQ8" s="104">
        <v>0</v>
      </c>
      <c r="BR8" s="104">
        <v>1</v>
      </c>
      <c r="BS8" s="104">
        <v>0</v>
      </c>
      <c r="BT8" s="104">
        <v>1</v>
      </c>
      <c r="BU8" s="104">
        <v>0</v>
      </c>
      <c r="BV8" s="104">
        <v>1</v>
      </c>
      <c r="BW8" s="104">
        <v>0</v>
      </c>
      <c r="BX8" s="104">
        <v>0</v>
      </c>
      <c r="BY8" s="104">
        <v>1</v>
      </c>
      <c r="BZ8" s="104">
        <v>0</v>
      </c>
      <c r="CA8" s="104">
        <v>1</v>
      </c>
      <c r="CB8" s="104">
        <v>0</v>
      </c>
      <c r="CC8" s="104">
        <v>0</v>
      </c>
      <c r="CD8" s="104">
        <v>0</v>
      </c>
      <c r="CE8" s="104">
        <v>0</v>
      </c>
      <c r="CF8" s="104">
        <v>0</v>
      </c>
      <c r="CG8" s="104">
        <v>1</v>
      </c>
      <c r="CH8" s="104">
        <v>0</v>
      </c>
      <c r="CI8" s="104">
        <v>0</v>
      </c>
      <c r="CJ8" s="104">
        <v>0</v>
      </c>
      <c r="CK8" s="104">
        <v>0</v>
      </c>
      <c r="CL8" s="104">
        <v>0</v>
      </c>
      <c r="CM8" s="104">
        <v>0</v>
      </c>
      <c r="CN8" s="104">
        <v>0</v>
      </c>
      <c r="CO8" s="104">
        <v>0</v>
      </c>
      <c r="CP8" s="104">
        <v>0</v>
      </c>
      <c r="CQ8" s="104">
        <v>0</v>
      </c>
      <c r="CR8" s="104">
        <v>0</v>
      </c>
      <c r="CS8" s="104">
        <v>0</v>
      </c>
      <c r="CT8" s="104">
        <v>0</v>
      </c>
      <c r="CU8" s="104">
        <v>0</v>
      </c>
      <c r="CV8" s="104">
        <v>0</v>
      </c>
      <c r="CW8" s="104">
        <v>0</v>
      </c>
      <c r="CX8" s="104">
        <v>0</v>
      </c>
    </row>
    <row r="9" spans="1:1024" x14ac:dyDescent="0.3">
      <c r="A9" s="100" t="s">
        <v>78</v>
      </c>
      <c r="B9" s="9">
        <v>14833658</v>
      </c>
      <c r="C9" s="101">
        <f t="shared" si="0"/>
        <v>193</v>
      </c>
      <c r="D9" s="102">
        <v>0</v>
      </c>
      <c r="E9" s="102">
        <v>0</v>
      </c>
      <c r="F9" s="102">
        <v>0</v>
      </c>
      <c r="G9" s="102">
        <v>0</v>
      </c>
      <c r="H9" s="102">
        <v>1</v>
      </c>
      <c r="I9" s="102">
        <v>0</v>
      </c>
      <c r="J9" s="103">
        <v>1</v>
      </c>
      <c r="K9" s="103">
        <v>0</v>
      </c>
      <c r="L9" s="103">
        <v>1</v>
      </c>
      <c r="M9" s="101">
        <v>1</v>
      </c>
      <c r="N9" s="101">
        <v>0</v>
      </c>
      <c r="O9" s="101">
        <v>1</v>
      </c>
      <c r="P9" s="101">
        <v>1</v>
      </c>
      <c r="Q9" s="101">
        <v>0</v>
      </c>
      <c r="R9" s="101">
        <v>0</v>
      </c>
      <c r="S9" s="101">
        <v>0</v>
      </c>
      <c r="T9" s="101">
        <v>0</v>
      </c>
      <c r="U9" s="101">
        <v>1</v>
      </c>
      <c r="V9" s="101">
        <v>0</v>
      </c>
      <c r="W9" s="101">
        <v>0</v>
      </c>
      <c r="X9" s="101">
        <v>1</v>
      </c>
      <c r="Y9" s="104">
        <v>0</v>
      </c>
      <c r="Z9" s="104">
        <v>0</v>
      </c>
      <c r="AA9" s="104">
        <v>0</v>
      </c>
      <c r="AB9" s="104">
        <v>0</v>
      </c>
      <c r="AC9" s="104">
        <v>2</v>
      </c>
      <c r="AD9" s="104">
        <v>4</v>
      </c>
      <c r="AE9" s="104">
        <v>0</v>
      </c>
      <c r="AF9" s="104">
        <v>3</v>
      </c>
      <c r="AG9" s="104">
        <v>2</v>
      </c>
      <c r="AH9" s="104">
        <v>1</v>
      </c>
      <c r="AI9" s="104">
        <v>1</v>
      </c>
      <c r="AJ9" s="104">
        <v>3</v>
      </c>
      <c r="AK9" s="104">
        <v>0</v>
      </c>
      <c r="AL9" s="104">
        <v>3</v>
      </c>
      <c r="AM9" s="104">
        <v>1</v>
      </c>
      <c r="AN9" s="104">
        <v>3</v>
      </c>
      <c r="AO9" s="104">
        <v>2</v>
      </c>
      <c r="AP9" s="104">
        <v>2</v>
      </c>
      <c r="AQ9" s="104">
        <v>2</v>
      </c>
      <c r="AR9" s="104">
        <v>0</v>
      </c>
      <c r="AS9" s="104">
        <v>3</v>
      </c>
      <c r="AT9" s="104">
        <v>3</v>
      </c>
      <c r="AU9" s="104">
        <v>4</v>
      </c>
      <c r="AV9" s="104">
        <v>3</v>
      </c>
      <c r="AW9" s="104">
        <v>2</v>
      </c>
      <c r="AX9" s="104">
        <v>4</v>
      </c>
      <c r="AY9" s="104">
        <v>4</v>
      </c>
      <c r="AZ9" s="104">
        <v>6</v>
      </c>
      <c r="BA9" s="104">
        <v>3</v>
      </c>
      <c r="BB9" s="104">
        <v>5</v>
      </c>
      <c r="BC9" s="104">
        <v>2</v>
      </c>
      <c r="BD9" s="104">
        <v>4</v>
      </c>
      <c r="BE9" s="104">
        <v>2</v>
      </c>
      <c r="BF9" s="104">
        <v>3</v>
      </c>
      <c r="BG9" s="104">
        <v>2</v>
      </c>
      <c r="BH9" s="104">
        <v>9</v>
      </c>
      <c r="BI9" s="104">
        <v>9</v>
      </c>
      <c r="BJ9" s="104">
        <v>3</v>
      </c>
      <c r="BK9" s="104">
        <v>5</v>
      </c>
      <c r="BL9" s="104">
        <v>10</v>
      </c>
      <c r="BM9" s="104">
        <v>8</v>
      </c>
      <c r="BN9" s="104">
        <v>3</v>
      </c>
      <c r="BO9" s="104">
        <v>7</v>
      </c>
      <c r="BP9" s="104">
        <v>1</v>
      </c>
      <c r="BQ9" s="104">
        <v>5</v>
      </c>
      <c r="BR9" s="104">
        <v>5</v>
      </c>
      <c r="BS9" s="104">
        <v>5</v>
      </c>
      <c r="BT9" s="104">
        <v>5</v>
      </c>
      <c r="BU9" s="104">
        <v>3</v>
      </c>
      <c r="BV9" s="104">
        <v>2</v>
      </c>
      <c r="BW9" s="104">
        <v>3</v>
      </c>
      <c r="BX9" s="104">
        <v>2</v>
      </c>
      <c r="BY9" s="104">
        <v>4</v>
      </c>
      <c r="BZ9" s="104">
        <v>5</v>
      </c>
      <c r="CA9" s="104">
        <v>1</v>
      </c>
      <c r="CB9" s="104">
        <v>3</v>
      </c>
      <c r="CC9" s="104">
        <v>1</v>
      </c>
      <c r="CD9" s="104">
        <v>2</v>
      </c>
      <c r="CE9" s="104">
        <v>1</v>
      </c>
      <c r="CF9" s="104">
        <v>1</v>
      </c>
      <c r="CG9" s="104">
        <v>2</v>
      </c>
      <c r="CH9" s="104">
        <v>0</v>
      </c>
      <c r="CI9" s="104">
        <v>0</v>
      </c>
      <c r="CJ9" s="104">
        <v>0</v>
      </c>
      <c r="CK9" s="104">
        <v>1</v>
      </c>
      <c r="CL9" s="104">
        <v>0</v>
      </c>
      <c r="CM9" s="104">
        <v>0</v>
      </c>
      <c r="CN9" s="104">
        <v>0</v>
      </c>
      <c r="CO9" s="104">
        <v>0</v>
      </c>
      <c r="CP9" s="104">
        <v>0</v>
      </c>
      <c r="CQ9" s="104">
        <v>0</v>
      </c>
      <c r="CR9" s="104">
        <v>0</v>
      </c>
      <c r="CS9" s="104">
        <v>0</v>
      </c>
      <c r="CT9" s="104">
        <v>0</v>
      </c>
      <c r="CU9" s="104">
        <v>0</v>
      </c>
      <c r="CV9" s="104">
        <v>0</v>
      </c>
      <c r="CW9" s="104">
        <v>0</v>
      </c>
      <c r="CX9" s="104">
        <v>0</v>
      </c>
    </row>
    <row r="10" spans="1:1024" x14ac:dyDescent="0.3">
      <c r="A10" s="100" t="s">
        <v>79</v>
      </c>
      <c r="B10" s="9">
        <v>14678606</v>
      </c>
      <c r="C10" s="101">
        <f t="shared" si="0"/>
        <v>2156</v>
      </c>
      <c r="D10" s="102">
        <v>0</v>
      </c>
      <c r="E10" s="102">
        <v>1</v>
      </c>
      <c r="F10" s="102">
        <v>2</v>
      </c>
      <c r="G10" s="102">
        <v>5</v>
      </c>
      <c r="H10" s="102">
        <v>3</v>
      </c>
      <c r="I10" s="102">
        <v>13</v>
      </c>
      <c r="J10" s="103">
        <v>6</v>
      </c>
      <c r="K10" s="103">
        <v>2</v>
      </c>
      <c r="L10" s="103">
        <v>4</v>
      </c>
      <c r="M10" s="101">
        <v>10</v>
      </c>
      <c r="N10" s="101">
        <v>8</v>
      </c>
      <c r="O10" s="101">
        <v>10</v>
      </c>
      <c r="P10" s="101">
        <v>9</v>
      </c>
      <c r="Q10" s="101">
        <v>9</v>
      </c>
      <c r="R10" s="101">
        <v>7</v>
      </c>
      <c r="S10" s="101">
        <v>12</v>
      </c>
      <c r="T10" s="101">
        <v>4</v>
      </c>
      <c r="U10" s="101">
        <v>8</v>
      </c>
      <c r="V10" s="101">
        <v>7</v>
      </c>
      <c r="W10" s="101">
        <v>7</v>
      </c>
      <c r="X10" s="101">
        <v>10</v>
      </c>
      <c r="Y10" s="104">
        <v>14</v>
      </c>
      <c r="Z10" s="104">
        <v>18</v>
      </c>
      <c r="AA10" s="104">
        <v>6</v>
      </c>
      <c r="AB10" s="104">
        <v>18</v>
      </c>
      <c r="AC10" s="104">
        <v>11</v>
      </c>
      <c r="AD10" s="104">
        <v>16</v>
      </c>
      <c r="AE10" s="104">
        <v>13</v>
      </c>
      <c r="AF10" s="104">
        <v>10</v>
      </c>
      <c r="AG10" s="104">
        <v>12</v>
      </c>
      <c r="AH10" s="104">
        <v>12</v>
      </c>
      <c r="AI10" s="104">
        <v>12</v>
      </c>
      <c r="AJ10" s="104">
        <v>17</v>
      </c>
      <c r="AK10" s="104">
        <v>24</v>
      </c>
      <c r="AL10" s="104">
        <v>17</v>
      </c>
      <c r="AM10" s="104">
        <v>15</v>
      </c>
      <c r="AN10" s="104">
        <v>20</v>
      </c>
      <c r="AO10" s="104">
        <v>17</v>
      </c>
      <c r="AP10" s="104">
        <v>26</v>
      </c>
      <c r="AQ10" s="104">
        <v>21</v>
      </c>
      <c r="AR10" s="104">
        <v>29</v>
      </c>
      <c r="AS10" s="104">
        <v>31</v>
      </c>
      <c r="AT10" s="104">
        <v>27</v>
      </c>
      <c r="AU10" s="104">
        <v>33</v>
      </c>
      <c r="AV10" s="104">
        <v>33</v>
      </c>
      <c r="AW10" s="104">
        <v>47</v>
      </c>
      <c r="AX10" s="104">
        <v>50</v>
      </c>
      <c r="AY10" s="104">
        <v>48</v>
      </c>
      <c r="AZ10" s="104">
        <v>50</v>
      </c>
      <c r="BA10" s="104">
        <v>39</v>
      </c>
      <c r="BB10" s="104">
        <v>51</v>
      </c>
      <c r="BC10" s="104">
        <v>52</v>
      </c>
      <c r="BD10" s="104">
        <v>46</v>
      </c>
      <c r="BE10" s="104">
        <v>54</v>
      </c>
      <c r="BF10" s="104">
        <v>66</v>
      </c>
      <c r="BG10" s="104">
        <v>61</v>
      </c>
      <c r="BH10" s="104">
        <v>57</v>
      </c>
      <c r="BI10" s="104">
        <v>73</v>
      </c>
      <c r="BJ10" s="104">
        <v>69</v>
      </c>
      <c r="BK10" s="104">
        <v>71</v>
      </c>
      <c r="BL10" s="104">
        <v>69</v>
      </c>
      <c r="BM10" s="104">
        <v>64</v>
      </c>
      <c r="BN10" s="104">
        <v>56</v>
      </c>
      <c r="BO10" s="104">
        <v>50</v>
      </c>
      <c r="BP10" s="104">
        <v>59</v>
      </c>
      <c r="BQ10" s="104">
        <v>51</v>
      </c>
      <c r="BR10" s="104">
        <v>47</v>
      </c>
      <c r="BS10" s="104">
        <v>49</v>
      </c>
      <c r="BT10" s="104">
        <v>35</v>
      </c>
      <c r="BU10" s="104">
        <v>39</v>
      </c>
      <c r="BV10" s="104">
        <v>38</v>
      </c>
      <c r="BW10" s="104">
        <v>29</v>
      </c>
      <c r="BX10" s="104">
        <v>30</v>
      </c>
      <c r="BY10" s="104">
        <v>26</v>
      </c>
      <c r="BZ10" s="104">
        <v>19</v>
      </c>
      <c r="CA10" s="104">
        <v>11</v>
      </c>
      <c r="CB10" s="104">
        <v>10</v>
      </c>
      <c r="CC10" s="104">
        <v>11</v>
      </c>
      <c r="CD10" s="104">
        <v>8</v>
      </c>
      <c r="CE10" s="104">
        <v>13</v>
      </c>
      <c r="CF10" s="104">
        <v>5</v>
      </c>
      <c r="CG10" s="104">
        <v>4</v>
      </c>
      <c r="CH10" s="104">
        <v>1</v>
      </c>
      <c r="CI10" s="104">
        <v>3</v>
      </c>
      <c r="CJ10" s="104">
        <v>1</v>
      </c>
      <c r="CK10" s="104">
        <v>2</v>
      </c>
      <c r="CL10" s="104">
        <v>0</v>
      </c>
      <c r="CM10" s="104">
        <v>0</v>
      </c>
      <c r="CN10" s="104">
        <v>1</v>
      </c>
      <c r="CO10" s="104">
        <v>0</v>
      </c>
      <c r="CP10" s="104">
        <v>1</v>
      </c>
      <c r="CQ10" s="104">
        <v>0</v>
      </c>
      <c r="CR10" s="104">
        <v>0</v>
      </c>
      <c r="CS10" s="104">
        <v>0</v>
      </c>
      <c r="CT10" s="104">
        <v>1</v>
      </c>
      <c r="CU10" s="104">
        <v>0</v>
      </c>
      <c r="CV10" s="104">
        <v>0</v>
      </c>
      <c r="CW10" s="104">
        <v>0</v>
      </c>
      <c r="CX10" s="104">
        <v>0</v>
      </c>
    </row>
    <row r="11" spans="1:1024" x14ac:dyDescent="0.3">
      <c r="A11" s="100" t="s">
        <v>80</v>
      </c>
      <c r="B11" s="9">
        <v>10454893</v>
      </c>
      <c r="C11" s="101">
        <f t="shared" si="0"/>
        <v>10465</v>
      </c>
      <c r="D11" s="102">
        <v>0</v>
      </c>
      <c r="E11" s="102">
        <v>4</v>
      </c>
      <c r="F11" s="102">
        <v>17</v>
      </c>
      <c r="G11" s="102">
        <v>18</v>
      </c>
      <c r="H11" s="102">
        <v>35</v>
      </c>
      <c r="I11" s="102">
        <v>35</v>
      </c>
      <c r="J11" s="103">
        <v>20</v>
      </c>
      <c r="K11" s="103">
        <v>24</v>
      </c>
      <c r="L11" s="103">
        <v>36</v>
      </c>
      <c r="M11" s="101">
        <v>35</v>
      </c>
      <c r="N11" s="101">
        <v>34</v>
      </c>
      <c r="O11" s="101">
        <v>47</v>
      </c>
      <c r="P11" s="101">
        <v>47</v>
      </c>
      <c r="Q11" s="101">
        <v>49</v>
      </c>
      <c r="R11" s="101">
        <v>36</v>
      </c>
      <c r="S11" s="101">
        <v>40</v>
      </c>
      <c r="T11" s="101">
        <v>29</v>
      </c>
      <c r="U11" s="101">
        <v>55</v>
      </c>
      <c r="V11" s="101">
        <v>48</v>
      </c>
      <c r="W11" s="101">
        <v>45</v>
      </c>
      <c r="X11" s="101">
        <v>64</v>
      </c>
      <c r="Y11" s="104">
        <v>44</v>
      </c>
      <c r="Z11" s="104">
        <v>54</v>
      </c>
      <c r="AA11" s="104">
        <v>63</v>
      </c>
      <c r="AB11" s="104">
        <v>52</v>
      </c>
      <c r="AC11" s="104">
        <v>56</v>
      </c>
      <c r="AD11" s="104">
        <v>71</v>
      </c>
      <c r="AE11" s="104">
        <v>52</v>
      </c>
      <c r="AF11" s="104">
        <v>60</v>
      </c>
      <c r="AG11" s="104">
        <v>66</v>
      </c>
      <c r="AH11" s="104">
        <v>80</v>
      </c>
      <c r="AI11" s="104">
        <v>93</v>
      </c>
      <c r="AJ11" s="104">
        <v>107</v>
      </c>
      <c r="AK11" s="104">
        <v>94</v>
      </c>
      <c r="AL11" s="104">
        <v>90</v>
      </c>
      <c r="AM11" s="104">
        <v>90</v>
      </c>
      <c r="AN11" s="104">
        <v>99</v>
      </c>
      <c r="AO11" s="104">
        <v>122</v>
      </c>
      <c r="AP11" s="104">
        <v>104</v>
      </c>
      <c r="AQ11" s="104">
        <v>113</v>
      </c>
      <c r="AR11" s="104">
        <v>127</v>
      </c>
      <c r="AS11" s="104">
        <v>123</v>
      </c>
      <c r="AT11" s="104">
        <v>137</v>
      </c>
      <c r="AU11" s="104">
        <v>155</v>
      </c>
      <c r="AV11" s="104">
        <v>170</v>
      </c>
      <c r="AW11" s="104">
        <v>170</v>
      </c>
      <c r="AX11" s="104">
        <v>190</v>
      </c>
      <c r="AY11" s="104">
        <v>164</v>
      </c>
      <c r="AZ11" s="104">
        <v>203</v>
      </c>
      <c r="BA11" s="104">
        <v>182</v>
      </c>
      <c r="BB11" s="104">
        <v>191</v>
      </c>
      <c r="BC11" s="104">
        <v>241</v>
      </c>
      <c r="BD11" s="104">
        <v>252</v>
      </c>
      <c r="BE11" s="104">
        <v>257</v>
      </c>
      <c r="BF11" s="104">
        <v>242</v>
      </c>
      <c r="BG11" s="104">
        <v>271</v>
      </c>
      <c r="BH11" s="104">
        <v>276</v>
      </c>
      <c r="BI11" s="104">
        <v>319</v>
      </c>
      <c r="BJ11" s="104">
        <v>296</v>
      </c>
      <c r="BK11" s="104">
        <v>331</v>
      </c>
      <c r="BL11" s="104">
        <v>354</v>
      </c>
      <c r="BM11" s="104">
        <v>346</v>
      </c>
      <c r="BN11" s="104">
        <v>295</v>
      </c>
      <c r="BO11" s="104">
        <v>288</v>
      </c>
      <c r="BP11" s="104">
        <v>327</v>
      </c>
      <c r="BQ11" s="104">
        <v>294</v>
      </c>
      <c r="BR11" s="104">
        <v>247</v>
      </c>
      <c r="BS11" s="104">
        <v>261</v>
      </c>
      <c r="BT11" s="104">
        <v>258</v>
      </c>
      <c r="BU11" s="104">
        <v>179</v>
      </c>
      <c r="BV11" s="104">
        <v>177</v>
      </c>
      <c r="BW11" s="104">
        <v>146</v>
      </c>
      <c r="BX11" s="104">
        <v>140</v>
      </c>
      <c r="BY11" s="104">
        <v>132</v>
      </c>
      <c r="BZ11" s="104">
        <v>110</v>
      </c>
      <c r="CA11" s="104">
        <v>77</v>
      </c>
      <c r="CB11" s="104">
        <v>67</v>
      </c>
      <c r="CC11" s="104">
        <v>52</v>
      </c>
      <c r="CD11" s="104">
        <v>42</v>
      </c>
      <c r="CE11" s="104">
        <v>30</v>
      </c>
      <c r="CF11" s="104">
        <v>21</v>
      </c>
      <c r="CG11" s="104">
        <v>20</v>
      </c>
      <c r="CH11" s="104">
        <v>14</v>
      </c>
      <c r="CI11" s="104">
        <v>13</v>
      </c>
      <c r="CJ11" s="104">
        <v>17</v>
      </c>
      <c r="CK11" s="104">
        <v>11</v>
      </c>
      <c r="CL11" s="104">
        <v>6</v>
      </c>
      <c r="CM11" s="104">
        <v>3</v>
      </c>
      <c r="CN11" s="104">
        <v>4</v>
      </c>
      <c r="CO11" s="104">
        <v>0</v>
      </c>
      <c r="CP11" s="104">
        <v>2</v>
      </c>
      <c r="CQ11" s="104">
        <v>4</v>
      </c>
      <c r="CR11" s="104">
        <v>0</v>
      </c>
      <c r="CS11" s="104">
        <v>1</v>
      </c>
      <c r="CT11" s="104">
        <v>1</v>
      </c>
      <c r="CU11" s="104">
        <v>0</v>
      </c>
      <c r="CV11" s="104">
        <v>1</v>
      </c>
      <c r="CW11" s="104">
        <v>0</v>
      </c>
      <c r="CX11" s="104">
        <v>0</v>
      </c>
    </row>
    <row r="12" spans="1:1024" x14ac:dyDescent="0.3">
      <c r="A12" s="100" t="s">
        <v>81</v>
      </c>
      <c r="B12" s="9">
        <v>2768734</v>
      </c>
      <c r="C12" s="101">
        <f t="shared" si="0"/>
        <v>14598</v>
      </c>
      <c r="D12" s="102">
        <v>0</v>
      </c>
      <c r="E12" s="102">
        <v>11</v>
      </c>
      <c r="F12" s="102">
        <v>27</v>
      </c>
      <c r="G12" s="102">
        <v>39</v>
      </c>
      <c r="H12" s="102">
        <v>52</v>
      </c>
      <c r="I12" s="102">
        <v>48</v>
      </c>
      <c r="J12" s="103">
        <v>58</v>
      </c>
      <c r="K12" s="103">
        <v>51</v>
      </c>
      <c r="L12" s="103">
        <v>48</v>
      </c>
      <c r="M12" s="101">
        <v>60</v>
      </c>
      <c r="N12" s="101">
        <v>76</v>
      </c>
      <c r="O12" s="101">
        <v>57</v>
      </c>
      <c r="P12" s="101">
        <v>77</v>
      </c>
      <c r="Q12" s="101">
        <v>73</v>
      </c>
      <c r="R12" s="101">
        <v>67</v>
      </c>
      <c r="S12" s="101">
        <v>71</v>
      </c>
      <c r="T12" s="101">
        <v>87</v>
      </c>
      <c r="U12" s="101">
        <v>82</v>
      </c>
      <c r="V12" s="101">
        <v>95</v>
      </c>
      <c r="W12" s="101">
        <v>90</v>
      </c>
      <c r="X12" s="101">
        <v>76</v>
      </c>
      <c r="Y12" s="104">
        <v>77</v>
      </c>
      <c r="Z12" s="104">
        <v>95</v>
      </c>
      <c r="AA12" s="104">
        <v>100</v>
      </c>
      <c r="AB12" s="104">
        <v>106</v>
      </c>
      <c r="AC12" s="104">
        <v>89</v>
      </c>
      <c r="AD12" s="104">
        <v>92</v>
      </c>
      <c r="AE12" s="104">
        <v>100</v>
      </c>
      <c r="AF12" s="104">
        <v>121</v>
      </c>
      <c r="AG12" s="104">
        <v>122</v>
      </c>
      <c r="AH12" s="104">
        <v>119</v>
      </c>
      <c r="AI12" s="104">
        <v>149</v>
      </c>
      <c r="AJ12" s="104">
        <v>135</v>
      </c>
      <c r="AK12" s="104">
        <v>131</v>
      </c>
      <c r="AL12" s="104">
        <v>147</v>
      </c>
      <c r="AM12" s="104">
        <v>144</v>
      </c>
      <c r="AN12" s="104">
        <v>145</v>
      </c>
      <c r="AO12" s="104">
        <v>164</v>
      </c>
      <c r="AP12" s="104">
        <v>178</v>
      </c>
      <c r="AQ12" s="104">
        <v>186</v>
      </c>
      <c r="AR12" s="104">
        <v>184</v>
      </c>
      <c r="AS12" s="104">
        <v>186</v>
      </c>
      <c r="AT12" s="104">
        <v>213</v>
      </c>
      <c r="AU12" s="104">
        <v>191</v>
      </c>
      <c r="AV12" s="104">
        <v>231</v>
      </c>
      <c r="AW12" s="104">
        <v>231</v>
      </c>
      <c r="AX12" s="104">
        <v>255</v>
      </c>
      <c r="AY12" s="104">
        <v>268</v>
      </c>
      <c r="AZ12" s="104">
        <v>303</v>
      </c>
      <c r="BA12" s="104">
        <v>297</v>
      </c>
      <c r="BB12" s="104">
        <v>323</v>
      </c>
      <c r="BC12" s="104">
        <v>313</v>
      </c>
      <c r="BD12" s="104">
        <v>335</v>
      </c>
      <c r="BE12" s="104">
        <v>372</v>
      </c>
      <c r="BF12" s="104">
        <v>336</v>
      </c>
      <c r="BG12" s="104">
        <v>362</v>
      </c>
      <c r="BH12" s="104">
        <v>376</v>
      </c>
      <c r="BI12" s="104">
        <v>374</v>
      </c>
      <c r="BJ12" s="104">
        <v>371</v>
      </c>
      <c r="BK12" s="104">
        <v>381</v>
      </c>
      <c r="BL12" s="104">
        <v>465</v>
      </c>
      <c r="BM12" s="104">
        <v>391</v>
      </c>
      <c r="BN12" s="104">
        <v>373</v>
      </c>
      <c r="BO12" s="104">
        <v>398</v>
      </c>
      <c r="BP12" s="104">
        <v>389</v>
      </c>
      <c r="BQ12" s="104">
        <v>347</v>
      </c>
      <c r="BR12" s="104">
        <v>344</v>
      </c>
      <c r="BS12" s="104">
        <v>328</v>
      </c>
      <c r="BT12" s="104">
        <v>275</v>
      </c>
      <c r="BU12" s="104">
        <v>276</v>
      </c>
      <c r="BV12" s="104">
        <v>220</v>
      </c>
      <c r="BW12" s="104">
        <v>181</v>
      </c>
      <c r="BX12" s="104">
        <v>178</v>
      </c>
      <c r="BY12" s="104">
        <v>162</v>
      </c>
      <c r="BZ12" s="104">
        <v>130</v>
      </c>
      <c r="CA12" s="104">
        <v>115</v>
      </c>
      <c r="CB12" s="104">
        <v>82</v>
      </c>
      <c r="CC12" s="104">
        <v>87</v>
      </c>
      <c r="CD12" s="104">
        <v>52</v>
      </c>
      <c r="CE12" s="104">
        <v>63</v>
      </c>
      <c r="CF12" s="104">
        <v>37</v>
      </c>
      <c r="CG12" s="104">
        <v>42</v>
      </c>
      <c r="CH12" s="104">
        <v>33</v>
      </c>
      <c r="CI12" s="104">
        <v>26</v>
      </c>
      <c r="CJ12" s="104">
        <v>10</v>
      </c>
      <c r="CK12" s="104">
        <v>9</v>
      </c>
      <c r="CL12" s="104">
        <v>14</v>
      </c>
      <c r="CM12" s="104">
        <v>11</v>
      </c>
      <c r="CN12" s="104">
        <v>6</v>
      </c>
      <c r="CO12" s="104">
        <v>1</v>
      </c>
      <c r="CP12" s="104">
        <v>1</v>
      </c>
      <c r="CQ12" s="104">
        <v>1</v>
      </c>
      <c r="CR12" s="104">
        <v>1</v>
      </c>
      <c r="CS12" s="104">
        <v>1</v>
      </c>
      <c r="CT12" s="104">
        <v>0</v>
      </c>
      <c r="CU12" s="104">
        <v>0</v>
      </c>
      <c r="CV12" s="104">
        <v>1</v>
      </c>
      <c r="CW12" s="104">
        <v>1</v>
      </c>
      <c r="CX12" s="104">
        <v>0</v>
      </c>
    </row>
    <row r="13" spans="1:1024" x14ac:dyDescent="0.3">
      <c r="A13" s="100"/>
      <c r="B13" s="100"/>
      <c r="C13" s="101">
        <f t="shared" si="0"/>
        <v>0</v>
      </c>
      <c r="D13" s="102"/>
      <c r="E13" s="102"/>
      <c r="F13" s="102"/>
      <c r="G13" s="102"/>
      <c r="H13" s="102"/>
      <c r="I13" s="102"/>
      <c r="J13" s="103"/>
      <c r="K13" s="103"/>
      <c r="L13" s="103"/>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1"/>
      <c r="BK13" s="101"/>
      <c r="BL13" s="101"/>
      <c r="BM13" s="101"/>
      <c r="BN13" s="101"/>
      <c r="BO13" s="101"/>
      <c r="BP13" s="101"/>
      <c r="BQ13" s="101"/>
      <c r="BR13" s="101"/>
      <c r="BS13" s="101"/>
      <c r="BT13" s="101"/>
      <c r="BU13" s="101"/>
      <c r="BV13" s="101"/>
      <c r="BW13" s="101"/>
      <c r="BX13" s="101"/>
      <c r="BY13" s="101"/>
      <c r="BZ13" s="101"/>
      <c r="CA13" s="101"/>
      <c r="CB13" s="101"/>
      <c r="CC13" s="101"/>
      <c r="CD13" s="101"/>
      <c r="CE13" s="101"/>
      <c r="CF13" s="101"/>
      <c r="CG13" s="101"/>
      <c r="CH13" s="101"/>
      <c r="CI13" s="101"/>
      <c r="CJ13" s="101"/>
      <c r="CK13" s="101"/>
      <c r="CL13" s="101"/>
      <c r="CM13" s="101"/>
      <c r="CN13" s="101"/>
      <c r="CO13" s="101"/>
      <c r="CP13" s="101"/>
      <c r="CQ13" s="101"/>
      <c r="CR13" s="101"/>
      <c r="CS13" s="101"/>
      <c r="CT13" s="101"/>
      <c r="CU13" s="101"/>
      <c r="CV13" s="101"/>
      <c r="CW13" s="101"/>
      <c r="CX13" s="101"/>
    </row>
    <row r="14" spans="1:1024" x14ac:dyDescent="0.3">
      <c r="A14" s="49" t="s">
        <v>59</v>
      </c>
      <c r="B14" s="49">
        <v>55977178</v>
      </c>
      <c r="C14" s="101">
        <f t="shared" si="0"/>
        <v>27430</v>
      </c>
      <c r="D14" s="102">
        <v>0</v>
      </c>
      <c r="E14" s="102">
        <f t="shared" ref="E14:AJ14" si="1">SUM(E8:E13)</f>
        <v>16</v>
      </c>
      <c r="F14" s="102">
        <f t="shared" si="1"/>
        <v>46</v>
      </c>
      <c r="G14" s="102">
        <f t="shared" si="1"/>
        <v>62</v>
      </c>
      <c r="H14" s="102">
        <f t="shared" si="1"/>
        <v>91</v>
      </c>
      <c r="I14" s="102">
        <f t="shared" si="1"/>
        <v>96</v>
      </c>
      <c r="J14" s="103">
        <f t="shared" si="1"/>
        <v>86</v>
      </c>
      <c r="K14" s="103">
        <f t="shared" si="1"/>
        <v>77</v>
      </c>
      <c r="L14" s="103">
        <f t="shared" si="1"/>
        <v>89</v>
      </c>
      <c r="M14" s="101">
        <f t="shared" si="1"/>
        <v>106</v>
      </c>
      <c r="N14" s="101">
        <f t="shared" si="1"/>
        <v>118</v>
      </c>
      <c r="O14" s="101">
        <f t="shared" si="1"/>
        <v>115</v>
      </c>
      <c r="P14" s="101">
        <f t="shared" si="1"/>
        <v>134</v>
      </c>
      <c r="Q14" s="101">
        <f t="shared" si="1"/>
        <v>131</v>
      </c>
      <c r="R14" s="101">
        <f t="shared" si="1"/>
        <v>110</v>
      </c>
      <c r="S14" s="101">
        <f t="shared" si="1"/>
        <v>123</v>
      </c>
      <c r="T14" s="101">
        <f t="shared" si="1"/>
        <v>120</v>
      </c>
      <c r="U14" s="101">
        <f t="shared" si="1"/>
        <v>146</v>
      </c>
      <c r="V14" s="101">
        <f t="shared" si="1"/>
        <v>150</v>
      </c>
      <c r="W14" s="101">
        <f t="shared" si="1"/>
        <v>142</v>
      </c>
      <c r="X14" s="101">
        <f t="shared" si="1"/>
        <v>152</v>
      </c>
      <c r="Y14" s="101">
        <f t="shared" si="1"/>
        <v>136</v>
      </c>
      <c r="Z14" s="101">
        <f t="shared" si="1"/>
        <v>167</v>
      </c>
      <c r="AA14" s="101">
        <f t="shared" si="1"/>
        <v>170</v>
      </c>
      <c r="AB14" s="101">
        <f t="shared" si="1"/>
        <v>176</v>
      </c>
      <c r="AC14" s="101">
        <f t="shared" si="1"/>
        <v>159</v>
      </c>
      <c r="AD14" s="101">
        <f t="shared" si="1"/>
        <v>183</v>
      </c>
      <c r="AE14" s="101">
        <f t="shared" si="1"/>
        <v>165</v>
      </c>
      <c r="AF14" s="101">
        <f t="shared" si="1"/>
        <v>194</v>
      </c>
      <c r="AG14" s="101">
        <f t="shared" si="1"/>
        <v>202</v>
      </c>
      <c r="AH14" s="101">
        <f t="shared" si="1"/>
        <v>212</v>
      </c>
      <c r="AI14" s="101">
        <f t="shared" si="1"/>
        <v>255</v>
      </c>
      <c r="AJ14" s="101">
        <f t="shared" si="1"/>
        <v>262</v>
      </c>
      <c r="AK14" s="101">
        <f t="shared" ref="AK14:BP14" si="2">SUM(AK8:AK13)</f>
        <v>249</v>
      </c>
      <c r="AL14" s="101">
        <f t="shared" si="2"/>
        <v>257</v>
      </c>
      <c r="AM14" s="101">
        <f t="shared" si="2"/>
        <v>251</v>
      </c>
      <c r="AN14" s="101">
        <f t="shared" si="2"/>
        <v>267</v>
      </c>
      <c r="AO14" s="101">
        <f t="shared" si="2"/>
        <v>305</v>
      </c>
      <c r="AP14" s="101">
        <f t="shared" si="2"/>
        <v>310</v>
      </c>
      <c r="AQ14" s="101">
        <f t="shared" si="2"/>
        <v>322</v>
      </c>
      <c r="AR14" s="101">
        <f t="shared" si="2"/>
        <v>340</v>
      </c>
      <c r="AS14" s="101">
        <f t="shared" si="2"/>
        <v>343</v>
      </c>
      <c r="AT14" s="101">
        <f t="shared" si="2"/>
        <v>380</v>
      </c>
      <c r="AU14" s="101">
        <f t="shared" si="2"/>
        <v>383</v>
      </c>
      <c r="AV14" s="101">
        <f t="shared" si="2"/>
        <v>437</v>
      </c>
      <c r="AW14" s="101">
        <f t="shared" si="2"/>
        <v>450</v>
      </c>
      <c r="AX14" s="101">
        <f t="shared" si="2"/>
        <v>499</v>
      </c>
      <c r="AY14" s="101">
        <f t="shared" si="2"/>
        <v>484</v>
      </c>
      <c r="AZ14" s="101">
        <f t="shared" si="2"/>
        <v>563</v>
      </c>
      <c r="BA14" s="101">
        <f t="shared" si="2"/>
        <v>521</v>
      </c>
      <c r="BB14" s="101">
        <f t="shared" si="2"/>
        <v>570</v>
      </c>
      <c r="BC14" s="101">
        <f t="shared" si="2"/>
        <v>608</v>
      </c>
      <c r="BD14" s="101">
        <f t="shared" si="2"/>
        <v>637</v>
      </c>
      <c r="BE14" s="101">
        <f t="shared" si="2"/>
        <v>685</v>
      </c>
      <c r="BF14" s="101">
        <f t="shared" si="2"/>
        <v>647</v>
      </c>
      <c r="BG14" s="101">
        <f t="shared" si="2"/>
        <v>696</v>
      </c>
      <c r="BH14" s="101">
        <f t="shared" si="2"/>
        <v>719</v>
      </c>
      <c r="BI14" s="101">
        <f t="shared" si="2"/>
        <v>776</v>
      </c>
      <c r="BJ14" s="101">
        <f t="shared" si="2"/>
        <v>739</v>
      </c>
      <c r="BK14" s="101">
        <f t="shared" si="2"/>
        <v>789</v>
      </c>
      <c r="BL14" s="101">
        <f t="shared" si="2"/>
        <v>899</v>
      </c>
      <c r="BM14" s="101">
        <f t="shared" si="2"/>
        <v>809</v>
      </c>
      <c r="BN14" s="101">
        <f t="shared" si="2"/>
        <v>727</v>
      </c>
      <c r="BO14" s="101">
        <f t="shared" si="2"/>
        <v>743</v>
      </c>
      <c r="BP14" s="101">
        <f t="shared" si="2"/>
        <v>777</v>
      </c>
      <c r="BQ14" s="101">
        <f t="shared" ref="BQ14:CV14" si="3">SUM(BQ8:BQ13)</f>
        <v>697</v>
      </c>
      <c r="BR14" s="101">
        <f t="shared" si="3"/>
        <v>644</v>
      </c>
      <c r="BS14" s="101">
        <f t="shared" si="3"/>
        <v>643</v>
      </c>
      <c r="BT14" s="101">
        <f t="shared" si="3"/>
        <v>574</v>
      </c>
      <c r="BU14" s="101">
        <f t="shared" si="3"/>
        <v>497</v>
      </c>
      <c r="BV14" s="101">
        <f t="shared" si="3"/>
        <v>438</v>
      </c>
      <c r="BW14" s="101">
        <f t="shared" si="3"/>
        <v>359</v>
      </c>
      <c r="BX14" s="101">
        <f t="shared" si="3"/>
        <v>350</v>
      </c>
      <c r="BY14" s="101">
        <f t="shared" si="3"/>
        <v>325</v>
      </c>
      <c r="BZ14" s="101">
        <f t="shared" si="3"/>
        <v>264</v>
      </c>
      <c r="CA14" s="101">
        <f t="shared" si="3"/>
        <v>205</v>
      </c>
      <c r="CB14" s="101">
        <f t="shared" si="3"/>
        <v>162</v>
      </c>
      <c r="CC14" s="101">
        <f t="shared" si="3"/>
        <v>151</v>
      </c>
      <c r="CD14" s="101">
        <f t="shared" si="3"/>
        <v>104</v>
      </c>
      <c r="CE14" s="101">
        <f t="shared" si="3"/>
        <v>107</v>
      </c>
      <c r="CF14" s="101">
        <f t="shared" si="3"/>
        <v>64</v>
      </c>
      <c r="CG14" s="101">
        <f t="shared" si="3"/>
        <v>69</v>
      </c>
      <c r="CH14" s="101">
        <f t="shared" si="3"/>
        <v>48</v>
      </c>
      <c r="CI14" s="101">
        <f t="shared" si="3"/>
        <v>42</v>
      </c>
      <c r="CJ14" s="101">
        <f t="shared" si="3"/>
        <v>28</v>
      </c>
      <c r="CK14" s="101">
        <f t="shared" si="3"/>
        <v>23</v>
      </c>
      <c r="CL14" s="101">
        <f t="shared" si="3"/>
        <v>20</v>
      </c>
      <c r="CM14" s="101">
        <f t="shared" si="3"/>
        <v>14</v>
      </c>
      <c r="CN14" s="101">
        <f t="shared" si="3"/>
        <v>11</v>
      </c>
      <c r="CO14" s="101">
        <f t="shared" si="3"/>
        <v>1</v>
      </c>
      <c r="CP14" s="101">
        <f t="shared" si="3"/>
        <v>4</v>
      </c>
      <c r="CQ14" s="101">
        <f t="shared" si="3"/>
        <v>5</v>
      </c>
      <c r="CR14" s="101">
        <f t="shared" si="3"/>
        <v>1</v>
      </c>
      <c r="CS14" s="101">
        <f t="shared" si="3"/>
        <v>2</v>
      </c>
      <c r="CT14" s="101">
        <f t="shared" si="3"/>
        <v>2</v>
      </c>
      <c r="CU14" s="101">
        <f t="shared" si="3"/>
        <v>0</v>
      </c>
      <c r="CV14" s="101">
        <f t="shared" si="3"/>
        <v>2</v>
      </c>
      <c r="CW14" s="101">
        <f t="shared" ref="CW14:CX14" si="4">SUM(CW8:CW13)</f>
        <v>1</v>
      </c>
      <c r="CX14" s="101">
        <f t="shared" si="4"/>
        <v>0</v>
      </c>
    </row>
    <row r="15" spans="1:1024" x14ac:dyDescent="0.3">
      <c r="A15" s="100"/>
      <c r="B15" s="100"/>
      <c r="C15" s="101"/>
      <c r="D15" s="102"/>
      <c r="E15" s="102"/>
      <c r="F15" s="102"/>
      <c r="G15" s="102"/>
      <c r="H15" s="102"/>
      <c r="I15" s="102"/>
      <c r="J15" s="103"/>
      <c r="K15" s="103"/>
      <c r="L15" s="103"/>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c r="CE15" s="101"/>
      <c r="CF15" s="101"/>
      <c r="CG15" s="101"/>
      <c r="CH15" s="101"/>
      <c r="CI15" s="101"/>
      <c r="CJ15" s="101"/>
      <c r="CK15" s="101"/>
      <c r="CL15" s="101"/>
      <c r="CM15" s="101"/>
      <c r="CN15" s="101"/>
      <c r="CO15" s="101"/>
      <c r="CP15" s="101"/>
      <c r="CQ15" s="101"/>
      <c r="CR15" s="101"/>
      <c r="CS15" s="101"/>
      <c r="CT15" s="101"/>
      <c r="CU15" s="101"/>
      <c r="CV15" s="101"/>
      <c r="CW15" s="101"/>
      <c r="CX15" s="101"/>
    </row>
    <row r="16" spans="1:1024" x14ac:dyDescent="0.3">
      <c r="A16" s="63" t="s">
        <v>39</v>
      </c>
      <c r="B16" s="105">
        <v>0</v>
      </c>
      <c r="C16" s="106">
        <f>SUM(D16:CX16)</f>
        <v>0</v>
      </c>
      <c r="D16" s="107">
        <v>0</v>
      </c>
      <c r="E16" s="107">
        <v>0</v>
      </c>
      <c r="F16" s="107">
        <v>0</v>
      </c>
      <c r="G16" s="107">
        <v>0</v>
      </c>
      <c r="H16" s="107">
        <v>0</v>
      </c>
      <c r="I16" s="107">
        <v>0</v>
      </c>
      <c r="J16" s="108">
        <v>0</v>
      </c>
      <c r="K16" s="108">
        <v>0</v>
      </c>
      <c r="L16" s="108">
        <v>0</v>
      </c>
      <c r="M16" s="109">
        <v>0</v>
      </c>
      <c r="N16" s="109">
        <v>0</v>
      </c>
      <c r="O16" s="109">
        <v>0</v>
      </c>
      <c r="P16" s="109">
        <v>0</v>
      </c>
      <c r="Q16" s="109">
        <v>0</v>
      </c>
      <c r="R16" s="109">
        <v>0</v>
      </c>
      <c r="S16" s="109">
        <v>0</v>
      </c>
      <c r="T16" s="109">
        <v>0</v>
      </c>
      <c r="U16" s="109">
        <v>0</v>
      </c>
      <c r="V16" s="109">
        <v>0</v>
      </c>
      <c r="W16" s="109">
        <v>0</v>
      </c>
      <c r="X16" s="109">
        <v>0</v>
      </c>
      <c r="Y16" s="109">
        <v>0</v>
      </c>
      <c r="Z16" s="109">
        <v>0</v>
      </c>
      <c r="AA16" s="109">
        <v>0</v>
      </c>
      <c r="AB16" s="109">
        <v>0</v>
      </c>
      <c r="AC16" s="109">
        <v>0</v>
      </c>
      <c r="AD16" s="109">
        <v>0</v>
      </c>
      <c r="AE16" s="109">
        <v>0</v>
      </c>
      <c r="AF16" s="109">
        <v>0</v>
      </c>
      <c r="AG16" s="109">
        <v>0</v>
      </c>
      <c r="AH16" s="109">
        <v>0</v>
      </c>
      <c r="AI16" s="109">
        <v>0</v>
      </c>
      <c r="AJ16" s="109">
        <v>0</v>
      </c>
      <c r="AK16" s="109">
        <v>0</v>
      </c>
      <c r="AL16" s="109">
        <v>0</v>
      </c>
      <c r="AM16" s="109">
        <v>0</v>
      </c>
      <c r="AN16" s="109">
        <v>0</v>
      </c>
      <c r="AO16" s="109">
        <v>0</v>
      </c>
      <c r="AP16" s="109">
        <v>0</v>
      </c>
      <c r="AQ16" s="109">
        <v>0</v>
      </c>
      <c r="AR16" s="109">
        <v>0</v>
      </c>
      <c r="AS16" s="109">
        <v>0</v>
      </c>
      <c r="AT16" s="109">
        <v>0</v>
      </c>
      <c r="AU16" s="109">
        <v>0</v>
      </c>
      <c r="AV16" s="109">
        <v>0</v>
      </c>
      <c r="AW16" s="109">
        <v>0</v>
      </c>
      <c r="AX16" s="109">
        <v>0</v>
      </c>
      <c r="AY16" s="109">
        <v>0</v>
      </c>
      <c r="AZ16" s="109">
        <v>0</v>
      </c>
      <c r="BA16" s="109">
        <v>0</v>
      </c>
      <c r="BB16" s="109">
        <v>0</v>
      </c>
      <c r="BC16" s="109">
        <v>0</v>
      </c>
      <c r="BD16" s="109">
        <v>0</v>
      </c>
      <c r="BE16" s="109">
        <v>0</v>
      </c>
      <c r="BF16" s="109">
        <v>0</v>
      </c>
      <c r="BG16" s="109">
        <v>0</v>
      </c>
      <c r="BH16" s="109">
        <v>0</v>
      </c>
      <c r="BI16" s="109">
        <v>0</v>
      </c>
      <c r="BJ16" s="109">
        <v>0</v>
      </c>
      <c r="BK16" s="109">
        <v>0</v>
      </c>
      <c r="BL16" s="109">
        <v>0</v>
      </c>
      <c r="BM16" s="109">
        <v>0</v>
      </c>
      <c r="BN16" s="109">
        <v>0</v>
      </c>
      <c r="BO16" s="109">
        <v>0</v>
      </c>
      <c r="BP16" s="109">
        <v>0</v>
      </c>
      <c r="BQ16" s="109">
        <v>0</v>
      </c>
      <c r="BR16" s="109">
        <v>0</v>
      </c>
      <c r="BS16" s="109">
        <v>0</v>
      </c>
      <c r="BT16" s="109">
        <v>0</v>
      </c>
      <c r="BU16" s="109">
        <v>0</v>
      </c>
      <c r="BV16" s="109">
        <v>0</v>
      </c>
      <c r="BW16" s="109">
        <v>0</v>
      </c>
      <c r="BX16" s="109">
        <v>0</v>
      </c>
      <c r="BY16" s="109">
        <v>0</v>
      </c>
      <c r="BZ16" s="109">
        <v>0</v>
      </c>
      <c r="CA16" s="109">
        <v>0</v>
      </c>
      <c r="CB16" s="109">
        <v>0</v>
      </c>
      <c r="CC16" s="109">
        <v>0</v>
      </c>
      <c r="CD16" s="109">
        <v>0</v>
      </c>
      <c r="CE16" s="109">
        <v>0</v>
      </c>
      <c r="CF16" s="109">
        <v>0</v>
      </c>
      <c r="CG16" s="109">
        <v>0</v>
      </c>
      <c r="CH16" s="109">
        <v>0</v>
      </c>
      <c r="CI16" s="109">
        <v>0</v>
      </c>
      <c r="CJ16" s="109">
        <v>0</v>
      </c>
      <c r="CK16" s="109">
        <v>0</v>
      </c>
      <c r="CL16" s="109">
        <v>0</v>
      </c>
      <c r="CM16" s="109">
        <v>0</v>
      </c>
      <c r="CN16" s="109">
        <v>0</v>
      </c>
      <c r="CO16" s="109">
        <v>0</v>
      </c>
      <c r="CP16" s="109">
        <v>0</v>
      </c>
      <c r="CQ16" s="109">
        <v>0</v>
      </c>
      <c r="CR16" s="109">
        <v>0</v>
      </c>
      <c r="CS16" s="109">
        <v>0</v>
      </c>
      <c r="CT16" s="109">
        <v>0</v>
      </c>
      <c r="CU16" s="109">
        <v>0</v>
      </c>
      <c r="CV16" s="109">
        <v>0</v>
      </c>
      <c r="CW16" s="109">
        <v>0</v>
      </c>
      <c r="CX16" s="109">
        <v>0</v>
      </c>
    </row>
    <row r="17" spans="1:1024" ht="12.75" customHeight="1" x14ac:dyDescent="0.3">
      <c r="A17" s="110" t="s">
        <v>75</v>
      </c>
      <c r="B17" s="111">
        <v>55977178</v>
      </c>
      <c r="C17" s="112">
        <f>SUM(D17:CX17)</f>
        <v>27430</v>
      </c>
      <c r="D17" s="113">
        <f t="shared" ref="D17:AI17" si="5">SUM(D8:D12)</f>
        <v>0</v>
      </c>
      <c r="E17" s="113">
        <f t="shared" si="5"/>
        <v>16</v>
      </c>
      <c r="F17" s="113">
        <f t="shared" si="5"/>
        <v>46</v>
      </c>
      <c r="G17" s="113">
        <f t="shared" si="5"/>
        <v>62</v>
      </c>
      <c r="H17" s="113">
        <f t="shared" si="5"/>
        <v>91</v>
      </c>
      <c r="I17" s="113">
        <f t="shared" si="5"/>
        <v>96</v>
      </c>
      <c r="J17" s="114">
        <f t="shared" si="5"/>
        <v>86</v>
      </c>
      <c r="K17" s="114">
        <f t="shared" si="5"/>
        <v>77</v>
      </c>
      <c r="L17" s="114">
        <f t="shared" si="5"/>
        <v>89</v>
      </c>
      <c r="M17" s="115">
        <f t="shared" si="5"/>
        <v>106</v>
      </c>
      <c r="N17" s="115">
        <f t="shared" si="5"/>
        <v>118</v>
      </c>
      <c r="O17" s="115">
        <f t="shared" si="5"/>
        <v>115</v>
      </c>
      <c r="P17" s="115">
        <f t="shared" si="5"/>
        <v>134</v>
      </c>
      <c r="Q17" s="115">
        <f t="shared" si="5"/>
        <v>131</v>
      </c>
      <c r="R17" s="115">
        <f t="shared" si="5"/>
        <v>110</v>
      </c>
      <c r="S17" s="115">
        <f t="shared" si="5"/>
        <v>123</v>
      </c>
      <c r="T17" s="115">
        <f t="shared" si="5"/>
        <v>120</v>
      </c>
      <c r="U17" s="115">
        <f t="shared" si="5"/>
        <v>146</v>
      </c>
      <c r="V17" s="115">
        <f t="shared" si="5"/>
        <v>150</v>
      </c>
      <c r="W17" s="115">
        <f t="shared" si="5"/>
        <v>142</v>
      </c>
      <c r="X17" s="115">
        <f t="shared" si="5"/>
        <v>152</v>
      </c>
      <c r="Y17" s="115">
        <f t="shared" si="5"/>
        <v>136</v>
      </c>
      <c r="Z17" s="115">
        <f t="shared" si="5"/>
        <v>167</v>
      </c>
      <c r="AA17" s="116">
        <f t="shared" si="5"/>
        <v>170</v>
      </c>
      <c r="AB17" s="116">
        <f t="shared" si="5"/>
        <v>176</v>
      </c>
      <c r="AC17" s="116">
        <f t="shared" si="5"/>
        <v>159</v>
      </c>
      <c r="AD17" s="116">
        <f t="shared" si="5"/>
        <v>183</v>
      </c>
      <c r="AE17" s="116">
        <f t="shared" si="5"/>
        <v>165</v>
      </c>
      <c r="AF17" s="116">
        <f t="shared" si="5"/>
        <v>194</v>
      </c>
      <c r="AG17" s="116">
        <f t="shared" si="5"/>
        <v>202</v>
      </c>
      <c r="AH17" s="116">
        <f t="shared" si="5"/>
        <v>212</v>
      </c>
      <c r="AI17" s="116">
        <f t="shared" si="5"/>
        <v>255</v>
      </c>
      <c r="AJ17" s="116">
        <f t="shared" ref="AJ17:BO17" si="6">SUM(AJ8:AJ12)</f>
        <v>262</v>
      </c>
      <c r="AK17" s="116">
        <f t="shared" si="6"/>
        <v>249</v>
      </c>
      <c r="AL17" s="116">
        <f t="shared" si="6"/>
        <v>257</v>
      </c>
      <c r="AM17" s="116">
        <f t="shared" si="6"/>
        <v>251</v>
      </c>
      <c r="AN17" s="116">
        <f t="shared" si="6"/>
        <v>267</v>
      </c>
      <c r="AO17" s="116">
        <f t="shared" si="6"/>
        <v>305</v>
      </c>
      <c r="AP17" s="116">
        <f t="shared" si="6"/>
        <v>310</v>
      </c>
      <c r="AQ17" s="116">
        <f t="shared" si="6"/>
        <v>322</v>
      </c>
      <c r="AR17" s="116">
        <f t="shared" si="6"/>
        <v>340</v>
      </c>
      <c r="AS17" s="116">
        <f t="shared" si="6"/>
        <v>343</v>
      </c>
      <c r="AT17" s="116">
        <f t="shared" si="6"/>
        <v>380</v>
      </c>
      <c r="AU17" s="116">
        <f t="shared" si="6"/>
        <v>383</v>
      </c>
      <c r="AV17" s="116">
        <f t="shared" si="6"/>
        <v>437</v>
      </c>
      <c r="AW17" s="116">
        <f t="shared" si="6"/>
        <v>450</v>
      </c>
      <c r="AX17" s="116">
        <f t="shared" si="6"/>
        <v>499</v>
      </c>
      <c r="AY17" s="116">
        <f t="shared" si="6"/>
        <v>484</v>
      </c>
      <c r="AZ17" s="116">
        <f t="shared" si="6"/>
        <v>563</v>
      </c>
      <c r="BA17" s="116">
        <f t="shared" si="6"/>
        <v>521</v>
      </c>
      <c r="BB17" s="116">
        <f t="shared" si="6"/>
        <v>570</v>
      </c>
      <c r="BC17" s="116">
        <f t="shared" si="6"/>
        <v>608</v>
      </c>
      <c r="BD17" s="116">
        <f t="shared" si="6"/>
        <v>637</v>
      </c>
      <c r="BE17" s="116">
        <f t="shared" si="6"/>
        <v>685</v>
      </c>
      <c r="BF17" s="116">
        <f t="shared" si="6"/>
        <v>647</v>
      </c>
      <c r="BG17" s="116">
        <f t="shared" si="6"/>
        <v>696</v>
      </c>
      <c r="BH17" s="116">
        <f t="shared" si="6"/>
        <v>719</v>
      </c>
      <c r="BI17" s="116">
        <f t="shared" si="6"/>
        <v>776</v>
      </c>
      <c r="BJ17" s="116">
        <f t="shared" si="6"/>
        <v>739</v>
      </c>
      <c r="BK17" s="116">
        <f t="shared" si="6"/>
        <v>789</v>
      </c>
      <c r="BL17" s="116">
        <f t="shared" si="6"/>
        <v>899</v>
      </c>
      <c r="BM17" s="116">
        <f t="shared" si="6"/>
        <v>809</v>
      </c>
      <c r="BN17" s="116">
        <f t="shared" si="6"/>
        <v>727</v>
      </c>
      <c r="BO17" s="116">
        <f t="shared" si="6"/>
        <v>743</v>
      </c>
      <c r="BP17" s="116">
        <f t="shared" ref="BP17:CX17" si="7">SUM(BP8:BP12)</f>
        <v>777</v>
      </c>
      <c r="BQ17" s="116">
        <f t="shared" si="7"/>
        <v>697</v>
      </c>
      <c r="BR17" s="116">
        <f t="shared" si="7"/>
        <v>644</v>
      </c>
      <c r="BS17" s="116">
        <f t="shared" si="7"/>
        <v>643</v>
      </c>
      <c r="BT17" s="116">
        <f t="shared" si="7"/>
        <v>574</v>
      </c>
      <c r="BU17" s="116">
        <f t="shared" si="7"/>
        <v>497</v>
      </c>
      <c r="BV17" s="116">
        <f t="shared" si="7"/>
        <v>438</v>
      </c>
      <c r="BW17" s="116">
        <f t="shared" si="7"/>
        <v>359</v>
      </c>
      <c r="BX17" s="116">
        <f t="shared" si="7"/>
        <v>350</v>
      </c>
      <c r="BY17" s="116">
        <f t="shared" si="7"/>
        <v>325</v>
      </c>
      <c r="BZ17" s="116">
        <f t="shared" si="7"/>
        <v>264</v>
      </c>
      <c r="CA17" s="116">
        <f t="shared" si="7"/>
        <v>205</v>
      </c>
      <c r="CB17" s="116">
        <f t="shared" si="7"/>
        <v>162</v>
      </c>
      <c r="CC17" s="116">
        <f t="shared" si="7"/>
        <v>151</v>
      </c>
      <c r="CD17" s="116">
        <f t="shared" si="7"/>
        <v>104</v>
      </c>
      <c r="CE17" s="116">
        <f t="shared" si="7"/>
        <v>107</v>
      </c>
      <c r="CF17" s="116">
        <f t="shared" si="7"/>
        <v>64</v>
      </c>
      <c r="CG17" s="116">
        <f t="shared" si="7"/>
        <v>69</v>
      </c>
      <c r="CH17" s="116">
        <f t="shared" si="7"/>
        <v>48</v>
      </c>
      <c r="CI17" s="116">
        <f t="shared" si="7"/>
        <v>42</v>
      </c>
      <c r="CJ17" s="116">
        <f t="shared" si="7"/>
        <v>28</v>
      </c>
      <c r="CK17" s="116">
        <f t="shared" si="7"/>
        <v>23</v>
      </c>
      <c r="CL17" s="116">
        <f t="shared" si="7"/>
        <v>20</v>
      </c>
      <c r="CM17" s="116">
        <f t="shared" si="7"/>
        <v>14</v>
      </c>
      <c r="CN17" s="116">
        <f t="shared" si="7"/>
        <v>11</v>
      </c>
      <c r="CO17" s="116">
        <f t="shared" si="7"/>
        <v>1</v>
      </c>
      <c r="CP17" s="116">
        <f t="shared" si="7"/>
        <v>4</v>
      </c>
      <c r="CQ17" s="116">
        <f t="shared" si="7"/>
        <v>5</v>
      </c>
      <c r="CR17" s="116">
        <f t="shared" si="7"/>
        <v>1</v>
      </c>
      <c r="CS17" s="116">
        <f t="shared" si="7"/>
        <v>2</v>
      </c>
      <c r="CT17" s="116">
        <f t="shared" si="7"/>
        <v>2</v>
      </c>
      <c r="CU17" s="116">
        <f t="shared" si="7"/>
        <v>0</v>
      </c>
      <c r="CV17" s="116">
        <f t="shared" si="7"/>
        <v>2</v>
      </c>
      <c r="CW17" s="116">
        <f t="shared" si="7"/>
        <v>1</v>
      </c>
      <c r="CX17" s="116">
        <f t="shared" si="7"/>
        <v>0</v>
      </c>
    </row>
    <row r="18" spans="1:1024" ht="13.5" x14ac:dyDescent="0.3">
      <c r="A18" s="117"/>
      <c r="B18" s="117"/>
      <c r="C18" s="118"/>
      <c r="D18" s="119"/>
      <c r="E18" s="119"/>
      <c r="F18" s="119"/>
      <c r="G18" s="119"/>
      <c r="H18" s="119"/>
      <c r="I18" s="119"/>
      <c r="J18" s="120"/>
      <c r="K18" s="120"/>
      <c r="L18" s="120"/>
      <c r="M18" s="121"/>
      <c r="N18" s="121"/>
      <c r="O18" s="121"/>
      <c r="P18" s="121"/>
      <c r="Q18" s="121"/>
      <c r="R18" s="121"/>
      <c r="S18" s="121"/>
      <c r="T18" s="121"/>
      <c r="U18" s="121"/>
      <c r="V18" s="121"/>
      <c r="W18" s="121"/>
      <c r="X18" s="121"/>
      <c r="Y18" s="121"/>
      <c r="Z18" s="118"/>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31"/>
      <c r="CJ18" s="31"/>
      <c r="CK18" s="31"/>
      <c r="CL18" s="31"/>
      <c r="CM18" s="31"/>
      <c r="CN18" s="31"/>
      <c r="CO18" s="31"/>
      <c r="CP18" s="31"/>
      <c r="CQ18" s="31"/>
      <c r="CR18" s="31"/>
      <c r="CS18" s="31"/>
      <c r="CT18" s="31"/>
      <c r="CU18" s="31"/>
      <c r="CV18" s="31"/>
      <c r="CW18" s="31"/>
      <c r="CX18" s="31"/>
    </row>
    <row r="19" spans="1:1024" x14ac:dyDescent="0.3">
      <c r="A19" s="117"/>
      <c r="B19" s="117"/>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T19" s="31"/>
      <c r="CU19" s="31"/>
      <c r="CV19" s="31"/>
      <c r="CW19" s="31"/>
      <c r="CX19" s="31"/>
    </row>
    <row r="20" spans="1:1024" x14ac:dyDescent="0.3">
      <c r="A20" s="117"/>
      <c r="B20" s="117"/>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c r="CV20" s="31"/>
      <c r="CW20" s="31"/>
      <c r="CX20" s="31"/>
    </row>
    <row r="21" spans="1:1024" x14ac:dyDescent="0.3">
      <c r="A21" s="87"/>
      <c r="B21" s="233" t="s">
        <v>26</v>
      </c>
      <c r="C21" s="232" t="s">
        <v>82</v>
      </c>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c r="AW21" s="232"/>
      <c r="AX21" s="232"/>
      <c r="AY21" s="232"/>
      <c r="AZ21" s="232"/>
      <c r="BA21" s="232"/>
      <c r="BB21" s="232"/>
      <c r="BC21" s="232"/>
      <c r="BD21" s="232"/>
      <c r="BE21" s="232"/>
      <c r="BF21" s="232"/>
      <c r="BG21" s="232"/>
      <c r="BH21" s="232"/>
      <c r="BI21" s="232"/>
      <c r="BJ21" s="232"/>
      <c r="BK21" s="232"/>
      <c r="BL21" s="232"/>
      <c r="BM21" s="232"/>
      <c r="BN21" s="232"/>
      <c r="BO21" s="232"/>
      <c r="BP21" s="232"/>
      <c r="BQ21" s="232"/>
      <c r="BR21" s="232"/>
      <c r="BS21" s="232"/>
      <c r="BT21" s="232"/>
      <c r="BU21" s="232"/>
      <c r="BV21" s="232"/>
      <c r="BW21" s="232"/>
      <c r="BX21" s="232"/>
      <c r="BY21" s="232"/>
      <c r="BZ21" s="232"/>
      <c r="CA21" s="232"/>
      <c r="CB21" s="232"/>
      <c r="CC21" s="232"/>
      <c r="CD21" s="232"/>
      <c r="CE21" s="232"/>
      <c r="CF21" s="232"/>
      <c r="CG21" s="232"/>
      <c r="CH21" s="232"/>
      <c r="CI21" s="232"/>
      <c r="CJ21" s="232"/>
      <c r="CK21" s="232"/>
      <c r="CL21" s="232"/>
      <c r="CM21" s="232"/>
      <c r="CN21" s="232"/>
      <c r="CO21" s="232"/>
      <c r="CP21" s="232"/>
      <c r="CQ21" s="232"/>
      <c r="CR21" s="232"/>
      <c r="CS21" s="232"/>
      <c r="CT21" s="232"/>
      <c r="CU21" s="232"/>
      <c r="CV21" s="232"/>
      <c r="CW21" s="232"/>
      <c r="CX21" s="232"/>
    </row>
    <row r="22" spans="1:1024" s="20" customFormat="1" ht="26" x14ac:dyDescent="0.3">
      <c r="A22" s="88" t="s">
        <v>25</v>
      </c>
      <c r="B22" s="233"/>
      <c r="C22" s="89" t="s">
        <v>75</v>
      </c>
      <c r="D22" s="122" t="s">
        <v>76</v>
      </c>
      <c r="E22" s="91">
        <v>43988</v>
      </c>
      <c r="F22" s="91">
        <v>43987</v>
      </c>
      <c r="G22" s="91">
        <v>43986</v>
      </c>
      <c r="H22" s="91">
        <v>43985</v>
      </c>
      <c r="I22" s="91">
        <v>43984</v>
      </c>
      <c r="J22" s="92">
        <v>43983</v>
      </c>
      <c r="K22" s="92">
        <v>43982</v>
      </c>
      <c r="L22" s="92">
        <v>43981</v>
      </c>
      <c r="M22" s="93">
        <v>43980</v>
      </c>
      <c r="N22" s="93">
        <v>43979</v>
      </c>
      <c r="O22" s="93">
        <v>43978</v>
      </c>
      <c r="P22" s="93">
        <v>43977</v>
      </c>
      <c r="Q22" s="93">
        <v>43976</v>
      </c>
      <c r="R22" s="93">
        <v>43975</v>
      </c>
      <c r="S22" s="93">
        <v>43974</v>
      </c>
      <c r="T22" s="93">
        <v>43973</v>
      </c>
      <c r="U22" s="93">
        <v>43972</v>
      </c>
      <c r="V22" s="93">
        <v>43971</v>
      </c>
      <c r="W22" s="93">
        <v>43970</v>
      </c>
      <c r="X22" s="93">
        <v>43969</v>
      </c>
      <c r="Y22" s="93">
        <v>43968</v>
      </c>
      <c r="Z22" s="93">
        <v>43967</v>
      </c>
      <c r="AA22" s="93">
        <v>43966</v>
      </c>
      <c r="AB22" s="93">
        <v>43965</v>
      </c>
      <c r="AC22" s="93">
        <v>43964</v>
      </c>
      <c r="AD22" s="93">
        <v>43963</v>
      </c>
      <c r="AE22" s="93">
        <v>43962</v>
      </c>
      <c r="AF22" s="93">
        <v>43961</v>
      </c>
      <c r="AG22" s="93">
        <v>43960</v>
      </c>
      <c r="AH22" s="93">
        <v>43959</v>
      </c>
      <c r="AI22" s="93">
        <v>43958</v>
      </c>
      <c r="AJ22" s="93">
        <v>43957</v>
      </c>
      <c r="AK22" s="93">
        <v>43956</v>
      </c>
      <c r="AL22" s="93">
        <v>43955</v>
      </c>
      <c r="AM22" s="93">
        <v>43954</v>
      </c>
      <c r="AN22" s="93">
        <v>43953</v>
      </c>
      <c r="AO22" s="93">
        <v>43952</v>
      </c>
      <c r="AP22" s="93">
        <v>43951</v>
      </c>
      <c r="AQ22" s="93">
        <v>43950</v>
      </c>
      <c r="AR22" s="93">
        <v>43949</v>
      </c>
      <c r="AS22" s="93">
        <v>43948</v>
      </c>
      <c r="AT22" s="93">
        <v>43947</v>
      </c>
      <c r="AU22" s="93">
        <v>43946</v>
      </c>
      <c r="AV22" s="93">
        <v>43945</v>
      </c>
      <c r="AW22" s="93">
        <v>43944</v>
      </c>
      <c r="AX22" s="123">
        <v>43943</v>
      </c>
      <c r="AY22" s="123">
        <v>43942</v>
      </c>
      <c r="AZ22" s="123">
        <v>43941</v>
      </c>
      <c r="BA22" s="123">
        <v>43940</v>
      </c>
      <c r="BB22" s="123">
        <v>43939</v>
      </c>
      <c r="BC22" s="123">
        <v>43938</v>
      </c>
      <c r="BD22" s="123">
        <v>43937</v>
      </c>
      <c r="BE22" s="123">
        <v>43936</v>
      </c>
      <c r="BF22" s="123">
        <v>43935</v>
      </c>
      <c r="BG22" s="123">
        <v>43934</v>
      </c>
      <c r="BH22" s="123">
        <v>43933</v>
      </c>
      <c r="BI22" s="123">
        <v>43932</v>
      </c>
      <c r="BJ22" s="123">
        <v>43931</v>
      </c>
      <c r="BK22" s="123">
        <v>43930</v>
      </c>
      <c r="BL22" s="123">
        <v>43929</v>
      </c>
      <c r="BM22" s="123">
        <v>43928</v>
      </c>
      <c r="BN22" s="123">
        <v>43927</v>
      </c>
      <c r="BO22" s="123">
        <v>43926</v>
      </c>
      <c r="BP22" s="123">
        <v>43925</v>
      </c>
      <c r="BQ22" s="123">
        <v>43924</v>
      </c>
      <c r="BR22" s="123">
        <v>43923</v>
      </c>
      <c r="BS22" s="123">
        <v>43922</v>
      </c>
      <c r="BT22" s="123">
        <v>43921</v>
      </c>
      <c r="BU22" s="123">
        <v>43920</v>
      </c>
      <c r="BV22" s="123">
        <v>43919</v>
      </c>
      <c r="BW22" s="123">
        <v>43918</v>
      </c>
      <c r="BX22" s="123">
        <v>43917</v>
      </c>
      <c r="BY22" s="123">
        <v>43916</v>
      </c>
      <c r="BZ22" s="123">
        <v>43915</v>
      </c>
      <c r="CA22" s="123">
        <v>43914</v>
      </c>
      <c r="CB22" s="123">
        <v>43913</v>
      </c>
      <c r="CC22" s="123">
        <v>43912</v>
      </c>
      <c r="CD22" s="123">
        <v>43911</v>
      </c>
      <c r="CE22" s="123">
        <v>43910</v>
      </c>
      <c r="CF22" s="123">
        <v>43909</v>
      </c>
      <c r="CG22" s="123">
        <v>43908</v>
      </c>
      <c r="CH22" s="123">
        <v>43907</v>
      </c>
      <c r="CI22" s="123">
        <v>43906</v>
      </c>
      <c r="CJ22" s="123">
        <v>43905</v>
      </c>
      <c r="CK22" s="123">
        <v>43904</v>
      </c>
      <c r="CL22" s="123">
        <v>43903</v>
      </c>
      <c r="CM22" s="123">
        <v>43902</v>
      </c>
      <c r="CN22" s="123">
        <v>43901</v>
      </c>
      <c r="CO22" s="123">
        <v>43900</v>
      </c>
      <c r="CP22" s="123">
        <v>43899</v>
      </c>
      <c r="CQ22" s="123">
        <v>43898</v>
      </c>
      <c r="CR22" s="123">
        <v>43897</v>
      </c>
      <c r="CS22" s="123">
        <v>43896</v>
      </c>
      <c r="CT22" s="123">
        <v>43895</v>
      </c>
      <c r="CU22" s="123">
        <v>43894</v>
      </c>
      <c r="CV22" s="123">
        <v>43893</v>
      </c>
      <c r="CW22" s="123">
        <v>43892</v>
      </c>
      <c r="CX22" s="123">
        <v>43891</v>
      </c>
      <c r="ALM22" s="94"/>
      <c r="ALN22" s="94"/>
      <c r="ALO22" s="94"/>
      <c r="ALP22" s="94"/>
      <c r="ALQ22" s="94"/>
      <c r="ALR22" s="94"/>
      <c r="ALS22" s="94"/>
      <c r="ALT22" s="94"/>
      <c r="ALU22" s="94"/>
      <c r="ALV22" s="94"/>
      <c r="ALW22" s="94"/>
      <c r="ALX22" s="94"/>
      <c r="ALY22" s="94"/>
      <c r="ALZ22" s="94"/>
      <c r="AMA22" s="94"/>
      <c r="AMB22" s="94"/>
      <c r="AMC22" s="94"/>
      <c r="AMD22" s="94"/>
      <c r="AME22" s="94"/>
      <c r="AMF22" s="94"/>
      <c r="AMG22" s="94"/>
      <c r="AMH22" s="94"/>
      <c r="AMI22" s="94"/>
      <c r="AMJ22" s="94"/>
    </row>
    <row r="23" spans="1:1024" x14ac:dyDescent="0.3">
      <c r="A23" s="95"/>
      <c r="B23" s="233"/>
      <c r="C23" s="96"/>
      <c r="D23" s="97" t="s">
        <v>38</v>
      </c>
      <c r="E23" s="97" t="s">
        <v>38</v>
      </c>
      <c r="F23" s="97" t="s">
        <v>38</v>
      </c>
      <c r="G23" s="97" t="s">
        <v>38</v>
      </c>
      <c r="H23" s="97" t="s">
        <v>38</v>
      </c>
      <c r="I23" s="97" t="s">
        <v>38</v>
      </c>
      <c r="J23" s="98" t="s">
        <v>38</v>
      </c>
      <c r="K23" s="98" t="s">
        <v>38</v>
      </c>
      <c r="L23" s="98" t="s">
        <v>38</v>
      </c>
      <c r="M23" s="99" t="s">
        <v>38</v>
      </c>
      <c r="N23" s="99" t="s">
        <v>38</v>
      </c>
      <c r="O23" s="99" t="s">
        <v>38</v>
      </c>
      <c r="P23" s="99" t="s">
        <v>38</v>
      </c>
      <c r="Q23" s="99" t="s">
        <v>38</v>
      </c>
      <c r="R23" s="99" t="s">
        <v>38</v>
      </c>
      <c r="S23" s="99" t="s">
        <v>38</v>
      </c>
      <c r="T23" s="99" t="s">
        <v>38</v>
      </c>
      <c r="U23" s="99" t="s">
        <v>38</v>
      </c>
      <c r="V23" s="99" t="s">
        <v>38</v>
      </c>
      <c r="W23" s="99" t="s">
        <v>38</v>
      </c>
      <c r="X23" s="99" t="s">
        <v>38</v>
      </c>
      <c r="Y23" s="99" t="s">
        <v>38</v>
      </c>
      <c r="Z23" s="99" t="s">
        <v>38</v>
      </c>
      <c r="AA23" s="99" t="s">
        <v>38</v>
      </c>
      <c r="AB23" s="99" t="s">
        <v>38</v>
      </c>
      <c r="AC23" s="99" t="s">
        <v>38</v>
      </c>
      <c r="AD23" s="99" t="s">
        <v>38</v>
      </c>
      <c r="AE23" s="99" t="s">
        <v>38</v>
      </c>
      <c r="AF23" s="99" t="s">
        <v>38</v>
      </c>
      <c r="AG23" s="99" t="s">
        <v>38</v>
      </c>
      <c r="AH23" s="99" t="s">
        <v>38</v>
      </c>
      <c r="AI23" s="99" t="s">
        <v>38</v>
      </c>
      <c r="AJ23" s="99" t="s">
        <v>38</v>
      </c>
      <c r="AK23" s="99" t="s">
        <v>38</v>
      </c>
      <c r="AL23" s="99" t="s">
        <v>38</v>
      </c>
      <c r="AM23" s="99" t="s">
        <v>38</v>
      </c>
      <c r="AN23" s="99" t="s">
        <v>38</v>
      </c>
      <c r="AO23" s="99" t="s">
        <v>38</v>
      </c>
      <c r="AP23" s="99" t="s">
        <v>38</v>
      </c>
      <c r="AQ23" s="99" t="s">
        <v>38</v>
      </c>
      <c r="AR23" s="99" t="s">
        <v>38</v>
      </c>
      <c r="AS23" s="99" t="s">
        <v>38</v>
      </c>
      <c r="AT23" s="99" t="s">
        <v>38</v>
      </c>
      <c r="AU23" s="99" t="s">
        <v>38</v>
      </c>
      <c r="AV23" s="99" t="s">
        <v>38</v>
      </c>
      <c r="AW23" s="99" t="s">
        <v>38</v>
      </c>
      <c r="AX23" s="99" t="s">
        <v>38</v>
      </c>
      <c r="AY23" s="99" t="s">
        <v>38</v>
      </c>
      <c r="AZ23" s="99" t="s">
        <v>38</v>
      </c>
      <c r="BA23" s="99" t="s">
        <v>38</v>
      </c>
      <c r="BB23" s="99" t="s">
        <v>38</v>
      </c>
      <c r="BC23" s="99" t="s">
        <v>38</v>
      </c>
      <c r="BD23" s="99" t="s">
        <v>38</v>
      </c>
      <c r="BE23" s="99" t="s">
        <v>38</v>
      </c>
      <c r="BF23" s="99" t="s">
        <v>38</v>
      </c>
      <c r="BG23" s="99" t="s">
        <v>38</v>
      </c>
      <c r="BH23" s="99" t="s">
        <v>38</v>
      </c>
      <c r="BI23" s="99" t="s">
        <v>38</v>
      </c>
      <c r="BJ23" s="99" t="s">
        <v>38</v>
      </c>
      <c r="BK23" s="99" t="s">
        <v>38</v>
      </c>
      <c r="BL23" s="99" t="s">
        <v>38</v>
      </c>
      <c r="BM23" s="99" t="s">
        <v>38</v>
      </c>
      <c r="BN23" s="99" t="s">
        <v>38</v>
      </c>
      <c r="BO23" s="99" t="s">
        <v>38</v>
      </c>
      <c r="BP23" s="99" t="s">
        <v>38</v>
      </c>
      <c r="BQ23" s="99" t="s">
        <v>38</v>
      </c>
      <c r="BR23" s="99" t="s">
        <v>38</v>
      </c>
      <c r="BS23" s="99" t="s">
        <v>38</v>
      </c>
      <c r="BT23" s="99" t="s">
        <v>38</v>
      </c>
      <c r="BU23" s="99" t="s">
        <v>38</v>
      </c>
      <c r="BV23" s="99" t="s">
        <v>38</v>
      </c>
      <c r="BW23" s="99" t="s">
        <v>38</v>
      </c>
      <c r="BX23" s="99" t="s">
        <v>38</v>
      </c>
      <c r="BY23" s="99" t="s">
        <v>38</v>
      </c>
      <c r="BZ23" s="99" t="s">
        <v>38</v>
      </c>
      <c r="CA23" s="99" t="s">
        <v>38</v>
      </c>
      <c r="CB23" s="99" t="s">
        <v>38</v>
      </c>
      <c r="CC23" s="99" t="s">
        <v>38</v>
      </c>
      <c r="CD23" s="99" t="s">
        <v>38</v>
      </c>
      <c r="CE23" s="99" t="s">
        <v>38</v>
      </c>
      <c r="CF23" s="99" t="s">
        <v>38</v>
      </c>
      <c r="CG23" s="99" t="s">
        <v>38</v>
      </c>
      <c r="CH23" s="99" t="s">
        <v>38</v>
      </c>
      <c r="CI23" s="99" t="s">
        <v>38</v>
      </c>
      <c r="CJ23" s="99" t="s">
        <v>38</v>
      </c>
      <c r="CK23" s="99" t="s">
        <v>38</v>
      </c>
      <c r="CL23" s="99" t="s">
        <v>38</v>
      </c>
      <c r="CM23" s="99" t="s">
        <v>38</v>
      </c>
      <c r="CN23" s="99" t="s">
        <v>38</v>
      </c>
      <c r="CO23" s="99" t="s">
        <v>38</v>
      </c>
      <c r="CP23" s="99" t="s">
        <v>38</v>
      </c>
      <c r="CQ23" s="99" t="s">
        <v>38</v>
      </c>
      <c r="CR23" s="99" t="s">
        <v>38</v>
      </c>
      <c r="CS23" s="99" t="s">
        <v>38</v>
      </c>
      <c r="CT23" s="99" t="s">
        <v>38</v>
      </c>
      <c r="CU23" s="99" t="s">
        <v>38</v>
      </c>
      <c r="CV23" s="99" t="s">
        <v>38</v>
      </c>
      <c r="CW23" s="99" t="s">
        <v>38</v>
      </c>
      <c r="CX23" s="99" t="s">
        <v>38</v>
      </c>
    </row>
    <row r="24" spans="1:1024" x14ac:dyDescent="0.3">
      <c r="A24" s="124" t="s">
        <v>77</v>
      </c>
      <c r="B24" s="9">
        <v>13241287</v>
      </c>
      <c r="C24" s="101">
        <f>D24+E24</f>
        <v>18</v>
      </c>
      <c r="D24" s="102">
        <v>0</v>
      </c>
      <c r="E24" s="102">
        <v>18</v>
      </c>
      <c r="F24" s="102">
        <v>18</v>
      </c>
      <c r="G24" s="102">
        <v>18</v>
      </c>
      <c r="H24" s="102">
        <v>18</v>
      </c>
      <c r="I24" s="102">
        <v>18</v>
      </c>
      <c r="J24" s="103">
        <v>18</v>
      </c>
      <c r="K24" s="103">
        <v>17</v>
      </c>
      <c r="L24" s="103">
        <v>17</v>
      </c>
      <c r="M24" s="101">
        <v>17</v>
      </c>
      <c r="N24" s="101">
        <v>17</v>
      </c>
      <c r="O24" s="101">
        <v>17</v>
      </c>
      <c r="P24" s="101">
        <v>17</v>
      </c>
      <c r="Q24" s="101">
        <v>17</v>
      </c>
      <c r="R24" s="101">
        <v>17</v>
      </c>
      <c r="S24" s="101">
        <v>17</v>
      </c>
      <c r="T24" s="101">
        <v>17</v>
      </c>
      <c r="U24" s="101">
        <v>17</v>
      </c>
      <c r="V24" s="101">
        <v>17</v>
      </c>
      <c r="W24" s="101">
        <v>17</v>
      </c>
      <c r="X24" s="101">
        <v>17</v>
      </c>
      <c r="Y24" s="125">
        <v>16</v>
      </c>
      <c r="Z24" s="125">
        <v>15</v>
      </c>
      <c r="AA24" s="125">
        <v>15</v>
      </c>
      <c r="AB24" s="125">
        <v>14</v>
      </c>
      <c r="AC24" s="125">
        <v>14</v>
      </c>
      <c r="AD24" s="125">
        <v>13</v>
      </c>
      <c r="AE24" s="125">
        <v>13</v>
      </c>
      <c r="AF24" s="125">
        <v>13</v>
      </c>
      <c r="AG24" s="125">
        <v>13</v>
      </c>
      <c r="AH24" s="125">
        <v>13</v>
      </c>
      <c r="AI24" s="125">
        <v>13</v>
      </c>
      <c r="AJ24" s="125">
        <v>13</v>
      </c>
      <c r="AK24" s="125">
        <v>13</v>
      </c>
      <c r="AL24" s="125">
        <v>13</v>
      </c>
      <c r="AM24" s="125">
        <v>13</v>
      </c>
      <c r="AN24" s="125">
        <v>12</v>
      </c>
      <c r="AO24" s="125">
        <v>12</v>
      </c>
      <c r="AP24" s="125">
        <v>12</v>
      </c>
      <c r="AQ24" s="125">
        <v>12</v>
      </c>
      <c r="AR24" s="125">
        <v>12</v>
      </c>
      <c r="AS24" s="125">
        <v>12</v>
      </c>
      <c r="AT24" s="125">
        <v>12</v>
      </c>
      <c r="AU24" s="125">
        <v>12</v>
      </c>
      <c r="AV24" s="125">
        <v>12</v>
      </c>
      <c r="AW24" s="125">
        <v>12</v>
      </c>
      <c r="AX24" s="125">
        <v>12</v>
      </c>
      <c r="AY24" s="125">
        <v>12</v>
      </c>
      <c r="AZ24" s="125">
        <v>12</v>
      </c>
      <c r="BA24" s="125">
        <v>11</v>
      </c>
      <c r="BB24" s="125">
        <v>11</v>
      </c>
      <c r="BC24" s="125">
        <v>11</v>
      </c>
      <c r="BD24" s="125">
        <v>11</v>
      </c>
      <c r="BE24" s="125">
        <v>11</v>
      </c>
      <c r="BF24" s="125">
        <v>11</v>
      </c>
      <c r="BG24" s="125">
        <v>11</v>
      </c>
      <c r="BH24" s="125">
        <v>11</v>
      </c>
      <c r="BI24" s="125">
        <v>10</v>
      </c>
      <c r="BJ24" s="125">
        <v>9</v>
      </c>
      <c r="BK24" s="125">
        <v>9</v>
      </c>
      <c r="BL24" s="125">
        <v>8</v>
      </c>
      <c r="BM24" s="125">
        <v>7</v>
      </c>
      <c r="BN24" s="125">
        <v>7</v>
      </c>
      <c r="BO24" s="125">
        <v>7</v>
      </c>
      <c r="BP24" s="125">
        <v>7</v>
      </c>
      <c r="BQ24" s="125">
        <v>6</v>
      </c>
      <c r="BR24" s="125">
        <v>6</v>
      </c>
      <c r="BS24" s="125">
        <v>5</v>
      </c>
      <c r="BT24" s="125">
        <v>5</v>
      </c>
      <c r="BU24" s="125">
        <v>4</v>
      </c>
      <c r="BV24" s="125">
        <v>4</v>
      </c>
      <c r="BW24" s="125">
        <v>3</v>
      </c>
      <c r="BX24" s="125">
        <v>3</v>
      </c>
      <c r="BY24" s="125">
        <v>3</v>
      </c>
      <c r="BZ24" s="125">
        <v>2</v>
      </c>
      <c r="CA24" s="125">
        <v>2</v>
      </c>
      <c r="CB24" s="125">
        <v>1</v>
      </c>
      <c r="CC24" s="125">
        <v>1</v>
      </c>
      <c r="CD24" s="125">
        <v>1</v>
      </c>
      <c r="CE24" s="125">
        <v>1</v>
      </c>
      <c r="CF24" s="125">
        <v>1</v>
      </c>
      <c r="CG24" s="125">
        <v>1</v>
      </c>
      <c r="CH24" s="125">
        <v>0</v>
      </c>
      <c r="CI24" s="125">
        <v>0</v>
      </c>
      <c r="CJ24" s="125">
        <v>0</v>
      </c>
      <c r="CK24" s="125">
        <v>0</v>
      </c>
      <c r="CL24" s="125">
        <v>0</v>
      </c>
      <c r="CM24" s="125">
        <v>0</v>
      </c>
      <c r="CN24" s="125">
        <v>0</v>
      </c>
      <c r="CO24" s="125">
        <v>0</v>
      </c>
      <c r="CP24" s="125">
        <v>0</v>
      </c>
      <c r="CQ24" s="125">
        <v>0</v>
      </c>
      <c r="CR24" s="125">
        <v>0</v>
      </c>
      <c r="CS24" s="125">
        <v>0</v>
      </c>
      <c r="CT24" s="125">
        <v>0</v>
      </c>
      <c r="CU24" s="125">
        <v>0</v>
      </c>
      <c r="CV24" s="125">
        <v>0</v>
      </c>
      <c r="CW24" s="125">
        <v>0</v>
      </c>
      <c r="CX24" s="125">
        <v>0</v>
      </c>
    </row>
    <row r="25" spans="1:1024" x14ac:dyDescent="0.3">
      <c r="A25" s="124" t="s">
        <v>78</v>
      </c>
      <c r="B25" s="9">
        <v>14833658</v>
      </c>
      <c r="C25" s="101">
        <f>D25+E25</f>
        <v>193</v>
      </c>
      <c r="D25" s="102">
        <v>0</v>
      </c>
      <c r="E25" s="102">
        <v>193</v>
      </c>
      <c r="F25" s="102">
        <v>193</v>
      </c>
      <c r="G25" s="102">
        <v>193</v>
      </c>
      <c r="H25" s="102">
        <v>193</v>
      </c>
      <c r="I25" s="102">
        <v>192</v>
      </c>
      <c r="J25" s="103">
        <v>192</v>
      </c>
      <c r="K25" s="103">
        <v>191</v>
      </c>
      <c r="L25" s="103">
        <v>191</v>
      </c>
      <c r="M25" s="101">
        <v>190</v>
      </c>
      <c r="N25" s="101">
        <v>189</v>
      </c>
      <c r="O25" s="101">
        <v>189</v>
      </c>
      <c r="P25" s="101">
        <v>188</v>
      </c>
      <c r="Q25" s="101">
        <v>187</v>
      </c>
      <c r="R25" s="101">
        <v>187</v>
      </c>
      <c r="S25" s="101">
        <v>187</v>
      </c>
      <c r="T25" s="101">
        <v>187</v>
      </c>
      <c r="U25" s="101">
        <v>187</v>
      </c>
      <c r="V25" s="101">
        <v>186</v>
      </c>
      <c r="W25" s="101">
        <v>186</v>
      </c>
      <c r="X25" s="101">
        <v>186</v>
      </c>
      <c r="Y25" s="125">
        <v>185</v>
      </c>
      <c r="Z25" s="125">
        <v>185</v>
      </c>
      <c r="AA25" s="125">
        <v>185</v>
      </c>
      <c r="AB25" s="125">
        <v>185</v>
      </c>
      <c r="AC25" s="125">
        <v>185</v>
      </c>
      <c r="AD25" s="125">
        <v>183</v>
      </c>
      <c r="AE25" s="125">
        <v>179</v>
      </c>
      <c r="AF25" s="125">
        <v>179</v>
      </c>
      <c r="AG25" s="125">
        <v>176</v>
      </c>
      <c r="AH25" s="125">
        <v>174</v>
      </c>
      <c r="AI25" s="125">
        <v>173</v>
      </c>
      <c r="AJ25" s="125">
        <v>172</v>
      </c>
      <c r="AK25" s="125">
        <v>169</v>
      </c>
      <c r="AL25" s="125">
        <v>169</v>
      </c>
      <c r="AM25" s="125">
        <v>166</v>
      </c>
      <c r="AN25" s="125">
        <v>165</v>
      </c>
      <c r="AO25" s="125">
        <v>162</v>
      </c>
      <c r="AP25" s="125">
        <v>160</v>
      </c>
      <c r="AQ25" s="125">
        <v>158</v>
      </c>
      <c r="AR25" s="125">
        <v>156</v>
      </c>
      <c r="AS25" s="125">
        <v>156</v>
      </c>
      <c r="AT25" s="125">
        <v>153</v>
      </c>
      <c r="AU25" s="125">
        <v>150</v>
      </c>
      <c r="AV25" s="125">
        <v>146</v>
      </c>
      <c r="AW25" s="125">
        <v>143</v>
      </c>
      <c r="AX25" s="125">
        <v>141</v>
      </c>
      <c r="AY25" s="125">
        <v>137</v>
      </c>
      <c r="AZ25" s="125">
        <v>133</v>
      </c>
      <c r="BA25" s="125">
        <v>127</v>
      </c>
      <c r="BB25" s="125">
        <v>124</v>
      </c>
      <c r="BC25" s="125">
        <v>119</v>
      </c>
      <c r="BD25" s="125">
        <v>117</v>
      </c>
      <c r="BE25" s="125">
        <v>113</v>
      </c>
      <c r="BF25" s="125">
        <v>111</v>
      </c>
      <c r="BG25" s="125">
        <v>108</v>
      </c>
      <c r="BH25" s="125">
        <v>106</v>
      </c>
      <c r="BI25" s="125">
        <v>97</v>
      </c>
      <c r="BJ25" s="125">
        <v>88</v>
      </c>
      <c r="BK25" s="125">
        <v>85</v>
      </c>
      <c r="BL25" s="125">
        <v>80</v>
      </c>
      <c r="BM25" s="125">
        <v>70</v>
      </c>
      <c r="BN25" s="125">
        <v>62</v>
      </c>
      <c r="BO25" s="125">
        <v>59</v>
      </c>
      <c r="BP25" s="125">
        <v>52</v>
      </c>
      <c r="BQ25" s="125">
        <v>51</v>
      </c>
      <c r="BR25" s="125">
        <v>46</v>
      </c>
      <c r="BS25" s="125">
        <v>41</v>
      </c>
      <c r="BT25" s="125">
        <v>36</v>
      </c>
      <c r="BU25" s="125">
        <v>31</v>
      </c>
      <c r="BV25" s="125">
        <v>28</v>
      </c>
      <c r="BW25" s="125">
        <v>26</v>
      </c>
      <c r="BX25" s="125">
        <v>23</v>
      </c>
      <c r="BY25" s="125">
        <v>21</v>
      </c>
      <c r="BZ25" s="125">
        <v>17</v>
      </c>
      <c r="CA25" s="125">
        <v>12</v>
      </c>
      <c r="CB25" s="125">
        <v>11</v>
      </c>
      <c r="CC25" s="125">
        <v>8</v>
      </c>
      <c r="CD25" s="125">
        <v>7</v>
      </c>
      <c r="CE25" s="125">
        <v>5</v>
      </c>
      <c r="CF25" s="125">
        <v>4</v>
      </c>
      <c r="CG25" s="125">
        <v>3</v>
      </c>
      <c r="CH25" s="125">
        <v>1</v>
      </c>
      <c r="CI25" s="125">
        <v>1</v>
      </c>
      <c r="CJ25" s="125">
        <v>1</v>
      </c>
      <c r="CK25" s="125">
        <v>1</v>
      </c>
      <c r="CL25" s="125">
        <v>0</v>
      </c>
      <c r="CM25" s="125">
        <v>0</v>
      </c>
      <c r="CN25" s="125">
        <v>0</v>
      </c>
      <c r="CO25" s="125">
        <v>0</v>
      </c>
      <c r="CP25" s="125">
        <v>0</v>
      </c>
      <c r="CQ25" s="125">
        <v>0</v>
      </c>
      <c r="CR25" s="125">
        <v>0</v>
      </c>
      <c r="CS25" s="125">
        <v>0</v>
      </c>
      <c r="CT25" s="125">
        <v>0</v>
      </c>
      <c r="CU25" s="125">
        <v>0</v>
      </c>
      <c r="CV25" s="125">
        <v>0</v>
      </c>
      <c r="CW25" s="125">
        <v>0</v>
      </c>
      <c r="CX25" s="125">
        <v>0</v>
      </c>
    </row>
    <row r="26" spans="1:1024" x14ac:dyDescent="0.3">
      <c r="A26" s="124" t="s">
        <v>79</v>
      </c>
      <c r="B26" s="9">
        <v>14678606</v>
      </c>
      <c r="C26" s="101">
        <f>D26+E26</f>
        <v>2156</v>
      </c>
      <c r="D26" s="102">
        <v>0</v>
      </c>
      <c r="E26" s="102">
        <v>2156</v>
      </c>
      <c r="F26" s="102">
        <v>2155</v>
      </c>
      <c r="G26" s="102">
        <v>2153</v>
      </c>
      <c r="H26" s="102">
        <v>2148</v>
      </c>
      <c r="I26" s="102">
        <v>2145</v>
      </c>
      <c r="J26" s="103">
        <v>2132</v>
      </c>
      <c r="K26" s="103">
        <v>2126</v>
      </c>
      <c r="L26" s="103">
        <v>2124</v>
      </c>
      <c r="M26" s="101">
        <v>2120</v>
      </c>
      <c r="N26" s="101">
        <v>2110</v>
      </c>
      <c r="O26" s="101">
        <v>2102</v>
      </c>
      <c r="P26" s="101">
        <v>2092</v>
      </c>
      <c r="Q26" s="101">
        <v>2083</v>
      </c>
      <c r="R26" s="101">
        <v>2074</v>
      </c>
      <c r="S26" s="101">
        <v>2067</v>
      </c>
      <c r="T26" s="101">
        <v>2055</v>
      </c>
      <c r="U26" s="101">
        <v>2051</v>
      </c>
      <c r="V26" s="101">
        <v>2043</v>
      </c>
      <c r="W26" s="101">
        <v>2036</v>
      </c>
      <c r="X26" s="101">
        <v>2029</v>
      </c>
      <c r="Y26" s="125">
        <v>2019</v>
      </c>
      <c r="Z26" s="125">
        <v>2005</v>
      </c>
      <c r="AA26" s="125">
        <v>1987</v>
      </c>
      <c r="AB26" s="125">
        <v>1981</v>
      </c>
      <c r="AC26" s="125">
        <v>1963</v>
      </c>
      <c r="AD26" s="125">
        <v>1952</v>
      </c>
      <c r="AE26" s="125">
        <v>1936</v>
      </c>
      <c r="AF26" s="125">
        <v>1923</v>
      </c>
      <c r="AG26" s="125">
        <v>1913</v>
      </c>
      <c r="AH26" s="125">
        <v>1901</v>
      </c>
      <c r="AI26" s="125">
        <v>1889</v>
      </c>
      <c r="AJ26" s="125">
        <v>1877</v>
      </c>
      <c r="AK26" s="125">
        <v>1860</v>
      </c>
      <c r="AL26" s="125">
        <v>1836</v>
      </c>
      <c r="AM26" s="125">
        <v>1819</v>
      </c>
      <c r="AN26" s="125">
        <v>1804</v>
      </c>
      <c r="AO26" s="125">
        <v>1784</v>
      </c>
      <c r="AP26" s="125">
        <v>1767</v>
      </c>
      <c r="AQ26" s="125">
        <v>1741</v>
      </c>
      <c r="AR26" s="125">
        <v>1720</v>
      </c>
      <c r="AS26" s="125">
        <v>1691</v>
      </c>
      <c r="AT26" s="125">
        <v>1660</v>
      </c>
      <c r="AU26" s="125">
        <v>1633</v>
      </c>
      <c r="AV26" s="125">
        <v>1600</v>
      </c>
      <c r="AW26" s="125">
        <v>1567</v>
      </c>
      <c r="AX26" s="125">
        <v>1520</v>
      </c>
      <c r="AY26" s="125">
        <v>1470</v>
      </c>
      <c r="AZ26" s="125">
        <v>1422</v>
      </c>
      <c r="BA26" s="125">
        <v>1372</v>
      </c>
      <c r="BB26" s="125">
        <v>1333</v>
      </c>
      <c r="BC26" s="125">
        <v>1282</v>
      </c>
      <c r="BD26" s="125">
        <v>1230</v>
      </c>
      <c r="BE26" s="125">
        <v>1184</v>
      </c>
      <c r="BF26" s="125">
        <v>1130</v>
      </c>
      <c r="BG26" s="125">
        <v>1064</v>
      </c>
      <c r="BH26" s="125">
        <v>1003</v>
      </c>
      <c r="BI26" s="125">
        <v>946</v>
      </c>
      <c r="BJ26" s="125">
        <v>873</v>
      </c>
      <c r="BK26" s="125">
        <v>804</v>
      </c>
      <c r="BL26" s="125">
        <v>733</v>
      </c>
      <c r="BM26" s="125">
        <v>664</v>
      </c>
      <c r="BN26" s="125">
        <v>600</v>
      </c>
      <c r="BO26" s="125">
        <v>544</v>
      </c>
      <c r="BP26" s="125">
        <v>494</v>
      </c>
      <c r="BQ26" s="125">
        <v>435</v>
      </c>
      <c r="BR26" s="125">
        <v>384</v>
      </c>
      <c r="BS26" s="125">
        <v>337</v>
      </c>
      <c r="BT26" s="125">
        <v>288</v>
      </c>
      <c r="BU26" s="125">
        <v>253</v>
      </c>
      <c r="BV26" s="125">
        <v>214</v>
      </c>
      <c r="BW26" s="125">
        <v>176</v>
      </c>
      <c r="BX26" s="125">
        <v>147</v>
      </c>
      <c r="BY26" s="125">
        <v>117</v>
      </c>
      <c r="BZ26" s="125">
        <v>91</v>
      </c>
      <c r="CA26" s="125">
        <v>72</v>
      </c>
      <c r="CB26" s="125">
        <v>61</v>
      </c>
      <c r="CC26" s="125">
        <v>51</v>
      </c>
      <c r="CD26" s="125">
        <v>40</v>
      </c>
      <c r="CE26" s="125">
        <v>32</v>
      </c>
      <c r="CF26" s="125">
        <v>19</v>
      </c>
      <c r="CG26" s="125">
        <v>14</v>
      </c>
      <c r="CH26" s="125">
        <v>10</v>
      </c>
      <c r="CI26" s="125">
        <v>9</v>
      </c>
      <c r="CJ26" s="125">
        <v>6</v>
      </c>
      <c r="CK26" s="125">
        <v>5</v>
      </c>
      <c r="CL26" s="125">
        <v>3</v>
      </c>
      <c r="CM26" s="125">
        <v>3</v>
      </c>
      <c r="CN26" s="125">
        <v>3</v>
      </c>
      <c r="CO26" s="125">
        <v>2</v>
      </c>
      <c r="CP26" s="125">
        <v>2</v>
      </c>
      <c r="CQ26" s="125">
        <v>1</v>
      </c>
      <c r="CR26" s="125">
        <v>1</v>
      </c>
      <c r="CS26" s="125">
        <v>1</v>
      </c>
      <c r="CT26" s="125">
        <v>1</v>
      </c>
      <c r="CU26" s="125">
        <v>0</v>
      </c>
      <c r="CV26" s="125">
        <v>0</v>
      </c>
      <c r="CW26" s="125">
        <v>0</v>
      </c>
      <c r="CX26" s="125">
        <v>0</v>
      </c>
    </row>
    <row r="27" spans="1:1024" x14ac:dyDescent="0.3">
      <c r="A27" s="124" t="s">
        <v>80</v>
      </c>
      <c r="B27" s="9">
        <v>10454893</v>
      </c>
      <c r="C27" s="101">
        <f>D27+E27</f>
        <v>10465</v>
      </c>
      <c r="D27" s="102">
        <v>0</v>
      </c>
      <c r="E27" s="102">
        <v>10465</v>
      </c>
      <c r="F27" s="102">
        <v>10461</v>
      </c>
      <c r="G27" s="102">
        <v>10444</v>
      </c>
      <c r="H27" s="102">
        <v>10426</v>
      </c>
      <c r="I27" s="102">
        <v>10391</v>
      </c>
      <c r="J27" s="103">
        <v>10356</v>
      </c>
      <c r="K27" s="103">
        <v>10336</v>
      </c>
      <c r="L27" s="103">
        <v>10312</v>
      </c>
      <c r="M27" s="101">
        <v>10276</v>
      </c>
      <c r="N27" s="101">
        <v>10241</v>
      </c>
      <c r="O27" s="101">
        <v>10207</v>
      </c>
      <c r="P27" s="101">
        <v>10160</v>
      </c>
      <c r="Q27" s="101">
        <v>10113</v>
      </c>
      <c r="R27" s="101">
        <v>10064</v>
      </c>
      <c r="S27" s="101">
        <v>10028</v>
      </c>
      <c r="T27" s="101">
        <v>9988</v>
      </c>
      <c r="U27" s="101">
        <v>9959</v>
      </c>
      <c r="V27" s="101">
        <v>9904</v>
      </c>
      <c r="W27" s="101">
        <v>9856</v>
      </c>
      <c r="X27" s="101">
        <v>9811</v>
      </c>
      <c r="Y27" s="125">
        <v>9747</v>
      </c>
      <c r="Z27" s="125">
        <v>9703</v>
      </c>
      <c r="AA27" s="125">
        <v>9649</v>
      </c>
      <c r="AB27" s="125">
        <v>9586</v>
      </c>
      <c r="AC27" s="125">
        <v>9534</v>
      </c>
      <c r="AD27" s="125">
        <v>9478</v>
      </c>
      <c r="AE27" s="125">
        <v>9407</v>
      </c>
      <c r="AF27" s="125">
        <v>9355</v>
      </c>
      <c r="AG27" s="125">
        <v>9295</v>
      </c>
      <c r="AH27" s="125">
        <v>9229</v>
      </c>
      <c r="AI27" s="125">
        <v>9149</v>
      </c>
      <c r="AJ27" s="125">
        <v>9056</v>
      </c>
      <c r="AK27" s="125">
        <v>8949</v>
      </c>
      <c r="AL27" s="125">
        <v>8855</v>
      </c>
      <c r="AM27" s="125">
        <v>8765</v>
      </c>
      <c r="AN27" s="125">
        <v>8675</v>
      </c>
      <c r="AO27" s="125">
        <v>8576</v>
      </c>
      <c r="AP27" s="125">
        <v>8454</v>
      </c>
      <c r="AQ27" s="125">
        <v>8350</v>
      </c>
      <c r="AR27" s="125">
        <v>8237</v>
      </c>
      <c r="AS27" s="125">
        <v>8110</v>
      </c>
      <c r="AT27" s="125">
        <v>7987</v>
      </c>
      <c r="AU27" s="125">
        <v>7850</v>
      </c>
      <c r="AV27" s="125">
        <v>7695</v>
      </c>
      <c r="AW27" s="125">
        <v>7525</v>
      </c>
      <c r="AX27" s="125">
        <v>7355</v>
      </c>
      <c r="AY27" s="125">
        <v>7165</v>
      </c>
      <c r="AZ27" s="125">
        <v>7001</v>
      </c>
      <c r="BA27" s="125">
        <v>6798</v>
      </c>
      <c r="BB27" s="125">
        <v>6616</v>
      </c>
      <c r="BC27" s="125">
        <v>6425</v>
      </c>
      <c r="BD27" s="125">
        <v>6184</v>
      </c>
      <c r="BE27" s="125">
        <v>5932</v>
      </c>
      <c r="BF27" s="125">
        <v>5675</v>
      </c>
      <c r="BG27" s="125">
        <v>5433</v>
      </c>
      <c r="BH27" s="125">
        <v>5162</v>
      </c>
      <c r="BI27" s="125">
        <v>4886</v>
      </c>
      <c r="BJ27" s="125">
        <v>4567</v>
      </c>
      <c r="BK27" s="125">
        <v>4271</v>
      </c>
      <c r="BL27" s="125">
        <v>3940</v>
      </c>
      <c r="BM27" s="125">
        <v>3586</v>
      </c>
      <c r="BN27" s="125">
        <v>3240</v>
      </c>
      <c r="BO27" s="125">
        <v>2945</v>
      </c>
      <c r="BP27" s="125">
        <v>2657</v>
      </c>
      <c r="BQ27" s="125">
        <v>2330</v>
      </c>
      <c r="BR27" s="125">
        <v>2036</v>
      </c>
      <c r="BS27" s="125">
        <v>1789</v>
      </c>
      <c r="BT27" s="125">
        <v>1528</v>
      </c>
      <c r="BU27" s="125">
        <v>1270</v>
      </c>
      <c r="BV27" s="125">
        <v>1091</v>
      </c>
      <c r="BW27" s="125">
        <v>914</v>
      </c>
      <c r="BX27" s="125">
        <v>768</v>
      </c>
      <c r="BY27" s="125">
        <v>628</v>
      </c>
      <c r="BZ27" s="125">
        <v>496</v>
      </c>
      <c r="CA27" s="125">
        <v>386</v>
      </c>
      <c r="CB27" s="125">
        <v>309</v>
      </c>
      <c r="CC27" s="125">
        <v>242</v>
      </c>
      <c r="CD27" s="125">
        <v>190</v>
      </c>
      <c r="CE27" s="125">
        <v>148</v>
      </c>
      <c r="CF27" s="125">
        <v>118</v>
      </c>
      <c r="CG27" s="125">
        <v>97</v>
      </c>
      <c r="CH27" s="125">
        <v>77</v>
      </c>
      <c r="CI27" s="125">
        <v>63</v>
      </c>
      <c r="CJ27" s="125">
        <v>50</v>
      </c>
      <c r="CK27" s="125">
        <v>33</v>
      </c>
      <c r="CL27" s="125">
        <v>22</v>
      </c>
      <c r="CM27" s="125">
        <v>16</v>
      </c>
      <c r="CN27" s="125">
        <v>13</v>
      </c>
      <c r="CO27" s="125">
        <v>9</v>
      </c>
      <c r="CP27" s="125">
        <v>9</v>
      </c>
      <c r="CQ27" s="125">
        <v>7</v>
      </c>
      <c r="CR27" s="125">
        <v>3</v>
      </c>
      <c r="CS27" s="125">
        <v>3</v>
      </c>
      <c r="CT27" s="125">
        <v>2</v>
      </c>
      <c r="CU27" s="125">
        <v>1</v>
      </c>
      <c r="CV27" s="125">
        <v>1</v>
      </c>
      <c r="CW27" s="125">
        <v>0</v>
      </c>
      <c r="CX27" s="125">
        <v>0</v>
      </c>
    </row>
    <row r="28" spans="1:1024" x14ac:dyDescent="0.3">
      <c r="A28" s="124" t="s">
        <v>81</v>
      </c>
      <c r="B28" s="9">
        <v>2768734</v>
      </c>
      <c r="C28" s="101">
        <f>D28+E28</f>
        <v>14598</v>
      </c>
      <c r="D28" s="102">
        <v>0</v>
      </c>
      <c r="E28" s="102">
        <v>14598</v>
      </c>
      <c r="F28" s="102">
        <v>14587</v>
      </c>
      <c r="G28" s="102">
        <v>14560</v>
      </c>
      <c r="H28" s="102">
        <v>14521</v>
      </c>
      <c r="I28" s="102">
        <v>14469</v>
      </c>
      <c r="J28" s="103">
        <v>14421</v>
      </c>
      <c r="K28" s="103">
        <v>14363</v>
      </c>
      <c r="L28" s="103">
        <v>14312</v>
      </c>
      <c r="M28" s="101">
        <v>14264</v>
      </c>
      <c r="N28" s="101">
        <v>14204</v>
      </c>
      <c r="O28" s="101">
        <v>14128</v>
      </c>
      <c r="P28" s="101">
        <v>14071</v>
      </c>
      <c r="Q28" s="101">
        <v>13994</v>
      </c>
      <c r="R28" s="101">
        <v>13921</v>
      </c>
      <c r="S28" s="101">
        <v>13854</v>
      </c>
      <c r="T28" s="101">
        <v>13783</v>
      </c>
      <c r="U28" s="101">
        <v>13696</v>
      </c>
      <c r="V28" s="101">
        <v>13614</v>
      </c>
      <c r="W28" s="101">
        <v>13519</v>
      </c>
      <c r="X28" s="101">
        <v>13429</v>
      </c>
      <c r="Y28" s="125">
        <v>13353</v>
      </c>
      <c r="Z28" s="125">
        <v>13276</v>
      </c>
      <c r="AA28" s="125">
        <v>13181</v>
      </c>
      <c r="AB28" s="125">
        <v>13081</v>
      </c>
      <c r="AC28" s="125">
        <v>12975</v>
      </c>
      <c r="AD28" s="125">
        <v>12886</v>
      </c>
      <c r="AE28" s="125">
        <v>12794</v>
      </c>
      <c r="AF28" s="125">
        <v>12694</v>
      </c>
      <c r="AG28" s="125">
        <v>12573</v>
      </c>
      <c r="AH28" s="125">
        <v>12451</v>
      </c>
      <c r="AI28" s="125">
        <v>12332</v>
      </c>
      <c r="AJ28" s="125">
        <v>12183</v>
      </c>
      <c r="AK28" s="125">
        <v>12048</v>
      </c>
      <c r="AL28" s="125">
        <v>11917</v>
      </c>
      <c r="AM28" s="125">
        <v>11770</v>
      </c>
      <c r="AN28" s="125">
        <v>11626</v>
      </c>
      <c r="AO28" s="125">
        <v>11481</v>
      </c>
      <c r="AP28" s="125">
        <v>11317</v>
      </c>
      <c r="AQ28" s="125">
        <v>11139</v>
      </c>
      <c r="AR28" s="125">
        <v>10953</v>
      </c>
      <c r="AS28" s="125">
        <v>10769</v>
      </c>
      <c r="AT28" s="125">
        <v>10583</v>
      </c>
      <c r="AU28" s="125">
        <v>10370</v>
      </c>
      <c r="AV28" s="125">
        <v>10179</v>
      </c>
      <c r="AW28" s="125">
        <v>9948</v>
      </c>
      <c r="AX28" s="125">
        <v>9717</v>
      </c>
      <c r="AY28" s="125">
        <v>9462</v>
      </c>
      <c r="AZ28" s="125">
        <v>9194</v>
      </c>
      <c r="BA28" s="125">
        <v>8891</v>
      </c>
      <c r="BB28" s="125">
        <v>8594</v>
      </c>
      <c r="BC28" s="125">
        <v>8271</v>
      </c>
      <c r="BD28" s="125">
        <v>7958</v>
      </c>
      <c r="BE28" s="125">
        <v>7623</v>
      </c>
      <c r="BF28" s="125">
        <v>7251</v>
      </c>
      <c r="BG28" s="125">
        <v>6915</v>
      </c>
      <c r="BH28" s="125">
        <v>6553</v>
      </c>
      <c r="BI28" s="125">
        <v>6177</v>
      </c>
      <c r="BJ28" s="125">
        <v>5803</v>
      </c>
      <c r="BK28" s="125">
        <v>5432</v>
      </c>
      <c r="BL28" s="125">
        <v>5051</v>
      </c>
      <c r="BM28" s="125">
        <v>4586</v>
      </c>
      <c r="BN28" s="125">
        <v>4195</v>
      </c>
      <c r="BO28" s="125">
        <v>3822</v>
      </c>
      <c r="BP28" s="125">
        <v>3424</v>
      </c>
      <c r="BQ28" s="125">
        <v>3035</v>
      </c>
      <c r="BR28" s="125">
        <v>2688</v>
      </c>
      <c r="BS28" s="125">
        <v>2344</v>
      </c>
      <c r="BT28" s="125">
        <v>2016</v>
      </c>
      <c r="BU28" s="125">
        <v>1741</v>
      </c>
      <c r="BV28" s="125">
        <v>1465</v>
      </c>
      <c r="BW28" s="125">
        <v>1245</v>
      </c>
      <c r="BX28" s="125">
        <v>1064</v>
      </c>
      <c r="BY28" s="125">
        <v>886</v>
      </c>
      <c r="BZ28" s="125">
        <v>724</v>
      </c>
      <c r="CA28" s="125">
        <v>594</v>
      </c>
      <c r="CB28" s="125">
        <v>479</v>
      </c>
      <c r="CC28" s="125">
        <v>397</v>
      </c>
      <c r="CD28" s="125">
        <v>310</v>
      </c>
      <c r="CE28" s="125">
        <v>258</v>
      </c>
      <c r="CF28" s="125">
        <v>195</v>
      </c>
      <c r="CG28" s="125">
        <v>158</v>
      </c>
      <c r="CH28" s="125">
        <v>116</v>
      </c>
      <c r="CI28" s="125">
        <v>83</v>
      </c>
      <c r="CJ28" s="125">
        <v>57</v>
      </c>
      <c r="CK28" s="125">
        <v>47</v>
      </c>
      <c r="CL28" s="125">
        <v>38</v>
      </c>
      <c r="CM28" s="125">
        <v>24</v>
      </c>
      <c r="CN28" s="125">
        <v>13</v>
      </c>
      <c r="CO28" s="125">
        <v>7</v>
      </c>
      <c r="CP28" s="125">
        <v>6</v>
      </c>
      <c r="CQ28" s="125">
        <v>5</v>
      </c>
      <c r="CR28" s="125">
        <v>4</v>
      </c>
      <c r="CS28" s="125">
        <v>3</v>
      </c>
      <c r="CT28" s="125">
        <v>2</v>
      </c>
      <c r="CU28" s="125">
        <v>2</v>
      </c>
      <c r="CV28" s="125">
        <v>2</v>
      </c>
      <c r="CW28" s="125">
        <v>1</v>
      </c>
      <c r="CX28" s="125">
        <v>0</v>
      </c>
    </row>
    <row r="29" spans="1:1024" x14ac:dyDescent="0.3">
      <c r="A29" s="100"/>
      <c r="B29" s="100"/>
      <c r="C29" s="101"/>
      <c r="D29" s="102"/>
      <c r="E29" s="102"/>
      <c r="F29" s="102"/>
      <c r="G29" s="102"/>
      <c r="H29" s="102"/>
      <c r="I29" s="102"/>
      <c r="J29" s="103"/>
      <c r="K29" s="103"/>
      <c r="L29" s="103"/>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01"/>
      <c r="AL29" s="101"/>
      <c r="AM29" s="101"/>
      <c r="AN29" s="101"/>
      <c r="AO29" s="101"/>
      <c r="AP29" s="101"/>
      <c r="AQ29" s="101"/>
      <c r="AR29" s="101"/>
      <c r="AS29" s="101"/>
      <c r="AT29" s="101"/>
      <c r="AU29" s="101"/>
      <c r="AV29" s="101"/>
      <c r="AW29" s="101"/>
      <c r="AX29" s="101"/>
      <c r="AY29" s="101"/>
      <c r="AZ29" s="101"/>
      <c r="BA29" s="101"/>
      <c r="BB29" s="101"/>
      <c r="BC29" s="101"/>
      <c r="BD29" s="101"/>
      <c r="BE29" s="101"/>
      <c r="BF29" s="101"/>
      <c r="BG29" s="101"/>
      <c r="BH29" s="101"/>
      <c r="BI29" s="101"/>
      <c r="BJ29" s="101"/>
      <c r="BK29" s="101"/>
      <c r="BL29" s="101"/>
      <c r="BM29" s="101"/>
      <c r="BN29" s="101"/>
      <c r="BO29" s="101"/>
      <c r="BP29" s="101"/>
      <c r="BQ29" s="101"/>
      <c r="BR29" s="101"/>
      <c r="BS29" s="101"/>
      <c r="BT29" s="101"/>
      <c r="BU29" s="101"/>
      <c r="BV29" s="101"/>
      <c r="BW29" s="101"/>
      <c r="BX29" s="101"/>
      <c r="BY29" s="101"/>
      <c r="BZ29" s="101"/>
      <c r="CA29" s="101"/>
      <c r="CB29" s="101"/>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row>
    <row r="30" spans="1:1024" x14ac:dyDescent="0.3">
      <c r="A30" s="49" t="s">
        <v>59</v>
      </c>
      <c r="B30" s="49">
        <f>SUM(B24:B28)</f>
        <v>55977178</v>
      </c>
      <c r="C30" s="101">
        <f>D30+E30</f>
        <v>27430</v>
      </c>
      <c r="D30" s="102">
        <v>0</v>
      </c>
      <c r="E30" s="102">
        <f t="shared" ref="E30:AJ30" si="8">SUM(E24:E29)</f>
        <v>27430</v>
      </c>
      <c r="F30" s="102">
        <f t="shared" si="8"/>
        <v>27414</v>
      </c>
      <c r="G30" s="102">
        <f t="shared" si="8"/>
        <v>27368</v>
      </c>
      <c r="H30" s="102">
        <f t="shared" si="8"/>
        <v>27306</v>
      </c>
      <c r="I30" s="102">
        <f t="shared" si="8"/>
        <v>27215</v>
      </c>
      <c r="J30" s="103">
        <f t="shared" si="8"/>
        <v>27119</v>
      </c>
      <c r="K30" s="103">
        <f t="shared" si="8"/>
        <v>27033</v>
      </c>
      <c r="L30" s="103">
        <f t="shared" si="8"/>
        <v>26956</v>
      </c>
      <c r="M30" s="101">
        <f t="shared" si="8"/>
        <v>26867</v>
      </c>
      <c r="N30" s="101">
        <f t="shared" si="8"/>
        <v>26761</v>
      </c>
      <c r="O30" s="101">
        <f t="shared" si="8"/>
        <v>26643</v>
      </c>
      <c r="P30" s="101">
        <f t="shared" si="8"/>
        <v>26528</v>
      </c>
      <c r="Q30" s="101">
        <f t="shared" si="8"/>
        <v>26394</v>
      </c>
      <c r="R30" s="101">
        <f t="shared" si="8"/>
        <v>26263</v>
      </c>
      <c r="S30" s="101">
        <f t="shared" si="8"/>
        <v>26153</v>
      </c>
      <c r="T30" s="101">
        <f t="shared" si="8"/>
        <v>26030</v>
      </c>
      <c r="U30" s="101">
        <f t="shared" si="8"/>
        <v>25910</v>
      </c>
      <c r="V30" s="101">
        <f t="shared" si="8"/>
        <v>25764</v>
      </c>
      <c r="W30" s="101">
        <f t="shared" si="8"/>
        <v>25614</v>
      </c>
      <c r="X30" s="101">
        <f t="shared" si="8"/>
        <v>25472</v>
      </c>
      <c r="Y30" s="101">
        <f t="shared" si="8"/>
        <v>25320</v>
      </c>
      <c r="Z30" s="101">
        <f t="shared" si="8"/>
        <v>25184</v>
      </c>
      <c r="AA30" s="101">
        <f t="shared" si="8"/>
        <v>25017</v>
      </c>
      <c r="AB30" s="101">
        <f t="shared" si="8"/>
        <v>24847</v>
      </c>
      <c r="AC30" s="101">
        <f t="shared" si="8"/>
        <v>24671</v>
      </c>
      <c r="AD30" s="101">
        <f t="shared" si="8"/>
        <v>24512</v>
      </c>
      <c r="AE30" s="101">
        <f t="shared" si="8"/>
        <v>24329</v>
      </c>
      <c r="AF30" s="101">
        <f t="shared" si="8"/>
        <v>24164</v>
      </c>
      <c r="AG30" s="101">
        <f t="shared" si="8"/>
        <v>23970</v>
      </c>
      <c r="AH30" s="101">
        <f t="shared" si="8"/>
        <v>23768</v>
      </c>
      <c r="AI30" s="101">
        <f t="shared" si="8"/>
        <v>23556</v>
      </c>
      <c r="AJ30" s="101">
        <f t="shared" si="8"/>
        <v>23301</v>
      </c>
      <c r="AK30" s="101">
        <f t="shared" ref="AK30:BP30" si="9">SUM(AK24:AK29)</f>
        <v>23039</v>
      </c>
      <c r="AL30" s="101">
        <f t="shared" si="9"/>
        <v>22790</v>
      </c>
      <c r="AM30" s="101">
        <f t="shared" si="9"/>
        <v>22533</v>
      </c>
      <c r="AN30" s="101">
        <f t="shared" si="9"/>
        <v>22282</v>
      </c>
      <c r="AO30" s="101">
        <f t="shared" si="9"/>
        <v>22015</v>
      </c>
      <c r="AP30" s="101">
        <f t="shared" si="9"/>
        <v>21710</v>
      </c>
      <c r="AQ30" s="101">
        <f t="shared" si="9"/>
        <v>21400</v>
      </c>
      <c r="AR30" s="101">
        <f t="shared" si="9"/>
        <v>21078</v>
      </c>
      <c r="AS30" s="101">
        <f t="shared" si="9"/>
        <v>20738</v>
      </c>
      <c r="AT30" s="101">
        <f t="shared" si="9"/>
        <v>20395</v>
      </c>
      <c r="AU30" s="101">
        <f t="shared" si="9"/>
        <v>20015</v>
      </c>
      <c r="AV30" s="101">
        <f t="shared" si="9"/>
        <v>19632</v>
      </c>
      <c r="AW30" s="101">
        <f t="shared" si="9"/>
        <v>19195</v>
      </c>
      <c r="AX30" s="101">
        <f t="shared" si="9"/>
        <v>18745</v>
      </c>
      <c r="AY30" s="101">
        <f t="shared" si="9"/>
        <v>18246</v>
      </c>
      <c r="AZ30" s="101">
        <f t="shared" si="9"/>
        <v>17762</v>
      </c>
      <c r="BA30" s="101">
        <f t="shared" si="9"/>
        <v>17199</v>
      </c>
      <c r="BB30" s="101">
        <f t="shared" si="9"/>
        <v>16678</v>
      </c>
      <c r="BC30" s="101">
        <f t="shared" si="9"/>
        <v>16108</v>
      </c>
      <c r="BD30" s="101">
        <f t="shared" si="9"/>
        <v>15500</v>
      </c>
      <c r="BE30" s="101">
        <f t="shared" si="9"/>
        <v>14863</v>
      </c>
      <c r="BF30" s="101">
        <f t="shared" si="9"/>
        <v>14178</v>
      </c>
      <c r="BG30" s="101">
        <f t="shared" si="9"/>
        <v>13531</v>
      </c>
      <c r="BH30" s="101">
        <f t="shared" si="9"/>
        <v>12835</v>
      </c>
      <c r="BI30" s="101">
        <f t="shared" si="9"/>
        <v>12116</v>
      </c>
      <c r="BJ30" s="101">
        <f t="shared" si="9"/>
        <v>11340</v>
      </c>
      <c r="BK30" s="101">
        <f t="shared" si="9"/>
        <v>10601</v>
      </c>
      <c r="BL30" s="101">
        <f t="shared" si="9"/>
        <v>9812</v>
      </c>
      <c r="BM30" s="101">
        <f t="shared" si="9"/>
        <v>8913</v>
      </c>
      <c r="BN30" s="101">
        <f t="shared" si="9"/>
        <v>8104</v>
      </c>
      <c r="BO30" s="101">
        <f t="shared" si="9"/>
        <v>7377</v>
      </c>
      <c r="BP30" s="101">
        <f t="shared" si="9"/>
        <v>6634</v>
      </c>
      <c r="BQ30" s="101">
        <f t="shared" ref="BQ30:CV30" si="10">SUM(BQ24:BQ29)</f>
        <v>5857</v>
      </c>
      <c r="BR30" s="101">
        <f t="shared" si="10"/>
        <v>5160</v>
      </c>
      <c r="BS30" s="101">
        <f t="shared" si="10"/>
        <v>4516</v>
      </c>
      <c r="BT30" s="101">
        <f t="shared" si="10"/>
        <v>3873</v>
      </c>
      <c r="BU30" s="101">
        <f t="shared" si="10"/>
        <v>3299</v>
      </c>
      <c r="BV30" s="101">
        <f t="shared" si="10"/>
        <v>2802</v>
      </c>
      <c r="BW30" s="101">
        <f t="shared" si="10"/>
        <v>2364</v>
      </c>
      <c r="BX30" s="101">
        <f t="shared" si="10"/>
        <v>2005</v>
      </c>
      <c r="BY30" s="101">
        <f t="shared" si="10"/>
        <v>1655</v>
      </c>
      <c r="BZ30" s="101">
        <f t="shared" si="10"/>
        <v>1330</v>
      </c>
      <c r="CA30" s="101">
        <f t="shared" si="10"/>
        <v>1066</v>
      </c>
      <c r="CB30" s="101">
        <f t="shared" si="10"/>
        <v>861</v>
      </c>
      <c r="CC30" s="101">
        <f t="shared" si="10"/>
        <v>699</v>
      </c>
      <c r="CD30" s="101">
        <f t="shared" si="10"/>
        <v>548</v>
      </c>
      <c r="CE30" s="101">
        <f t="shared" si="10"/>
        <v>444</v>
      </c>
      <c r="CF30" s="101">
        <f t="shared" si="10"/>
        <v>337</v>
      </c>
      <c r="CG30" s="101">
        <f t="shared" si="10"/>
        <v>273</v>
      </c>
      <c r="CH30" s="101">
        <f t="shared" si="10"/>
        <v>204</v>
      </c>
      <c r="CI30" s="101">
        <f t="shared" si="10"/>
        <v>156</v>
      </c>
      <c r="CJ30" s="101">
        <f t="shared" si="10"/>
        <v>114</v>
      </c>
      <c r="CK30" s="101">
        <f t="shared" si="10"/>
        <v>86</v>
      </c>
      <c r="CL30" s="101">
        <f t="shared" si="10"/>
        <v>63</v>
      </c>
      <c r="CM30" s="101">
        <f t="shared" si="10"/>
        <v>43</v>
      </c>
      <c r="CN30" s="101">
        <f t="shared" si="10"/>
        <v>29</v>
      </c>
      <c r="CO30" s="101">
        <f t="shared" si="10"/>
        <v>18</v>
      </c>
      <c r="CP30" s="101">
        <f t="shared" si="10"/>
        <v>17</v>
      </c>
      <c r="CQ30" s="101">
        <f t="shared" si="10"/>
        <v>13</v>
      </c>
      <c r="CR30" s="101">
        <f t="shared" si="10"/>
        <v>8</v>
      </c>
      <c r="CS30" s="101">
        <f t="shared" si="10"/>
        <v>7</v>
      </c>
      <c r="CT30" s="101">
        <f t="shared" si="10"/>
        <v>5</v>
      </c>
      <c r="CU30" s="101">
        <f t="shared" si="10"/>
        <v>3</v>
      </c>
      <c r="CV30" s="101">
        <f t="shared" si="10"/>
        <v>3</v>
      </c>
      <c r="CW30" s="101">
        <f t="shared" ref="CW30:CX30" si="11">SUM(CW24:CW29)</f>
        <v>1</v>
      </c>
      <c r="CX30" s="101">
        <f t="shared" si="11"/>
        <v>0</v>
      </c>
    </row>
    <row r="31" spans="1:1024" x14ac:dyDescent="0.3">
      <c r="A31" s="100"/>
      <c r="B31" s="100"/>
      <c r="C31" s="101"/>
      <c r="D31" s="102"/>
      <c r="E31" s="102"/>
      <c r="F31" s="102"/>
      <c r="G31" s="102"/>
      <c r="H31" s="102"/>
      <c r="I31" s="102"/>
      <c r="J31" s="103"/>
      <c r="K31" s="103"/>
      <c r="L31" s="103"/>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1"/>
      <c r="BQ31" s="101"/>
      <c r="BR31" s="101"/>
      <c r="BS31" s="101"/>
      <c r="BT31" s="101"/>
      <c r="BU31" s="101"/>
      <c r="BV31" s="101"/>
      <c r="BW31" s="101"/>
      <c r="BX31" s="101"/>
      <c r="BY31" s="101"/>
      <c r="BZ31" s="101"/>
      <c r="CA31" s="101"/>
      <c r="CB31" s="101"/>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row>
    <row r="32" spans="1:1024" x14ac:dyDescent="0.3">
      <c r="A32" s="63" t="s">
        <v>39</v>
      </c>
      <c r="B32" s="105">
        <v>0</v>
      </c>
      <c r="C32" s="106">
        <f>D32+AM32</f>
        <v>0</v>
      </c>
      <c r="D32" s="107">
        <v>0</v>
      </c>
      <c r="E32" s="107">
        <v>0</v>
      </c>
      <c r="F32" s="107">
        <v>0</v>
      </c>
      <c r="G32" s="107">
        <v>0</v>
      </c>
      <c r="H32" s="107">
        <v>0</v>
      </c>
      <c r="I32" s="107">
        <v>0</v>
      </c>
      <c r="J32" s="108">
        <v>0</v>
      </c>
      <c r="K32" s="108">
        <v>0</v>
      </c>
      <c r="L32" s="108">
        <v>0</v>
      </c>
      <c r="M32" s="109">
        <v>0</v>
      </c>
      <c r="N32" s="109">
        <v>0</v>
      </c>
      <c r="O32" s="109">
        <v>0</v>
      </c>
      <c r="P32" s="109">
        <v>0</v>
      </c>
      <c r="Q32" s="109">
        <v>0</v>
      </c>
      <c r="R32" s="109">
        <v>0</v>
      </c>
      <c r="S32" s="109">
        <v>0</v>
      </c>
      <c r="T32" s="109">
        <v>0</v>
      </c>
      <c r="U32" s="109">
        <v>0</v>
      </c>
      <c r="V32" s="109">
        <v>0</v>
      </c>
      <c r="W32" s="109">
        <v>0</v>
      </c>
      <c r="X32" s="109">
        <v>0</v>
      </c>
      <c r="Y32" s="109">
        <v>0</v>
      </c>
      <c r="Z32" s="109">
        <v>0</v>
      </c>
      <c r="AA32" s="109">
        <v>0</v>
      </c>
      <c r="AB32" s="109">
        <v>0</v>
      </c>
      <c r="AC32" s="109">
        <v>0</v>
      </c>
      <c r="AD32" s="109">
        <v>0</v>
      </c>
      <c r="AE32" s="109">
        <v>0</v>
      </c>
      <c r="AF32" s="109">
        <v>0</v>
      </c>
      <c r="AG32" s="109">
        <v>0</v>
      </c>
      <c r="AH32" s="109">
        <v>0</v>
      </c>
      <c r="AI32" s="109">
        <v>0</v>
      </c>
      <c r="AJ32" s="109">
        <v>0</v>
      </c>
      <c r="AK32" s="109">
        <v>0</v>
      </c>
      <c r="AL32" s="109">
        <v>0</v>
      </c>
      <c r="AM32" s="109">
        <v>0</v>
      </c>
      <c r="AN32" s="109">
        <v>0</v>
      </c>
      <c r="AO32" s="109">
        <v>0</v>
      </c>
      <c r="AP32" s="109">
        <v>0</v>
      </c>
      <c r="AQ32" s="109">
        <v>0</v>
      </c>
      <c r="AR32" s="109">
        <v>0</v>
      </c>
      <c r="AS32" s="109">
        <v>0</v>
      </c>
      <c r="AT32" s="109">
        <v>0</v>
      </c>
      <c r="AU32" s="109">
        <v>0</v>
      </c>
      <c r="AV32" s="109">
        <v>0</v>
      </c>
      <c r="AW32" s="109">
        <v>0</v>
      </c>
      <c r="AX32" s="109">
        <v>0</v>
      </c>
      <c r="AY32" s="109">
        <v>0</v>
      </c>
      <c r="AZ32" s="109">
        <v>0</v>
      </c>
      <c r="BA32" s="109">
        <v>0</v>
      </c>
      <c r="BB32" s="109">
        <v>0</v>
      </c>
      <c r="BC32" s="109">
        <v>0</v>
      </c>
      <c r="BD32" s="109">
        <v>0</v>
      </c>
      <c r="BE32" s="109">
        <v>0</v>
      </c>
      <c r="BF32" s="109">
        <v>0</v>
      </c>
      <c r="BG32" s="109">
        <v>0</v>
      </c>
      <c r="BH32" s="109">
        <v>0</v>
      </c>
      <c r="BI32" s="109">
        <v>0</v>
      </c>
      <c r="BJ32" s="109">
        <v>0</v>
      </c>
      <c r="BK32" s="109">
        <v>0</v>
      </c>
      <c r="BL32" s="109">
        <v>0</v>
      </c>
      <c r="BM32" s="109">
        <v>0</v>
      </c>
      <c r="BN32" s="109">
        <v>0</v>
      </c>
      <c r="BO32" s="109">
        <v>0</v>
      </c>
      <c r="BP32" s="109">
        <v>0</v>
      </c>
      <c r="BQ32" s="109">
        <v>0</v>
      </c>
      <c r="BR32" s="109">
        <v>0</v>
      </c>
      <c r="BS32" s="109">
        <v>0</v>
      </c>
      <c r="BT32" s="109">
        <v>0</v>
      </c>
      <c r="BU32" s="109">
        <v>0</v>
      </c>
      <c r="BV32" s="109">
        <v>0</v>
      </c>
      <c r="BW32" s="109">
        <v>0</v>
      </c>
      <c r="BX32" s="109">
        <v>0</v>
      </c>
      <c r="BY32" s="109">
        <v>0</v>
      </c>
      <c r="BZ32" s="109">
        <v>0</v>
      </c>
      <c r="CA32" s="109">
        <v>0</v>
      </c>
      <c r="CB32" s="109">
        <v>0</v>
      </c>
      <c r="CC32" s="109">
        <v>0</v>
      </c>
      <c r="CD32" s="109">
        <v>0</v>
      </c>
      <c r="CE32" s="109">
        <v>0</v>
      </c>
      <c r="CF32" s="109">
        <v>0</v>
      </c>
      <c r="CG32" s="109">
        <v>0</v>
      </c>
      <c r="CH32" s="109">
        <v>0</v>
      </c>
      <c r="CI32" s="109">
        <v>0</v>
      </c>
      <c r="CJ32" s="109">
        <v>0</v>
      </c>
      <c r="CK32" s="109">
        <v>0</v>
      </c>
      <c r="CL32" s="109">
        <v>0</v>
      </c>
      <c r="CM32" s="109">
        <v>0</v>
      </c>
      <c r="CN32" s="109">
        <v>0</v>
      </c>
      <c r="CO32" s="109">
        <v>0</v>
      </c>
      <c r="CP32" s="109">
        <v>0</v>
      </c>
      <c r="CQ32" s="109">
        <v>0</v>
      </c>
      <c r="CR32" s="109">
        <v>0</v>
      </c>
      <c r="CS32" s="109">
        <v>0</v>
      </c>
      <c r="CT32" s="109">
        <v>0</v>
      </c>
      <c r="CU32" s="109">
        <v>0</v>
      </c>
      <c r="CV32" s="109">
        <v>0</v>
      </c>
      <c r="CW32" s="109">
        <v>0</v>
      </c>
      <c r="CX32" s="109">
        <v>0</v>
      </c>
    </row>
    <row r="33" spans="1:103" x14ac:dyDescent="0.3">
      <c r="A33" s="126" t="s">
        <v>75</v>
      </c>
      <c r="B33" s="111">
        <f>B30+B32</f>
        <v>55977178</v>
      </c>
      <c r="C33" s="127">
        <f>D33+E33</f>
        <v>27430</v>
      </c>
      <c r="D33" s="128">
        <f>SUM(D24:D28)</f>
        <v>0</v>
      </c>
      <c r="E33" s="128">
        <f t="shared" ref="E33:AJ33" si="12">E30+E32</f>
        <v>27430</v>
      </c>
      <c r="F33" s="128">
        <f t="shared" si="12"/>
        <v>27414</v>
      </c>
      <c r="G33" s="128">
        <f t="shared" si="12"/>
        <v>27368</v>
      </c>
      <c r="H33" s="128">
        <f t="shared" si="12"/>
        <v>27306</v>
      </c>
      <c r="I33" s="128">
        <f t="shared" si="12"/>
        <v>27215</v>
      </c>
      <c r="J33" s="129">
        <f t="shared" si="12"/>
        <v>27119</v>
      </c>
      <c r="K33" s="129">
        <f t="shared" si="12"/>
        <v>27033</v>
      </c>
      <c r="L33" s="129">
        <f t="shared" si="12"/>
        <v>26956</v>
      </c>
      <c r="M33" s="116">
        <f t="shared" si="12"/>
        <v>26867</v>
      </c>
      <c r="N33" s="116">
        <f t="shared" si="12"/>
        <v>26761</v>
      </c>
      <c r="O33" s="116">
        <f t="shared" si="12"/>
        <v>26643</v>
      </c>
      <c r="P33" s="116">
        <f t="shared" si="12"/>
        <v>26528</v>
      </c>
      <c r="Q33" s="116">
        <f t="shared" si="12"/>
        <v>26394</v>
      </c>
      <c r="R33" s="116">
        <f t="shared" si="12"/>
        <v>26263</v>
      </c>
      <c r="S33" s="116">
        <f t="shared" si="12"/>
        <v>26153</v>
      </c>
      <c r="T33" s="116">
        <f t="shared" si="12"/>
        <v>26030</v>
      </c>
      <c r="U33" s="116">
        <f t="shared" si="12"/>
        <v>25910</v>
      </c>
      <c r="V33" s="116">
        <f t="shared" si="12"/>
        <v>25764</v>
      </c>
      <c r="W33" s="116">
        <f t="shared" si="12"/>
        <v>25614</v>
      </c>
      <c r="X33" s="116">
        <f t="shared" si="12"/>
        <v>25472</v>
      </c>
      <c r="Y33" s="116">
        <f t="shared" si="12"/>
        <v>25320</v>
      </c>
      <c r="Z33" s="116">
        <f t="shared" si="12"/>
        <v>25184</v>
      </c>
      <c r="AA33" s="116">
        <f t="shared" si="12"/>
        <v>25017</v>
      </c>
      <c r="AB33" s="116">
        <f t="shared" si="12"/>
        <v>24847</v>
      </c>
      <c r="AC33" s="116">
        <f t="shared" si="12"/>
        <v>24671</v>
      </c>
      <c r="AD33" s="116">
        <f t="shared" si="12"/>
        <v>24512</v>
      </c>
      <c r="AE33" s="116">
        <f t="shared" si="12"/>
        <v>24329</v>
      </c>
      <c r="AF33" s="116">
        <f t="shared" si="12"/>
        <v>24164</v>
      </c>
      <c r="AG33" s="116">
        <f t="shared" si="12"/>
        <v>23970</v>
      </c>
      <c r="AH33" s="116">
        <f t="shared" si="12"/>
        <v>23768</v>
      </c>
      <c r="AI33" s="116">
        <f t="shared" si="12"/>
        <v>23556</v>
      </c>
      <c r="AJ33" s="116">
        <f t="shared" si="12"/>
        <v>23301</v>
      </c>
      <c r="AK33" s="116">
        <f t="shared" ref="AK33:BP33" si="13">AK30+AK32</f>
        <v>23039</v>
      </c>
      <c r="AL33" s="116">
        <f t="shared" si="13"/>
        <v>22790</v>
      </c>
      <c r="AM33" s="116">
        <f t="shared" si="13"/>
        <v>22533</v>
      </c>
      <c r="AN33" s="116">
        <f t="shared" si="13"/>
        <v>22282</v>
      </c>
      <c r="AO33" s="116">
        <f t="shared" si="13"/>
        <v>22015</v>
      </c>
      <c r="AP33" s="116">
        <f t="shared" si="13"/>
        <v>21710</v>
      </c>
      <c r="AQ33" s="116">
        <f t="shared" si="13"/>
        <v>21400</v>
      </c>
      <c r="AR33" s="116">
        <f t="shared" si="13"/>
        <v>21078</v>
      </c>
      <c r="AS33" s="116">
        <f t="shared" si="13"/>
        <v>20738</v>
      </c>
      <c r="AT33" s="116">
        <f t="shared" si="13"/>
        <v>20395</v>
      </c>
      <c r="AU33" s="116">
        <f t="shared" si="13"/>
        <v>20015</v>
      </c>
      <c r="AV33" s="116">
        <f t="shared" si="13"/>
        <v>19632</v>
      </c>
      <c r="AW33" s="116">
        <f t="shared" si="13"/>
        <v>19195</v>
      </c>
      <c r="AX33" s="116">
        <f t="shared" si="13"/>
        <v>18745</v>
      </c>
      <c r="AY33" s="116">
        <f t="shared" si="13"/>
        <v>18246</v>
      </c>
      <c r="AZ33" s="116">
        <f t="shared" si="13"/>
        <v>17762</v>
      </c>
      <c r="BA33" s="116">
        <f t="shared" si="13"/>
        <v>17199</v>
      </c>
      <c r="BB33" s="116">
        <f t="shared" si="13"/>
        <v>16678</v>
      </c>
      <c r="BC33" s="116">
        <f t="shared" si="13"/>
        <v>16108</v>
      </c>
      <c r="BD33" s="116">
        <f t="shared" si="13"/>
        <v>15500</v>
      </c>
      <c r="BE33" s="116">
        <f t="shared" si="13"/>
        <v>14863</v>
      </c>
      <c r="BF33" s="116">
        <f t="shared" si="13"/>
        <v>14178</v>
      </c>
      <c r="BG33" s="116">
        <f t="shared" si="13"/>
        <v>13531</v>
      </c>
      <c r="BH33" s="116">
        <f t="shared" si="13"/>
        <v>12835</v>
      </c>
      <c r="BI33" s="116">
        <f t="shared" si="13"/>
        <v>12116</v>
      </c>
      <c r="BJ33" s="116">
        <f t="shared" si="13"/>
        <v>11340</v>
      </c>
      <c r="BK33" s="116">
        <f t="shared" si="13"/>
        <v>10601</v>
      </c>
      <c r="BL33" s="116">
        <f t="shared" si="13"/>
        <v>9812</v>
      </c>
      <c r="BM33" s="116">
        <f t="shared" si="13"/>
        <v>8913</v>
      </c>
      <c r="BN33" s="116">
        <f t="shared" si="13"/>
        <v>8104</v>
      </c>
      <c r="BO33" s="116">
        <f t="shared" si="13"/>
        <v>7377</v>
      </c>
      <c r="BP33" s="116">
        <f t="shared" si="13"/>
        <v>6634</v>
      </c>
      <c r="BQ33" s="116">
        <f t="shared" ref="BQ33:CV33" si="14">BQ30+BQ32</f>
        <v>5857</v>
      </c>
      <c r="BR33" s="116">
        <f t="shared" si="14"/>
        <v>5160</v>
      </c>
      <c r="BS33" s="116">
        <f t="shared" si="14"/>
        <v>4516</v>
      </c>
      <c r="BT33" s="116">
        <f t="shared" si="14"/>
        <v>3873</v>
      </c>
      <c r="BU33" s="116">
        <f t="shared" si="14"/>
        <v>3299</v>
      </c>
      <c r="BV33" s="116">
        <f t="shared" si="14"/>
        <v>2802</v>
      </c>
      <c r="BW33" s="116">
        <f t="shared" si="14"/>
        <v>2364</v>
      </c>
      <c r="BX33" s="116">
        <f t="shared" si="14"/>
        <v>2005</v>
      </c>
      <c r="BY33" s="116">
        <f t="shared" si="14"/>
        <v>1655</v>
      </c>
      <c r="BZ33" s="116">
        <f t="shared" si="14"/>
        <v>1330</v>
      </c>
      <c r="CA33" s="116">
        <f t="shared" si="14"/>
        <v>1066</v>
      </c>
      <c r="CB33" s="116">
        <f t="shared" si="14"/>
        <v>861</v>
      </c>
      <c r="CC33" s="116">
        <f t="shared" si="14"/>
        <v>699</v>
      </c>
      <c r="CD33" s="116">
        <f t="shared" si="14"/>
        <v>548</v>
      </c>
      <c r="CE33" s="116">
        <f t="shared" si="14"/>
        <v>444</v>
      </c>
      <c r="CF33" s="116">
        <f t="shared" si="14"/>
        <v>337</v>
      </c>
      <c r="CG33" s="116">
        <f t="shared" si="14"/>
        <v>273</v>
      </c>
      <c r="CH33" s="116">
        <f t="shared" si="14"/>
        <v>204</v>
      </c>
      <c r="CI33" s="116">
        <f t="shared" si="14"/>
        <v>156</v>
      </c>
      <c r="CJ33" s="116">
        <f t="shared" si="14"/>
        <v>114</v>
      </c>
      <c r="CK33" s="116">
        <f t="shared" si="14"/>
        <v>86</v>
      </c>
      <c r="CL33" s="116">
        <f t="shared" si="14"/>
        <v>63</v>
      </c>
      <c r="CM33" s="116">
        <f t="shared" si="14"/>
        <v>43</v>
      </c>
      <c r="CN33" s="116">
        <f t="shared" si="14"/>
        <v>29</v>
      </c>
      <c r="CO33" s="116">
        <f t="shared" si="14"/>
        <v>18</v>
      </c>
      <c r="CP33" s="116">
        <f t="shared" si="14"/>
        <v>17</v>
      </c>
      <c r="CQ33" s="116">
        <f t="shared" si="14"/>
        <v>13</v>
      </c>
      <c r="CR33" s="116">
        <f t="shared" si="14"/>
        <v>8</v>
      </c>
      <c r="CS33" s="116">
        <f t="shared" si="14"/>
        <v>7</v>
      </c>
      <c r="CT33" s="116">
        <f t="shared" si="14"/>
        <v>5</v>
      </c>
      <c r="CU33" s="116">
        <f t="shared" si="14"/>
        <v>3</v>
      </c>
      <c r="CV33" s="116">
        <f t="shared" si="14"/>
        <v>3</v>
      </c>
      <c r="CW33" s="116">
        <f t="shared" ref="CW33:CX33" si="15">CW30+CW32</f>
        <v>1</v>
      </c>
      <c r="CX33" s="116">
        <f t="shared" si="15"/>
        <v>0</v>
      </c>
    </row>
    <row r="35" spans="1:103" s="7" customFormat="1" x14ac:dyDescent="0.3">
      <c r="A35" s="130"/>
      <c r="B35" s="130"/>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row>
    <row r="36" spans="1:103" s="13" customFormat="1" ht="15.5" x14ac:dyDescent="0.35">
      <c r="A36" s="14" t="s">
        <v>3</v>
      </c>
      <c r="B36" s="14"/>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4"/>
      <c r="AS36" s="4"/>
      <c r="AT36" s="4"/>
      <c r="AU36" s="4"/>
      <c r="AV36" s="4"/>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row>
    <row r="37" spans="1:103" s="13" customFormat="1" ht="15.5" x14ac:dyDescent="0.35">
      <c r="A37" s="131" t="s">
        <v>83</v>
      </c>
      <c r="B37" s="13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row>
    <row r="38" spans="1:103" s="1" customFormat="1" ht="15.5" x14ac:dyDescent="0.35">
      <c r="A38" s="1" t="s">
        <v>64</v>
      </c>
      <c r="B38" s="132" t="s">
        <v>11</v>
      </c>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2"/>
      <c r="AL38" s="132"/>
      <c r="AM38" s="132"/>
      <c r="AN38" s="132"/>
      <c r="AO38" s="132"/>
      <c r="AP38" s="132"/>
      <c r="AQ38" s="132"/>
    </row>
    <row r="39" spans="1:103" s="13" customFormat="1" ht="15.5" x14ac:dyDescent="0.35">
      <c r="A39" s="1" t="s">
        <v>65</v>
      </c>
      <c r="B39" s="13" t="s">
        <v>84</v>
      </c>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row>
    <row r="40" spans="1:103" x14ac:dyDescent="0.3">
      <c r="A40" s="76" t="s">
        <v>61</v>
      </c>
      <c r="B40" s="7" t="s">
        <v>85</v>
      </c>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7"/>
      <c r="AN40" s="77"/>
    </row>
    <row r="41" spans="1:103" x14ac:dyDescent="0.3">
      <c r="A41" s="76"/>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7"/>
      <c r="AN41" s="77"/>
    </row>
    <row r="42" spans="1:103" s="7" customFormat="1" ht="13.5" customHeight="1" x14ac:dyDescent="0.35">
      <c r="A42" s="133" t="s">
        <v>86</v>
      </c>
      <c r="B42" s="133"/>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row>
    <row r="43" spans="1:103" s="7" customFormat="1" ht="14" customHeight="1" x14ac:dyDescent="0.35">
      <c r="A43" s="234" t="s">
        <v>87</v>
      </c>
      <c r="B43" s="234"/>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K43" s="234"/>
      <c r="AL43" s="234"/>
      <c r="AM43" s="234"/>
      <c r="AN43" s="234"/>
      <c r="AO43" s="234"/>
      <c r="AP43" s="234"/>
      <c r="AQ43" s="234"/>
      <c r="AR43" s="234"/>
      <c r="AS43" s="234"/>
      <c r="AT43" s="234"/>
      <c r="AU43" s="234"/>
      <c r="AV43" s="234"/>
      <c r="AW43" s="234"/>
      <c r="AX43" s="234"/>
      <c r="AY43" s="234"/>
      <c r="AZ43" s="234"/>
      <c r="BA43" s="234"/>
      <c r="BB43" s="234"/>
      <c r="BC43" s="234"/>
      <c r="BD43" s="234"/>
      <c r="BE43" s="234"/>
      <c r="BF43" s="234"/>
      <c r="BG43" s="234"/>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row>
  </sheetData>
  <mergeCells count="5">
    <mergeCell ref="B5:B7"/>
    <mergeCell ref="C5:CX5"/>
    <mergeCell ref="B21:B23"/>
    <mergeCell ref="C21:CX21"/>
    <mergeCell ref="A43:BG43"/>
  </mergeCells>
  <conditionalFormatting sqref="D18:Y18">
    <cfRule type="expression" dxfId="0" priority="2">
      <formula>TODAY()-D$14&lt;6</formula>
    </cfRule>
  </conditionalFormatting>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I121"/>
  <sheetViews>
    <sheetView topLeftCell="A2" workbookViewId="0">
      <pane xSplit="2" topLeftCell="F1" activePane="topRight" state="frozen"/>
      <selection pane="topRight" activeCell="B121" sqref="B121"/>
    </sheetView>
  </sheetViews>
  <sheetFormatPr baseColWidth="10" defaultColWidth="8.81640625" defaultRowHeight="13" x14ac:dyDescent="0.3"/>
  <cols>
    <col min="1" max="1" width="9.6328125" style="9" customWidth="1"/>
    <col min="2" max="2" width="9" style="9" customWidth="1"/>
    <col min="3" max="7" width="8.453125" style="9" customWidth="1"/>
    <col min="8" max="12" width="10.453125" style="9" customWidth="1"/>
    <col min="13" max="17" width="8.453125" style="9" customWidth="1"/>
    <col min="18" max="21" width="10.453125" style="9" customWidth="1"/>
    <col min="22" max="22" width="8.81640625" style="9" customWidth="1"/>
    <col min="23" max="202" width="8.81640625" style="7" customWidth="1"/>
    <col min="203" max="609" width="8.81640625" style="7"/>
    <col min="610" max="918" width="8.6328125" customWidth="1"/>
  </cols>
  <sheetData>
    <row r="1" spans="1:711" ht="15.5" x14ac:dyDescent="0.35">
      <c r="A1" s="4" t="s">
        <v>88</v>
      </c>
      <c r="B1" s="1"/>
      <c r="C1" s="1"/>
      <c r="D1" s="1"/>
      <c r="E1" s="1"/>
      <c r="F1" s="1"/>
      <c r="G1" s="1"/>
      <c r="H1" s="1"/>
      <c r="I1" s="1"/>
      <c r="J1" s="1"/>
      <c r="K1" s="1"/>
      <c r="L1" s="1"/>
      <c r="M1" s="1"/>
      <c r="N1" s="1"/>
      <c r="O1" s="1"/>
      <c r="P1" s="1"/>
      <c r="Q1" s="1"/>
      <c r="R1" s="1"/>
      <c r="S1" s="1"/>
      <c r="T1" s="1"/>
      <c r="U1" s="1"/>
      <c r="V1" s="1"/>
      <c r="W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row>
    <row r="2" spans="1:711" ht="99.75" customHeight="1" x14ac:dyDescent="0.45">
      <c r="A2" s="134" t="s">
        <v>89</v>
      </c>
      <c r="B2" s="235" t="s">
        <v>90</v>
      </c>
      <c r="C2" s="235"/>
      <c r="D2" s="235"/>
      <c r="E2" s="235"/>
      <c r="F2" s="235"/>
      <c r="G2" s="235"/>
      <c r="H2" s="235"/>
      <c r="I2" s="235"/>
      <c r="J2" s="235"/>
      <c r="K2" s="235"/>
      <c r="L2" s="235"/>
      <c r="M2" s="235"/>
      <c r="N2" s="235"/>
      <c r="O2" s="235"/>
      <c r="P2" s="235"/>
      <c r="Q2" s="235"/>
      <c r="R2" s="235"/>
      <c r="S2" s="235"/>
      <c r="T2" s="235"/>
      <c r="U2" s="235"/>
      <c r="V2" s="11"/>
      <c r="W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KO2" s="11"/>
      <c r="KP2" s="11"/>
      <c r="KQ2" s="11"/>
      <c r="KR2" s="11"/>
      <c r="KS2" s="11"/>
      <c r="KT2" s="11"/>
      <c r="KU2" s="11"/>
      <c r="KV2" s="11"/>
      <c r="KW2" s="11"/>
      <c r="KX2" s="11"/>
      <c r="KY2" s="11"/>
      <c r="KZ2" s="11"/>
      <c r="LA2" s="11"/>
      <c r="LB2" s="11"/>
      <c r="LC2" s="11"/>
      <c r="LD2" s="11"/>
      <c r="LE2" s="11"/>
      <c r="LF2" s="11"/>
      <c r="LG2" s="11"/>
      <c r="LH2" s="11"/>
      <c r="LI2" s="11"/>
      <c r="LJ2" s="11"/>
      <c r="LK2" s="11"/>
      <c r="LL2" s="11"/>
      <c r="LM2" s="11"/>
      <c r="LN2" s="11"/>
      <c r="LO2" s="11"/>
      <c r="LP2" s="11"/>
      <c r="LQ2" s="11"/>
      <c r="LR2" s="11"/>
      <c r="LS2" s="11"/>
      <c r="LT2" s="11"/>
      <c r="LU2" s="11"/>
      <c r="LV2" s="11"/>
      <c r="LW2" s="11"/>
      <c r="LX2" s="11"/>
      <c r="LY2" s="11"/>
      <c r="LZ2" s="11"/>
      <c r="MA2" s="11"/>
      <c r="MB2" s="11"/>
      <c r="MC2" s="11"/>
      <c r="MD2" s="11"/>
      <c r="ME2" s="11"/>
      <c r="MF2" s="11"/>
      <c r="MG2" s="11"/>
      <c r="MH2" s="11"/>
      <c r="MI2" s="11"/>
      <c r="MJ2" s="11"/>
      <c r="MK2" s="11"/>
      <c r="ML2" s="11"/>
      <c r="MM2" s="11"/>
      <c r="MN2" s="11"/>
      <c r="MO2" s="11"/>
      <c r="MP2" s="11"/>
      <c r="MQ2" s="11"/>
      <c r="MR2" s="11"/>
      <c r="MS2" s="11"/>
      <c r="MT2" s="11"/>
      <c r="MU2" s="11"/>
      <c r="MV2" s="11"/>
      <c r="MW2" s="11"/>
      <c r="MX2" s="11"/>
      <c r="MY2" s="11"/>
      <c r="MZ2" s="11"/>
      <c r="NA2" s="11"/>
      <c r="NB2" s="11"/>
      <c r="NC2" s="11"/>
      <c r="ND2" s="11"/>
      <c r="NE2" s="11"/>
      <c r="NF2" s="11"/>
      <c r="NG2" s="11"/>
      <c r="NH2" s="11"/>
      <c r="NI2" s="11"/>
      <c r="NJ2" s="11"/>
      <c r="NK2" s="11"/>
      <c r="NL2" s="11"/>
      <c r="NM2" s="11"/>
      <c r="NN2" s="11"/>
      <c r="NO2" s="11"/>
      <c r="NP2" s="11"/>
      <c r="NQ2" s="11"/>
      <c r="NR2" s="11"/>
      <c r="NS2" s="11"/>
      <c r="NT2" s="11"/>
      <c r="NU2" s="11"/>
      <c r="NV2" s="11"/>
      <c r="NW2" s="11"/>
      <c r="NX2" s="11"/>
      <c r="NY2" s="11"/>
      <c r="NZ2" s="11"/>
      <c r="OA2" s="11"/>
      <c r="OB2" s="11"/>
      <c r="OC2" s="11"/>
      <c r="OD2" s="11"/>
      <c r="OE2" s="11"/>
      <c r="OF2" s="11"/>
      <c r="OG2" s="11"/>
      <c r="OH2" s="11"/>
      <c r="OI2" s="11"/>
      <c r="OJ2" s="11"/>
      <c r="OK2" s="11"/>
      <c r="OL2" s="11"/>
      <c r="OM2" s="11"/>
      <c r="ON2" s="11"/>
      <c r="OO2" s="11"/>
      <c r="OP2" s="11"/>
      <c r="OQ2" s="11"/>
      <c r="WL2" s="11"/>
      <c r="WM2" s="11"/>
      <c r="WN2" s="11"/>
      <c r="WO2" s="11"/>
      <c r="WP2" s="11"/>
      <c r="WQ2" s="11"/>
      <c r="WR2" s="11"/>
      <c r="WS2" s="11"/>
      <c r="WT2" s="11"/>
      <c r="WU2" s="11"/>
      <c r="WV2" s="11"/>
      <c r="WW2" s="11"/>
      <c r="WX2" s="11"/>
      <c r="WY2" s="11"/>
      <c r="WZ2" s="11"/>
      <c r="XA2" s="11"/>
      <c r="XB2" s="11"/>
      <c r="XC2" s="11"/>
      <c r="XD2" s="11"/>
      <c r="XE2" s="11"/>
      <c r="XF2" s="11"/>
      <c r="XG2" s="11"/>
      <c r="XH2" s="11"/>
      <c r="XI2" s="11"/>
      <c r="XJ2" s="11"/>
      <c r="XK2" s="11"/>
      <c r="XL2" s="11"/>
      <c r="XM2" s="11"/>
      <c r="XN2" s="11"/>
      <c r="XO2" s="11"/>
      <c r="XP2" s="11"/>
      <c r="XQ2" s="11"/>
      <c r="XR2" s="11"/>
      <c r="XS2" s="11"/>
      <c r="XT2" s="11"/>
      <c r="XU2" s="11"/>
      <c r="XV2" s="11"/>
      <c r="XW2" s="11"/>
      <c r="XX2" s="11"/>
      <c r="XY2" s="11"/>
      <c r="XZ2" s="11"/>
      <c r="YA2" s="11"/>
      <c r="YB2" s="11"/>
      <c r="YC2" s="11"/>
      <c r="YD2" s="11"/>
      <c r="YE2" s="11"/>
      <c r="YF2" s="11"/>
      <c r="YG2" s="11"/>
      <c r="YH2" s="11"/>
      <c r="YI2" s="11"/>
      <c r="YJ2" s="11"/>
      <c r="YK2" s="11"/>
      <c r="YL2" s="11"/>
      <c r="YM2" s="11"/>
      <c r="YN2" s="11"/>
      <c r="YO2" s="11"/>
      <c r="YP2" s="11"/>
      <c r="YQ2" s="11"/>
      <c r="YR2" s="11"/>
      <c r="YS2" s="11"/>
      <c r="YT2" s="11"/>
      <c r="YU2" s="11"/>
      <c r="YV2" s="11"/>
      <c r="YW2" s="11"/>
      <c r="YX2" s="11"/>
      <c r="YY2" s="11"/>
      <c r="YZ2" s="11"/>
      <c r="ZA2" s="11"/>
      <c r="ZB2" s="11"/>
      <c r="ZC2" s="11"/>
      <c r="ZD2" s="11"/>
      <c r="ZE2" s="11"/>
      <c r="ZF2" s="11"/>
      <c r="ZG2" s="11"/>
      <c r="ZH2" s="11"/>
      <c r="ZI2" s="11"/>
      <c r="ZJ2" s="11"/>
      <c r="ZK2" s="11"/>
      <c r="ZL2" s="11"/>
      <c r="ZM2" s="11"/>
      <c r="ZN2" s="11"/>
      <c r="ZO2" s="11"/>
      <c r="ZP2" s="11"/>
      <c r="ZQ2" s="11"/>
      <c r="ZR2" s="11"/>
      <c r="ZS2" s="11"/>
      <c r="ZT2" s="11"/>
      <c r="ZU2" s="11"/>
      <c r="ZV2" s="11"/>
      <c r="ZW2" s="11"/>
      <c r="ZX2" s="11"/>
      <c r="ZY2" s="11"/>
      <c r="ZZ2" s="11"/>
      <c r="AAA2" s="11"/>
      <c r="AAB2" s="11"/>
      <c r="AAC2" s="11"/>
      <c r="AAD2" s="11"/>
      <c r="AAE2" s="11"/>
      <c r="AAF2" s="11"/>
      <c r="AAG2" s="11"/>
      <c r="AAH2" s="11"/>
      <c r="AAI2" s="11"/>
    </row>
    <row r="3" spans="1:711" ht="15.5" x14ac:dyDescent="0.35">
      <c r="A3" s="4" t="s">
        <v>22</v>
      </c>
      <c r="B3" s="1"/>
      <c r="C3" s="1"/>
      <c r="D3" s="1"/>
      <c r="E3" s="1"/>
      <c r="F3" s="1"/>
      <c r="G3" s="1"/>
      <c r="H3" s="1"/>
      <c r="I3" s="1"/>
      <c r="J3" s="1"/>
      <c r="K3" s="1"/>
      <c r="L3" s="1"/>
      <c r="M3" s="1"/>
      <c r="N3" s="1"/>
      <c r="O3" s="1"/>
      <c r="P3" s="1"/>
      <c r="Q3" s="1"/>
      <c r="R3" s="1"/>
      <c r="S3" s="1"/>
      <c r="T3" s="1"/>
      <c r="U3" s="1"/>
      <c r="V3" s="1"/>
      <c r="W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row>
    <row r="4" spans="1:711" ht="15.5" x14ac:dyDescent="0.35">
      <c r="A4" s="14" t="s">
        <v>91</v>
      </c>
      <c r="B4" s="1"/>
      <c r="C4" s="1"/>
      <c r="D4" s="1"/>
      <c r="E4" s="1"/>
      <c r="F4" s="1"/>
      <c r="G4" s="1"/>
      <c r="H4" s="1"/>
      <c r="I4" s="1"/>
      <c r="J4" s="1"/>
      <c r="K4" s="1"/>
      <c r="L4" s="1"/>
      <c r="M4" s="1"/>
      <c r="N4" s="1"/>
      <c r="O4" s="1"/>
      <c r="P4" s="1"/>
      <c r="Q4" s="1"/>
      <c r="R4" s="1"/>
      <c r="S4" s="1"/>
      <c r="T4" s="1"/>
      <c r="U4" s="1"/>
      <c r="V4" s="1"/>
      <c r="W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row>
    <row r="5" spans="1:711" x14ac:dyDescent="0.3">
      <c r="A5" s="135"/>
    </row>
    <row r="6" spans="1:711" x14ac:dyDescent="0.3">
      <c r="A6" s="136"/>
      <c r="B6" s="118"/>
      <c r="C6" s="236" t="s">
        <v>92</v>
      </c>
      <c r="D6" s="236"/>
      <c r="E6" s="236"/>
      <c r="F6" s="236"/>
      <c r="G6" s="236"/>
      <c r="H6" s="236"/>
      <c r="I6" s="236"/>
      <c r="J6" s="236"/>
      <c r="K6" s="236"/>
      <c r="L6" s="236"/>
      <c r="M6" s="237" t="s">
        <v>93</v>
      </c>
      <c r="N6" s="237"/>
      <c r="O6" s="237"/>
      <c r="P6" s="237"/>
      <c r="Q6" s="237"/>
      <c r="R6" s="237"/>
      <c r="S6" s="237"/>
      <c r="T6" s="237"/>
      <c r="U6" s="237"/>
    </row>
    <row r="7" spans="1:711" x14ac:dyDescent="0.3">
      <c r="A7" s="29"/>
      <c r="B7" s="31"/>
      <c r="C7" s="238" t="s">
        <v>94</v>
      </c>
      <c r="D7" s="238"/>
      <c r="E7" s="238"/>
      <c r="F7" s="238"/>
      <c r="G7" s="238"/>
      <c r="H7" s="238"/>
      <c r="I7" s="239"/>
      <c r="J7" s="239"/>
      <c r="K7" s="239"/>
      <c r="L7" s="137"/>
      <c r="M7" s="238" t="s">
        <v>94</v>
      </c>
      <c r="N7" s="238"/>
      <c r="O7" s="238"/>
      <c r="P7" s="238"/>
      <c r="Q7" s="238"/>
      <c r="R7" s="238"/>
      <c r="S7" s="240"/>
      <c r="T7" s="240"/>
      <c r="U7" s="240"/>
    </row>
    <row r="8" spans="1:711" ht="40" customHeight="1" x14ac:dyDescent="0.25">
      <c r="A8" s="241" t="s">
        <v>95</v>
      </c>
      <c r="B8" s="242" t="s">
        <v>96</v>
      </c>
      <c r="C8" s="243" t="s">
        <v>97</v>
      </c>
      <c r="D8" s="243"/>
      <c r="E8" s="243"/>
      <c r="F8" s="243"/>
      <c r="G8" s="243"/>
      <c r="H8" s="244" t="s">
        <v>98</v>
      </c>
      <c r="I8" s="245" t="s">
        <v>99</v>
      </c>
      <c r="J8" s="245" t="s">
        <v>100</v>
      </c>
      <c r="K8" s="249" t="s">
        <v>101</v>
      </c>
      <c r="L8" s="250" t="s">
        <v>102</v>
      </c>
      <c r="M8" s="243" t="s">
        <v>97</v>
      </c>
      <c r="N8" s="243"/>
      <c r="O8" s="243"/>
      <c r="P8" s="243"/>
      <c r="Q8" s="243"/>
      <c r="R8" s="244" t="s">
        <v>98</v>
      </c>
      <c r="S8" s="246" t="s">
        <v>99</v>
      </c>
      <c r="T8" s="247" t="s">
        <v>100</v>
      </c>
      <c r="U8" s="248" t="s">
        <v>101</v>
      </c>
      <c r="V8" s="138"/>
      <c r="W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8"/>
      <c r="DZ8" s="138"/>
      <c r="EA8" s="138"/>
      <c r="EB8" s="138"/>
      <c r="EC8" s="138"/>
      <c r="ED8" s="138"/>
      <c r="EE8" s="138"/>
      <c r="EF8" s="138"/>
      <c r="EG8" s="138"/>
      <c r="EH8" s="138"/>
      <c r="EI8" s="138"/>
      <c r="EJ8" s="138"/>
      <c r="EK8" s="138"/>
      <c r="EL8" s="138"/>
      <c r="EM8" s="138"/>
      <c r="EN8" s="138"/>
      <c r="EO8" s="138"/>
      <c r="EP8" s="138"/>
      <c r="EQ8" s="138"/>
      <c r="ER8" s="138"/>
      <c r="ES8" s="138"/>
      <c r="ET8" s="138"/>
      <c r="EU8" s="138"/>
      <c r="EV8" s="138"/>
      <c r="EW8" s="138"/>
      <c r="EX8" s="138"/>
      <c r="EY8" s="138"/>
      <c r="EZ8" s="138"/>
      <c r="FA8" s="138"/>
      <c r="FB8" s="138"/>
      <c r="FC8" s="138"/>
      <c r="FD8" s="138"/>
      <c r="FE8" s="138"/>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8"/>
      <c r="GI8" s="138"/>
      <c r="GJ8" s="138"/>
      <c r="GK8" s="138"/>
      <c r="GL8" s="138"/>
      <c r="GM8" s="138"/>
      <c r="GN8" s="138"/>
      <c r="GO8" s="138"/>
      <c r="GP8" s="138"/>
      <c r="GQ8" s="138"/>
      <c r="GR8" s="138"/>
      <c r="GS8" s="138"/>
      <c r="GT8" s="138"/>
      <c r="GU8" s="138"/>
      <c r="GV8" s="138"/>
      <c r="GW8" s="138"/>
      <c r="GX8" s="138"/>
      <c r="GY8" s="138"/>
      <c r="GZ8" s="138"/>
      <c r="HA8" s="138"/>
      <c r="HB8" s="138"/>
      <c r="HC8" s="138"/>
      <c r="HD8" s="138"/>
      <c r="HE8" s="138"/>
      <c r="HF8" s="138"/>
      <c r="HG8" s="138"/>
      <c r="HH8" s="138"/>
      <c r="HI8" s="138"/>
      <c r="HJ8" s="138"/>
      <c r="HK8" s="138"/>
      <c r="HL8" s="138"/>
      <c r="HM8" s="138"/>
      <c r="HN8" s="138"/>
      <c r="HO8" s="138"/>
      <c r="HP8" s="138"/>
      <c r="HQ8" s="138"/>
      <c r="HR8" s="138"/>
      <c r="HS8" s="138"/>
      <c r="HT8" s="138"/>
      <c r="HU8" s="138"/>
      <c r="HV8" s="138"/>
      <c r="HW8" s="138"/>
      <c r="HX8" s="138"/>
      <c r="HY8" s="138"/>
      <c r="HZ8" s="138"/>
      <c r="IA8" s="138"/>
      <c r="IB8" s="138"/>
      <c r="IC8" s="138"/>
      <c r="ID8" s="138"/>
      <c r="IE8" s="138"/>
      <c r="IF8" s="138"/>
      <c r="IG8" s="138"/>
      <c r="IH8" s="138"/>
      <c r="II8" s="138"/>
      <c r="IJ8" s="138"/>
      <c r="IK8" s="138"/>
      <c r="IL8" s="138"/>
      <c r="IM8" s="138"/>
      <c r="IN8" s="138"/>
      <c r="IO8" s="138"/>
      <c r="IP8" s="138"/>
      <c r="IQ8" s="138"/>
      <c r="IR8" s="138"/>
      <c r="IS8" s="138"/>
      <c r="IT8" s="138"/>
      <c r="IU8" s="138"/>
      <c r="IV8" s="138"/>
      <c r="IW8" s="138"/>
      <c r="IX8" s="138"/>
      <c r="IY8" s="138"/>
      <c r="IZ8" s="138"/>
      <c r="JA8" s="138"/>
      <c r="JB8" s="138"/>
      <c r="JC8" s="138"/>
      <c r="JD8" s="138"/>
      <c r="JE8" s="138"/>
      <c r="JF8" s="138"/>
      <c r="JG8" s="138"/>
      <c r="JH8" s="138"/>
      <c r="JI8" s="138"/>
      <c r="JJ8" s="138"/>
      <c r="JK8" s="138"/>
      <c r="JL8" s="138"/>
      <c r="JM8" s="138"/>
      <c r="JN8" s="138"/>
      <c r="JO8" s="138"/>
      <c r="JP8" s="138"/>
      <c r="JQ8" s="138"/>
      <c r="JR8" s="138"/>
      <c r="JS8" s="138"/>
      <c r="JT8" s="138"/>
      <c r="JU8" s="138"/>
      <c r="JV8" s="138"/>
      <c r="JW8" s="138"/>
      <c r="JX8" s="138"/>
      <c r="JY8" s="138"/>
      <c r="JZ8" s="138"/>
      <c r="KA8" s="138"/>
      <c r="KB8" s="138"/>
      <c r="KC8" s="138"/>
      <c r="KD8" s="138"/>
      <c r="KE8" s="138"/>
      <c r="KF8" s="138"/>
      <c r="KG8" s="138"/>
      <c r="KH8" s="138"/>
      <c r="KI8" s="138"/>
      <c r="KJ8" s="138"/>
      <c r="KK8" s="138"/>
      <c r="KL8" s="138"/>
      <c r="KM8" s="138"/>
      <c r="KN8" s="138"/>
      <c r="KO8" s="138"/>
      <c r="KP8" s="138"/>
      <c r="KQ8" s="138"/>
      <c r="KR8" s="138"/>
      <c r="KS8" s="138"/>
      <c r="KT8" s="138"/>
      <c r="KU8" s="138"/>
      <c r="KV8" s="138"/>
      <c r="KW8" s="138"/>
      <c r="KX8" s="138"/>
      <c r="KY8" s="138"/>
      <c r="KZ8" s="138"/>
      <c r="LA8" s="138"/>
      <c r="LB8" s="138"/>
      <c r="LC8" s="138"/>
      <c r="LD8" s="138"/>
      <c r="LE8" s="138"/>
      <c r="LF8" s="138"/>
      <c r="LG8" s="138"/>
      <c r="LH8" s="138"/>
      <c r="LI8" s="138"/>
      <c r="LJ8" s="138"/>
      <c r="LK8" s="138"/>
      <c r="LL8" s="138"/>
      <c r="LM8" s="138"/>
      <c r="LN8" s="138"/>
      <c r="LO8" s="138"/>
      <c r="LP8" s="138"/>
      <c r="LQ8" s="138"/>
      <c r="LR8" s="138"/>
      <c r="LS8" s="138"/>
      <c r="LT8" s="138"/>
      <c r="LU8" s="138"/>
      <c r="LV8" s="138"/>
      <c r="LW8" s="138"/>
      <c r="LX8" s="138"/>
      <c r="LY8" s="138"/>
      <c r="LZ8" s="138"/>
      <c r="MA8" s="138"/>
      <c r="MB8" s="138"/>
      <c r="MC8" s="138"/>
      <c r="MD8" s="138"/>
      <c r="ME8" s="138"/>
      <c r="MF8" s="138"/>
      <c r="MG8" s="138"/>
      <c r="MH8" s="138"/>
      <c r="MI8" s="138"/>
      <c r="MJ8" s="138"/>
      <c r="MK8" s="138"/>
      <c r="ML8" s="138"/>
      <c r="MM8" s="138"/>
      <c r="MN8" s="138"/>
      <c r="MO8" s="138"/>
      <c r="MP8" s="138"/>
      <c r="MQ8" s="138"/>
      <c r="MR8" s="138"/>
      <c r="MS8" s="138"/>
      <c r="MT8" s="138"/>
      <c r="MU8" s="138"/>
      <c r="MV8" s="138"/>
      <c r="MW8" s="138"/>
      <c r="MX8" s="138"/>
      <c r="MY8" s="138"/>
      <c r="MZ8" s="138"/>
      <c r="NA8" s="138"/>
      <c r="NB8" s="138"/>
      <c r="NC8" s="138"/>
      <c r="ND8" s="138"/>
      <c r="NE8" s="138"/>
      <c r="NF8" s="138"/>
      <c r="NG8" s="138"/>
      <c r="NH8" s="138"/>
      <c r="NI8" s="138"/>
      <c r="NJ8" s="138"/>
      <c r="NK8" s="138"/>
      <c r="NL8" s="138"/>
      <c r="NM8" s="138"/>
      <c r="NN8" s="138"/>
      <c r="NO8" s="138"/>
      <c r="NP8" s="138"/>
      <c r="NQ8" s="138"/>
      <c r="NR8" s="138"/>
      <c r="NS8" s="138"/>
      <c r="NT8" s="138"/>
      <c r="NU8" s="138"/>
      <c r="NV8" s="138"/>
      <c r="NW8" s="138"/>
      <c r="NX8" s="138"/>
      <c r="NY8" s="138"/>
      <c r="NZ8" s="138"/>
      <c r="OA8" s="138"/>
      <c r="OB8" s="138"/>
      <c r="OC8" s="138"/>
      <c r="OD8" s="138"/>
      <c r="OE8" s="138"/>
      <c r="OF8" s="138"/>
      <c r="OG8" s="138"/>
      <c r="OH8" s="138"/>
      <c r="OI8" s="138"/>
      <c r="OJ8" s="138"/>
      <c r="OK8" s="138"/>
      <c r="OL8" s="138"/>
      <c r="OM8" s="138"/>
      <c r="ON8" s="138"/>
      <c r="OO8" s="138"/>
      <c r="OP8" s="138"/>
      <c r="OQ8" s="138"/>
      <c r="WL8" s="138"/>
      <c r="WM8" s="138"/>
      <c r="WN8" s="138"/>
      <c r="WO8" s="138"/>
      <c r="WP8" s="138"/>
      <c r="WQ8" s="138"/>
      <c r="WR8" s="138"/>
      <c r="WS8" s="138"/>
      <c r="WT8" s="138"/>
      <c r="WU8" s="138"/>
      <c r="WV8" s="138"/>
      <c r="WW8" s="138"/>
      <c r="WX8" s="138"/>
      <c r="WY8" s="138"/>
      <c r="WZ8" s="138"/>
      <c r="XA8" s="138"/>
      <c r="XB8" s="138"/>
      <c r="XC8" s="138"/>
      <c r="XD8" s="138"/>
      <c r="XE8" s="138"/>
      <c r="XF8" s="138"/>
      <c r="XG8" s="138"/>
      <c r="XH8" s="138"/>
      <c r="XI8" s="138"/>
      <c r="XJ8" s="138"/>
      <c r="XK8" s="138"/>
      <c r="XL8" s="138"/>
      <c r="XM8" s="138"/>
      <c r="XN8" s="138"/>
      <c r="XO8" s="138"/>
      <c r="XP8" s="138"/>
      <c r="XQ8" s="138"/>
      <c r="XR8" s="138"/>
      <c r="XS8" s="138"/>
      <c r="XT8" s="138"/>
      <c r="XU8" s="138"/>
      <c r="XV8" s="138"/>
      <c r="XW8" s="138"/>
      <c r="XX8" s="138"/>
      <c r="XY8" s="138"/>
      <c r="XZ8" s="138"/>
      <c r="YA8" s="138"/>
      <c r="YB8" s="138"/>
      <c r="YC8" s="138"/>
      <c r="YD8" s="138"/>
      <c r="YE8" s="138"/>
      <c r="YF8" s="138"/>
      <c r="YG8" s="138"/>
      <c r="YH8" s="138"/>
      <c r="YI8" s="138"/>
      <c r="YJ8" s="138"/>
      <c r="YK8" s="138"/>
      <c r="YL8" s="138"/>
      <c r="YM8" s="138"/>
      <c r="YN8" s="138"/>
      <c r="YO8" s="138"/>
      <c r="YP8" s="138"/>
      <c r="YQ8" s="138"/>
      <c r="YR8" s="138"/>
      <c r="YS8" s="138"/>
      <c r="YT8" s="138"/>
      <c r="YU8" s="138"/>
      <c r="YV8" s="138"/>
      <c r="YW8" s="138"/>
      <c r="YX8" s="138"/>
      <c r="YY8" s="138"/>
      <c r="YZ8" s="138"/>
      <c r="ZA8" s="138"/>
      <c r="ZB8" s="138"/>
      <c r="ZC8" s="138"/>
      <c r="ZD8" s="138"/>
      <c r="ZE8" s="138"/>
      <c r="ZF8" s="138"/>
      <c r="ZG8" s="138"/>
      <c r="ZH8" s="138"/>
      <c r="ZI8" s="138"/>
      <c r="ZJ8" s="138"/>
      <c r="ZK8" s="138"/>
      <c r="ZL8" s="138"/>
      <c r="ZM8" s="138"/>
      <c r="ZN8" s="138"/>
      <c r="ZO8" s="138"/>
      <c r="ZP8" s="138"/>
      <c r="ZQ8" s="138"/>
      <c r="ZR8" s="138"/>
      <c r="ZS8" s="138"/>
      <c r="ZT8" s="138"/>
      <c r="ZU8" s="138"/>
      <c r="ZV8" s="138"/>
      <c r="ZW8" s="138"/>
      <c r="ZX8" s="138"/>
      <c r="ZY8" s="138"/>
      <c r="ZZ8" s="138"/>
      <c r="AAA8" s="138"/>
      <c r="AAB8" s="138"/>
      <c r="AAC8" s="138"/>
      <c r="AAD8" s="138"/>
      <c r="AAE8" s="138"/>
      <c r="AAF8" s="138"/>
      <c r="AAG8" s="138"/>
      <c r="AAH8" s="138"/>
      <c r="AAI8" s="138"/>
    </row>
    <row r="9" spans="1:711" ht="13.25" customHeight="1" x14ac:dyDescent="0.3">
      <c r="A9" s="241"/>
      <c r="B9" s="242"/>
      <c r="C9" s="139" t="s">
        <v>103</v>
      </c>
      <c r="D9" s="140" t="s">
        <v>104</v>
      </c>
      <c r="E9" s="140" t="s">
        <v>105</v>
      </c>
      <c r="F9" s="140" t="s">
        <v>106</v>
      </c>
      <c r="G9" s="141" t="s">
        <v>75</v>
      </c>
      <c r="H9" s="244"/>
      <c r="I9" s="244"/>
      <c r="J9" s="244"/>
      <c r="K9" s="249"/>
      <c r="L9" s="250"/>
      <c r="M9" s="139" t="s">
        <v>103</v>
      </c>
      <c r="N9" s="140" t="s">
        <v>104</v>
      </c>
      <c r="O9" s="140" t="s">
        <v>105</v>
      </c>
      <c r="P9" s="140" t="s">
        <v>106</v>
      </c>
      <c r="Q9" s="141" t="s">
        <v>75</v>
      </c>
      <c r="R9" s="244"/>
      <c r="S9" s="246"/>
      <c r="T9" s="247"/>
      <c r="U9" s="248"/>
      <c r="V9" s="138"/>
      <c r="W9" s="138"/>
      <c r="DA9" s="138"/>
      <c r="DB9" s="138"/>
      <c r="DC9" s="138"/>
      <c r="DD9" s="138"/>
      <c r="DE9" s="138"/>
      <c r="DF9" s="138"/>
      <c r="DG9" s="138"/>
      <c r="DH9" s="138"/>
      <c r="DI9" s="138"/>
      <c r="DJ9" s="138"/>
      <c r="DK9" s="138"/>
      <c r="DL9" s="138"/>
      <c r="DM9" s="138"/>
      <c r="DN9" s="138"/>
      <c r="DO9" s="138"/>
      <c r="DP9" s="138"/>
      <c r="DQ9" s="138"/>
      <c r="DR9" s="138"/>
      <c r="DS9" s="138"/>
      <c r="DT9" s="138"/>
      <c r="DU9" s="138"/>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38"/>
      <c r="FK9" s="138"/>
      <c r="FL9" s="138"/>
      <c r="FM9" s="138"/>
      <c r="FN9" s="138"/>
      <c r="FO9" s="138"/>
      <c r="FP9" s="138"/>
      <c r="FQ9" s="138"/>
      <c r="FR9" s="138"/>
      <c r="FS9" s="138"/>
      <c r="FT9" s="138"/>
      <c r="FU9" s="138"/>
      <c r="FV9" s="138"/>
      <c r="FW9" s="138"/>
      <c r="FX9" s="138"/>
      <c r="FY9" s="138"/>
      <c r="FZ9" s="138"/>
      <c r="GA9" s="138"/>
      <c r="GB9" s="138"/>
      <c r="GC9" s="138"/>
      <c r="GD9" s="138"/>
      <c r="GE9" s="138"/>
      <c r="GF9" s="138"/>
      <c r="GG9" s="138"/>
      <c r="GH9" s="138"/>
      <c r="GI9" s="138"/>
      <c r="GJ9" s="138"/>
      <c r="GK9" s="138"/>
      <c r="GL9" s="138"/>
      <c r="GM9" s="138"/>
      <c r="GN9" s="138"/>
      <c r="GO9" s="138"/>
      <c r="GP9" s="138"/>
      <c r="GQ9" s="138"/>
      <c r="GR9" s="138"/>
      <c r="GS9" s="138"/>
      <c r="GT9" s="138"/>
      <c r="GU9" s="138"/>
      <c r="GV9" s="138"/>
      <c r="GW9" s="138"/>
      <c r="GX9" s="138"/>
      <c r="GY9" s="138"/>
      <c r="GZ9" s="138"/>
      <c r="HA9" s="138"/>
      <c r="HB9" s="138"/>
      <c r="HC9" s="138"/>
      <c r="HD9" s="138"/>
      <c r="HE9" s="138"/>
      <c r="HF9" s="138"/>
      <c r="HG9" s="138"/>
      <c r="HH9" s="138"/>
      <c r="HI9" s="138"/>
      <c r="HJ9" s="138"/>
      <c r="HK9" s="138"/>
      <c r="HL9" s="138"/>
      <c r="HM9" s="138"/>
      <c r="HN9" s="138"/>
      <c r="HO9" s="138"/>
      <c r="HP9" s="138"/>
      <c r="HQ9" s="138"/>
      <c r="HR9" s="138"/>
      <c r="HS9" s="138"/>
      <c r="HT9" s="138"/>
      <c r="HU9" s="138"/>
      <c r="HV9" s="138"/>
      <c r="HW9" s="138"/>
      <c r="HX9" s="138"/>
      <c r="HY9" s="138"/>
      <c r="HZ9" s="138"/>
      <c r="IA9" s="138"/>
      <c r="IB9" s="138"/>
      <c r="IC9" s="138"/>
      <c r="ID9" s="138"/>
      <c r="IE9" s="138"/>
      <c r="IF9" s="138"/>
      <c r="IG9" s="138"/>
      <c r="IH9" s="138"/>
      <c r="II9" s="138"/>
      <c r="IJ9" s="138"/>
      <c r="IK9" s="138"/>
      <c r="IL9" s="138"/>
      <c r="IM9" s="138"/>
      <c r="IN9" s="138"/>
      <c r="IO9" s="138"/>
      <c r="IP9" s="138"/>
      <c r="IQ9" s="138"/>
      <c r="IR9" s="138"/>
      <c r="IS9" s="138"/>
      <c r="IT9" s="138"/>
      <c r="IU9" s="138"/>
      <c r="IV9" s="138"/>
      <c r="IW9" s="138"/>
      <c r="IX9" s="138"/>
      <c r="IY9" s="138"/>
      <c r="IZ9" s="138"/>
      <c r="JA9" s="138"/>
      <c r="JB9" s="138"/>
      <c r="JC9" s="138"/>
      <c r="JD9" s="138"/>
      <c r="JE9" s="138"/>
      <c r="JF9" s="138"/>
      <c r="JG9" s="138"/>
      <c r="JH9" s="138"/>
      <c r="JI9" s="138"/>
      <c r="JJ9" s="138"/>
      <c r="JK9" s="138"/>
      <c r="JL9" s="138"/>
      <c r="JM9" s="138"/>
      <c r="JN9" s="138"/>
      <c r="JO9" s="138"/>
      <c r="JP9" s="138"/>
      <c r="JQ9" s="138"/>
      <c r="JR9" s="138"/>
      <c r="JS9" s="138"/>
      <c r="JT9" s="138"/>
      <c r="JU9" s="138"/>
      <c r="JV9" s="138"/>
      <c r="JW9" s="138"/>
      <c r="JX9" s="138"/>
      <c r="JY9" s="138"/>
      <c r="JZ9" s="138"/>
      <c r="KA9" s="138"/>
      <c r="KB9" s="138"/>
      <c r="KC9" s="138"/>
      <c r="KD9" s="138"/>
      <c r="KE9" s="138"/>
      <c r="KF9" s="138"/>
      <c r="KG9" s="138"/>
      <c r="KH9" s="138"/>
      <c r="KI9" s="138"/>
      <c r="KJ9" s="138"/>
      <c r="KK9" s="138"/>
      <c r="KL9" s="138"/>
      <c r="KM9" s="138"/>
      <c r="KN9" s="138"/>
      <c r="KO9" s="138"/>
      <c r="KP9" s="138"/>
      <c r="KQ9" s="138"/>
      <c r="KR9" s="138"/>
      <c r="KS9" s="138"/>
      <c r="KT9" s="138"/>
      <c r="KU9" s="138"/>
      <c r="KV9" s="138"/>
      <c r="KW9" s="138"/>
      <c r="KX9" s="138"/>
      <c r="KY9" s="138"/>
      <c r="KZ9" s="138"/>
      <c r="LA9" s="138"/>
      <c r="LB9" s="138"/>
      <c r="LC9" s="138"/>
      <c r="LD9" s="138"/>
      <c r="LE9" s="138"/>
      <c r="LF9" s="138"/>
      <c r="LG9" s="138"/>
      <c r="LH9" s="138"/>
      <c r="LI9" s="138"/>
      <c r="LJ9" s="138"/>
      <c r="LK9" s="138"/>
      <c r="LL9" s="138"/>
      <c r="LM9" s="138"/>
      <c r="LN9" s="138"/>
      <c r="LO9" s="138"/>
      <c r="LP9" s="138"/>
      <c r="LQ9" s="138"/>
      <c r="LR9" s="138"/>
      <c r="LS9" s="138"/>
      <c r="LT9" s="138"/>
      <c r="LU9" s="138"/>
      <c r="LV9" s="138"/>
      <c r="LW9" s="138"/>
      <c r="LX9" s="138"/>
      <c r="LY9" s="138"/>
      <c r="LZ9" s="138"/>
      <c r="MA9" s="138"/>
      <c r="MB9" s="138"/>
      <c r="MC9" s="138"/>
      <c r="MD9" s="138"/>
      <c r="ME9" s="138"/>
      <c r="MF9" s="138"/>
      <c r="MG9" s="138"/>
      <c r="MH9" s="138"/>
      <c r="MI9" s="138"/>
      <c r="MJ9" s="138"/>
      <c r="MK9" s="138"/>
      <c r="ML9" s="138"/>
      <c r="MM9" s="138"/>
      <c r="MN9" s="138"/>
      <c r="MO9" s="138"/>
      <c r="MP9" s="138"/>
      <c r="MQ9" s="138"/>
      <c r="MR9" s="138"/>
      <c r="MS9" s="138"/>
      <c r="MT9" s="138"/>
      <c r="MU9" s="138"/>
      <c r="MV9" s="138"/>
      <c r="MW9" s="138"/>
      <c r="MX9" s="138"/>
      <c r="MY9" s="138"/>
      <c r="MZ9" s="138"/>
      <c r="NA9" s="138"/>
      <c r="NB9" s="138"/>
      <c r="NC9" s="138"/>
      <c r="ND9" s="138"/>
      <c r="NE9" s="138"/>
      <c r="NF9" s="138"/>
      <c r="NG9" s="138"/>
      <c r="NH9" s="138"/>
      <c r="NI9" s="138"/>
      <c r="NJ9" s="138"/>
      <c r="NK9" s="138"/>
      <c r="NL9" s="138"/>
      <c r="NM9" s="138"/>
      <c r="NN9" s="138"/>
      <c r="NO9" s="138"/>
      <c r="NP9" s="138"/>
      <c r="NQ9" s="138"/>
      <c r="NR9" s="138"/>
      <c r="NS9" s="138"/>
      <c r="NT9" s="138"/>
      <c r="NU9" s="138"/>
      <c r="NV9" s="138"/>
      <c r="NW9" s="138"/>
      <c r="NX9" s="138"/>
      <c r="NY9" s="138"/>
      <c r="NZ9" s="138"/>
      <c r="OA9" s="138"/>
      <c r="OB9" s="138"/>
      <c r="OC9" s="138"/>
      <c r="OD9" s="138"/>
      <c r="OE9" s="138"/>
      <c r="OF9" s="138"/>
      <c r="OG9" s="138"/>
      <c r="OH9" s="138"/>
      <c r="OI9" s="138"/>
      <c r="OJ9" s="138"/>
      <c r="OK9" s="138"/>
      <c r="OL9" s="138"/>
      <c r="OM9" s="138"/>
      <c r="ON9" s="138"/>
      <c r="OO9" s="138"/>
      <c r="OP9" s="138"/>
      <c r="OQ9" s="138"/>
      <c r="WL9" s="138"/>
      <c r="WM9" s="138"/>
      <c r="WN9" s="138"/>
      <c r="WO9" s="138"/>
      <c r="WP9" s="138"/>
      <c r="WQ9" s="138"/>
      <c r="WR9" s="138"/>
      <c r="WS9" s="138"/>
      <c r="WT9" s="138"/>
      <c r="WU9" s="138"/>
      <c r="WV9" s="138"/>
      <c r="WW9" s="138"/>
      <c r="WX9" s="138"/>
      <c r="WY9" s="138"/>
      <c r="WZ9" s="138"/>
      <c r="XA9" s="138"/>
      <c r="XB9" s="138"/>
      <c r="XC9" s="138"/>
      <c r="XD9" s="138"/>
      <c r="XE9" s="138"/>
      <c r="XF9" s="138"/>
      <c r="XG9" s="138"/>
      <c r="XH9" s="138"/>
      <c r="XI9" s="138"/>
      <c r="XJ9" s="138"/>
      <c r="XK9" s="138"/>
      <c r="XL9" s="138"/>
      <c r="XM9" s="138"/>
      <c r="XN9" s="138"/>
      <c r="XO9" s="138"/>
      <c r="XP9" s="138"/>
      <c r="XQ9" s="138"/>
      <c r="XR9" s="138"/>
      <c r="XS9" s="138"/>
      <c r="XT9" s="138"/>
      <c r="XU9" s="138"/>
      <c r="XV9" s="138"/>
      <c r="XW9" s="138"/>
      <c r="XX9" s="138"/>
      <c r="XY9" s="138"/>
      <c r="XZ9" s="138"/>
      <c r="YA9" s="138"/>
      <c r="YB9" s="138"/>
      <c r="YC9" s="138"/>
      <c r="YD9" s="138"/>
      <c r="YE9" s="138"/>
      <c r="YF9" s="138"/>
      <c r="YG9" s="138"/>
      <c r="YH9" s="138"/>
      <c r="YI9" s="138"/>
      <c r="YJ9" s="138"/>
      <c r="YK9" s="138"/>
      <c r="YL9" s="138"/>
      <c r="YM9" s="138"/>
      <c r="YN9" s="138"/>
      <c r="YO9" s="138"/>
      <c r="YP9" s="138"/>
      <c r="YQ9" s="138"/>
      <c r="YR9" s="138"/>
      <c r="YS9" s="138"/>
      <c r="YT9" s="138"/>
      <c r="YU9" s="138"/>
      <c r="YV9" s="138"/>
      <c r="YW9" s="138"/>
      <c r="YX9" s="138"/>
      <c r="YY9" s="138"/>
      <c r="YZ9" s="138"/>
      <c r="ZA9" s="138"/>
      <c r="ZB9" s="138"/>
      <c r="ZC9" s="138"/>
      <c r="ZD9" s="138"/>
      <c r="ZE9" s="138"/>
      <c r="ZF9" s="138"/>
      <c r="ZG9" s="138"/>
      <c r="ZH9" s="138"/>
      <c r="ZI9" s="138"/>
      <c r="ZJ9" s="138"/>
      <c r="ZK9" s="138"/>
      <c r="ZL9" s="138"/>
      <c r="ZM9" s="138"/>
      <c r="ZN9" s="138"/>
      <c r="ZO9" s="138"/>
      <c r="ZP9" s="138"/>
      <c r="ZQ9" s="138"/>
      <c r="ZR9" s="138"/>
      <c r="ZS9" s="138"/>
      <c r="ZT9" s="138"/>
      <c r="ZU9" s="138"/>
      <c r="ZV9" s="138"/>
      <c r="ZW9" s="138"/>
      <c r="ZX9" s="138"/>
      <c r="ZY9" s="138"/>
      <c r="ZZ9" s="138"/>
      <c r="AAA9" s="138"/>
      <c r="AAB9" s="138"/>
      <c r="AAC9" s="138"/>
      <c r="AAD9" s="138"/>
      <c r="AAE9" s="138"/>
      <c r="AAF9" s="138"/>
      <c r="AAG9" s="138"/>
      <c r="AAH9" s="138"/>
      <c r="AAI9" s="138"/>
    </row>
    <row r="10" spans="1:711" ht="13" customHeight="1" x14ac:dyDescent="0.3">
      <c r="A10" s="142" t="s">
        <v>107</v>
      </c>
      <c r="B10" s="143"/>
      <c r="C10" s="144"/>
      <c r="D10" s="145"/>
      <c r="E10" s="145"/>
      <c r="F10" s="145"/>
      <c r="G10" s="146"/>
      <c r="H10" s="147"/>
      <c r="I10" s="148">
        <v>0</v>
      </c>
      <c r="J10" s="148"/>
      <c r="K10" s="149">
        <f t="shared" ref="K10:K41" si="0">I10+J10</f>
        <v>0</v>
      </c>
      <c r="L10" s="150"/>
      <c r="M10" s="144"/>
      <c r="N10" s="145"/>
      <c r="O10" s="145"/>
      <c r="P10" s="145"/>
      <c r="Q10" s="146"/>
      <c r="R10" s="147"/>
      <c r="S10" s="151">
        <f>I10</f>
        <v>0</v>
      </c>
      <c r="T10" s="152"/>
      <c r="U10" s="153">
        <f>S10+T10</f>
        <v>0</v>
      </c>
      <c r="V10" s="154"/>
      <c r="W10" s="154"/>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5"/>
      <c r="AY10" s="155"/>
      <c r="AZ10" s="155"/>
      <c r="BA10" s="155"/>
      <c r="BB10" s="155"/>
      <c r="BC10" s="155"/>
      <c r="BD10" s="155"/>
      <c r="BE10" s="155"/>
      <c r="BF10" s="155"/>
      <c r="BG10" s="155"/>
      <c r="BH10" s="155"/>
      <c r="BI10" s="155"/>
      <c r="BJ10" s="155"/>
      <c r="BK10" s="155"/>
      <c r="BL10" s="155"/>
      <c r="BM10" s="155"/>
      <c r="BN10" s="155"/>
      <c r="BO10" s="155"/>
      <c r="BP10" s="155"/>
      <c r="BQ10" s="155"/>
      <c r="BR10" s="155"/>
      <c r="BS10" s="155"/>
      <c r="BT10" s="155"/>
      <c r="BU10" s="155"/>
      <c r="BV10" s="155"/>
      <c r="BW10" s="155"/>
      <c r="BX10" s="155"/>
      <c r="BY10" s="155"/>
      <c r="BZ10" s="155"/>
      <c r="CA10" s="155"/>
      <c r="CB10" s="155"/>
      <c r="CC10" s="155"/>
      <c r="CD10" s="155"/>
      <c r="CE10" s="155"/>
      <c r="CF10" s="155"/>
      <c r="CG10" s="155"/>
      <c r="CH10" s="155"/>
      <c r="CI10" s="155"/>
      <c r="CJ10" s="155"/>
      <c r="CK10" s="155"/>
      <c r="CL10" s="155"/>
      <c r="CM10" s="155"/>
      <c r="CN10" s="155"/>
      <c r="CO10" s="155"/>
      <c r="CP10" s="155"/>
      <c r="CQ10" s="155"/>
      <c r="CR10" s="155"/>
      <c r="CS10" s="155"/>
      <c r="CT10" s="155"/>
      <c r="CU10" s="155"/>
      <c r="CV10" s="155"/>
      <c r="CW10" s="155"/>
      <c r="CX10" s="155"/>
      <c r="CY10" s="155"/>
      <c r="CZ10" s="155"/>
      <c r="DA10" s="154"/>
      <c r="DB10" s="154"/>
      <c r="DC10" s="154"/>
      <c r="DD10" s="154"/>
      <c r="DE10" s="154"/>
      <c r="DF10" s="154"/>
      <c r="DG10" s="154"/>
      <c r="DH10" s="154"/>
      <c r="DI10" s="154"/>
      <c r="DJ10" s="154"/>
      <c r="DK10" s="154"/>
      <c r="DL10" s="154"/>
      <c r="DM10" s="154"/>
      <c r="DN10" s="154"/>
      <c r="DO10" s="154"/>
      <c r="DP10" s="154"/>
      <c r="DQ10" s="154"/>
      <c r="DR10" s="154"/>
      <c r="DS10" s="154"/>
      <c r="DT10" s="154"/>
      <c r="DU10" s="154"/>
      <c r="DV10" s="154"/>
      <c r="DW10" s="154"/>
      <c r="DX10" s="154"/>
      <c r="DY10" s="154"/>
      <c r="DZ10" s="154"/>
      <c r="EA10" s="154"/>
      <c r="EB10" s="154"/>
      <c r="EC10" s="154"/>
      <c r="ED10" s="154"/>
      <c r="EE10" s="154"/>
      <c r="EF10" s="154"/>
      <c r="EG10" s="154"/>
      <c r="EH10" s="154"/>
      <c r="EI10" s="154"/>
      <c r="EJ10" s="154"/>
      <c r="EK10" s="154"/>
      <c r="EL10" s="154"/>
      <c r="EM10" s="154"/>
      <c r="EN10" s="154"/>
      <c r="EO10" s="154"/>
      <c r="EP10" s="154"/>
      <c r="EQ10" s="154"/>
      <c r="ER10" s="154"/>
      <c r="ES10" s="154"/>
      <c r="ET10" s="154"/>
      <c r="EU10" s="154"/>
      <c r="EV10" s="154"/>
      <c r="EW10" s="154"/>
      <c r="EX10" s="154"/>
      <c r="EY10" s="154"/>
      <c r="EZ10" s="154"/>
      <c r="FA10" s="154"/>
      <c r="FB10" s="154"/>
      <c r="FC10" s="154"/>
      <c r="FD10" s="154"/>
      <c r="FE10" s="154"/>
      <c r="FF10" s="154"/>
      <c r="FG10" s="154"/>
      <c r="FH10" s="154"/>
      <c r="FI10" s="154"/>
      <c r="FJ10" s="154"/>
      <c r="FK10" s="154"/>
      <c r="FL10" s="154"/>
      <c r="FM10" s="154"/>
      <c r="FN10" s="154"/>
      <c r="FO10" s="154"/>
      <c r="FP10" s="154"/>
      <c r="FQ10" s="154"/>
      <c r="FR10" s="154"/>
      <c r="FS10" s="154"/>
      <c r="FT10" s="154"/>
      <c r="FU10" s="154"/>
      <c r="FV10" s="154"/>
      <c r="FW10" s="154"/>
      <c r="FX10" s="154"/>
      <c r="FY10" s="154"/>
      <c r="FZ10" s="154"/>
      <c r="GA10" s="154"/>
      <c r="GB10" s="154"/>
      <c r="GC10" s="154"/>
      <c r="GD10" s="154"/>
      <c r="GE10" s="154"/>
      <c r="GF10" s="154"/>
      <c r="GG10" s="154"/>
      <c r="GH10" s="154"/>
      <c r="GI10" s="154"/>
      <c r="GJ10" s="154"/>
      <c r="GK10" s="154"/>
      <c r="GL10" s="154"/>
      <c r="GM10" s="154"/>
      <c r="GN10" s="154"/>
      <c r="GO10" s="154"/>
      <c r="GP10" s="154"/>
      <c r="GQ10" s="154"/>
      <c r="GR10" s="154"/>
      <c r="GS10" s="154"/>
      <c r="GT10" s="154"/>
      <c r="GU10" s="154"/>
      <c r="GV10" s="154"/>
      <c r="GW10" s="154"/>
      <c r="GX10" s="154"/>
      <c r="GY10" s="154"/>
      <c r="GZ10" s="154"/>
      <c r="HA10" s="154"/>
      <c r="HB10" s="154"/>
      <c r="HC10" s="154"/>
      <c r="HD10" s="154"/>
      <c r="HE10" s="154"/>
      <c r="HF10" s="154"/>
      <c r="HG10" s="154"/>
      <c r="HH10" s="154"/>
      <c r="HI10" s="154"/>
      <c r="HJ10" s="154"/>
      <c r="HK10" s="154"/>
      <c r="HL10" s="154"/>
      <c r="HM10" s="154"/>
      <c r="HN10" s="154"/>
      <c r="HO10" s="154"/>
      <c r="HP10" s="154"/>
      <c r="HQ10" s="154"/>
      <c r="HR10" s="154"/>
      <c r="HS10" s="154"/>
      <c r="HT10" s="154"/>
      <c r="HU10" s="154"/>
      <c r="HV10" s="154"/>
      <c r="HW10" s="154"/>
      <c r="HX10" s="154"/>
      <c r="HY10" s="154"/>
      <c r="HZ10" s="154"/>
      <c r="IA10" s="154"/>
      <c r="IB10" s="154"/>
      <c r="IC10" s="154"/>
      <c r="ID10" s="154"/>
      <c r="IE10" s="154"/>
      <c r="IF10" s="154"/>
      <c r="IG10" s="154"/>
      <c r="IH10" s="154"/>
      <c r="II10" s="154"/>
      <c r="IJ10" s="154"/>
      <c r="IK10" s="154"/>
      <c r="IL10" s="154"/>
      <c r="IM10" s="154"/>
      <c r="IN10" s="154"/>
      <c r="IO10" s="154"/>
      <c r="IP10" s="154"/>
      <c r="IQ10" s="154"/>
      <c r="IR10" s="154"/>
      <c r="IS10" s="154"/>
      <c r="IT10" s="154"/>
      <c r="IU10" s="154"/>
      <c r="IV10" s="154"/>
      <c r="IW10" s="154"/>
      <c r="IX10" s="154"/>
      <c r="IY10" s="154"/>
      <c r="IZ10" s="154"/>
      <c r="JA10" s="154"/>
      <c r="JB10" s="154"/>
      <c r="JC10" s="154"/>
      <c r="JD10" s="154"/>
      <c r="JE10" s="154"/>
      <c r="JF10" s="154"/>
      <c r="JG10" s="154"/>
      <c r="JH10" s="154"/>
      <c r="JI10" s="154"/>
      <c r="JJ10" s="154"/>
      <c r="JK10" s="154"/>
      <c r="JL10" s="154"/>
      <c r="JM10" s="154"/>
      <c r="JN10" s="154"/>
      <c r="JO10" s="154"/>
      <c r="JP10" s="154"/>
      <c r="JQ10" s="154"/>
      <c r="JR10" s="154"/>
      <c r="JS10" s="154"/>
      <c r="JT10" s="154"/>
      <c r="JU10" s="154"/>
      <c r="JV10" s="154"/>
      <c r="JW10" s="154"/>
      <c r="JX10" s="154"/>
      <c r="JY10" s="154"/>
      <c r="JZ10" s="154"/>
      <c r="KA10" s="154"/>
      <c r="KB10" s="154"/>
      <c r="KC10" s="154"/>
      <c r="KD10" s="154"/>
      <c r="KE10" s="154"/>
      <c r="KF10" s="154"/>
      <c r="KG10" s="154"/>
      <c r="KH10" s="154"/>
      <c r="KI10" s="154"/>
      <c r="KJ10" s="154"/>
      <c r="KK10" s="154"/>
      <c r="KL10" s="154"/>
      <c r="KM10" s="154"/>
      <c r="KN10" s="154"/>
      <c r="KO10" s="154"/>
      <c r="KP10" s="154"/>
      <c r="KQ10" s="154"/>
      <c r="KR10" s="154"/>
      <c r="KS10" s="154"/>
      <c r="KT10" s="154"/>
      <c r="KU10" s="154"/>
      <c r="KV10" s="154"/>
      <c r="KW10" s="154"/>
      <c r="KX10" s="154"/>
      <c r="KY10" s="154"/>
      <c r="KZ10" s="154"/>
      <c r="LA10" s="154"/>
      <c r="LB10" s="154"/>
      <c r="LC10" s="154"/>
      <c r="LD10" s="154"/>
      <c r="LE10" s="154"/>
      <c r="LF10" s="154"/>
      <c r="LG10" s="154"/>
      <c r="LH10" s="154"/>
      <c r="LI10" s="154"/>
      <c r="LJ10" s="154"/>
      <c r="LK10" s="154"/>
      <c r="LL10" s="154"/>
      <c r="LM10" s="154"/>
      <c r="LN10" s="154"/>
      <c r="LO10" s="154"/>
      <c r="LP10" s="154"/>
      <c r="LQ10" s="154"/>
      <c r="LR10" s="154"/>
      <c r="LS10" s="154"/>
      <c r="LT10" s="154"/>
      <c r="LU10" s="154"/>
      <c r="LV10" s="154"/>
      <c r="LW10" s="154"/>
      <c r="LX10" s="154"/>
      <c r="LY10" s="154"/>
      <c r="LZ10" s="154"/>
      <c r="MA10" s="154"/>
      <c r="MB10" s="154"/>
      <c r="MC10" s="154"/>
      <c r="MD10" s="154"/>
      <c r="ME10" s="154"/>
      <c r="MF10" s="154"/>
      <c r="MG10" s="154"/>
      <c r="MH10" s="154"/>
      <c r="MI10" s="154"/>
      <c r="MJ10" s="154"/>
      <c r="MK10" s="154"/>
      <c r="ML10" s="154"/>
      <c r="MM10" s="154"/>
      <c r="MN10" s="154"/>
      <c r="MO10" s="154"/>
      <c r="MP10" s="154"/>
      <c r="MQ10" s="154"/>
      <c r="MR10" s="154"/>
      <c r="MS10" s="154"/>
      <c r="MT10" s="154"/>
      <c r="MU10" s="154"/>
      <c r="MV10" s="154"/>
      <c r="MW10" s="154"/>
      <c r="MX10" s="154"/>
      <c r="MY10" s="154"/>
      <c r="MZ10" s="154"/>
      <c r="NA10" s="154"/>
      <c r="NB10" s="154"/>
      <c r="NC10" s="154"/>
      <c r="ND10" s="154"/>
      <c r="NE10" s="154"/>
      <c r="NF10" s="154"/>
      <c r="NG10" s="154"/>
      <c r="NH10" s="154"/>
      <c r="NI10" s="154"/>
      <c r="NJ10" s="154"/>
      <c r="NK10" s="154"/>
      <c r="NL10" s="154"/>
      <c r="NM10" s="154"/>
      <c r="NN10" s="154"/>
      <c r="NO10" s="154"/>
      <c r="NP10" s="154"/>
      <c r="NQ10" s="154"/>
      <c r="NR10" s="154"/>
      <c r="NS10" s="154"/>
      <c r="NT10" s="154"/>
      <c r="NU10" s="154"/>
      <c r="NV10" s="154"/>
      <c r="NW10" s="154"/>
      <c r="NX10" s="154"/>
      <c r="NY10" s="154"/>
      <c r="NZ10" s="154"/>
      <c r="OA10" s="154"/>
      <c r="OB10" s="154"/>
      <c r="OC10" s="154"/>
      <c r="OD10" s="154"/>
      <c r="OE10" s="154"/>
      <c r="OF10" s="154"/>
      <c r="OG10" s="154"/>
      <c r="OH10" s="154"/>
      <c r="OI10" s="154"/>
      <c r="OJ10" s="154"/>
      <c r="OK10" s="154"/>
      <c r="OL10" s="154"/>
      <c r="OM10" s="154"/>
      <c r="ON10" s="154"/>
      <c r="OO10" s="154"/>
      <c r="OP10" s="154"/>
      <c r="OQ10" s="154"/>
      <c r="WL10" s="154"/>
      <c r="WM10" s="154"/>
      <c r="WN10" s="154"/>
      <c r="WO10" s="154"/>
      <c r="WP10" s="154"/>
      <c r="WQ10" s="154"/>
      <c r="WR10" s="154"/>
      <c r="WS10" s="154"/>
      <c r="WT10" s="154"/>
      <c r="WU10" s="154"/>
      <c r="WV10" s="154"/>
      <c r="WW10" s="154"/>
      <c r="WX10" s="154"/>
      <c r="WY10" s="154"/>
      <c r="WZ10" s="154"/>
      <c r="XA10" s="154"/>
      <c r="XB10" s="154"/>
      <c r="XC10" s="154"/>
      <c r="XD10" s="154"/>
      <c r="XE10" s="154"/>
      <c r="XF10" s="154"/>
      <c r="XG10" s="154"/>
      <c r="XH10" s="154"/>
      <c r="XI10" s="154"/>
      <c r="XJ10" s="154"/>
      <c r="XK10" s="154"/>
      <c r="XL10" s="154"/>
      <c r="XM10" s="154"/>
      <c r="XN10" s="154"/>
      <c r="XO10" s="154"/>
      <c r="XP10" s="154"/>
      <c r="XQ10" s="154"/>
      <c r="XR10" s="154"/>
      <c r="XS10" s="154"/>
      <c r="XT10" s="154"/>
      <c r="XU10" s="154"/>
      <c r="XV10" s="154"/>
      <c r="XW10" s="154"/>
      <c r="XX10" s="154"/>
      <c r="XY10" s="154"/>
      <c r="XZ10" s="154"/>
      <c r="YA10" s="154"/>
      <c r="YB10" s="154"/>
      <c r="YC10" s="154"/>
      <c r="YD10" s="154"/>
      <c r="YE10" s="154"/>
      <c r="YF10" s="154"/>
      <c r="YG10" s="154"/>
      <c r="YH10" s="154"/>
      <c r="YI10" s="154"/>
      <c r="YJ10" s="154"/>
      <c r="YK10" s="154"/>
      <c r="YL10" s="154"/>
      <c r="YM10" s="154"/>
      <c r="YN10" s="154"/>
      <c r="YO10" s="154"/>
      <c r="YP10" s="154"/>
      <c r="YQ10" s="154"/>
      <c r="YR10" s="154"/>
      <c r="YS10" s="154"/>
      <c r="YT10" s="154"/>
      <c r="YU10" s="154"/>
      <c r="YV10" s="154"/>
      <c r="YW10" s="154"/>
      <c r="YX10" s="154"/>
      <c r="YY10" s="154"/>
      <c r="YZ10" s="154"/>
      <c r="ZA10" s="154"/>
      <c r="ZB10" s="154"/>
      <c r="ZC10" s="154"/>
      <c r="ZD10" s="154"/>
      <c r="ZE10" s="154"/>
      <c r="ZF10" s="154"/>
      <c r="ZG10" s="154"/>
      <c r="ZH10" s="154"/>
      <c r="ZI10" s="154"/>
      <c r="ZJ10" s="154"/>
      <c r="ZK10" s="154"/>
      <c r="ZL10" s="154"/>
      <c r="ZM10" s="154"/>
      <c r="ZN10" s="154"/>
      <c r="ZO10" s="154"/>
      <c r="ZP10" s="154"/>
      <c r="ZQ10" s="154"/>
      <c r="ZR10" s="154"/>
      <c r="ZS10" s="154"/>
      <c r="ZT10" s="154"/>
      <c r="ZU10" s="154"/>
      <c r="ZV10" s="154"/>
      <c r="ZW10" s="154"/>
      <c r="ZX10" s="154"/>
      <c r="ZY10" s="154"/>
      <c r="ZZ10" s="154"/>
      <c r="AAA10" s="154"/>
      <c r="AAB10" s="154"/>
      <c r="AAC10" s="154"/>
      <c r="AAD10" s="154"/>
      <c r="AAE10" s="154"/>
      <c r="AAF10" s="154"/>
      <c r="AAG10" s="154"/>
      <c r="AAH10" s="154"/>
      <c r="AAI10" s="154"/>
    </row>
    <row r="11" spans="1:711" ht="13" customHeight="1" x14ac:dyDescent="0.3">
      <c r="A11" s="156">
        <v>43988</v>
      </c>
      <c r="B11" s="157" t="s">
        <v>108</v>
      </c>
      <c r="C11" s="144"/>
      <c r="D11" s="145"/>
      <c r="E11" s="145"/>
      <c r="F11" s="145"/>
      <c r="G11" s="146"/>
      <c r="H11" s="147"/>
      <c r="I11" s="148">
        <v>16</v>
      </c>
      <c r="J11" s="148">
        <v>0</v>
      </c>
      <c r="K11" s="43">
        <f t="shared" si="0"/>
        <v>16</v>
      </c>
      <c r="L11" s="150"/>
      <c r="M11" s="144"/>
      <c r="N11" s="145"/>
      <c r="O11" s="145"/>
      <c r="P11" s="145"/>
      <c r="Q11" s="146"/>
      <c r="R11" s="147"/>
      <c r="S11" s="158">
        <f t="shared" ref="S11:S42" si="1">S12+I11</f>
        <v>27430</v>
      </c>
      <c r="T11" s="159">
        <f t="shared" ref="T11:T42" si="2">T12+J11</f>
        <v>1397</v>
      </c>
      <c r="U11" s="160">
        <f t="shared" ref="U11:U42" si="3">U12+K11</f>
        <v>28827</v>
      </c>
      <c r="V11" s="154"/>
      <c r="W11" s="154"/>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c r="AX11" s="155"/>
      <c r="AY11" s="155"/>
      <c r="AZ11" s="155"/>
      <c r="BA11" s="155"/>
      <c r="BB11" s="155"/>
      <c r="BC11" s="155"/>
      <c r="BD11" s="155"/>
      <c r="BE11" s="155"/>
      <c r="BF11" s="155"/>
      <c r="BG11" s="155"/>
      <c r="BH11" s="155"/>
      <c r="BI11" s="155"/>
      <c r="BJ11" s="155"/>
      <c r="BK11" s="155"/>
      <c r="BL11" s="155"/>
      <c r="BM11" s="155"/>
      <c r="BN11" s="155"/>
      <c r="BO11" s="155"/>
      <c r="BP11" s="155"/>
      <c r="BQ11" s="155"/>
      <c r="BR11" s="155"/>
      <c r="BS11" s="155"/>
      <c r="BT11" s="155"/>
      <c r="BU11" s="155"/>
      <c r="BV11" s="155"/>
      <c r="BW11" s="155"/>
      <c r="BX11" s="155"/>
      <c r="BY11" s="155"/>
      <c r="BZ11" s="155"/>
      <c r="CA11" s="155"/>
      <c r="CB11" s="155"/>
      <c r="CC11" s="155"/>
      <c r="CD11" s="155"/>
      <c r="CE11" s="155"/>
      <c r="CF11" s="155"/>
      <c r="CG11" s="155"/>
      <c r="CH11" s="155"/>
      <c r="CI11" s="155"/>
      <c r="CJ11" s="155"/>
      <c r="CK11" s="155"/>
      <c r="CL11" s="155"/>
      <c r="CM11" s="155"/>
      <c r="CN11" s="155"/>
      <c r="CO11" s="155"/>
      <c r="CP11" s="155"/>
      <c r="CQ11" s="155"/>
      <c r="CR11" s="155"/>
      <c r="CS11" s="155"/>
      <c r="CT11" s="155"/>
      <c r="CU11" s="155"/>
      <c r="CV11" s="155"/>
      <c r="CW11" s="155"/>
      <c r="CX11" s="155"/>
      <c r="CY11" s="155"/>
      <c r="CZ11" s="155"/>
      <c r="DA11" s="154"/>
      <c r="DB11" s="154"/>
      <c r="DC11" s="154"/>
      <c r="DD11" s="154"/>
      <c r="DE11" s="154"/>
      <c r="DF11" s="154"/>
      <c r="DG11" s="154"/>
      <c r="DH11" s="154"/>
      <c r="DI11" s="154"/>
      <c r="DJ11" s="154"/>
      <c r="DK11" s="154"/>
      <c r="DL11" s="154"/>
      <c r="DM11" s="154"/>
      <c r="DN11" s="154"/>
      <c r="DO11" s="154"/>
      <c r="DP11" s="154"/>
      <c r="DQ11" s="154"/>
      <c r="DR11" s="154"/>
      <c r="DS11" s="154"/>
      <c r="DT11" s="154"/>
      <c r="DU11" s="154"/>
      <c r="DV11" s="154"/>
      <c r="DW11" s="154"/>
      <c r="DX11" s="154"/>
      <c r="DY11" s="154"/>
      <c r="DZ11" s="154"/>
      <c r="EA11" s="154"/>
      <c r="EB11" s="154"/>
      <c r="EC11" s="154"/>
      <c r="ED11" s="154"/>
      <c r="EE11" s="154"/>
      <c r="EF11" s="154"/>
      <c r="EG11" s="154"/>
      <c r="EH11" s="154"/>
      <c r="EI11" s="154"/>
      <c r="EJ11" s="154"/>
      <c r="EK11" s="154"/>
      <c r="EL11" s="154"/>
      <c r="EM11" s="154"/>
      <c r="EN11" s="154"/>
      <c r="EO11" s="154"/>
      <c r="EP11" s="154"/>
      <c r="EQ11" s="154"/>
      <c r="ER11" s="154"/>
      <c r="ES11" s="154"/>
      <c r="ET11" s="154"/>
      <c r="EU11" s="154"/>
      <c r="EV11" s="154"/>
      <c r="EW11" s="154"/>
      <c r="EX11" s="154"/>
      <c r="EY11" s="154"/>
      <c r="EZ11" s="154"/>
      <c r="FA11" s="154"/>
      <c r="FB11" s="154"/>
      <c r="FC11" s="154"/>
      <c r="FD11" s="154"/>
      <c r="FE11" s="154"/>
      <c r="FF11" s="154"/>
      <c r="FG11" s="154"/>
      <c r="FH11" s="154"/>
      <c r="FI11" s="154"/>
      <c r="FJ11" s="154"/>
      <c r="FK11" s="154"/>
      <c r="FL11" s="154"/>
      <c r="FM11" s="154"/>
      <c r="FN11" s="154"/>
      <c r="FO11" s="154"/>
      <c r="FP11" s="154"/>
      <c r="FQ11" s="154"/>
      <c r="FR11" s="154"/>
      <c r="FS11" s="154"/>
      <c r="FT11" s="154"/>
      <c r="FU11" s="154"/>
      <c r="FV11" s="154"/>
      <c r="FW11" s="154"/>
      <c r="FX11" s="154"/>
      <c r="FY11" s="154"/>
      <c r="FZ11" s="154"/>
      <c r="GA11" s="154"/>
      <c r="GB11" s="154"/>
      <c r="GC11" s="154"/>
      <c r="GD11" s="154"/>
      <c r="GE11" s="154"/>
      <c r="GF11" s="154"/>
      <c r="GG11" s="154"/>
      <c r="GH11" s="154"/>
      <c r="GI11" s="154"/>
      <c r="GJ11" s="154"/>
      <c r="GK11" s="154"/>
      <c r="GL11" s="154"/>
      <c r="GM11" s="154"/>
      <c r="GN11" s="154"/>
      <c r="GO11" s="154"/>
      <c r="GP11" s="154"/>
      <c r="GQ11" s="154"/>
      <c r="GR11" s="154"/>
      <c r="GS11" s="154"/>
      <c r="GT11" s="154"/>
      <c r="GU11" s="154"/>
      <c r="GV11" s="154"/>
      <c r="GW11" s="154"/>
      <c r="GX11" s="154"/>
      <c r="GY11" s="154"/>
      <c r="GZ11" s="154"/>
      <c r="HA11" s="154"/>
      <c r="HB11" s="154"/>
      <c r="HC11" s="154"/>
      <c r="HD11" s="154"/>
      <c r="HE11" s="154"/>
      <c r="HF11" s="154"/>
      <c r="HG11" s="154"/>
      <c r="HH11" s="154"/>
      <c r="HI11" s="154"/>
      <c r="HJ11" s="154"/>
      <c r="HK11" s="154"/>
      <c r="HL11" s="154"/>
      <c r="HM11" s="154"/>
      <c r="HN11" s="154"/>
      <c r="HO11" s="154"/>
      <c r="HP11" s="154"/>
      <c r="HQ11" s="154"/>
      <c r="HR11" s="154"/>
      <c r="HS11" s="154"/>
      <c r="HT11" s="154"/>
      <c r="HU11" s="154"/>
      <c r="HV11" s="154"/>
      <c r="HW11" s="154"/>
      <c r="HX11" s="154"/>
      <c r="HY11" s="154"/>
      <c r="HZ11" s="154"/>
      <c r="IA11" s="154"/>
      <c r="IB11" s="154"/>
      <c r="IC11" s="154"/>
      <c r="ID11" s="154"/>
      <c r="IE11" s="154"/>
      <c r="IF11" s="154"/>
      <c r="IG11" s="154"/>
      <c r="IH11" s="154"/>
      <c r="II11" s="154"/>
      <c r="IJ11" s="154"/>
      <c r="IK11" s="154"/>
      <c r="IL11" s="154"/>
      <c r="IM11" s="154"/>
      <c r="IN11" s="154"/>
      <c r="IO11" s="154"/>
      <c r="IP11" s="154"/>
      <c r="IQ11" s="154"/>
      <c r="IR11" s="154"/>
      <c r="IS11" s="154"/>
      <c r="IT11" s="154"/>
      <c r="IU11" s="154"/>
      <c r="IV11" s="154"/>
      <c r="IW11" s="154"/>
      <c r="IX11" s="154"/>
      <c r="IY11" s="154"/>
      <c r="IZ11" s="154"/>
      <c r="JA11" s="154"/>
      <c r="JB11" s="154"/>
      <c r="JC11" s="154"/>
      <c r="JD11" s="154"/>
      <c r="JE11" s="154"/>
      <c r="JF11" s="154"/>
      <c r="JG11" s="154"/>
      <c r="JH11" s="154"/>
      <c r="JI11" s="154"/>
      <c r="JJ11" s="154"/>
      <c r="JK11" s="154"/>
      <c r="JL11" s="154"/>
      <c r="JM11" s="154"/>
      <c r="JN11" s="154"/>
      <c r="JO11" s="154"/>
      <c r="JP11" s="154"/>
      <c r="JQ11" s="154"/>
      <c r="JR11" s="154"/>
      <c r="JS11" s="154"/>
      <c r="JT11" s="154"/>
      <c r="JU11" s="154"/>
      <c r="JV11" s="154"/>
      <c r="JW11" s="154"/>
      <c r="JX11" s="154"/>
      <c r="JY11" s="154"/>
      <c r="JZ11" s="154"/>
      <c r="KA11" s="154"/>
      <c r="KB11" s="154"/>
      <c r="KC11" s="154"/>
      <c r="KD11" s="154"/>
      <c r="KE11" s="154"/>
      <c r="KF11" s="154"/>
      <c r="KG11" s="154"/>
      <c r="KH11" s="154"/>
      <c r="KI11" s="154"/>
      <c r="KJ11" s="154"/>
      <c r="KK11" s="154"/>
      <c r="KL11" s="154"/>
      <c r="KM11" s="154"/>
      <c r="KN11" s="154"/>
      <c r="KO11" s="154"/>
      <c r="KP11" s="154"/>
      <c r="KQ11" s="154"/>
      <c r="KR11" s="154"/>
      <c r="KS11" s="154"/>
      <c r="KT11" s="154"/>
      <c r="KU11" s="154"/>
      <c r="KV11" s="154"/>
      <c r="KW11" s="154"/>
      <c r="KX11" s="154"/>
      <c r="KY11" s="154"/>
      <c r="KZ11" s="154"/>
      <c r="LA11" s="154"/>
      <c r="LB11" s="154"/>
      <c r="LC11" s="154"/>
      <c r="LD11" s="154"/>
      <c r="LE11" s="154"/>
      <c r="LF11" s="154"/>
      <c r="LG11" s="154"/>
      <c r="LH11" s="154"/>
      <c r="LI11" s="154"/>
      <c r="LJ11" s="154"/>
      <c r="LK11" s="154"/>
      <c r="LL11" s="154"/>
      <c r="LM11" s="154"/>
      <c r="LN11" s="154"/>
      <c r="LO11" s="154"/>
      <c r="LP11" s="154"/>
      <c r="LQ11" s="154"/>
      <c r="LR11" s="154"/>
      <c r="LS11" s="154"/>
      <c r="LT11" s="154"/>
      <c r="LU11" s="154"/>
      <c r="LV11" s="154"/>
      <c r="LW11" s="154"/>
      <c r="LX11" s="154"/>
      <c r="LY11" s="154"/>
      <c r="LZ11" s="154"/>
      <c r="MA11" s="154"/>
      <c r="MB11" s="154"/>
      <c r="MC11" s="154"/>
      <c r="MD11" s="154"/>
      <c r="ME11" s="154"/>
      <c r="MF11" s="154"/>
      <c r="MG11" s="154"/>
      <c r="MH11" s="154"/>
      <c r="MI11" s="154"/>
      <c r="MJ11" s="154"/>
      <c r="MK11" s="154"/>
      <c r="ML11" s="154"/>
      <c r="MM11" s="154"/>
      <c r="MN11" s="154"/>
      <c r="MO11" s="154"/>
      <c r="MP11" s="154"/>
      <c r="MQ11" s="154"/>
      <c r="MR11" s="154"/>
      <c r="MS11" s="154"/>
      <c r="MT11" s="154"/>
      <c r="MU11" s="154"/>
      <c r="MV11" s="154"/>
      <c r="MW11" s="154"/>
      <c r="MX11" s="154"/>
      <c r="MY11" s="154"/>
      <c r="MZ11" s="154"/>
      <c r="NA11" s="154"/>
      <c r="NB11" s="154"/>
      <c r="NC11" s="154"/>
      <c r="ND11" s="154"/>
      <c r="NE11" s="154"/>
      <c r="NF11" s="154"/>
      <c r="NG11" s="154"/>
      <c r="NH11" s="154"/>
      <c r="NI11" s="154"/>
      <c r="NJ11" s="154"/>
      <c r="NK11" s="154"/>
      <c r="NL11" s="154"/>
      <c r="NM11" s="154"/>
      <c r="NN11" s="154"/>
      <c r="NO11" s="154"/>
      <c r="NP11" s="154"/>
      <c r="NQ11" s="154"/>
      <c r="NR11" s="154"/>
      <c r="NS11" s="154"/>
      <c r="NT11" s="154"/>
      <c r="NU11" s="154"/>
      <c r="NV11" s="154"/>
      <c r="NW11" s="154"/>
      <c r="NX11" s="154"/>
      <c r="NY11" s="154"/>
      <c r="NZ11" s="154"/>
      <c r="OA11" s="154"/>
      <c r="OB11" s="154"/>
      <c r="OC11" s="154"/>
      <c r="OD11" s="154"/>
      <c r="OE11" s="154"/>
      <c r="OF11" s="154"/>
      <c r="OG11" s="154"/>
      <c r="OH11" s="154"/>
      <c r="OI11" s="154"/>
      <c r="OJ11" s="154"/>
      <c r="OK11" s="154"/>
      <c r="OL11" s="154"/>
      <c r="OM11" s="154"/>
      <c r="ON11" s="154"/>
      <c r="OO11" s="154"/>
      <c r="OP11" s="154"/>
      <c r="OQ11" s="154"/>
      <c r="WL11" s="154"/>
      <c r="WM11" s="154"/>
      <c r="WN11" s="154"/>
      <c r="WO11" s="154"/>
      <c r="WP11" s="154"/>
      <c r="WQ11" s="154"/>
      <c r="WR11" s="154"/>
      <c r="WS11" s="154"/>
      <c r="WT11" s="154"/>
      <c r="WU11" s="154"/>
      <c r="WV11" s="154"/>
      <c r="WW11" s="154"/>
      <c r="WX11" s="154"/>
      <c r="WY11" s="154"/>
      <c r="WZ11" s="154"/>
      <c r="XA11" s="154"/>
      <c r="XB11" s="154"/>
      <c r="XC11" s="154"/>
      <c r="XD11" s="154"/>
      <c r="XE11" s="154"/>
      <c r="XF11" s="154"/>
      <c r="XG11" s="154"/>
      <c r="XH11" s="154"/>
      <c r="XI11" s="154"/>
      <c r="XJ11" s="154"/>
      <c r="XK11" s="154"/>
      <c r="XL11" s="154"/>
      <c r="XM11" s="154"/>
      <c r="XN11" s="154"/>
      <c r="XO11" s="154"/>
      <c r="XP11" s="154"/>
      <c r="XQ11" s="154"/>
      <c r="XR11" s="154"/>
      <c r="XS11" s="154"/>
      <c r="XT11" s="154"/>
      <c r="XU11" s="154"/>
      <c r="XV11" s="154"/>
      <c r="XW11" s="154"/>
      <c r="XX11" s="154"/>
      <c r="XY11" s="154"/>
      <c r="XZ11" s="154"/>
      <c r="YA11" s="154"/>
      <c r="YB11" s="154"/>
      <c r="YC11" s="154"/>
      <c r="YD11" s="154"/>
      <c r="YE11" s="154"/>
      <c r="YF11" s="154"/>
      <c r="YG11" s="154"/>
      <c r="YH11" s="154"/>
      <c r="YI11" s="154"/>
      <c r="YJ11" s="154"/>
      <c r="YK11" s="154"/>
      <c r="YL11" s="154"/>
      <c r="YM11" s="154"/>
      <c r="YN11" s="154"/>
      <c r="YO11" s="154"/>
      <c r="YP11" s="154"/>
      <c r="YQ11" s="154"/>
      <c r="YR11" s="154"/>
      <c r="YS11" s="154"/>
      <c r="YT11" s="154"/>
      <c r="YU11" s="154"/>
      <c r="YV11" s="154"/>
      <c r="YW11" s="154"/>
      <c r="YX11" s="154"/>
      <c r="YY11" s="154"/>
      <c r="YZ11" s="154"/>
      <c r="ZA11" s="154"/>
      <c r="ZB11" s="154"/>
      <c r="ZC11" s="154"/>
      <c r="ZD11" s="154"/>
      <c r="ZE11" s="154"/>
      <c r="ZF11" s="154"/>
      <c r="ZG11" s="154"/>
      <c r="ZH11" s="154"/>
      <c r="ZI11" s="154"/>
      <c r="ZJ11" s="154"/>
      <c r="ZK11" s="154"/>
      <c r="ZL11" s="154"/>
      <c r="ZM11" s="154"/>
      <c r="ZN11" s="154"/>
      <c r="ZO11" s="154"/>
      <c r="ZP11" s="154"/>
      <c r="ZQ11" s="154"/>
      <c r="ZR11" s="154"/>
      <c r="ZS11" s="154"/>
      <c r="ZT11" s="154"/>
      <c r="ZU11" s="154"/>
      <c r="ZV11" s="154"/>
      <c r="ZW11" s="154"/>
      <c r="ZX11" s="154"/>
      <c r="ZY11" s="154"/>
      <c r="ZZ11" s="154"/>
      <c r="AAA11" s="154"/>
      <c r="AAB11" s="154"/>
      <c r="AAC11" s="154"/>
      <c r="AAD11" s="154"/>
      <c r="AAE11" s="154"/>
      <c r="AAF11" s="154"/>
      <c r="AAG11" s="154"/>
      <c r="AAH11" s="154"/>
      <c r="AAI11" s="154"/>
    </row>
    <row r="12" spans="1:711" ht="13" customHeight="1" x14ac:dyDescent="0.3">
      <c r="A12" s="156">
        <v>43987</v>
      </c>
      <c r="B12" s="157" t="s">
        <v>108</v>
      </c>
      <c r="C12" s="144"/>
      <c r="D12" s="145"/>
      <c r="E12" s="145"/>
      <c r="F12" s="145"/>
      <c r="G12" s="146"/>
      <c r="H12" s="147"/>
      <c r="I12" s="148">
        <v>46</v>
      </c>
      <c r="J12" s="148">
        <v>3</v>
      </c>
      <c r="K12" s="43">
        <f t="shared" si="0"/>
        <v>49</v>
      </c>
      <c r="L12" s="150"/>
      <c r="M12" s="144"/>
      <c r="N12" s="145"/>
      <c r="O12" s="145"/>
      <c r="P12" s="145"/>
      <c r="Q12" s="146"/>
      <c r="R12" s="147"/>
      <c r="S12" s="158">
        <f t="shared" si="1"/>
        <v>27414</v>
      </c>
      <c r="T12" s="159">
        <f t="shared" si="2"/>
        <v>1397</v>
      </c>
      <c r="U12" s="160">
        <f t="shared" si="3"/>
        <v>28811</v>
      </c>
      <c r="V12" s="154"/>
      <c r="W12" s="154"/>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c r="BB12" s="155"/>
      <c r="BC12" s="155"/>
      <c r="BD12" s="155"/>
      <c r="BE12" s="155"/>
      <c r="BF12" s="155"/>
      <c r="BG12" s="155"/>
      <c r="BH12" s="155"/>
      <c r="BI12" s="155"/>
      <c r="BJ12" s="155"/>
      <c r="BK12" s="155"/>
      <c r="BL12" s="155"/>
      <c r="BM12" s="155"/>
      <c r="BN12" s="155"/>
      <c r="BO12" s="155"/>
      <c r="BP12" s="155"/>
      <c r="BQ12" s="155"/>
      <c r="BR12" s="155"/>
      <c r="BS12" s="155"/>
      <c r="BT12" s="155"/>
      <c r="BU12" s="155"/>
      <c r="BV12" s="155"/>
      <c r="BW12" s="155"/>
      <c r="BX12" s="155"/>
      <c r="BY12" s="155"/>
      <c r="BZ12" s="155"/>
      <c r="CA12" s="155"/>
      <c r="CB12" s="155"/>
      <c r="CC12" s="155"/>
      <c r="CD12" s="155"/>
      <c r="CE12" s="155"/>
      <c r="CF12" s="155"/>
      <c r="CG12" s="155"/>
      <c r="CH12" s="155"/>
      <c r="CI12" s="155"/>
      <c r="CJ12" s="155"/>
      <c r="CK12" s="155"/>
      <c r="CL12" s="155"/>
      <c r="CM12" s="155"/>
      <c r="CN12" s="155"/>
      <c r="CO12" s="155"/>
      <c r="CP12" s="155"/>
      <c r="CQ12" s="155"/>
      <c r="CR12" s="155"/>
      <c r="CS12" s="155"/>
      <c r="CT12" s="155"/>
      <c r="CU12" s="155"/>
      <c r="CV12" s="155"/>
      <c r="CW12" s="155"/>
      <c r="CX12" s="155"/>
      <c r="CY12" s="155"/>
      <c r="CZ12" s="155"/>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c r="IK12" s="154"/>
      <c r="IL12" s="154"/>
      <c r="IM12" s="154"/>
      <c r="IN12" s="154"/>
      <c r="IO12" s="154"/>
      <c r="IP12" s="154"/>
      <c r="IQ12" s="154"/>
      <c r="IR12" s="154"/>
      <c r="IS12" s="154"/>
      <c r="IT12" s="154"/>
      <c r="IU12" s="154"/>
      <c r="IV12" s="154"/>
      <c r="IW12" s="154"/>
      <c r="IX12" s="154"/>
      <c r="IY12" s="154"/>
      <c r="IZ12" s="154"/>
      <c r="JA12" s="154"/>
      <c r="JB12" s="154"/>
      <c r="JC12" s="154"/>
      <c r="JD12" s="154"/>
      <c r="JE12" s="154"/>
      <c r="JF12" s="154"/>
      <c r="JG12" s="154"/>
      <c r="JH12" s="154"/>
      <c r="JI12" s="154"/>
      <c r="JJ12" s="154"/>
      <c r="JK12" s="154"/>
      <c r="JL12" s="154"/>
      <c r="JM12" s="154"/>
      <c r="JN12" s="154"/>
      <c r="JO12" s="154"/>
      <c r="JP12" s="154"/>
      <c r="JQ12" s="154"/>
      <c r="JR12" s="154"/>
      <c r="JS12" s="154"/>
      <c r="JT12" s="154"/>
      <c r="JU12" s="154"/>
      <c r="JV12" s="154"/>
      <c r="JW12" s="154"/>
      <c r="JX12" s="154"/>
      <c r="JY12" s="154"/>
      <c r="JZ12" s="154"/>
      <c r="KA12" s="154"/>
      <c r="KB12" s="154"/>
      <c r="KC12" s="154"/>
      <c r="KD12" s="154"/>
      <c r="KE12" s="154"/>
      <c r="KF12" s="154"/>
      <c r="KG12" s="154"/>
      <c r="KH12" s="154"/>
      <c r="KI12" s="154"/>
      <c r="KJ12" s="154"/>
      <c r="KK12" s="154"/>
      <c r="KL12" s="154"/>
      <c r="KM12" s="154"/>
      <c r="KN12" s="154"/>
      <c r="KO12" s="154"/>
      <c r="KP12" s="154"/>
      <c r="KQ12" s="154"/>
      <c r="KR12" s="154"/>
      <c r="KS12" s="154"/>
      <c r="KT12" s="154"/>
      <c r="KU12" s="154"/>
      <c r="KV12" s="154"/>
      <c r="KW12" s="154"/>
      <c r="KX12" s="154"/>
      <c r="KY12" s="154"/>
      <c r="KZ12" s="154"/>
      <c r="LA12" s="154"/>
      <c r="LB12" s="154"/>
      <c r="LC12" s="154"/>
      <c r="LD12" s="154"/>
      <c r="LE12" s="154"/>
      <c r="LF12" s="154"/>
      <c r="LG12" s="154"/>
      <c r="LH12" s="154"/>
      <c r="LI12" s="154"/>
      <c r="LJ12" s="154"/>
      <c r="LK12" s="154"/>
      <c r="LL12" s="154"/>
      <c r="LM12" s="154"/>
      <c r="LN12" s="154"/>
      <c r="LO12" s="154"/>
      <c r="LP12" s="154"/>
      <c r="LQ12" s="154"/>
      <c r="LR12" s="154"/>
      <c r="LS12" s="154"/>
      <c r="LT12" s="154"/>
      <c r="LU12" s="154"/>
      <c r="LV12" s="154"/>
      <c r="LW12" s="154"/>
      <c r="LX12" s="154"/>
      <c r="LY12" s="154"/>
      <c r="LZ12" s="154"/>
      <c r="MA12" s="154"/>
      <c r="MB12" s="154"/>
      <c r="MC12" s="154"/>
      <c r="MD12" s="154"/>
      <c r="ME12" s="154"/>
      <c r="MF12" s="154"/>
      <c r="MG12" s="154"/>
      <c r="MH12" s="154"/>
      <c r="MI12" s="154"/>
      <c r="MJ12" s="154"/>
      <c r="MK12" s="154"/>
      <c r="ML12" s="154"/>
      <c r="MM12" s="154"/>
      <c r="MN12" s="154"/>
      <c r="MO12" s="154"/>
      <c r="MP12" s="154"/>
      <c r="MQ12" s="154"/>
      <c r="MR12" s="154"/>
      <c r="MS12" s="154"/>
      <c r="MT12" s="154"/>
      <c r="MU12" s="154"/>
      <c r="MV12" s="154"/>
      <c r="MW12" s="154"/>
      <c r="MX12" s="154"/>
      <c r="MY12" s="154"/>
      <c r="MZ12" s="154"/>
      <c r="NA12" s="154"/>
      <c r="NB12" s="154"/>
      <c r="NC12" s="154"/>
      <c r="ND12" s="154"/>
      <c r="NE12" s="154"/>
      <c r="NF12" s="154"/>
      <c r="NG12" s="154"/>
      <c r="NH12" s="154"/>
      <c r="NI12" s="154"/>
      <c r="NJ12" s="154"/>
      <c r="NK12" s="154"/>
      <c r="NL12" s="154"/>
      <c r="NM12" s="154"/>
      <c r="NN12" s="154"/>
      <c r="NO12" s="154"/>
      <c r="NP12" s="154"/>
      <c r="NQ12" s="154"/>
      <c r="NR12" s="154"/>
      <c r="NS12" s="154"/>
      <c r="NT12" s="154"/>
      <c r="NU12" s="154"/>
      <c r="NV12" s="154"/>
      <c r="NW12" s="154"/>
      <c r="NX12" s="154"/>
      <c r="NY12" s="154"/>
      <c r="NZ12" s="154"/>
      <c r="OA12" s="154"/>
      <c r="OB12" s="154"/>
      <c r="OC12" s="154"/>
      <c r="OD12" s="154"/>
      <c r="OE12" s="154"/>
      <c r="OF12" s="154"/>
      <c r="OG12" s="154"/>
      <c r="OH12" s="154"/>
      <c r="OI12" s="154"/>
      <c r="OJ12" s="154"/>
      <c r="OK12" s="154"/>
      <c r="OL12" s="154"/>
      <c r="OM12" s="154"/>
      <c r="ON12" s="154"/>
      <c r="OO12" s="154"/>
      <c r="OP12" s="154"/>
      <c r="OQ12" s="154"/>
      <c r="WL12" s="154"/>
      <c r="WM12" s="154"/>
      <c r="WN12" s="154"/>
      <c r="WO12" s="154"/>
      <c r="WP12" s="154"/>
      <c r="WQ12" s="154"/>
      <c r="WR12" s="154"/>
      <c r="WS12" s="154"/>
      <c r="WT12" s="154"/>
      <c r="WU12" s="154"/>
      <c r="WV12" s="154"/>
      <c r="WW12" s="154"/>
      <c r="WX12" s="154"/>
      <c r="WY12" s="154"/>
      <c r="WZ12" s="154"/>
      <c r="XA12" s="154"/>
      <c r="XB12" s="154"/>
      <c r="XC12" s="154"/>
      <c r="XD12" s="154"/>
      <c r="XE12" s="154"/>
      <c r="XF12" s="154"/>
      <c r="XG12" s="154"/>
      <c r="XH12" s="154"/>
      <c r="XI12" s="154"/>
      <c r="XJ12" s="154"/>
      <c r="XK12" s="154"/>
      <c r="XL12" s="154"/>
      <c r="XM12" s="154"/>
      <c r="XN12" s="154"/>
      <c r="XO12" s="154"/>
      <c r="XP12" s="154"/>
      <c r="XQ12" s="154"/>
      <c r="XR12" s="154"/>
      <c r="XS12" s="154"/>
      <c r="XT12" s="154"/>
      <c r="XU12" s="154"/>
      <c r="XV12" s="154"/>
      <c r="XW12" s="154"/>
      <c r="XX12" s="154"/>
      <c r="XY12" s="154"/>
      <c r="XZ12" s="154"/>
      <c r="YA12" s="154"/>
      <c r="YB12" s="154"/>
      <c r="YC12" s="154"/>
      <c r="YD12" s="154"/>
      <c r="YE12" s="154"/>
      <c r="YF12" s="154"/>
      <c r="YG12" s="154"/>
      <c r="YH12" s="154"/>
      <c r="YI12" s="154"/>
      <c r="YJ12" s="154"/>
      <c r="YK12" s="154"/>
      <c r="YL12" s="154"/>
      <c r="YM12" s="154"/>
      <c r="YN12" s="154"/>
      <c r="YO12" s="154"/>
      <c r="YP12" s="154"/>
      <c r="YQ12" s="154"/>
      <c r="YR12" s="154"/>
      <c r="YS12" s="154"/>
      <c r="YT12" s="154"/>
      <c r="YU12" s="154"/>
      <c r="YV12" s="154"/>
      <c r="YW12" s="154"/>
      <c r="YX12" s="154"/>
      <c r="YY12" s="154"/>
      <c r="YZ12" s="154"/>
      <c r="ZA12" s="154"/>
      <c r="ZB12" s="154"/>
      <c r="ZC12" s="154"/>
      <c r="ZD12" s="154"/>
      <c r="ZE12" s="154"/>
      <c r="ZF12" s="154"/>
      <c r="ZG12" s="154"/>
      <c r="ZH12" s="154"/>
      <c r="ZI12" s="154"/>
      <c r="ZJ12" s="154"/>
      <c r="ZK12" s="154"/>
      <c r="ZL12" s="154"/>
      <c r="ZM12" s="154"/>
      <c r="ZN12" s="154"/>
      <c r="ZO12" s="154"/>
      <c r="ZP12" s="154"/>
      <c r="ZQ12" s="154"/>
      <c r="ZR12" s="154"/>
      <c r="ZS12" s="154"/>
      <c r="ZT12" s="154"/>
      <c r="ZU12" s="154"/>
      <c r="ZV12" s="154"/>
      <c r="ZW12" s="154"/>
      <c r="ZX12" s="154"/>
      <c r="ZY12" s="154"/>
      <c r="ZZ12" s="154"/>
      <c r="AAA12" s="154"/>
      <c r="AAB12" s="154"/>
      <c r="AAC12" s="154"/>
      <c r="AAD12" s="154"/>
      <c r="AAE12" s="154"/>
      <c r="AAF12" s="154"/>
      <c r="AAG12" s="154"/>
      <c r="AAH12" s="154"/>
      <c r="AAI12" s="154"/>
    </row>
    <row r="13" spans="1:711" ht="13" customHeight="1" x14ac:dyDescent="0.3">
      <c r="A13" s="156">
        <v>43986</v>
      </c>
      <c r="B13" s="157" t="s">
        <v>108</v>
      </c>
      <c r="C13" s="144"/>
      <c r="D13" s="145"/>
      <c r="E13" s="145"/>
      <c r="F13" s="145"/>
      <c r="G13" s="146"/>
      <c r="H13" s="147"/>
      <c r="I13" s="148">
        <v>62</v>
      </c>
      <c r="J13" s="148">
        <v>9</v>
      </c>
      <c r="K13" s="43">
        <f t="shared" si="0"/>
        <v>71</v>
      </c>
      <c r="L13" s="150"/>
      <c r="M13" s="144"/>
      <c r="N13" s="145"/>
      <c r="O13" s="145"/>
      <c r="P13" s="145"/>
      <c r="Q13" s="146"/>
      <c r="R13" s="147"/>
      <c r="S13" s="158">
        <f t="shared" si="1"/>
        <v>27368</v>
      </c>
      <c r="T13" s="159">
        <f t="shared" si="2"/>
        <v>1394</v>
      </c>
      <c r="U13" s="160">
        <f t="shared" si="3"/>
        <v>28762</v>
      </c>
      <c r="V13" s="154"/>
      <c r="W13" s="154"/>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c r="BP13" s="155"/>
      <c r="BQ13" s="155"/>
      <c r="BR13" s="155"/>
      <c r="BS13" s="155"/>
      <c r="BT13" s="155"/>
      <c r="BU13" s="155"/>
      <c r="BV13" s="155"/>
      <c r="BW13" s="155"/>
      <c r="BX13" s="155"/>
      <c r="BY13" s="155"/>
      <c r="BZ13" s="155"/>
      <c r="CA13" s="155"/>
      <c r="CB13" s="155"/>
      <c r="CC13" s="155"/>
      <c r="CD13" s="155"/>
      <c r="CE13" s="155"/>
      <c r="CF13" s="155"/>
      <c r="CG13" s="155"/>
      <c r="CH13" s="155"/>
      <c r="CI13" s="155"/>
      <c r="CJ13" s="155"/>
      <c r="CK13" s="155"/>
      <c r="CL13" s="155"/>
      <c r="CM13" s="155"/>
      <c r="CN13" s="155"/>
      <c r="CO13" s="155"/>
      <c r="CP13" s="155"/>
      <c r="CQ13" s="155"/>
      <c r="CR13" s="155"/>
      <c r="CS13" s="155"/>
      <c r="CT13" s="155"/>
      <c r="CU13" s="155"/>
      <c r="CV13" s="155"/>
      <c r="CW13" s="155"/>
      <c r="CX13" s="155"/>
      <c r="CY13" s="155"/>
      <c r="CZ13" s="155"/>
      <c r="DA13" s="154"/>
      <c r="DB13" s="154"/>
      <c r="DC13" s="154"/>
      <c r="DD13" s="154"/>
      <c r="DE13" s="154"/>
      <c r="DF13" s="154"/>
      <c r="DG13" s="154"/>
      <c r="DH13" s="154"/>
      <c r="DI13" s="154"/>
      <c r="DJ13" s="154"/>
      <c r="DK13" s="154"/>
      <c r="DL13" s="154"/>
      <c r="DM13" s="154"/>
      <c r="DN13" s="154"/>
      <c r="DO13" s="154"/>
      <c r="DP13" s="154"/>
      <c r="DQ13" s="154"/>
      <c r="DR13" s="154"/>
      <c r="DS13" s="154"/>
      <c r="DT13" s="154"/>
      <c r="DU13" s="154"/>
      <c r="DV13" s="154"/>
      <c r="DW13" s="154"/>
      <c r="DX13" s="154"/>
      <c r="DY13" s="154"/>
      <c r="DZ13" s="154"/>
      <c r="EA13" s="154"/>
      <c r="EB13" s="154"/>
      <c r="EC13" s="154"/>
      <c r="ED13" s="154"/>
      <c r="EE13" s="154"/>
      <c r="EF13" s="154"/>
      <c r="EG13" s="154"/>
      <c r="EH13" s="154"/>
      <c r="EI13" s="154"/>
      <c r="EJ13" s="154"/>
      <c r="EK13" s="154"/>
      <c r="EL13" s="154"/>
      <c r="EM13" s="154"/>
      <c r="EN13" s="154"/>
      <c r="EO13" s="154"/>
      <c r="EP13" s="154"/>
      <c r="EQ13" s="154"/>
      <c r="ER13" s="154"/>
      <c r="ES13" s="154"/>
      <c r="ET13" s="154"/>
      <c r="EU13" s="154"/>
      <c r="EV13" s="154"/>
      <c r="EW13" s="154"/>
      <c r="EX13" s="154"/>
      <c r="EY13" s="154"/>
      <c r="EZ13" s="154"/>
      <c r="FA13" s="154"/>
      <c r="FB13" s="154"/>
      <c r="FC13" s="154"/>
      <c r="FD13" s="154"/>
      <c r="FE13" s="154"/>
      <c r="FF13" s="154"/>
      <c r="FG13" s="154"/>
      <c r="FH13" s="154"/>
      <c r="FI13" s="154"/>
      <c r="FJ13" s="154"/>
      <c r="FK13" s="154"/>
      <c r="FL13" s="154"/>
      <c r="FM13" s="154"/>
      <c r="FN13" s="154"/>
      <c r="FO13" s="154"/>
      <c r="FP13" s="154"/>
      <c r="FQ13" s="154"/>
      <c r="FR13" s="154"/>
      <c r="FS13" s="154"/>
      <c r="FT13" s="154"/>
      <c r="FU13" s="154"/>
      <c r="FV13" s="154"/>
      <c r="FW13" s="154"/>
      <c r="FX13" s="154"/>
      <c r="FY13" s="154"/>
      <c r="FZ13" s="154"/>
      <c r="GA13" s="154"/>
      <c r="GB13" s="154"/>
      <c r="GC13" s="154"/>
      <c r="GD13" s="154"/>
      <c r="GE13" s="154"/>
      <c r="GF13" s="154"/>
      <c r="GG13" s="154"/>
      <c r="GH13" s="154"/>
      <c r="GI13" s="154"/>
      <c r="GJ13" s="154"/>
      <c r="GK13" s="154"/>
      <c r="GL13" s="154"/>
      <c r="GM13" s="154"/>
      <c r="GN13" s="154"/>
      <c r="GO13" s="154"/>
      <c r="GP13" s="154"/>
      <c r="GQ13" s="154"/>
      <c r="GR13" s="154"/>
      <c r="GS13" s="154"/>
      <c r="GT13" s="154"/>
      <c r="GU13" s="154"/>
      <c r="GV13" s="154"/>
      <c r="GW13" s="154"/>
      <c r="GX13" s="154"/>
      <c r="GY13" s="154"/>
      <c r="GZ13" s="154"/>
      <c r="HA13" s="154"/>
      <c r="HB13" s="154"/>
      <c r="HC13" s="154"/>
      <c r="HD13" s="154"/>
      <c r="HE13" s="154"/>
      <c r="HF13" s="154"/>
      <c r="HG13" s="154"/>
      <c r="HH13" s="154"/>
      <c r="HI13" s="154"/>
      <c r="HJ13" s="154"/>
      <c r="HK13" s="154"/>
      <c r="HL13" s="154"/>
      <c r="HM13" s="154"/>
      <c r="HN13" s="154"/>
      <c r="HO13" s="154"/>
      <c r="HP13" s="154"/>
      <c r="HQ13" s="154"/>
      <c r="HR13" s="154"/>
      <c r="HS13" s="154"/>
      <c r="HT13" s="154"/>
      <c r="HU13" s="154"/>
      <c r="HV13" s="154"/>
      <c r="HW13" s="154"/>
      <c r="HX13" s="154"/>
      <c r="HY13" s="154"/>
      <c r="HZ13" s="154"/>
      <c r="IA13" s="154"/>
      <c r="IB13" s="154"/>
      <c r="IC13" s="154"/>
      <c r="ID13" s="154"/>
      <c r="IE13" s="154"/>
      <c r="IF13" s="154"/>
      <c r="IG13" s="154"/>
      <c r="IH13" s="154"/>
      <c r="II13" s="154"/>
      <c r="IJ13" s="154"/>
      <c r="IK13" s="154"/>
      <c r="IL13" s="154"/>
      <c r="IM13" s="154"/>
      <c r="IN13" s="154"/>
      <c r="IO13" s="154"/>
      <c r="IP13" s="154"/>
      <c r="IQ13" s="154"/>
      <c r="IR13" s="154"/>
      <c r="IS13" s="154"/>
      <c r="IT13" s="154"/>
      <c r="IU13" s="154"/>
      <c r="IV13" s="154"/>
      <c r="IW13" s="154"/>
      <c r="IX13" s="154"/>
      <c r="IY13" s="154"/>
      <c r="IZ13" s="154"/>
      <c r="JA13" s="154"/>
      <c r="JB13" s="154"/>
      <c r="JC13" s="154"/>
      <c r="JD13" s="154"/>
      <c r="JE13" s="154"/>
      <c r="JF13" s="154"/>
      <c r="JG13" s="154"/>
      <c r="JH13" s="154"/>
      <c r="JI13" s="154"/>
      <c r="JJ13" s="154"/>
      <c r="JK13" s="154"/>
      <c r="JL13" s="154"/>
      <c r="JM13" s="154"/>
      <c r="JN13" s="154"/>
      <c r="JO13" s="154"/>
      <c r="JP13" s="154"/>
      <c r="JQ13" s="154"/>
      <c r="JR13" s="154"/>
      <c r="JS13" s="154"/>
      <c r="JT13" s="154"/>
      <c r="JU13" s="154"/>
      <c r="JV13" s="154"/>
      <c r="JW13" s="154"/>
      <c r="JX13" s="154"/>
      <c r="JY13" s="154"/>
      <c r="JZ13" s="154"/>
      <c r="KA13" s="154"/>
      <c r="KB13" s="154"/>
      <c r="KC13" s="154"/>
      <c r="KD13" s="154"/>
      <c r="KE13" s="154"/>
      <c r="KF13" s="154"/>
      <c r="KG13" s="154"/>
      <c r="KH13" s="154"/>
      <c r="KI13" s="154"/>
      <c r="KJ13" s="154"/>
      <c r="KK13" s="154"/>
      <c r="KL13" s="154"/>
      <c r="KM13" s="154"/>
      <c r="KN13" s="154"/>
      <c r="KO13" s="154"/>
      <c r="KP13" s="154"/>
      <c r="KQ13" s="154"/>
      <c r="KR13" s="154"/>
      <c r="KS13" s="154"/>
      <c r="KT13" s="154"/>
      <c r="KU13" s="154"/>
      <c r="KV13" s="154"/>
      <c r="KW13" s="154"/>
      <c r="KX13" s="154"/>
      <c r="KY13" s="154"/>
      <c r="KZ13" s="154"/>
      <c r="LA13" s="154"/>
      <c r="LB13" s="154"/>
      <c r="LC13" s="154"/>
      <c r="LD13" s="154"/>
      <c r="LE13" s="154"/>
      <c r="LF13" s="154"/>
      <c r="LG13" s="154"/>
      <c r="LH13" s="154"/>
      <c r="LI13" s="154"/>
      <c r="LJ13" s="154"/>
      <c r="LK13" s="154"/>
      <c r="LL13" s="154"/>
      <c r="LM13" s="154"/>
      <c r="LN13" s="154"/>
      <c r="LO13" s="154"/>
      <c r="LP13" s="154"/>
      <c r="LQ13" s="154"/>
      <c r="LR13" s="154"/>
      <c r="LS13" s="154"/>
      <c r="LT13" s="154"/>
      <c r="LU13" s="154"/>
      <c r="LV13" s="154"/>
      <c r="LW13" s="154"/>
      <c r="LX13" s="154"/>
      <c r="LY13" s="154"/>
      <c r="LZ13" s="154"/>
      <c r="MA13" s="154"/>
      <c r="MB13" s="154"/>
      <c r="MC13" s="154"/>
      <c r="MD13" s="154"/>
      <c r="ME13" s="154"/>
      <c r="MF13" s="154"/>
      <c r="MG13" s="154"/>
      <c r="MH13" s="154"/>
      <c r="MI13" s="154"/>
      <c r="MJ13" s="154"/>
      <c r="MK13" s="154"/>
      <c r="ML13" s="154"/>
      <c r="MM13" s="154"/>
      <c r="MN13" s="154"/>
      <c r="MO13" s="154"/>
      <c r="MP13" s="154"/>
      <c r="MQ13" s="154"/>
      <c r="MR13" s="154"/>
      <c r="MS13" s="154"/>
      <c r="MT13" s="154"/>
      <c r="MU13" s="154"/>
      <c r="MV13" s="154"/>
      <c r="MW13" s="154"/>
      <c r="MX13" s="154"/>
      <c r="MY13" s="154"/>
      <c r="MZ13" s="154"/>
      <c r="NA13" s="154"/>
      <c r="NB13" s="154"/>
      <c r="NC13" s="154"/>
      <c r="ND13" s="154"/>
      <c r="NE13" s="154"/>
      <c r="NF13" s="154"/>
      <c r="NG13" s="154"/>
      <c r="NH13" s="154"/>
      <c r="NI13" s="154"/>
      <c r="NJ13" s="154"/>
      <c r="NK13" s="154"/>
      <c r="NL13" s="154"/>
      <c r="NM13" s="154"/>
      <c r="NN13" s="154"/>
      <c r="NO13" s="154"/>
      <c r="NP13" s="154"/>
      <c r="NQ13" s="154"/>
      <c r="NR13" s="154"/>
      <c r="NS13" s="154"/>
      <c r="NT13" s="154"/>
      <c r="NU13" s="154"/>
      <c r="NV13" s="154"/>
      <c r="NW13" s="154"/>
      <c r="NX13" s="154"/>
      <c r="NY13" s="154"/>
      <c r="NZ13" s="154"/>
      <c r="OA13" s="154"/>
      <c r="OB13" s="154"/>
      <c r="OC13" s="154"/>
      <c r="OD13" s="154"/>
      <c r="OE13" s="154"/>
      <c r="OF13" s="154"/>
      <c r="OG13" s="154"/>
      <c r="OH13" s="154"/>
      <c r="OI13" s="154"/>
      <c r="OJ13" s="154"/>
      <c r="OK13" s="154"/>
      <c r="OL13" s="154"/>
      <c r="OM13" s="154"/>
      <c r="ON13" s="154"/>
      <c r="OO13" s="154"/>
      <c r="OP13" s="154"/>
      <c r="OQ13" s="154"/>
      <c r="WL13" s="154"/>
      <c r="WM13" s="154"/>
      <c r="WN13" s="154"/>
      <c r="WO13" s="154"/>
      <c r="WP13" s="154"/>
      <c r="WQ13" s="154"/>
      <c r="WR13" s="154"/>
      <c r="WS13" s="154"/>
      <c r="WT13" s="154"/>
      <c r="WU13" s="154"/>
      <c r="WV13" s="154"/>
      <c r="WW13" s="154"/>
      <c r="WX13" s="154"/>
      <c r="WY13" s="154"/>
      <c r="WZ13" s="154"/>
      <c r="XA13" s="154"/>
      <c r="XB13" s="154"/>
      <c r="XC13" s="154"/>
      <c r="XD13" s="154"/>
      <c r="XE13" s="154"/>
      <c r="XF13" s="154"/>
      <c r="XG13" s="154"/>
      <c r="XH13" s="154"/>
      <c r="XI13" s="154"/>
      <c r="XJ13" s="154"/>
      <c r="XK13" s="154"/>
      <c r="XL13" s="154"/>
      <c r="XM13" s="154"/>
      <c r="XN13" s="154"/>
      <c r="XO13" s="154"/>
      <c r="XP13" s="154"/>
      <c r="XQ13" s="154"/>
      <c r="XR13" s="154"/>
      <c r="XS13" s="154"/>
      <c r="XT13" s="154"/>
      <c r="XU13" s="154"/>
      <c r="XV13" s="154"/>
      <c r="XW13" s="154"/>
      <c r="XX13" s="154"/>
      <c r="XY13" s="154"/>
      <c r="XZ13" s="154"/>
      <c r="YA13" s="154"/>
      <c r="YB13" s="154"/>
      <c r="YC13" s="154"/>
      <c r="YD13" s="154"/>
      <c r="YE13" s="154"/>
      <c r="YF13" s="154"/>
      <c r="YG13" s="154"/>
      <c r="YH13" s="154"/>
      <c r="YI13" s="154"/>
      <c r="YJ13" s="154"/>
      <c r="YK13" s="154"/>
      <c r="YL13" s="154"/>
      <c r="YM13" s="154"/>
      <c r="YN13" s="154"/>
      <c r="YO13" s="154"/>
      <c r="YP13" s="154"/>
      <c r="YQ13" s="154"/>
      <c r="YR13" s="154"/>
      <c r="YS13" s="154"/>
      <c r="YT13" s="154"/>
      <c r="YU13" s="154"/>
      <c r="YV13" s="154"/>
      <c r="YW13" s="154"/>
      <c r="YX13" s="154"/>
      <c r="YY13" s="154"/>
      <c r="YZ13" s="154"/>
      <c r="ZA13" s="154"/>
      <c r="ZB13" s="154"/>
      <c r="ZC13" s="154"/>
      <c r="ZD13" s="154"/>
      <c r="ZE13" s="154"/>
      <c r="ZF13" s="154"/>
      <c r="ZG13" s="154"/>
      <c r="ZH13" s="154"/>
      <c r="ZI13" s="154"/>
      <c r="ZJ13" s="154"/>
      <c r="ZK13" s="154"/>
      <c r="ZL13" s="154"/>
      <c r="ZM13" s="154"/>
      <c r="ZN13" s="154"/>
      <c r="ZO13" s="154"/>
      <c r="ZP13" s="154"/>
      <c r="ZQ13" s="154"/>
      <c r="ZR13" s="154"/>
      <c r="ZS13" s="154"/>
      <c r="ZT13" s="154"/>
      <c r="ZU13" s="154"/>
      <c r="ZV13" s="154"/>
      <c r="ZW13" s="154"/>
      <c r="ZX13" s="154"/>
      <c r="ZY13" s="154"/>
      <c r="ZZ13" s="154"/>
      <c r="AAA13" s="154"/>
      <c r="AAB13" s="154"/>
      <c r="AAC13" s="154"/>
      <c r="AAD13" s="154"/>
      <c r="AAE13" s="154"/>
      <c r="AAF13" s="154"/>
      <c r="AAG13" s="154"/>
      <c r="AAH13" s="154"/>
      <c r="AAI13" s="154"/>
    </row>
    <row r="14" spans="1:711" ht="13" customHeight="1" x14ac:dyDescent="0.3">
      <c r="A14" s="156">
        <v>43985</v>
      </c>
      <c r="B14" s="157" t="s">
        <v>108</v>
      </c>
      <c r="C14" s="161"/>
      <c r="D14" s="162"/>
      <c r="E14" s="162"/>
      <c r="F14" s="162"/>
      <c r="G14" s="163"/>
      <c r="H14" s="164"/>
      <c r="I14" s="165">
        <v>91</v>
      </c>
      <c r="J14" s="165">
        <v>7</v>
      </c>
      <c r="K14" s="43">
        <f t="shared" si="0"/>
        <v>98</v>
      </c>
      <c r="L14" s="166"/>
      <c r="M14" s="161"/>
      <c r="N14" s="162"/>
      <c r="O14" s="162"/>
      <c r="P14" s="162"/>
      <c r="Q14" s="163"/>
      <c r="R14" s="164"/>
      <c r="S14" s="167">
        <f t="shared" si="1"/>
        <v>27306</v>
      </c>
      <c r="T14" s="168">
        <f t="shared" si="2"/>
        <v>1385</v>
      </c>
      <c r="U14" s="169">
        <f t="shared" si="3"/>
        <v>28691</v>
      </c>
      <c r="V14" s="154"/>
      <c r="W14" s="154"/>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c r="BP14" s="155"/>
      <c r="BQ14" s="155"/>
      <c r="BR14" s="155"/>
      <c r="BS14" s="155"/>
      <c r="BT14" s="155"/>
      <c r="BU14" s="155"/>
      <c r="BV14" s="155"/>
      <c r="BW14" s="155"/>
      <c r="BX14" s="155"/>
      <c r="BY14" s="155"/>
      <c r="BZ14" s="155"/>
      <c r="CA14" s="155"/>
      <c r="CB14" s="155"/>
      <c r="CC14" s="155"/>
      <c r="CD14" s="155"/>
      <c r="CE14" s="155"/>
      <c r="CF14" s="155"/>
      <c r="CG14" s="155"/>
      <c r="CH14" s="155"/>
      <c r="CI14" s="155"/>
      <c r="CJ14" s="155"/>
      <c r="CK14" s="155"/>
      <c r="CL14" s="155"/>
      <c r="CM14" s="155"/>
      <c r="CN14" s="155"/>
      <c r="CO14" s="155"/>
      <c r="CP14" s="155"/>
      <c r="CQ14" s="155"/>
      <c r="CR14" s="155"/>
      <c r="CS14" s="155"/>
      <c r="CT14" s="155"/>
      <c r="CU14" s="155"/>
      <c r="CV14" s="155"/>
      <c r="CW14" s="155"/>
      <c r="CX14" s="155"/>
      <c r="CY14" s="155"/>
      <c r="CZ14" s="155"/>
      <c r="DA14" s="154"/>
      <c r="DB14" s="154"/>
      <c r="DC14" s="154"/>
      <c r="DD14" s="154"/>
      <c r="DE14" s="154"/>
      <c r="DF14" s="154"/>
      <c r="DG14" s="154"/>
      <c r="DH14" s="154"/>
      <c r="DI14" s="154"/>
      <c r="DJ14" s="154"/>
      <c r="DK14" s="154"/>
      <c r="DL14" s="154"/>
      <c r="DM14" s="154"/>
      <c r="DN14" s="154"/>
      <c r="DO14" s="154"/>
      <c r="DP14" s="154"/>
      <c r="DQ14" s="154"/>
      <c r="DR14" s="154"/>
      <c r="DS14" s="154"/>
      <c r="DT14" s="154"/>
      <c r="DU14" s="154"/>
      <c r="DV14" s="154"/>
      <c r="DW14" s="154"/>
      <c r="DX14" s="154"/>
      <c r="DY14" s="154"/>
      <c r="DZ14" s="154"/>
      <c r="EA14" s="154"/>
      <c r="EB14" s="154"/>
      <c r="EC14" s="154"/>
      <c r="ED14" s="154"/>
      <c r="EE14" s="154"/>
      <c r="EF14" s="154"/>
      <c r="EG14" s="154"/>
      <c r="EH14" s="154"/>
      <c r="EI14" s="154"/>
      <c r="EJ14" s="154"/>
      <c r="EK14" s="154"/>
      <c r="EL14" s="154"/>
      <c r="EM14" s="154"/>
      <c r="EN14" s="154"/>
      <c r="EO14" s="154"/>
      <c r="EP14" s="154"/>
      <c r="EQ14" s="154"/>
      <c r="ER14" s="154"/>
      <c r="ES14" s="154"/>
      <c r="ET14" s="154"/>
      <c r="EU14" s="154"/>
      <c r="EV14" s="154"/>
      <c r="EW14" s="154"/>
      <c r="EX14" s="154"/>
      <c r="EY14" s="154"/>
      <c r="EZ14" s="154"/>
      <c r="FA14" s="154"/>
      <c r="FB14" s="154"/>
      <c r="FC14" s="154"/>
      <c r="FD14" s="154"/>
      <c r="FE14" s="154"/>
      <c r="FF14" s="154"/>
      <c r="FG14" s="154"/>
      <c r="FH14" s="154"/>
      <c r="FI14" s="154"/>
      <c r="FJ14" s="154"/>
      <c r="FK14" s="154"/>
      <c r="FL14" s="154"/>
      <c r="FM14" s="154"/>
      <c r="FN14" s="154"/>
      <c r="FO14" s="154"/>
      <c r="FP14" s="154"/>
      <c r="FQ14" s="154"/>
      <c r="FR14" s="154"/>
      <c r="FS14" s="154"/>
      <c r="FT14" s="154"/>
      <c r="FU14" s="154"/>
      <c r="FV14" s="154"/>
      <c r="FW14" s="154"/>
      <c r="FX14" s="154"/>
      <c r="FY14" s="154"/>
      <c r="FZ14" s="154"/>
      <c r="GA14" s="154"/>
      <c r="GB14" s="154"/>
      <c r="GC14" s="154"/>
      <c r="GD14" s="154"/>
      <c r="GE14" s="154"/>
      <c r="GF14" s="154"/>
      <c r="GG14" s="154"/>
      <c r="GH14" s="154"/>
      <c r="GI14" s="154"/>
      <c r="GJ14" s="154"/>
      <c r="GK14" s="154"/>
      <c r="GL14" s="154"/>
      <c r="GM14" s="154"/>
      <c r="GN14" s="154"/>
      <c r="GO14" s="154"/>
      <c r="GP14" s="154"/>
      <c r="GQ14" s="154"/>
      <c r="GR14" s="154"/>
      <c r="GS14" s="154"/>
      <c r="GT14" s="154"/>
      <c r="GU14" s="154"/>
      <c r="GV14" s="154"/>
      <c r="GW14" s="154"/>
      <c r="GX14" s="154"/>
      <c r="GY14" s="154"/>
      <c r="GZ14" s="154"/>
      <c r="HA14" s="154"/>
      <c r="HB14" s="154"/>
      <c r="HC14" s="154"/>
      <c r="HD14" s="154"/>
      <c r="HE14" s="154"/>
      <c r="HF14" s="154"/>
      <c r="HG14" s="154"/>
      <c r="HH14" s="154"/>
      <c r="HI14" s="154"/>
      <c r="HJ14" s="154"/>
      <c r="HK14" s="154"/>
      <c r="HL14" s="154"/>
      <c r="HM14" s="154"/>
      <c r="HN14" s="154"/>
      <c r="HO14" s="154"/>
      <c r="HP14" s="154"/>
      <c r="HQ14" s="154"/>
      <c r="HR14" s="154"/>
      <c r="HS14" s="154"/>
      <c r="HT14" s="154"/>
      <c r="HU14" s="154"/>
      <c r="HV14" s="154"/>
      <c r="HW14" s="154"/>
      <c r="HX14" s="154"/>
      <c r="HY14" s="154"/>
      <c r="HZ14" s="154"/>
      <c r="IA14" s="154"/>
      <c r="IB14" s="154"/>
      <c r="IC14" s="154"/>
      <c r="ID14" s="154"/>
      <c r="IE14" s="154"/>
      <c r="IF14" s="154"/>
      <c r="IG14" s="154"/>
      <c r="IH14" s="154"/>
      <c r="II14" s="154"/>
      <c r="IJ14" s="154"/>
      <c r="IK14" s="154"/>
      <c r="IL14" s="154"/>
      <c r="IM14" s="154"/>
      <c r="IN14" s="154"/>
      <c r="IO14" s="154"/>
      <c r="IP14" s="154"/>
      <c r="IQ14" s="154"/>
      <c r="IR14" s="154"/>
      <c r="IS14" s="154"/>
      <c r="IT14" s="154"/>
      <c r="IU14" s="154"/>
      <c r="IV14" s="154"/>
      <c r="IW14" s="154"/>
      <c r="IX14" s="154"/>
      <c r="IY14" s="154"/>
      <c r="IZ14" s="154"/>
      <c r="JA14" s="154"/>
      <c r="JB14" s="154"/>
      <c r="JC14" s="154"/>
      <c r="JD14" s="154"/>
      <c r="JE14" s="154"/>
      <c r="JF14" s="154"/>
      <c r="JG14" s="154"/>
      <c r="JH14" s="154"/>
      <c r="JI14" s="154"/>
      <c r="JJ14" s="154"/>
      <c r="JK14" s="154"/>
      <c r="JL14" s="154"/>
      <c r="JM14" s="154"/>
      <c r="JN14" s="154"/>
      <c r="JO14" s="154"/>
      <c r="JP14" s="154"/>
      <c r="JQ14" s="154"/>
      <c r="JR14" s="154"/>
      <c r="JS14" s="154"/>
      <c r="JT14" s="154"/>
      <c r="JU14" s="154"/>
      <c r="JV14" s="154"/>
      <c r="JW14" s="154"/>
      <c r="JX14" s="154"/>
      <c r="JY14" s="154"/>
      <c r="JZ14" s="154"/>
      <c r="KA14" s="154"/>
      <c r="KB14" s="154"/>
      <c r="KC14" s="154"/>
      <c r="KD14" s="154"/>
      <c r="KE14" s="154"/>
      <c r="KF14" s="154"/>
      <c r="KG14" s="154"/>
      <c r="KH14" s="154"/>
      <c r="KI14" s="154"/>
      <c r="KJ14" s="154"/>
      <c r="KK14" s="154"/>
      <c r="KL14" s="154"/>
      <c r="KM14" s="154"/>
      <c r="KN14" s="154"/>
      <c r="KO14" s="154"/>
      <c r="KP14" s="154"/>
      <c r="KQ14" s="154"/>
      <c r="KR14" s="154"/>
      <c r="KS14" s="154"/>
      <c r="KT14" s="154"/>
      <c r="KU14" s="154"/>
      <c r="KV14" s="154"/>
      <c r="KW14" s="154"/>
      <c r="KX14" s="154"/>
      <c r="KY14" s="154"/>
      <c r="KZ14" s="154"/>
      <c r="LA14" s="154"/>
      <c r="LB14" s="154"/>
      <c r="LC14" s="154"/>
      <c r="LD14" s="154"/>
      <c r="LE14" s="154"/>
      <c r="LF14" s="154"/>
      <c r="LG14" s="154"/>
      <c r="LH14" s="154"/>
      <c r="LI14" s="154"/>
      <c r="LJ14" s="154"/>
      <c r="LK14" s="154"/>
      <c r="LL14" s="154"/>
      <c r="LM14" s="154"/>
      <c r="LN14" s="154"/>
      <c r="LO14" s="154"/>
      <c r="LP14" s="154"/>
      <c r="LQ14" s="154"/>
      <c r="LR14" s="154"/>
      <c r="LS14" s="154"/>
      <c r="LT14" s="154"/>
      <c r="LU14" s="154"/>
      <c r="LV14" s="154"/>
      <c r="LW14" s="154"/>
      <c r="LX14" s="154"/>
      <c r="LY14" s="154"/>
      <c r="LZ14" s="154"/>
      <c r="MA14" s="154"/>
      <c r="MB14" s="154"/>
      <c r="MC14" s="154"/>
      <c r="MD14" s="154"/>
      <c r="ME14" s="154"/>
      <c r="MF14" s="154"/>
      <c r="MG14" s="154"/>
      <c r="MH14" s="154"/>
      <c r="MI14" s="154"/>
      <c r="MJ14" s="154"/>
      <c r="MK14" s="154"/>
      <c r="ML14" s="154"/>
      <c r="MM14" s="154"/>
      <c r="MN14" s="154"/>
      <c r="MO14" s="154"/>
      <c r="MP14" s="154"/>
      <c r="MQ14" s="154"/>
      <c r="MR14" s="154"/>
      <c r="MS14" s="154"/>
      <c r="MT14" s="154"/>
      <c r="MU14" s="154"/>
      <c r="MV14" s="154"/>
      <c r="MW14" s="154"/>
      <c r="MX14" s="154"/>
      <c r="MY14" s="154"/>
      <c r="MZ14" s="154"/>
      <c r="NA14" s="154"/>
      <c r="NB14" s="154"/>
      <c r="NC14" s="154"/>
      <c r="ND14" s="154"/>
      <c r="NE14" s="154"/>
      <c r="NF14" s="154"/>
      <c r="NG14" s="154"/>
      <c r="NH14" s="154"/>
      <c r="NI14" s="154"/>
      <c r="NJ14" s="154"/>
      <c r="NK14" s="154"/>
      <c r="NL14" s="154"/>
      <c r="NM14" s="154"/>
      <c r="NN14" s="154"/>
      <c r="NO14" s="154"/>
      <c r="NP14" s="154"/>
      <c r="NQ14" s="154"/>
      <c r="NR14" s="154"/>
      <c r="NS14" s="154"/>
      <c r="NT14" s="154"/>
      <c r="NU14" s="154"/>
      <c r="NV14" s="154"/>
      <c r="NW14" s="154"/>
      <c r="NX14" s="154"/>
      <c r="NY14" s="154"/>
      <c r="NZ14" s="154"/>
      <c r="OA14" s="154"/>
      <c r="OB14" s="154"/>
      <c r="OC14" s="154"/>
      <c r="OD14" s="154"/>
      <c r="OE14" s="154"/>
      <c r="OF14" s="154"/>
      <c r="OG14" s="154"/>
      <c r="OH14" s="154"/>
      <c r="OI14" s="154"/>
      <c r="OJ14" s="154"/>
      <c r="OK14" s="154"/>
      <c r="OL14" s="154"/>
      <c r="OM14" s="154"/>
      <c r="ON14" s="154"/>
      <c r="OO14" s="154"/>
      <c r="OP14" s="154"/>
      <c r="OQ14" s="154"/>
      <c r="WL14" s="154"/>
      <c r="WM14" s="154"/>
      <c r="WN14" s="154"/>
      <c r="WO14" s="154"/>
      <c r="WP14" s="154"/>
      <c r="WQ14" s="154"/>
      <c r="WR14" s="154"/>
      <c r="WS14" s="154"/>
      <c r="WT14" s="154"/>
      <c r="WU14" s="154"/>
      <c r="WV14" s="154"/>
      <c r="WW14" s="154"/>
      <c r="WX14" s="154"/>
      <c r="WY14" s="154"/>
      <c r="WZ14" s="154"/>
      <c r="XA14" s="154"/>
      <c r="XB14" s="154"/>
      <c r="XC14" s="154"/>
      <c r="XD14" s="154"/>
      <c r="XE14" s="154"/>
      <c r="XF14" s="154"/>
      <c r="XG14" s="154"/>
      <c r="XH14" s="154"/>
      <c r="XI14" s="154"/>
      <c r="XJ14" s="154"/>
      <c r="XK14" s="154"/>
      <c r="XL14" s="154"/>
      <c r="XM14" s="154"/>
      <c r="XN14" s="154"/>
      <c r="XO14" s="154"/>
      <c r="XP14" s="154"/>
      <c r="XQ14" s="154"/>
      <c r="XR14" s="154"/>
      <c r="XS14" s="154"/>
      <c r="XT14" s="154"/>
      <c r="XU14" s="154"/>
      <c r="XV14" s="154"/>
      <c r="XW14" s="154"/>
      <c r="XX14" s="154"/>
      <c r="XY14" s="154"/>
      <c r="XZ14" s="154"/>
      <c r="YA14" s="154"/>
      <c r="YB14" s="154"/>
      <c r="YC14" s="154"/>
      <c r="YD14" s="154"/>
      <c r="YE14" s="154"/>
      <c r="YF14" s="154"/>
      <c r="YG14" s="154"/>
      <c r="YH14" s="154"/>
      <c r="YI14" s="154"/>
      <c r="YJ14" s="154"/>
      <c r="YK14" s="154"/>
      <c r="YL14" s="154"/>
      <c r="YM14" s="154"/>
      <c r="YN14" s="154"/>
      <c r="YO14" s="154"/>
      <c r="YP14" s="154"/>
      <c r="YQ14" s="154"/>
      <c r="YR14" s="154"/>
      <c r="YS14" s="154"/>
      <c r="YT14" s="154"/>
      <c r="YU14" s="154"/>
      <c r="YV14" s="154"/>
      <c r="YW14" s="154"/>
      <c r="YX14" s="154"/>
      <c r="YY14" s="154"/>
      <c r="YZ14" s="154"/>
      <c r="ZA14" s="154"/>
      <c r="ZB14" s="154"/>
      <c r="ZC14" s="154"/>
      <c r="ZD14" s="154"/>
      <c r="ZE14" s="154"/>
      <c r="ZF14" s="154"/>
      <c r="ZG14" s="154"/>
      <c r="ZH14" s="154"/>
      <c r="ZI14" s="154"/>
      <c r="ZJ14" s="154"/>
      <c r="ZK14" s="154"/>
      <c r="ZL14" s="154"/>
      <c r="ZM14" s="154"/>
      <c r="ZN14" s="154"/>
      <c r="ZO14" s="154"/>
      <c r="ZP14" s="154"/>
      <c r="ZQ14" s="154"/>
      <c r="ZR14" s="154"/>
      <c r="ZS14" s="154"/>
      <c r="ZT14" s="154"/>
      <c r="ZU14" s="154"/>
      <c r="ZV14" s="154"/>
      <c r="ZW14" s="154"/>
      <c r="ZX14" s="154"/>
      <c r="ZY14" s="154"/>
      <c r="ZZ14" s="154"/>
      <c r="AAA14" s="154"/>
      <c r="AAB14" s="154"/>
      <c r="AAC14" s="154"/>
      <c r="AAD14" s="154"/>
      <c r="AAE14" s="154"/>
      <c r="AAF14" s="154"/>
      <c r="AAG14" s="154"/>
      <c r="AAH14" s="154"/>
      <c r="AAI14" s="154"/>
    </row>
    <row r="15" spans="1:711" ht="13" customHeight="1" x14ac:dyDescent="0.3">
      <c r="A15" s="156">
        <v>43984</v>
      </c>
      <c r="B15" s="157" t="s">
        <v>108</v>
      </c>
      <c r="C15" s="161"/>
      <c r="D15" s="162"/>
      <c r="E15" s="162"/>
      <c r="F15" s="162"/>
      <c r="G15" s="163"/>
      <c r="H15" s="164"/>
      <c r="I15" s="165">
        <v>96</v>
      </c>
      <c r="J15" s="165">
        <v>5</v>
      </c>
      <c r="K15" s="43">
        <f t="shared" si="0"/>
        <v>101</v>
      </c>
      <c r="L15" s="166"/>
      <c r="M15" s="161"/>
      <c r="N15" s="162"/>
      <c r="O15" s="162"/>
      <c r="P15" s="162"/>
      <c r="Q15" s="163"/>
      <c r="R15" s="164"/>
      <c r="S15" s="168">
        <f t="shared" si="1"/>
        <v>27215</v>
      </c>
      <c r="T15" s="168">
        <f t="shared" si="2"/>
        <v>1378</v>
      </c>
      <c r="U15" s="169">
        <f t="shared" si="3"/>
        <v>28593</v>
      </c>
      <c r="V15" s="154"/>
      <c r="W15" s="154"/>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c r="AW15" s="155"/>
      <c r="AX15" s="155"/>
      <c r="AY15" s="155"/>
      <c r="AZ15" s="155"/>
      <c r="BA15" s="155"/>
      <c r="BB15" s="155"/>
      <c r="BC15" s="155"/>
      <c r="BD15" s="155"/>
      <c r="BE15" s="155"/>
      <c r="BF15" s="155"/>
      <c r="BG15" s="155"/>
      <c r="BH15" s="155"/>
      <c r="BI15" s="155"/>
      <c r="BJ15" s="155"/>
      <c r="BK15" s="155"/>
      <c r="BL15" s="155"/>
      <c r="BM15" s="155"/>
      <c r="BN15" s="155"/>
      <c r="BO15" s="155"/>
      <c r="BP15" s="155"/>
      <c r="BQ15" s="155"/>
      <c r="BR15" s="155"/>
      <c r="BS15" s="155"/>
      <c r="BT15" s="155"/>
      <c r="BU15" s="155"/>
      <c r="BV15" s="155"/>
      <c r="BW15" s="155"/>
      <c r="BX15" s="155"/>
      <c r="BY15" s="155"/>
      <c r="BZ15" s="155"/>
      <c r="CA15" s="155"/>
      <c r="CB15" s="155"/>
      <c r="CC15" s="155"/>
      <c r="CD15" s="155"/>
      <c r="CE15" s="155"/>
      <c r="CF15" s="155"/>
      <c r="CG15" s="155"/>
      <c r="CH15" s="155"/>
      <c r="CI15" s="155"/>
      <c r="CJ15" s="155"/>
      <c r="CK15" s="155"/>
      <c r="CL15" s="155"/>
      <c r="CM15" s="155"/>
      <c r="CN15" s="155"/>
      <c r="CO15" s="155"/>
      <c r="CP15" s="155"/>
      <c r="CQ15" s="155"/>
      <c r="CR15" s="155"/>
      <c r="CS15" s="155"/>
      <c r="CT15" s="155"/>
      <c r="CU15" s="155"/>
      <c r="CV15" s="155"/>
      <c r="CW15" s="155"/>
      <c r="CX15" s="155"/>
      <c r="CY15" s="155"/>
      <c r="CZ15" s="155"/>
      <c r="DA15" s="154"/>
      <c r="DB15" s="154"/>
      <c r="DC15" s="154"/>
      <c r="DD15" s="154"/>
      <c r="DE15" s="154"/>
      <c r="DF15" s="154"/>
      <c r="DG15" s="154"/>
      <c r="DH15" s="154"/>
      <c r="DI15" s="154"/>
      <c r="DJ15" s="154"/>
      <c r="DK15" s="154"/>
      <c r="DL15" s="154"/>
      <c r="DM15" s="154"/>
      <c r="DN15" s="154"/>
      <c r="DO15" s="154"/>
      <c r="DP15" s="154"/>
      <c r="DQ15" s="154"/>
      <c r="DR15" s="154"/>
      <c r="DS15" s="154"/>
      <c r="DT15" s="154"/>
      <c r="DU15" s="154"/>
      <c r="DV15" s="154"/>
      <c r="DW15" s="154"/>
      <c r="DX15" s="154"/>
      <c r="DY15" s="154"/>
      <c r="DZ15" s="154"/>
      <c r="EA15" s="154"/>
      <c r="EB15" s="154"/>
      <c r="EC15" s="154"/>
      <c r="ED15" s="154"/>
      <c r="EE15" s="154"/>
      <c r="EF15" s="154"/>
      <c r="EG15" s="154"/>
      <c r="EH15" s="154"/>
      <c r="EI15" s="154"/>
      <c r="EJ15" s="154"/>
      <c r="EK15" s="154"/>
      <c r="EL15" s="154"/>
      <c r="EM15" s="154"/>
      <c r="EN15" s="154"/>
      <c r="EO15" s="154"/>
      <c r="EP15" s="154"/>
      <c r="EQ15" s="154"/>
      <c r="ER15" s="154"/>
      <c r="ES15" s="154"/>
      <c r="ET15" s="154"/>
      <c r="EU15" s="154"/>
      <c r="EV15" s="154"/>
      <c r="EW15" s="154"/>
      <c r="EX15" s="154"/>
      <c r="EY15" s="154"/>
      <c r="EZ15" s="154"/>
      <c r="FA15" s="154"/>
      <c r="FB15" s="154"/>
      <c r="FC15" s="154"/>
      <c r="FD15" s="154"/>
      <c r="FE15" s="154"/>
      <c r="FF15" s="154"/>
      <c r="FG15" s="154"/>
      <c r="FH15" s="154"/>
      <c r="FI15" s="154"/>
      <c r="FJ15" s="154"/>
      <c r="FK15" s="154"/>
      <c r="FL15" s="154"/>
      <c r="FM15" s="154"/>
      <c r="FN15" s="154"/>
      <c r="FO15" s="154"/>
      <c r="FP15" s="154"/>
      <c r="FQ15" s="154"/>
      <c r="FR15" s="154"/>
      <c r="FS15" s="154"/>
      <c r="FT15" s="154"/>
      <c r="FU15" s="154"/>
      <c r="FV15" s="154"/>
      <c r="FW15" s="154"/>
      <c r="FX15" s="154"/>
      <c r="FY15" s="154"/>
      <c r="FZ15" s="154"/>
      <c r="GA15" s="154"/>
      <c r="GB15" s="154"/>
      <c r="GC15" s="154"/>
      <c r="GD15" s="154"/>
      <c r="GE15" s="154"/>
      <c r="GF15" s="154"/>
      <c r="GG15" s="154"/>
      <c r="GH15" s="154"/>
      <c r="GI15" s="154"/>
      <c r="GJ15" s="154"/>
      <c r="GK15" s="154"/>
      <c r="GL15" s="154"/>
      <c r="GM15" s="154"/>
      <c r="GN15" s="154"/>
      <c r="GO15" s="154"/>
      <c r="GP15" s="154"/>
      <c r="GQ15" s="154"/>
      <c r="GR15" s="154"/>
      <c r="GS15" s="154"/>
      <c r="GT15" s="154"/>
      <c r="GU15" s="154"/>
      <c r="GV15" s="154"/>
      <c r="GW15" s="154"/>
      <c r="GX15" s="154"/>
      <c r="GY15" s="154"/>
      <c r="GZ15" s="154"/>
      <c r="HA15" s="154"/>
      <c r="HB15" s="154"/>
      <c r="HC15" s="154"/>
      <c r="HD15" s="154"/>
      <c r="HE15" s="154"/>
      <c r="HF15" s="154"/>
      <c r="HG15" s="154"/>
      <c r="HH15" s="154"/>
      <c r="HI15" s="154"/>
      <c r="HJ15" s="154"/>
      <c r="HK15" s="154"/>
      <c r="HL15" s="154"/>
      <c r="HM15" s="154"/>
      <c r="HN15" s="154"/>
      <c r="HO15" s="154"/>
      <c r="HP15" s="154"/>
      <c r="HQ15" s="154"/>
      <c r="HR15" s="154"/>
      <c r="HS15" s="154"/>
      <c r="HT15" s="154"/>
      <c r="HU15" s="154"/>
      <c r="HV15" s="154"/>
      <c r="HW15" s="154"/>
      <c r="HX15" s="154"/>
      <c r="HY15" s="154"/>
      <c r="HZ15" s="154"/>
      <c r="IA15" s="154"/>
      <c r="IB15" s="154"/>
      <c r="IC15" s="154"/>
      <c r="ID15" s="154"/>
      <c r="IE15" s="154"/>
      <c r="IF15" s="154"/>
      <c r="IG15" s="154"/>
      <c r="IH15" s="154"/>
      <c r="II15" s="154"/>
      <c r="IJ15" s="154"/>
      <c r="IK15" s="154"/>
      <c r="IL15" s="154"/>
      <c r="IM15" s="154"/>
      <c r="IN15" s="154"/>
      <c r="IO15" s="154"/>
      <c r="IP15" s="154"/>
      <c r="IQ15" s="154"/>
      <c r="IR15" s="154"/>
      <c r="IS15" s="154"/>
      <c r="IT15" s="154"/>
      <c r="IU15" s="154"/>
      <c r="IV15" s="154"/>
      <c r="IW15" s="154"/>
      <c r="IX15" s="154"/>
      <c r="IY15" s="154"/>
      <c r="IZ15" s="154"/>
      <c r="JA15" s="154"/>
      <c r="JB15" s="154"/>
      <c r="JC15" s="154"/>
      <c r="JD15" s="154"/>
      <c r="JE15" s="154"/>
      <c r="JF15" s="154"/>
      <c r="JG15" s="154"/>
      <c r="JH15" s="154"/>
      <c r="JI15" s="154"/>
      <c r="JJ15" s="154"/>
      <c r="JK15" s="154"/>
      <c r="JL15" s="154"/>
      <c r="JM15" s="154"/>
      <c r="JN15" s="154"/>
      <c r="JO15" s="154"/>
      <c r="JP15" s="154"/>
      <c r="JQ15" s="154"/>
      <c r="JR15" s="154"/>
      <c r="JS15" s="154"/>
      <c r="JT15" s="154"/>
      <c r="JU15" s="154"/>
      <c r="JV15" s="154"/>
      <c r="JW15" s="154"/>
      <c r="JX15" s="154"/>
      <c r="JY15" s="154"/>
      <c r="JZ15" s="154"/>
      <c r="KA15" s="154"/>
      <c r="KB15" s="154"/>
      <c r="KC15" s="154"/>
      <c r="KD15" s="154"/>
      <c r="KE15" s="154"/>
      <c r="KF15" s="154"/>
      <c r="KG15" s="154"/>
      <c r="KH15" s="154"/>
      <c r="KI15" s="154"/>
      <c r="KJ15" s="154"/>
      <c r="KK15" s="154"/>
      <c r="KL15" s="154"/>
      <c r="KM15" s="154"/>
      <c r="KN15" s="154"/>
      <c r="KO15" s="154"/>
      <c r="KP15" s="154"/>
      <c r="KQ15" s="154"/>
      <c r="KR15" s="154"/>
      <c r="KS15" s="154"/>
      <c r="KT15" s="154"/>
      <c r="KU15" s="154"/>
      <c r="KV15" s="154"/>
      <c r="KW15" s="154"/>
      <c r="KX15" s="154"/>
      <c r="KY15" s="154"/>
      <c r="KZ15" s="154"/>
      <c r="LA15" s="154"/>
      <c r="LB15" s="154"/>
      <c r="LC15" s="154"/>
      <c r="LD15" s="154"/>
      <c r="LE15" s="154"/>
      <c r="LF15" s="154"/>
      <c r="LG15" s="154"/>
      <c r="LH15" s="154"/>
      <c r="LI15" s="154"/>
      <c r="LJ15" s="154"/>
      <c r="LK15" s="154"/>
      <c r="LL15" s="154"/>
      <c r="LM15" s="154"/>
      <c r="LN15" s="154"/>
      <c r="LO15" s="154"/>
      <c r="LP15" s="154"/>
      <c r="LQ15" s="154"/>
      <c r="LR15" s="154"/>
      <c r="LS15" s="154"/>
      <c r="LT15" s="154"/>
      <c r="LU15" s="154"/>
      <c r="LV15" s="154"/>
      <c r="LW15" s="154"/>
      <c r="LX15" s="154"/>
      <c r="LY15" s="154"/>
      <c r="LZ15" s="154"/>
      <c r="MA15" s="154"/>
      <c r="MB15" s="154"/>
      <c r="MC15" s="154"/>
      <c r="MD15" s="154"/>
      <c r="ME15" s="154"/>
      <c r="MF15" s="154"/>
      <c r="MG15" s="154"/>
      <c r="MH15" s="154"/>
      <c r="MI15" s="154"/>
      <c r="MJ15" s="154"/>
      <c r="MK15" s="154"/>
      <c r="ML15" s="154"/>
      <c r="MM15" s="154"/>
      <c r="MN15" s="154"/>
      <c r="MO15" s="154"/>
      <c r="MP15" s="154"/>
      <c r="MQ15" s="154"/>
      <c r="MR15" s="154"/>
      <c r="MS15" s="154"/>
      <c r="MT15" s="154"/>
      <c r="MU15" s="154"/>
      <c r="MV15" s="154"/>
      <c r="MW15" s="154"/>
      <c r="MX15" s="154"/>
      <c r="MY15" s="154"/>
      <c r="MZ15" s="154"/>
      <c r="NA15" s="154"/>
      <c r="NB15" s="154"/>
      <c r="NC15" s="154"/>
      <c r="ND15" s="154"/>
      <c r="NE15" s="154"/>
      <c r="NF15" s="154"/>
      <c r="NG15" s="154"/>
      <c r="NH15" s="154"/>
      <c r="NI15" s="154"/>
      <c r="NJ15" s="154"/>
      <c r="NK15" s="154"/>
      <c r="NL15" s="154"/>
      <c r="NM15" s="154"/>
      <c r="NN15" s="154"/>
      <c r="NO15" s="154"/>
      <c r="NP15" s="154"/>
      <c r="NQ15" s="154"/>
      <c r="NR15" s="154"/>
      <c r="NS15" s="154"/>
      <c r="NT15" s="154"/>
      <c r="NU15" s="154"/>
      <c r="NV15" s="154"/>
      <c r="NW15" s="154"/>
      <c r="NX15" s="154"/>
      <c r="NY15" s="154"/>
      <c r="NZ15" s="154"/>
      <c r="OA15" s="154"/>
      <c r="OB15" s="154"/>
      <c r="OC15" s="154"/>
      <c r="OD15" s="154"/>
      <c r="OE15" s="154"/>
      <c r="OF15" s="154"/>
      <c r="OG15" s="154"/>
      <c r="OH15" s="154"/>
      <c r="OI15" s="154"/>
      <c r="OJ15" s="154"/>
      <c r="OK15" s="154"/>
      <c r="OL15" s="154"/>
      <c r="OM15" s="154"/>
      <c r="ON15" s="154"/>
      <c r="OO15" s="154"/>
      <c r="OP15" s="154"/>
      <c r="OQ15" s="154"/>
      <c r="WL15" s="154"/>
      <c r="WM15" s="154"/>
      <c r="WN15" s="154"/>
      <c r="WO15" s="154"/>
      <c r="WP15" s="154"/>
      <c r="WQ15" s="154"/>
      <c r="WR15" s="154"/>
      <c r="WS15" s="154"/>
      <c r="WT15" s="154"/>
      <c r="WU15" s="154"/>
      <c r="WV15" s="154"/>
      <c r="WW15" s="154"/>
      <c r="WX15" s="154"/>
      <c r="WY15" s="154"/>
      <c r="WZ15" s="154"/>
      <c r="XA15" s="154"/>
      <c r="XB15" s="154"/>
      <c r="XC15" s="154"/>
      <c r="XD15" s="154"/>
      <c r="XE15" s="154"/>
      <c r="XF15" s="154"/>
      <c r="XG15" s="154"/>
      <c r="XH15" s="154"/>
      <c r="XI15" s="154"/>
      <c r="XJ15" s="154"/>
      <c r="XK15" s="154"/>
      <c r="XL15" s="154"/>
      <c r="XM15" s="154"/>
      <c r="XN15" s="154"/>
      <c r="XO15" s="154"/>
      <c r="XP15" s="154"/>
      <c r="XQ15" s="154"/>
      <c r="XR15" s="154"/>
      <c r="XS15" s="154"/>
      <c r="XT15" s="154"/>
      <c r="XU15" s="154"/>
      <c r="XV15" s="154"/>
      <c r="XW15" s="154"/>
      <c r="XX15" s="154"/>
      <c r="XY15" s="154"/>
      <c r="XZ15" s="154"/>
      <c r="YA15" s="154"/>
      <c r="YB15" s="154"/>
      <c r="YC15" s="154"/>
      <c r="YD15" s="154"/>
      <c r="YE15" s="154"/>
      <c r="YF15" s="154"/>
      <c r="YG15" s="154"/>
      <c r="YH15" s="154"/>
      <c r="YI15" s="154"/>
      <c r="YJ15" s="154"/>
      <c r="YK15" s="154"/>
      <c r="YL15" s="154"/>
      <c r="YM15" s="154"/>
      <c r="YN15" s="154"/>
      <c r="YO15" s="154"/>
      <c r="YP15" s="154"/>
      <c r="YQ15" s="154"/>
      <c r="YR15" s="154"/>
      <c r="YS15" s="154"/>
      <c r="YT15" s="154"/>
      <c r="YU15" s="154"/>
      <c r="YV15" s="154"/>
      <c r="YW15" s="154"/>
      <c r="YX15" s="154"/>
      <c r="YY15" s="154"/>
      <c r="YZ15" s="154"/>
      <c r="ZA15" s="154"/>
      <c r="ZB15" s="154"/>
      <c r="ZC15" s="154"/>
      <c r="ZD15" s="154"/>
      <c r="ZE15" s="154"/>
      <c r="ZF15" s="154"/>
      <c r="ZG15" s="154"/>
      <c r="ZH15" s="154"/>
      <c r="ZI15" s="154"/>
      <c r="ZJ15" s="154"/>
      <c r="ZK15" s="154"/>
      <c r="ZL15" s="154"/>
      <c r="ZM15" s="154"/>
      <c r="ZN15" s="154"/>
      <c r="ZO15" s="154"/>
      <c r="ZP15" s="154"/>
      <c r="ZQ15" s="154"/>
      <c r="ZR15" s="154"/>
      <c r="ZS15" s="154"/>
      <c r="ZT15" s="154"/>
      <c r="ZU15" s="154"/>
      <c r="ZV15" s="154"/>
      <c r="ZW15" s="154"/>
      <c r="ZX15" s="154"/>
      <c r="ZY15" s="154"/>
      <c r="ZZ15" s="154"/>
      <c r="AAA15" s="154"/>
      <c r="AAB15" s="154"/>
      <c r="AAC15" s="154"/>
      <c r="AAD15" s="154"/>
      <c r="AAE15" s="154"/>
      <c r="AAF15" s="154"/>
      <c r="AAG15" s="154"/>
      <c r="AAH15" s="154"/>
      <c r="AAI15" s="154"/>
    </row>
    <row r="16" spans="1:711" ht="13" customHeight="1" x14ac:dyDescent="0.3">
      <c r="A16" s="156">
        <v>43983</v>
      </c>
      <c r="B16" s="157" t="s">
        <v>108</v>
      </c>
      <c r="C16" s="161"/>
      <c r="D16" s="162"/>
      <c r="E16" s="162"/>
      <c r="F16" s="162"/>
      <c r="G16" s="163"/>
      <c r="H16" s="164"/>
      <c r="I16" s="165">
        <v>86</v>
      </c>
      <c r="J16" s="165">
        <v>9</v>
      </c>
      <c r="K16" s="43">
        <f t="shared" si="0"/>
        <v>95</v>
      </c>
      <c r="L16" s="166"/>
      <c r="M16" s="161"/>
      <c r="N16" s="162"/>
      <c r="O16" s="162"/>
      <c r="P16" s="162"/>
      <c r="Q16" s="163"/>
      <c r="R16" s="164"/>
      <c r="S16" s="168">
        <f t="shared" si="1"/>
        <v>27119</v>
      </c>
      <c r="T16" s="168">
        <f t="shared" si="2"/>
        <v>1373</v>
      </c>
      <c r="U16" s="169">
        <f t="shared" si="3"/>
        <v>28492</v>
      </c>
      <c r="V16" s="154"/>
      <c r="W16" s="154"/>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c r="BB16" s="155"/>
      <c r="BC16" s="155"/>
      <c r="BD16" s="155"/>
      <c r="BE16" s="155"/>
      <c r="BF16" s="155"/>
      <c r="BG16" s="155"/>
      <c r="BH16" s="155"/>
      <c r="BI16" s="155"/>
      <c r="BJ16" s="155"/>
      <c r="BK16" s="155"/>
      <c r="BL16" s="155"/>
      <c r="BM16" s="155"/>
      <c r="BN16" s="155"/>
      <c r="BO16" s="155"/>
      <c r="BP16" s="155"/>
      <c r="BQ16" s="155"/>
      <c r="BR16" s="155"/>
      <c r="BS16" s="155"/>
      <c r="BT16" s="155"/>
      <c r="BU16" s="155"/>
      <c r="BV16" s="155"/>
      <c r="BW16" s="155"/>
      <c r="BX16" s="155"/>
      <c r="BY16" s="155"/>
      <c r="BZ16" s="155"/>
      <c r="CA16" s="155"/>
      <c r="CB16" s="155"/>
      <c r="CC16" s="155"/>
      <c r="CD16" s="155"/>
      <c r="CE16" s="155"/>
      <c r="CF16" s="155"/>
      <c r="CG16" s="155"/>
      <c r="CH16" s="155"/>
      <c r="CI16" s="155"/>
      <c r="CJ16" s="155"/>
      <c r="CK16" s="155"/>
      <c r="CL16" s="155"/>
      <c r="CM16" s="155"/>
      <c r="CN16" s="155"/>
      <c r="CO16" s="155"/>
      <c r="CP16" s="155"/>
      <c r="CQ16" s="155"/>
      <c r="CR16" s="155"/>
      <c r="CS16" s="155"/>
      <c r="CT16" s="155"/>
      <c r="CU16" s="155"/>
      <c r="CV16" s="155"/>
      <c r="CW16" s="155"/>
      <c r="CX16" s="155"/>
      <c r="CY16" s="155"/>
      <c r="CZ16" s="155"/>
      <c r="DA16" s="154"/>
      <c r="DB16" s="154"/>
      <c r="DC16" s="154"/>
      <c r="DD16" s="154"/>
      <c r="DE16" s="154"/>
      <c r="DF16" s="154"/>
      <c r="DG16" s="154"/>
      <c r="DH16" s="154"/>
      <c r="DI16" s="154"/>
      <c r="DJ16" s="154"/>
      <c r="DK16" s="154"/>
      <c r="DL16" s="154"/>
      <c r="DM16" s="154"/>
      <c r="DN16" s="154"/>
      <c r="DO16" s="154"/>
      <c r="DP16" s="154"/>
      <c r="DQ16" s="154"/>
      <c r="DR16" s="154"/>
      <c r="DS16" s="154"/>
      <c r="DT16" s="154"/>
      <c r="DU16" s="154"/>
      <c r="DV16" s="154"/>
      <c r="DW16" s="154"/>
      <c r="DX16" s="154"/>
      <c r="DY16" s="154"/>
      <c r="DZ16" s="154"/>
      <c r="EA16" s="154"/>
      <c r="EB16" s="154"/>
      <c r="EC16" s="154"/>
      <c r="ED16" s="154"/>
      <c r="EE16" s="154"/>
      <c r="EF16" s="154"/>
      <c r="EG16" s="154"/>
      <c r="EH16" s="154"/>
      <c r="EI16" s="154"/>
      <c r="EJ16" s="154"/>
      <c r="EK16" s="154"/>
      <c r="EL16" s="154"/>
      <c r="EM16" s="154"/>
      <c r="EN16" s="154"/>
      <c r="EO16" s="154"/>
      <c r="EP16" s="154"/>
      <c r="EQ16" s="154"/>
      <c r="ER16" s="154"/>
      <c r="ES16" s="154"/>
      <c r="ET16" s="154"/>
      <c r="EU16" s="154"/>
      <c r="EV16" s="154"/>
      <c r="EW16" s="154"/>
      <c r="EX16" s="154"/>
      <c r="EY16" s="154"/>
      <c r="EZ16" s="154"/>
      <c r="FA16" s="154"/>
      <c r="FB16" s="154"/>
      <c r="FC16" s="154"/>
      <c r="FD16" s="154"/>
      <c r="FE16" s="154"/>
      <c r="FF16" s="154"/>
      <c r="FG16" s="154"/>
      <c r="FH16" s="154"/>
      <c r="FI16" s="154"/>
      <c r="FJ16" s="154"/>
      <c r="FK16" s="154"/>
      <c r="FL16" s="154"/>
      <c r="FM16" s="154"/>
      <c r="FN16" s="154"/>
      <c r="FO16" s="154"/>
      <c r="FP16" s="154"/>
      <c r="FQ16" s="154"/>
      <c r="FR16" s="154"/>
      <c r="FS16" s="154"/>
      <c r="FT16" s="154"/>
      <c r="FU16" s="154"/>
      <c r="FV16" s="154"/>
      <c r="FW16" s="154"/>
      <c r="FX16" s="154"/>
      <c r="FY16" s="154"/>
      <c r="FZ16" s="154"/>
      <c r="GA16" s="154"/>
      <c r="GB16" s="154"/>
      <c r="GC16" s="154"/>
      <c r="GD16" s="154"/>
      <c r="GE16" s="154"/>
      <c r="GF16" s="154"/>
      <c r="GG16" s="154"/>
      <c r="GH16" s="154"/>
      <c r="GI16" s="154"/>
      <c r="GJ16" s="154"/>
      <c r="GK16" s="154"/>
      <c r="GL16" s="154"/>
      <c r="GM16" s="154"/>
      <c r="GN16" s="154"/>
      <c r="GO16" s="154"/>
      <c r="GP16" s="154"/>
      <c r="GQ16" s="154"/>
      <c r="GR16" s="154"/>
      <c r="GS16" s="154"/>
      <c r="GT16" s="154"/>
      <c r="GU16" s="154"/>
      <c r="GV16" s="154"/>
      <c r="GW16" s="154"/>
      <c r="GX16" s="154"/>
      <c r="GY16" s="154"/>
      <c r="GZ16" s="154"/>
      <c r="HA16" s="154"/>
      <c r="HB16" s="154"/>
      <c r="HC16" s="154"/>
      <c r="HD16" s="154"/>
      <c r="HE16" s="154"/>
      <c r="HF16" s="154"/>
      <c r="HG16" s="154"/>
      <c r="HH16" s="154"/>
      <c r="HI16" s="154"/>
      <c r="HJ16" s="154"/>
      <c r="HK16" s="154"/>
      <c r="HL16" s="154"/>
      <c r="HM16" s="154"/>
      <c r="HN16" s="154"/>
      <c r="HO16" s="154"/>
      <c r="HP16" s="154"/>
      <c r="HQ16" s="154"/>
      <c r="HR16" s="154"/>
      <c r="HS16" s="154"/>
      <c r="HT16" s="154"/>
      <c r="HU16" s="154"/>
      <c r="HV16" s="154"/>
      <c r="HW16" s="154"/>
      <c r="HX16" s="154"/>
      <c r="HY16" s="154"/>
      <c r="HZ16" s="154"/>
      <c r="IA16" s="154"/>
      <c r="IB16" s="154"/>
      <c r="IC16" s="154"/>
      <c r="ID16" s="154"/>
      <c r="IE16" s="154"/>
      <c r="IF16" s="154"/>
      <c r="IG16" s="154"/>
      <c r="IH16" s="154"/>
      <c r="II16" s="154"/>
      <c r="IJ16" s="154"/>
      <c r="IK16" s="154"/>
      <c r="IL16" s="154"/>
      <c r="IM16" s="154"/>
      <c r="IN16" s="154"/>
      <c r="IO16" s="154"/>
      <c r="IP16" s="154"/>
      <c r="IQ16" s="154"/>
      <c r="IR16" s="154"/>
      <c r="IS16" s="154"/>
      <c r="IT16" s="154"/>
      <c r="IU16" s="154"/>
      <c r="IV16" s="154"/>
      <c r="IW16" s="154"/>
      <c r="IX16" s="154"/>
      <c r="IY16" s="154"/>
      <c r="IZ16" s="154"/>
      <c r="JA16" s="154"/>
      <c r="JB16" s="154"/>
      <c r="JC16" s="154"/>
      <c r="JD16" s="154"/>
      <c r="JE16" s="154"/>
      <c r="JF16" s="154"/>
      <c r="JG16" s="154"/>
      <c r="JH16" s="154"/>
      <c r="JI16" s="154"/>
      <c r="JJ16" s="154"/>
      <c r="JK16" s="154"/>
      <c r="JL16" s="154"/>
      <c r="JM16" s="154"/>
      <c r="JN16" s="154"/>
      <c r="JO16" s="154"/>
      <c r="JP16" s="154"/>
      <c r="JQ16" s="154"/>
      <c r="JR16" s="154"/>
      <c r="JS16" s="154"/>
      <c r="JT16" s="154"/>
      <c r="JU16" s="154"/>
      <c r="JV16" s="154"/>
      <c r="JW16" s="154"/>
      <c r="JX16" s="154"/>
      <c r="JY16" s="154"/>
      <c r="JZ16" s="154"/>
      <c r="KA16" s="154"/>
      <c r="KB16" s="154"/>
      <c r="KC16" s="154"/>
      <c r="KD16" s="154"/>
      <c r="KE16" s="154"/>
      <c r="KF16" s="154"/>
      <c r="KG16" s="154"/>
      <c r="KH16" s="154"/>
      <c r="KI16" s="154"/>
      <c r="KJ16" s="154"/>
      <c r="KK16" s="154"/>
      <c r="KL16" s="154"/>
      <c r="KM16" s="154"/>
      <c r="KN16" s="154"/>
      <c r="KO16" s="154"/>
      <c r="KP16" s="154"/>
      <c r="KQ16" s="154"/>
      <c r="KR16" s="154"/>
      <c r="KS16" s="154"/>
      <c r="KT16" s="154"/>
      <c r="KU16" s="154"/>
      <c r="KV16" s="154"/>
      <c r="KW16" s="154"/>
      <c r="KX16" s="154"/>
      <c r="KY16" s="154"/>
      <c r="KZ16" s="154"/>
      <c r="LA16" s="154"/>
      <c r="LB16" s="154"/>
      <c r="LC16" s="154"/>
      <c r="LD16" s="154"/>
      <c r="LE16" s="154"/>
      <c r="LF16" s="154"/>
      <c r="LG16" s="154"/>
      <c r="LH16" s="154"/>
      <c r="LI16" s="154"/>
      <c r="LJ16" s="154"/>
      <c r="LK16" s="154"/>
      <c r="LL16" s="154"/>
      <c r="LM16" s="154"/>
      <c r="LN16" s="154"/>
      <c r="LO16" s="154"/>
      <c r="LP16" s="154"/>
      <c r="LQ16" s="154"/>
      <c r="LR16" s="154"/>
      <c r="LS16" s="154"/>
      <c r="LT16" s="154"/>
      <c r="LU16" s="154"/>
      <c r="LV16" s="154"/>
      <c r="LW16" s="154"/>
      <c r="LX16" s="154"/>
      <c r="LY16" s="154"/>
      <c r="LZ16" s="154"/>
      <c r="MA16" s="154"/>
      <c r="MB16" s="154"/>
      <c r="MC16" s="154"/>
      <c r="MD16" s="154"/>
      <c r="ME16" s="154"/>
      <c r="MF16" s="154"/>
      <c r="MG16" s="154"/>
      <c r="MH16" s="154"/>
      <c r="MI16" s="154"/>
      <c r="MJ16" s="154"/>
      <c r="MK16" s="154"/>
      <c r="ML16" s="154"/>
      <c r="MM16" s="154"/>
      <c r="MN16" s="154"/>
      <c r="MO16" s="154"/>
      <c r="MP16" s="154"/>
      <c r="MQ16" s="154"/>
      <c r="MR16" s="154"/>
      <c r="MS16" s="154"/>
      <c r="MT16" s="154"/>
      <c r="MU16" s="154"/>
      <c r="MV16" s="154"/>
      <c r="MW16" s="154"/>
      <c r="MX16" s="154"/>
      <c r="MY16" s="154"/>
      <c r="MZ16" s="154"/>
      <c r="NA16" s="154"/>
      <c r="NB16" s="154"/>
      <c r="NC16" s="154"/>
      <c r="ND16" s="154"/>
      <c r="NE16" s="154"/>
      <c r="NF16" s="154"/>
      <c r="NG16" s="154"/>
      <c r="NH16" s="154"/>
      <c r="NI16" s="154"/>
      <c r="NJ16" s="154"/>
      <c r="NK16" s="154"/>
      <c r="NL16" s="154"/>
      <c r="NM16" s="154"/>
      <c r="NN16" s="154"/>
      <c r="NO16" s="154"/>
      <c r="NP16" s="154"/>
      <c r="NQ16" s="154"/>
      <c r="NR16" s="154"/>
      <c r="NS16" s="154"/>
      <c r="NT16" s="154"/>
      <c r="NU16" s="154"/>
      <c r="NV16" s="154"/>
      <c r="NW16" s="154"/>
      <c r="NX16" s="154"/>
      <c r="NY16" s="154"/>
      <c r="NZ16" s="154"/>
      <c r="OA16" s="154"/>
      <c r="OB16" s="154"/>
      <c r="OC16" s="154"/>
      <c r="OD16" s="154"/>
      <c r="OE16" s="154"/>
      <c r="OF16" s="154"/>
      <c r="OG16" s="154"/>
      <c r="OH16" s="154"/>
      <c r="OI16" s="154"/>
      <c r="OJ16" s="154"/>
      <c r="OK16" s="154"/>
      <c r="OL16" s="154"/>
      <c r="OM16" s="154"/>
      <c r="ON16" s="154"/>
      <c r="OO16" s="154"/>
      <c r="OP16" s="154"/>
      <c r="OQ16" s="154"/>
      <c r="WL16" s="154"/>
      <c r="WM16" s="154"/>
      <c r="WN16" s="154"/>
      <c r="WO16" s="154"/>
      <c r="WP16" s="154"/>
      <c r="WQ16" s="154"/>
      <c r="WR16" s="154"/>
      <c r="WS16" s="154"/>
      <c r="WT16" s="154"/>
      <c r="WU16" s="154"/>
      <c r="WV16" s="154"/>
      <c r="WW16" s="154"/>
      <c r="WX16" s="154"/>
      <c r="WY16" s="154"/>
      <c r="WZ16" s="154"/>
      <c r="XA16" s="154"/>
      <c r="XB16" s="154"/>
      <c r="XC16" s="154"/>
      <c r="XD16" s="154"/>
      <c r="XE16" s="154"/>
      <c r="XF16" s="154"/>
      <c r="XG16" s="154"/>
      <c r="XH16" s="154"/>
      <c r="XI16" s="154"/>
      <c r="XJ16" s="154"/>
      <c r="XK16" s="154"/>
      <c r="XL16" s="154"/>
      <c r="XM16" s="154"/>
      <c r="XN16" s="154"/>
      <c r="XO16" s="154"/>
      <c r="XP16" s="154"/>
      <c r="XQ16" s="154"/>
      <c r="XR16" s="154"/>
      <c r="XS16" s="154"/>
      <c r="XT16" s="154"/>
      <c r="XU16" s="154"/>
      <c r="XV16" s="154"/>
      <c r="XW16" s="154"/>
      <c r="XX16" s="154"/>
      <c r="XY16" s="154"/>
      <c r="XZ16" s="154"/>
      <c r="YA16" s="154"/>
      <c r="YB16" s="154"/>
      <c r="YC16" s="154"/>
      <c r="YD16" s="154"/>
      <c r="YE16" s="154"/>
      <c r="YF16" s="154"/>
      <c r="YG16" s="154"/>
      <c r="YH16" s="154"/>
      <c r="YI16" s="154"/>
      <c r="YJ16" s="154"/>
      <c r="YK16" s="154"/>
      <c r="YL16" s="154"/>
      <c r="YM16" s="154"/>
      <c r="YN16" s="154"/>
      <c r="YO16" s="154"/>
      <c r="YP16" s="154"/>
      <c r="YQ16" s="154"/>
      <c r="YR16" s="154"/>
      <c r="YS16" s="154"/>
      <c r="YT16" s="154"/>
      <c r="YU16" s="154"/>
      <c r="YV16" s="154"/>
      <c r="YW16" s="154"/>
      <c r="YX16" s="154"/>
      <c r="YY16" s="154"/>
      <c r="YZ16" s="154"/>
      <c r="ZA16" s="154"/>
      <c r="ZB16" s="154"/>
      <c r="ZC16" s="154"/>
      <c r="ZD16" s="154"/>
      <c r="ZE16" s="154"/>
      <c r="ZF16" s="154"/>
      <c r="ZG16" s="154"/>
      <c r="ZH16" s="154"/>
      <c r="ZI16" s="154"/>
      <c r="ZJ16" s="154"/>
      <c r="ZK16" s="154"/>
      <c r="ZL16" s="154"/>
      <c r="ZM16" s="154"/>
      <c r="ZN16" s="154"/>
      <c r="ZO16" s="154"/>
      <c r="ZP16" s="154"/>
      <c r="ZQ16" s="154"/>
      <c r="ZR16" s="154"/>
      <c r="ZS16" s="154"/>
      <c r="ZT16" s="154"/>
      <c r="ZU16" s="154"/>
      <c r="ZV16" s="154"/>
      <c r="ZW16" s="154"/>
      <c r="ZX16" s="154"/>
      <c r="ZY16" s="154"/>
      <c r="ZZ16" s="154"/>
      <c r="AAA16" s="154"/>
      <c r="AAB16" s="154"/>
      <c r="AAC16" s="154"/>
      <c r="AAD16" s="154"/>
      <c r="AAE16" s="154"/>
      <c r="AAF16" s="154"/>
      <c r="AAG16" s="154"/>
      <c r="AAH16" s="154"/>
      <c r="AAI16" s="154"/>
    </row>
    <row r="17" spans="1:711" ht="13" customHeight="1" x14ac:dyDescent="0.3">
      <c r="A17" s="156">
        <v>43982</v>
      </c>
      <c r="B17" s="157" t="s">
        <v>108</v>
      </c>
      <c r="C17" s="170"/>
      <c r="D17" s="162"/>
      <c r="E17" s="162"/>
      <c r="F17" s="162"/>
      <c r="G17" s="163"/>
      <c r="H17" s="164"/>
      <c r="I17" s="165">
        <v>77</v>
      </c>
      <c r="J17" s="165">
        <v>7</v>
      </c>
      <c r="K17" s="43">
        <f t="shared" si="0"/>
        <v>84</v>
      </c>
      <c r="L17" s="166"/>
      <c r="M17" s="161"/>
      <c r="N17" s="162"/>
      <c r="O17" s="162"/>
      <c r="P17" s="162"/>
      <c r="Q17" s="163"/>
      <c r="R17" s="164"/>
      <c r="S17" s="168">
        <f t="shared" si="1"/>
        <v>27033</v>
      </c>
      <c r="T17" s="168">
        <f t="shared" si="2"/>
        <v>1364</v>
      </c>
      <c r="U17" s="169">
        <f t="shared" si="3"/>
        <v>28397</v>
      </c>
      <c r="V17" s="154"/>
      <c r="W17" s="154"/>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5"/>
      <c r="AY17" s="155"/>
      <c r="AZ17" s="155"/>
      <c r="BA17" s="155"/>
      <c r="BB17" s="155"/>
      <c r="BC17" s="155"/>
      <c r="BD17" s="155"/>
      <c r="BE17" s="155"/>
      <c r="BF17" s="155"/>
      <c r="BG17" s="155"/>
      <c r="BH17" s="155"/>
      <c r="BI17" s="155"/>
      <c r="BJ17" s="155"/>
      <c r="BK17" s="155"/>
      <c r="BL17" s="155"/>
      <c r="BM17" s="155"/>
      <c r="BN17" s="155"/>
      <c r="BO17" s="155"/>
      <c r="BP17" s="155"/>
      <c r="BQ17" s="155"/>
      <c r="BR17" s="155"/>
      <c r="BS17" s="155"/>
      <c r="BT17" s="155"/>
      <c r="BU17" s="155"/>
      <c r="BV17" s="155"/>
      <c r="BW17" s="155"/>
      <c r="BX17" s="155"/>
      <c r="BY17" s="155"/>
      <c r="BZ17" s="155"/>
      <c r="CA17" s="155"/>
      <c r="CB17" s="155"/>
      <c r="CC17" s="155"/>
      <c r="CD17" s="155"/>
      <c r="CE17" s="155"/>
      <c r="CF17" s="155"/>
      <c r="CG17" s="155"/>
      <c r="CH17" s="155"/>
      <c r="CI17" s="155"/>
      <c r="CJ17" s="155"/>
      <c r="CK17" s="155"/>
      <c r="CL17" s="155"/>
      <c r="CM17" s="155"/>
      <c r="CN17" s="155"/>
      <c r="CO17" s="155"/>
      <c r="CP17" s="155"/>
      <c r="CQ17" s="155"/>
      <c r="CR17" s="155"/>
      <c r="CS17" s="155"/>
      <c r="CT17" s="155"/>
      <c r="CU17" s="155"/>
      <c r="CV17" s="155"/>
      <c r="CW17" s="155"/>
      <c r="CX17" s="155"/>
      <c r="CY17" s="155"/>
      <c r="CZ17" s="155"/>
      <c r="DA17" s="154"/>
      <c r="DB17" s="154"/>
      <c r="DC17" s="154"/>
      <c r="DD17" s="154"/>
      <c r="DE17" s="154"/>
      <c r="DF17" s="154"/>
      <c r="DG17" s="154"/>
      <c r="DH17" s="154"/>
      <c r="DI17" s="154"/>
      <c r="DJ17" s="154"/>
      <c r="DK17" s="154"/>
      <c r="DL17" s="154"/>
      <c r="DM17" s="154"/>
      <c r="DN17" s="154"/>
      <c r="DO17" s="154"/>
      <c r="DP17" s="154"/>
      <c r="DQ17" s="154"/>
      <c r="DR17" s="154"/>
      <c r="DS17" s="154"/>
      <c r="DT17" s="154"/>
      <c r="DU17" s="154"/>
      <c r="DV17" s="154"/>
      <c r="DW17" s="154"/>
      <c r="DX17" s="154"/>
      <c r="DY17" s="154"/>
      <c r="DZ17" s="154"/>
      <c r="EA17" s="154"/>
      <c r="EB17" s="154"/>
      <c r="EC17" s="154"/>
      <c r="ED17" s="154"/>
      <c r="EE17" s="154"/>
      <c r="EF17" s="154"/>
      <c r="EG17" s="154"/>
      <c r="EH17" s="154"/>
      <c r="EI17" s="154"/>
      <c r="EJ17" s="154"/>
      <c r="EK17" s="154"/>
      <c r="EL17" s="154"/>
      <c r="EM17" s="154"/>
      <c r="EN17" s="154"/>
      <c r="EO17" s="154"/>
      <c r="EP17" s="154"/>
      <c r="EQ17" s="154"/>
      <c r="ER17" s="154"/>
      <c r="ES17" s="154"/>
      <c r="ET17" s="154"/>
      <c r="EU17" s="154"/>
      <c r="EV17" s="154"/>
      <c r="EW17" s="154"/>
      <c r="EX17" s="154"/>
      <c r="EY17" s="154"/>
      <c r="EZ17" s="154"/>
      <c r="FA17" s="154"/>
      <c r="FB17" s="154"/>
      <c r="FC17" s="154"/>
      <c r="FD17" s="154"/>
      <c r="FE17" s="154"/>
      <c r="FF17" s="154"/>
      <c r="FG17" s="154"/>
      <c r="FH17" s="154"/>
      <c r="FI17" s="154"/>
      <c r="FJ17" s="154"/>
      <c r="FK17" s="154"/>
      <c r="FL17" s="154"/>
      <c r="FM17" s="154"/>
      <c r="FN17" s="154"/>
      <c r="FO17" s="154"/>
      <c r="FP17" s="154"/>
      <c r="FQ17" s="154"/>
      <c r="FR17" s="154"/>
      <c r="FS17" s="154"/>
      <c r="FT17" s="154"/>
      <c r="FU17" s="154"/>
      <c r="FV17" s="154"/>
      <c r="FW17" s="154"/>
      <c r="FX17" s="154"/>
      <c r="FY17" s="154"/>
      <c r="FZ17" s="154"/>
      <c r="GA17" s="154"/>
      <c r="GB17" s="154"/>
      <c r="GC17" s="154"/>
      <c r="GD17" s="154"/>
      <c r="GE17" s="154"/>
      <c r="GF17" s="154"/>
      <c r="GG17" s="154"/>
      <c r="GH17" s="154"/>
      <c r="GI17" s="154"/>
      <c r="GJ17" s="154"/>
      <c r="GK17" s="154"/>
      <c r="GL17" s="154"/>
      <c r="GM17" s="154"/>
      <c r="GN17" s="154"/>
      <c r="GO17" s="154"/>
      <c r="GP17" s="154"/>
      <c r="GQ17" s="154"/>
      <c r="GR17" s="154"/>
      <c r="GS17" s="154"/>
      <c r="GT17" s="154"/>
      <c r="GU17" s="154"/>
      <c r="GV17" s="154"/>
      <c r="GW17" s="154"/>
      <c r="GX17" s="154"/>
      <c r="GY17" s="154"/>
      <c r="GZ17" s="154"/>
      <c r="HA17" s="154"/>
      <c r="HB17" s="154"/>
      <c r="HC17" s="154"/>
      <c r="HD17" s="154"/>
      <c r="HE17" s="154"/>
      <c r="HF17" s="154"/>
      <c r="HG17" s="154"/>
      <c r="HH17" s="154"/>
      <c r="HI17" s="154"/>
      <c r="HJ17" s="154"/>
      <c r="HK17" s="154"/>
      <c r="HL17" s="154"/>
      <c r="HM17" s="154"/>
      <c r="HN17" s="154"/>
      <c r="HO17" s="154"/>
      <c r="HP17" s="154"/>
      <c r="HQ17" s="154"/>
      <c r="HR17" s="154"/>
      <c r="HS17" s="154"/>
      <c r="HT17" s="154"/>
      <c r="HU17" s="154"/>
      <c r="HV17" s="154"/>
      <c r="HW17" s="154"/>
      <c r="HX17" s="154"/>
      <c r="HY17" s="154"/>
      <c r="HZ17" s="154"/>
      <c r="IA17" s="154"/>
      <c r="IB17" s="154"/>
      <c r="IC17" s="154"/>
      <c r="ID17" s="154"/>
      <c r="IE17" s="154"/>
      <c r="IF17" s="154"/>
      <c r="IG17" s="154"/>
      <c r="IH17" s="154"/>
      <c r="II17" s="154"/>
      <c r="IJ17" s="154"/>
      <c r="IK17" s="154"/>
      <c r="IL17" s="154"/>
      <c r="IM17" s="154"/>
      <c r="IN17" s="154"/>
      <c r="IO17" s="154"/>
      <c r="IP17" s="154"/>
      <c r="IQ17" s="154"/>
      <c r="IR17" s="154"/>
      <c r="IS17" s="154"/>
      <c r="IT17" s="154"/>
      <c r="IU17" s="154"/>
      <c r="IV17" s="154"/>
      <c r="IW17" s="154"/>
      <c r="IX17" s="154"/>
      <c r="IY17" s="154"/>
      <c r="IZ17" s="154"/>
      <c r="JA17" s="154"/>
      <c r="JB17" s="154"/>
      <c r="JC17" s="154"/>
      <c r="JD17" s="154"/>
      <c r="JE17" s="154"/>
      <c r="JF17" s="154"/>
      <c r="JG17" s="154"/>
      <c r="JH17" s="154"/>
      <c r="JI17" s="154"/>
      <c r="JJ17" s="154"/>
      <c r="JK17" s="154"/>
      <c r="JL17" s="154"/>
      <c r="JM17" s="154"/>
      <c r="JN17" s="154"/>
      <c r="JO17" s="154"/>
      <c r="JP17" s="154"/>
      <c r="JQ17" s="154"/>
      <c r="JR17" s="154"/>
      <c r="JS17" s="154"/>
      <c r="JT17" s="154"/>
      <c r="JU17" s="154"/>
      <c r="JV17" s="154"/>
      <c r="JW17" s="154"/>
      <c r="JX17" s="154"/>
      <c r="JY17" s="154"/>
      <c r="JZ17" s="154"/>
      <c r="KA17" s="154"/>
      <c r="KB17" s="154"/>
      <c r="KC17" s="154"/>
      <c r="KD17" s="154"/>
      <c r="KE17" s="154"/>
      <c r="KF17" s="154"/>
      <c r="KG17" s="154"/>
      <c r="KH17" s="154"/>
      <c r="KI17" s="154"/>
      <c r="KJ17" s="154"/>
      <c r="KK17" s="154"/>
      <c r="KL17" s="154"/>
      <c r="KM17" s="154"/>
      <c r="KN17" s="154"/>
      <c r="KO17" s="154"/>
      <c r="KP17" s="154"/>
      <c r="KQ17" s="154"/>
      <c r="KR17" s="154"/>
      <c r="KS17" s="154"/>
      <c r="KT17" s="154"/>
      <c r="KU17" s="154"/>
      <c r="KV17" s="154"/>
      <c r="KW17" s="154"/>
      <c r="KX17" s="154"/>
      <c r="KY17" s="154"/>
      <c r="KZ17" s="154"/>
      <c r="LA17" s="154"/>
      <c r="LB17" s="154"/>
      <c r="LC17" s="154"/>
      <c r="LD17" s="154"/>
      <c r="LE17" s="154"/>
      <c r="LF17" s="154"/>
      <c r="LG17" s="154"/>
      <c r="LH17" s="154"/>
      <c r="LI17" s="154"/>
      <c r="LJ17" s="154"/>
      <c r="LK17" s="154"/>
      <c r="LL17" s="154"/>
      <c r="LM17" s="154"/>
      <c r="LN17" s="154"/>
      <c r="LO17" s="154"/>
      <c r="LP17" s="154"/>
      <c r="LQ17" s="154"/>
      <c r="LR17" s="154"/>
      <c r="LS17" s="154"/>
      <c r="LT17" s="154"/>
      <c r="LU17" s="154"/>
      <c r="LV17" s="154"/>
      <c r="LW17" s="154"/>
      <c r="LX17" s="154"/>
      <c r="LY17" s="154"/>
      <c r="LZ17" s="154"/>
      <c r="MA17" s="154"/>
      <c r="MB17" s="154"/>
      <c r="MC17" s="154"/>
      <c r="MD17" s="154"/>
      <c r="ME17" s="154"/>
      <c r="MF17" s="154"/>
      <c r="MG17" s="154"/>
      <c r="MH17" s="154"/>
      <c r="MI17" s="154"/>
      <c r="MJ17" s="154"/>
      <c r="MK17" s="154"/>
      <c r="ML17" s="154"/>
      <c r="MM17" s="154"/>
      <c r="MN17" s="154"/>
      <c r="MO17" s="154"/>
      <c r="MP17" s="154"/>
      <c r="MQ17" s="154"/>
      <c r="MR17" s="154"/>
      <c r="MS17" s="154"/>
      <c r="MT17" s="154"/>
      <c r="MU17" s="154"/>
      <c r="MV17" s="154"/>
      <c r="MW17" s="154"/>
      <c r="MX17" s="154"/>
      <c r="MY17" s="154"/>
      <c r="MZ17" s="154"/>
      <c r="NA17" s="154"/>
      <c r="NB17" s="154"/>
      <c r="NC17" s="154"/>
      <c r="ND17" s="154"/>
      <c r="NE17" s="154"/>
      <c r="NF17" s="154"/>
      <c r="NG17" s="154"/>
      <c r="NH17" s="154"/>
      <c r="NI17" s="154"/>
      <c r="NJ17" s="154"/>
      <c r="NK17" s="154"/>
      <c r="NL17" s="154"/>
      <c r="NM17" s="154"/>
      <c r="NN17" s="154"/>
      <c r="NO17" s="154"/>
      <c r="NP17" s="154"/>
      <c r="NQ17" s="154"/>
      <c r="NR17" s="154"/>
      <c r="NS17" s="154"/>
      <c r="NT17" s="154"/>
      <c r="NU17" s="154"/>
      <c r="NV17" s="154"/>
      <c r="NW17" s="154"/>
      <c r="NX17" s="154"/>
      <c r="NY17" s="154"/>
      <c r="NZ17" s="154"/>
      <c r="OA17" s="154"/>
      <c r="OB17" s="154"/>
      <c r="OC17" s="154"/>
      <c r="OD17" s="154"/>
      <c r="OE17" s="154"/>
      <c r="OF17" s="154"/>
      <c r="OG17" s="154"/>
      <c r="OH17" s="154"/>
      <c r="OI17" s="154"/>
      <c r="OJ17" s="154"/>
      <c r="OK17" s="154"/>
      <c r="OL17" s="154"/>
      <c r="OM17" s="154"/>
      <c r="ON17" s="154"/>
      <c r="OO17" s="154"/>
      <c r="OP17" s="154"/>
      <c r="OQ17" s="154"/>
      <c r="WL17" s="154"/>
      <c r="WM17" s="154"/>
      <c r="WN17" s="154"/>
      <c r="WO17" s="154"/>
      <c r="WP17" s="154"/>
      <c r="WQ17" s="154"/>
      <c r="WR17" s="154"/>
      <c r="WS17" s="154"/>
      <c r="WT17" s="154"/>
      <c r="WU17" s="154"/>
      <c r="WV17" s="154"/>
      <c r="WW17" s="154"/>
      <c r="WX17" s="154"/>
      <c r="WY17" s="154"/>
      <c r="WZ17" s="154"/>
      <c r="XA17" s="154"/>
      <c r="XB17" s="154"/>
      <c r="XC17" s="154"/>
      <c r="XD17" s="154"/>
      <c r="XE17" s="154"/>
      <c r="XF17" s="154"/>
      <c r="XG17" s="154"/>
      <c r="XH17" s="154"/>
      <c r="XI17" s="154"/>
      <c r="XJ17" s="154"/>
      <c r="XK17" s="154"/>
      <c r="XL17" s="154"/>
      <c r="XM17" s="154"/>
      <c r="XN17" s="154"/>
      <c r="XO17" s="154"/>
      <c r="XP17" s="154"/>
      <c r="XQ17" s="154"/>
      <c r="XR17" s="154"/>
      <c r="XS17" s="154"/>
      <c r="XT17" s="154"/>
      <c r="XU17" s="154"/>
      <c r="XV17" s="154"/>
      <c r="XW17" s="154"/>
      <c r="XX17" s="154"/>
      <c r="XY17" s="154"/>
      <c r="XZ17" s="154"/>
      <c r="YA17" s="154"/>
      <c r="YB17" s="154"/>
      <c r="YC17" s="154"/>
      <c r="YD17" s="154"/>
      <c r="YE17" s="154"/>
      <c r="YF17" s="154"/>
      <c r="YG17" s="154"/>
      <c r="YH17" s="154"/>
      <c r="YI17" s="154"/>
      <c r="YJ17" s="154"/>
      <c r="YK17" s="154"/>
      <c r="YL17" s="154"/>
      <c r="YM17" s="154"/>
      <c r="YN17" s="154"/>
      <c r="YO17" s="154"/>
      <c r="YP17" s="154"/>
      <c r="YQ17" s="154"/>
      <c r="YR17" s="154"/>
      <c r="YS17" s="154"/>
      <c r="YT17" s="154"/>
      <c r="YU17" s="154"/>
      <c r="YV17" s="154"/>
      <c r="YW17" s="154"/>
      <c r="YX17" s="154"/>
      <c r="YY17" s="154"/>
      <c r="YZ17" s="154"/>
      <c r="ZA17" s="154"/>
      <c r="ZB17" s="154"/>
      <c r="ZC17" s="154"/>
      <c r="ZD17" s="154"/>
      <c r="ZE17" s="154"/>
      <c r="ZF17" s="154"/>
      <c r="ZG17" s="154"/>
      <c r="ZH17" s="154"/>
      <c r="ZI17" s="154"/>
      <c r="ZJ17" s="154"/>
      <c r="ZK17" s="154"/>
      <c r="ZL17" s="154"/>
      <c r="ZM17" s="154"/>
      <c r="ZN17" s="154"/>
      <c r="ZO17" s="154"/>
      <c r="ZP17" s="154"/>
      <c r="ZQ17" s="154"/>
      <c r="ZR17" s="154"/>
      <c r="ZS17" s="154"/>
      <c r="ZT17" s="154"/>
      <c r="ZU17" s="154"/>
      <c r="ZV17" s="154"/>
      <c r="ZW17" s="154"/>
      <c r="ZX17" s="154"/>
      <c r="ZY17" s="154"/>
      <c r="ZZ17" s="154"/>
      <c r="AAA17" s="154"/>
      <c r="AAB17" s="154"/>
      <c r="AAC17" s="154"/>
      <c r="AAD17" s="154"/>
      <c r="AAE17" s="154"/>
      <c r="AAF17" s="154"/>
      <c r="AAG17" s="154"/>
      <c r="AAH17" s="154"/>
      <c r="AAI17" s="154"/>
    </row>
    <row r="18" spans="1:711" ht="13" customHeight="1" x14ac:dyDescent="0.3">
      <c r="A18" s="156">
        <v>43981</v>
      </c>
      <c r="B18" s="157" t="s">
        <v>108</v>
      </c>
      <c r="C18" s="171"/>
      <c r="D18" s="162"/>
      <c r="E18" s="162"/>
      <c r="F18" s="162"/>
      <c r="G18" s="163"/>
      <c r="H18" s="164"/>
      <c r="I18" s="165">
        <v>89</v>
      </c>
      <c r="J18" s="165">
        <v>9</v>
      </c>
      <c r="K18" s="43">
        <f t="shared" si="0"/>
        <v>98</v>
      </c>
      <c r="L18" s="166"/>
      <c r="M18" s="161"/>
      <c r="N18" s="162"/>
      <c r="O18" s="162"/>
      <c r="P18" s="162"/>
      <c r="Q18" s="163"/>
      <c r="R18" s="164"/>
      <c r="S18" s="168">
        <f t="shared" si="1"/>
        <v>26956</v>
      </c>
      <c r="T18" s="168">
        <f t="shared" si="2"/>
        <v>1357</v>
      </c>
      <c r="U18" s="169">
        <f t="shared" si="3"/>
        <v>28313</v>
      </c>
      <c r="V18" s="154"/>
      <c r="W18" s="154"/>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5"/>
      <c r="BR18" s="155"/>
      <c r="BS18" s="155"/>
      <c r="BT18" s="155"/>
      <c r="BU18" s="155"/>
      <c r="BV18" s="155"/>
      <c r="BW18" s="155"/>
      <c r="BX18" s="155"/>
      <c r="BY18" s="155"/>
      <c r="BZ18" s="155"/>
      <c r="CA18" s="155"/>
      <c r="CB18" s="155"/>
      <c r="CC18" s="155"/>
      <c r="CD18" s="155"/>
      <c r="CE18" s="155"/>
      <c r="CF18" s="155"/>
      <c r="CG18" s="155"/>
      <c r="CH18" s="155"/>
      <c r="CI18" s="155"/>
      <c r="CJ18" s="155"/>
      <c r="CK18" s="155"/>
      <c r="CL18" s="155"/>
      <c r="CM18" s="155"/>
      <c r="CN18" s="155"/>
      <c r="CO18" s="155"/>
      <c r="CP18" s="155"/>
      <c r="CQ18" s="155"/>
      <c r="CR18" s="155"/>
      <c r="CS18" s="155"/>
      <c r="CT18" s="155"/>
      <c r="CU18" s="155"/>
      <c r="CV18" s="155"/>
      <c r="CW18" s="155"/>
      <c r="CX18" s="155"/>
      <c r="CY18" s="155"/>
      <c r="CZ18" s="155"/>
      <c r="DA18" s="154"/>
      <c r="DB18" s="154"/>
      <c r="DC18" s="154"/>
      <c r="DD18" s="154"/>
      <c r="DE18" s="154"/>
      <c r="DF18" s="154"/>
      <c r="DG18" s="154"/>
      <c r="DH18" s="154"/>
      <c r="DI18" s="154"/>
      <c r="DJ18" s="154"/>
      <c r="DK18" s="154"/>
      <c r="DL18" s="154"/>
      <c r="DM18" s="154"/>
      <c r="DN18" s="154"/>
      <c r="DO18" s="154"/>
      <c r="DP18" s="154"/>
      <c r="DQ18" s="154"/>
      <c r="DR18" s="154"/>
      <c r="DS18" s="154"/>
      <c r="DT18" s="154"/>
      <c r="DU18" s="154"/>
      <c r="DV18" s="154"/>
      <c r="DW18" s="154"/>
      <c r="DX18" s="154"/>
      <c r="DY18" s="154"/>
      <c r="DZ18" s="154"/>
      <c r="EA18" s="154"/>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4"/>
      <c r="FD18" s="154"/>
      <c r="FE18" s="154"/>
      <c r="FF18" s="154"/>
      <c r="FG18" s="154"/>
      <c r="FH18" s="154"/>
      <c r="FI18" s="154"/>
      <c r="FJ18" s="154"/>
      <c r="FK18" s="154"/>
      <c r="FL18" s="154"/>
      <c r="FM18" s="154"/>
      <c r="FN18" s="154"/>
      <c r="FO18" s="154"/>
      <c r="FP18" s="154"/>
      <c r="FQ18" s="154"/>
      <c r="FR18" s="154"/>
      <c r="FS18" s="154"/>
      <c r="FT18" s="154"/>
      <c r="FU18" s="154"/>
      <c r="FV18" s="154"/>
      <c r="FW18" s="154"/>
      <c r="FX18" s="154"/>
      <c r="FY18" s="154"/>
      <c r="FZ18" s="154"/>
      <c r="GA18" s="154"/>
      <c r="GB18" s="154"/>
      <c r="GC18" s="154"/>
      <c r="GD18" s="154"/>
      <c r="GE18" s="154"/>
      <c r="GF18" s="154"/>
      <c r="GG18" s="154"/>
      <c r="GH18" s="154"/>
      <c r="GI18" s="154"/>
      <c r="GJ18" s="154"/>
      <c r="GK18" s="154"/>
      <c r="GL18" s="154"/>
      <c r="GM18" s="154"/>
      <c r="GN18" s="154"/>
      <c r="GO18" s="154"/>
      <c r="GP18" s="154"/>
      <c r="GQ18" s="154"/>
      <c r="GR18" s="154"/>
      <c r="GS18" s="154"/>
      <c r="GT18" s="154"/>
      <c r="GU18" s="154"/>
      <c r="GV18" s="154"/>
      <c r="GW18" s="154"/>
      <c r="GX18" s="154"/>
      <c r="GY18" s="154"/>
      <c r="GZ18" s="154"/>
      <c r="HA18" s="154"/>
      <c r="HB18" s="154"/>
      <c r="HC18" s="154"/>
      <c r="HD18" s="154"/>
      <c r="HE18" s="154"/>
      <c r="HF18" s="154"/>
      <c r="HG18" s="154"/>
      <c r="HH18" s="154"/>
      <c r="HI18" s="154"/>
      <c r="HJ18" s="154"/>
      <c r="HK18" s="154"/>
      <c r="HL18" s="154"/>
      <c r="HM18" s="154"/>
      <c r="HN18" s="154"/>
      <c r="HO18" s="154"/>
      <c r="HP18" s="154"/>
      <c r="HQ18" s="154"/>
      <c r="HR18" s="154"/>
      <c r="HS18" s="154"/>
      <c r="HT18" s="154"/>
      <c r="HU18" s="154"/>
      <c r="HV18" s="154"/>
      <c r="HW18" s="154"/>
      <c r="HX18" s="154"/>
      <c r="HY18" s="154"/>
      <c r="HZ18" s="154"/>
      <c r="IA18" s="154"/>
      <c r="IB18" s="154"/>
      <c r="IC18" s="154"/>
      <c r="ID18" s="154"/>
      <c r="IE18" s="154"/>
      <c r="IF18" s="154"/>
      <c r="IG18" s="154"/>
      <c r="IH18" s="154"/>
      <c r="II18" s="154"/>
      <c r="IJ18" s="154"/>
      <c r="IK18" s="154"/>
      <c r="IL18" s="154"/>
      <c r="IM18" s="154"/>
      <c r="IN18" s="154"/>
      <c r="IO18" s="154"/>
      <c r="IP18" s="154"/>
      <c r="IQ18" s="154"/>
      <c r="IR18" s="154"/>
      <c r="IS18" s="154"/>
      <c r="IT18" s="154"/>
      <c r="IU18" s="154"/>
      <c r="IV18" s="154"/>
      <c r="IW18" s="154"/>
      <c r="IX18" s="154"/>
      <c r="IY18" s="154"/>
      <c r="IZ18" s="154"/>
      <c r="JA18" s="154"/>
      <c r="JB18" s="154"/>
      <c r="JC18" s="154"/>
      <c r="JD18" s="154"/>
      <c r="JE18" s="154"/>
      <c r="JF18" s="154"/>
      <c r="JG18" s="154"/>
      <c r="JH18" s="154"/>
      <c r="JI18" s="154"/>
      <c r="JJ18" s="154"/>
      <c r="JK18" s="154"/>
      <c r="JL18" s="154"/>
      <c r="JM18" s="154"/>
      <c r="JN18" s="154"/>
      <c r="JO18" s="154"/>
      <c r="JP18" s="154"/>
      <c r="JQ18" s="154"/>
      <c r="JR18" s="154"/>
      <c r="JS18" s="154"/>
      <c r="JT18" s="154"/>
      <c r="JU18" s="154"/>
      <c r="JV18" s="154"/>
      <c r="JW18" s="154"/>
      <c r="JX18" s="154"/>
      <c r="JY18" s="154"/>
      <c r="JZ18" s="154"/>
      <c r="KA18" s="154"/>
      <c r="KB18" s="154"/>
      <c r="KC18" s="154"/>
      <c r="KD18" s="154"/>
      <c r="KE18" s="154"/>
      <c r="KF18" s="154"/>
      <c r="KG18" s="154"/>
      <c r="KH18" s="154"/>
      <c r="KI18" s="154"/>
      <c r="KJ18" s="154"/>
      <c r="KK18" s="154"/>
      <c r="KL18" s="154"/>
      <c r="KM18" s="154"/>
      <c r="KN18" s="154"/>
      <c r="KO18" s="154"/>
      <c r="KP18" s="154"/>
      <c r="KQ18" s="154"/>
      <c r="KR18" s="154"/>
      <c r="KS18" s="154"/>
      <c r="KT18" s="154"/>
      <c r="KU18" s="154"/>
      <c r="KV18" s="154"/>
      <c r="KW18" s="154"/>
      <c r="KX18" s="154"/>
      <c r="KY18" s="154"/>
      <c r="KZ18" s="154"/>
      <c r="LA18" s="154"/>
      <c r="LB18" s="154"/>
      <c r="LC18" s="154"/>
      <c r="LD18" s="154"/>
      <c r="LE18" s="154"/>
      <c r="LF18" s="154"/>
      <c r="LG18" s="154"/>
      <c r="LH18" s="154"/>
      <c r="LI18" s="154"/>
      <c r="LJ18" s="154"/>
      <c r="LK18" s="154"/>
      <c r="LL18" s="154"/>
      <c r="LM18" s="154"/>
      <c r="LN18" s="154"/>
      <c r="LO18" s="154"/>
      <c r="LP18" s="154"/>
      <c r="LQ18" s="154"/>
      <c r="LR18" s="154"/>
      <c r="LS18" s="154"/>
      <c r="LT18" s="154"/>
      <c r="LU18" s="154"/>
      <c r="LV18" s="154"/>
      <c r="LW18" s="154"/>
      <c r="LX18" s="154"/>
      <c r="LY18" s="154"/>
      <c r="LZ18" s="154"/>
      <c r="MA18" s="154"/>
      <c r="MB18" s="154"/>
      <c r="MC18" s="154"/>
      <c r="MD18" s="154"/>
      <c r="ME18" s="154"/>
      <c r="MF18" s="154"/>
      <c r="MG18" s="154"/>
      <c r="MH18" s="154"/>
      <c r="MI18" s="154"/>
      <c r="MJ18" s="154"/>
      <c r="MK18" s="154"/>
      <c r="ML18" s="154"/>
      <c r="MM18" s="154"/>
      <c r="MN18" s="154"/>
      <c r="MO18" s="154"/>
      <c r="MP18" s="154"/>
      <c r="MQ18" s="154"/>
      <c r="MR18" s="154"/>
      <c r="MS18" s="154"/>
      <c r="MT18" s="154"/>
      <c r="MU18" s="154"/>
      <c r="MV18" s="154"/>
      <c r="MW18" s="154"/>
      <c r="MX18" s="154"/>
      <c r="MY18" s="154"/>
      <c r="MZ18" s="154"/>
      <c r="NA18" s="154"/>
      <c r="NB18" s="154"/>
      <c r="NC18" s="154"/>
      <c r="ND18" s="154"/>
      <c r="NE18" s="154"/>
      <c r="NF18" s="154"/>
      <c r="NG18" s="154"/>
      <c r="NH18" s="154"/>
      <c r="NI18" s="154"/>
      <c r="NJ18" s="154"/>
      <c r="NK18" s="154"/>
      <c r="NL18" s="154"/>
      <c r="NM18" s="154"/>
      <c r="NN18" s="154"/>
      <c r="NO18" s="154"/>
      <c r="NP18" s="154"/>
      <c r="NQ18" s="154"/>
      <c r="NR18" s="154"/>
      <c r="NS18" s="154"/>
      <c r="NT18" s="154"/>
      <c r="NU18" s="154"/>
      <c r="NV18" s="154"/>
      <c r="NW18" s="154"/>
      <c r="NX18" s="154"/>
      <c r="NY18" s="154"/>
      <c r="NZ18" s="154"/>
      <c r="OA18" s="154"/>
      <c r="OB18" s="154"/>
      <c r="OC18" s="154"/>
      <c r="OD18" s="154"/>
      <c r="OE18" s="154"/>
      <c r="OF18" s="154"/>
      <c r="OG18" s="154"/>
      <c r="OH18" s="154"/>
      <c r="OI18" s="154"/>
      <c r="OJ18" s="154"/>
      <c r="OK18" s="154"/>
      <c r="OL18" s="154"/>
      <c r="OM18" s="154"/>
      <c r="ON18" s="154"/>
      <c r="OO18" s="154"/>
      <c r="OP18" s="154"/>
      <c r="OQ18" s="154"/>
      <c r="WL18" s="154"/>
      <c r="WM18" s="154"/>
      <c r="WN18" s="154"/>
      <c r="WO18" s="154"/>
      <c r="WP18" s="154"/>
      <c r="WQ18" s="154"/>
      <c r="WR18" s="154"/>
      <c r="WS18" s="154"/>
      <c r="WT18" s="154"/>
      <c r="WU18" s="154"/>
      <c r="WV18" s="154"/>
      <c r="WW18" s="154"/>
      <c r="WX18" s="154"/>
      <c r="WY18" s="154"/>
      <c r="WZ18" s="154"/>
      <c r="XA18" s="154"/>
      <c r="XB18" s="154"/>
      <c r="XC18" s="154"/>
      <c r="XD18" s="154"/>
      <c r="XE18" s="154"/>
      <c r="XF18" s="154"/>
      <c r="XG18" s="154"/>
      <c r="XH18" s="154"/>
      <c r="XI18" s="154"/>
      <c r="XJ18" s="154"/>
      <c r="XK18" s="154"/>
      <c r="XL18" s="154"/>
      <c r="XM18" s="154"/>
      <c r="XN18" s="154"/>
      <c r="XO18" s="154"/>
      <c r="XP18" s="154"/>
      <c r="XQ18" s="154"/>
      <c r="XR18" s="154"/>
      <c r="XS18" s="154"/>
      <c r="XT18" s="154"/>
      <c r="XU18" s="154"/>
      <c r="XV18" s="154"/>
      <c r="XW18" s="154"/>
      <c r="XX18" s="154"/>
      <c r="XY18" s="154"/>
      <c r="XZ18" s="154"/>
      <c r="YA18" s="154"/>
      <c r="YB18" s="154"/>
      <c r="YC18" s="154"/>
      <c r="YD18" s="154"/>
      <c r="YE18" s="154"/>
      <c r="YF18" s="154"/>
      <c r="YG18" s="154"/>
      <c r="YH18" s="154"/>
      <c r="YI18" s="154"/>
      <c r="YJ18" s="154"/>
      <c r="YK18" s="154"/>
      <c r="YL18" s="154"/>
      <c r="YM18" s="154"/>
      <c r="YN18" s="154"/>
      <c r="YO18" s="154"/>
      <c r="YP18" s="154"/>
      <c r="YQ18" s="154"/>
      <c r="YR18" s="154"/>
      <c r="YS18" s="154"/>
      <c r="YT18" s="154"/>
      <c r="YU18" s="154"/>
      <c r="YV18" s="154"/>
      <c r="YW18" s="154"/>
      <c r="YX18" s="154"/>
      <c r="YY18" s="154"/>
      <c r="YZ18" s="154"/>
      <c r="ZA18" s="154"/>
      <c r="ZB18" s="154"/>
      <c r="ZC18" s="154"/>
      <c r="ZD18" s="154"/>
      <c r="ZE18" s="154"/>
      <c r="ZF18" s="154"/>
      <c r="ZG18" s="154"/>
      <c r="ZH18" s="154"/>
      <c r="ZI18" s="154"/>
      <c r="ZJ18" s="154"/>
      <c r="ZK18" s="154"/>
      <c r="ZL18" s="154"/>
      <c r="ZM18" s="154"/>
      <c r="ZN18" s="154"/>
      <c r="ZO18" s="154"/>
      <c r="ZP18" s="154"/>
      <c r="ZQ18" s="154"/>
      <c r="ZR18" s="154"/>
      <c r="ZS18" s="154"/>
      <c r="ZT18" s="154"/>
      <c r="ZU18" s="154"/>
      <c r="ZV18" s="154"/>
      <c r="ZW18" s="154"/>
      <c r="ZX18" s="154"/>
      <c r="ZY18" s="154"/>
      <c r="ZZ18" s="154"/>
      <c r="AAA18" s="154"/>
      <c r="AAB18" s="154"/>
      <c r="AAC18" s="154"/>
      <c r="AAD18" s="154"/>
      <c r="AAE18" s="154"/>
      <c r="AAF18" s="154"/>
      <c r="AAG18" s="154"/>
      <c r="AAH18" s="154"/>
      <c r="AAI18" s="154"/>
    </row>
    <row r="19" spans="1:711" ht="13" customHeight="1" x14ac:dyDescent="0.3">
      <c r="A19" s="156">
        <v>43980</v>
      </c>
      <c r="B19" s="157" t="s">
        <v>108</v>
      </c>
      <c r="C19" s="171"/>
      <c r="D19" s="162"/>
      <c r="E19" s="162"/>
      <c r="F19" s="162"/>
      <c r="G19" s="163"/>
      <c r="H19" s="164"/>
      <c r="I19" s="165">
        <v>106</v>
      </c>
      <c r="J19" s="165">
        <v>10</v>
      </c>
      <c r="K19" s="43">
        <f t="shared" si="0"/>
        <v>116</v>
      </c>
      <c r="L19" s="166"/>
      <c r="M19" s="161"/>
      <c r="N19" s="162"/>
      <c r="O19" s="162"/>
      <c r="P19" s="162"/>
      <c r="Q19" s="163"/>
      <c r="R19" s="164"/>
      <c r="S19" s="168">
        <f t="shared" si="1"/>
        <v>26867</v>
      </c>
      <c r="T19" s="168">
        <f t="shared" si="2"/>
        <v>1348</v>
      </c>
      <c r="U19" s="169">
        <f t="shared" si="3"/>
        <v>28215</v>
      </c>
      <c r="V19" s="154"/>
      <c r="W19" s="154"/>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5"/>
      <c r="BA19" s="155"/>
      <c r="BB19" s="155"/>
      <c r="BC19" s="155"/>
      <c r="BD19" s="155"/>
      <c r="BE19" s="155"/>
      <c r="BF19" s="155"/>
      <c r="BG19" s="155"/>
      <c r="BH19" s="155"/>
      <c r="BI19" s="155"/>
      <c r="BJ19" s="155"/>
      <c r="BK19" s="155"/>
      <c r="BL19" s="155"/>
      <c r="BM19" s="155"/>
      <c r="BN19" s="155"/>
      <c r="BO19" s="155"/>
      <c r="BP19" s="155"/>
      <c r="BQ19" s="155"/>
      <c r="BR19" s="155"/>
      <c r="BS19" s="155"/>
      <c r="BT19" s="155"/>
      <c r="BU19" s="155"/>
      <c r="BV19" s="155"/>
      <c r="BW19" s="155"/>
      <c r="BX19" s="155"/>
      <c r="BY19" s="155"/>
      <c r="BZ19" s="155"/>
      <c r="CA19" s="155"/>
      <c r="CB19" s="155"/>
      <c r="CC19" s="155"/>
      <c r="CD19" s="155"/>
      <c r="CE19" s="155"/>
      <c r="CF19" s="155"/>
      <c r="CG19" s="155"/>
      <c r="CH19" s="155"/>
      <c r="CI19" s="155"/>
      <c r="CJ19" s="155"/>
      <c r="CK19" s="155"/>
      <c r="CL19" s="155"/>
      <c r="CM19" s="155"/>
      <c r="CN19" s="155"/>
      <c r="CO19" s="155"/>
      <c r="CP19" s="155"/>
      <c r="CQ19" s="155"/>
      <c r="CR19" s="155"/>
      <c r="CS19" s="155"/>
      <c r="CT19" s="155"/>
      <c r="CU19" s="155"/>
      <c r="CV19" s="155"/>
      <c r="CW19" s="155"/>
      <c r="CX19" s="155"/>
      <c r="CY19" s="155"/>
      <c r="CZ19" s="155"/>
      <c r="DA19" s="154"/>
      <c r="DB19" s="154"/>
      <c r="DC19" s="154"/>
      <c r="DD19" s="154"/>
      <c r="DE19" s="154"/>
      <c r="DF19" s="154"/>
      <c r="DG19" s="154"/>
      <c r="DH19" s="154"/>
      <c r="DI19" s="154"/>
      <c r="DJ19" s="154"/>
      <c r="DK19" s="154"/>
      <c r="DL19" s="154"/>
      <c r="DM19" s="154"/>
      <c r="DN19" s="154"/>
      <c r="DO19" s="154"/>
      <c r="DP19" s="154"/>
      <c r="DQ19" s="154"/>
      <c r="DR19" s="154"/>
      <c r="DS19" s="154"/>
      <c r="DT19" s="154"/>
      <c r="DU19" s="154"/>
      <c r="DV19" s="154"/>
      <c r="DW19" s="154"/>
      <c r="DX19" s="154"/>
      <c r="DY19" s="154"/>
      <c r="DZ19" s="154"/>
      <c r="EA19" s="154"/>
      <c r="EB19" s="154"/>
      <c r="EC19" s="154"/>
      <c r="ED19" s="154"/>
      <c r="EE19" s="154"/>
      <c r="EF19" s="154"/>
      <c r="EG19" s="154"/>
      <c r="EH19" s="154"/>
      <c r="EI19" s="154"/>
      <c r="EJ19" s="154"/>
      <c r="EK19" s="154"/>
      <c r="EL19" s="154"/>
      <c r="EM19" s="154"/>
      <c r="EN19" s="154"/>
      <c r="EO19" s="154"/>
      <c r="EP19" s="154"/>
      <c r="EQ19" s="154"/>
      <c r="ER19" s="154"/>
      <c r="ES19" s="154"/>
      <c r="ET19" s="154"/>
      <c r="EU19" s="154"/>
      <c r="EV19" s="154"/>
      <c r="EW19" s="154"/>
      <c r="EX19" s="154"/>
      <c r="EY19" s="154"/>
      <c r="EZ19" s="154"/>
      <c r="FA19" s="154"/>
      <c r="FB19" s="154"/>
      <c r="FC19" s="154"/>
      <c r="FD19" s="154"/>
      <c r="FE19" s="154"/>
      <c r="FF19" s="154"/>
      <c r="FG19" s="154"/>
      <c r="FH19" s="154"/>
      <c r="FI19" s="154"/>
      <c r="FJ19" s="154"/>
      <c r="FK19" s="154"/>
      <c r="FL19" s="154"/>
      <c r="FM19" s="154"/>
      <c r="FN19" s="154"/>
      <c r="FO19" s="154"/>
      <c r="FP19" s="154"/>
      <c r="FQ19" s="154"/>
      <c r="FR19" s="154"/>
      <c r="FS19" s="154"/>
      <c r="FT19" s="154"/>
      <c r="FU19" s="154"/>
      <c r="FV19" s="154"/>
      <c r="FW19" s="154"/>
      <c r="FX19" s="154"/>
      <c r="FY19" s="154"/>
      <c r="FZ19" s="154"/>
      <c r="GA19" s="154"/>
      <c r="GB19" s="154"/>
      <c r="GC19" s="154"/>
      <c r="GD19" s="154"/>
      <c r="GE19" s="154"/>
      <c r="GF19" s="154"/>
      <c r="GG19" s="154"/>
      <c r="GH19" s="154"/>
      <c r="GI19" s="154"/>
      <c r="GJ19" s="154"/>
      <c r="GK19" s="154"/>
      <c r="GL19" s="154"/>
      <c r="GM19" s="154"/>
      <c r="GN19" s="154"/>
      <c r="GO19" s="154"/>
      <c r="GP19" s="154"/>
      <c r="GQ19" s="154"/>
      <c r="GR19" s="154"/>
      <c r="GS19" s="154"/>
      <c r="GT19" s="154"/>
      <c r="GU19" s="154"/>
      <c r="GV19" s="154"/>
      <c r="GW19" s="154"/>
      <c r="GX19" s="154"/>
      <c r="GY19" s="154"/>
      <c r="GZ19" s="154"/>
      <c r="HA19" s="154"/>
      <c r="HB19" s="154"/>
      <c r="HC19" s="154"/>
      <c r="HD19" s="154"/>
      <c r="HE19" s="154"/>
      <c r="HF19" s="154"/>
      <c r="HG19" s="154"/>
      <c r="HH19" s="154"/>
      <c r="HI19" s="154"/>
      <c r="HJ19" s="154"/>
      <c r="HK19" s="154"/>
      <c r="HL19" s="154"/>
      <c r="HM19" s="154"/>
      <c r="HN19" s="154"/>
      <c r="HO19" s="154"/>
      <c r="HP19" s="154"/>
      <c r="HQ19" s="154"/>
      <c r="HR19" s="154"/>
      <c r="HS19" s="154"/>
      <c r="HT19" s="154"/>
      <c r="HU19" s="154"/>
      <c r="HV19" s="154"/>
      <c r="HW19" s="154"/>
      <c r="HX19" s="154"/>
      <c r="HY19" s="154"/>
      <c r="HZ19" s="154"/>
      <c r="IA19" s="154"/>
      <c r="IB19" s="154"/>
      <c r="IC19" s="154"/>
      <c r="ID19" s="154"/>
      <c r="IE19" s="154"/>
      <c r="IF19" s="154"/>
      <c r="IG19" s="154"/>
      <c r="IH19" s="154"/>
      <c r="II19" s="154"/>
      <c r="IJ19" s="154"/>
      <c r="IK19" s="154"/>
      <c r="IL19" s="154"/>
      <c r="IM19" s="154"/>
      <c r="IN19" s="154"/>
      <c r="IO19" s="154"/>
      <c r="IP19" s="154"/>
      <c r="IQ19" s="154"/>
      <c r="IR19" s="154"/>
      <c r="IS19" s="154"/>
      <c r="IT19" s="154"/>
      <c r="IU19" s="154"/>
      <c r="IV19" s="154"/>
      <c r="IW19" s="154"/>
      <c r="IX19" s="154"/>
      <c r="IY19" s="154"/>
      <c r="IZ19" s="154"/>
      <c r="JA19" s="154"/>
      <c r="JB19" s="154"/>
      <c r="JC19" s="154"/>
      <c r="JD19" s="154"/>
      <c r="JE19" s="154"/>
      <c r="JF19" s="154"/>
      <c r="JG19" s="154"/>
      <c r="JH19" s="154"/>
      <c r="JI19" s="154"/>
      <c r="JJ19" s="154"/>
      <c r="JK19" s="154"/>
      <c r="JL19" s="154"/>
      <c r="JM19" s="154"/>
      <c r="JN19" s="154"/>
      <c r="JO19" s="154"/>
      <c r="JP19" s="154"/>
      <c r="JQ19" s="154"/>
      <c r="JR19" s="154"/>
      <c r="JS19" s="154"/>
      <c r="JT19" s="154"/>
      <c r="JU19" s="154"/>
      <c r="JV19" s="154"/>
      <c r="JW19" s="154"/>
      <c r="JX19" s="154"/>
      <c r="JY19" s="154"/>
      <c r="JZ19" s="154"/>
      <c r="KA19" s="154"/>
      <c r="KB19" s="154"/>
      <c r="KC19" s="154"/>
      <c r="KD19" s="154"/>
      <c r="KE19" s="154"/>
      <c r="KF19" s="154"/>
      <c r="KG19" s="154"/>
      <c r="KH19" s="154"/>
      <c r="KI19" s="154"/>
      <c r="KJ19" s="154"/>
      <c r="KK19" s="154"/>
      <c r="KL19" s="154"/>
      <c r="KM19" s="154"/>
      <c r="KN19" s="154"/>
      <c r="KO19" s="154"/>
      <c r="KP19" s="154"/>
      <c r="KQ19" s="154"/>
      <c r="KR19" s="154"/>
      <c r="KS19" s="154"/>
      <c r="KT19" s="154"/>
      <c r="KU19" s="154"/>
      <c r="KV19" s="154"/>
      <c r="KW19" s="154"/>
      <c r="KX19" s="154"/>
      <c r="KY19" s="154"/>
      <c r="KZ19" s="154"/>
      <c r="LA19" s="154"/>
      <c r="LB19" s="154"/>
      <c r="LC19" s="154"/>
      <c r="LD19" s="154"/>
      <c r="LE19" s="154"/>
      <c r="LF19" s="154"/>
      <c r="LG19" s="154"/>
      <c r="LH19" s="154"/>
      <c r="LI19" s="154"/>
      <c r="LJ19" s="154"/>
      <c r="LK19" s="154"/>
      <c r="LL19" s="154"/>
      <c r="LM19" s="154"/>
      <c r="LN19" s="154"/>
      <c r="LO19" s="154"/>
      <c r="LP19" s="154"/>
      <c r="LQ19" s="154"/>
      <c r="LR19" s="154"/>
      <c r="LS19" s="154"/>
      <c r="LT19" s="154"/>
      <c r="LU19" s="154"/>
      <c r="LV19" s="154"/>
      <c r="LW19" s="154"/>
      <c r="LX19" s="154"/>
      <c r="LY19" s="154"/>
      <c r="LZ19" s="154"/>
      <c r="MA19" s="154"/>
      <c r="MB19" s="154"/>
      <c r="MC19" s="154"/>
      <c r="MD19" s="154"/>
      <c r="ME19" s="154"/>
      <c r="MF19" s="154"/>
      <c r="MG19" s="154"/>
      <c r="MH19" s="154"/>
      <c r="MI19" s="154"/>
      <c r="MJ19" s="154"/>
      <c r="MK19" s="154"/>
      <c r="ML19" s="154"/>
      <c r="MM19" s="154"/>
      <c r="MN19" s="154"/>
      <c r="MO19" s="154"/>
      <c r="MP19" s="154"/>
      <c r="MQ19" s="154"/>
      <c r="MR19" s="154"/>
      <c r="MS19" s="154"/>
      <c r="MT19" s="154"/>
      <c r="MU19" s="154"/>
      <c r="MV19" s="154"/>
      <c r="MW19" s="154"/>
      <c r="MX19" s="154"/>
      <c r="MY19" s="154"/>
      <c r="MZ19" s="154"/>
      <c r="NA19" s="154"/>
      <c r="NB19" s="154"/>
      <c r="NC19" s="154"/>
      <c r="ND19" s="154"/>
      <c r="NE19" s="154"/>
      <c r="NF19" s="154"/>
      <c r="NG19" s="154"/>
      <c r="NH19" s="154"/>
      <c r="NI19" s="154"/>
      <c r="NJ19" s="154"/>
      <c r="NK19" s="154"/>
      <c r="NL19" s="154"/>
      <c r="NM19" s="154"/>
      <c r="NN19" s="154"/>
      <c r="NO19" s="154"/>
      <c r="NP19" s="154"/>
      <c r="NQ19" s="154"/>
      <c r="NR19" s="154"/>
      <c r="NS19" s="154"/>
      <c r="NT19" s="154"/>
      <c r="NU19" s="154"/>
      <c r="NV19" s="154"/>
      <c r="NW19" s="154"/>
      <c r="NX19" s="154"/>
      <c r="NY19" s="154"/>
      <c r="NZ19" s="154"/>
      <c r="OA19" s="154"/>
      <c r="OB19" s="154"/>
      <c r="OC19" s="154"/>
      <c r="OD19" s="154"/>
      <c r="OE19" s="154"/>
      <c r="OF19" s="154"/>
      <c r="OG19" s="154"/>
      <c r="OH19" s="154"/>
      <c r="OI19" s="154"/>
      <c r="OJ19" s="154"/>
      <c r="OK19" s="154"/>
      <c r="OL19" s="154"/>
      <c r="OM19" s="154"/>
      <c r="ON19" s="154"/>
      <c r="OO19" s="154"/>
      <c r="OP19" s="154"/>
      <c r="OQ19" s="154"/>
      <c r="WL19" s="154"/>
      <c r="WM19" s="154"/>
      <c r="WN19" s="154"/>
      <c r="WO19" s="154"/>
      <c r="WP19" s="154"/>
      <c r="WQ19" s="154"/>
      <c r="WR19" s="154"/>
      <c r="WS19" s="154"/>
      <c r="WT19" s="154"/>
      <c r="WU19" s="154"/>
      <c r="WV19" s="154"/>
      <c r="WW19" s="154"/>
      <c r="WX19" s="154"/>
      <c r="WY19" s="154"/>
      <c r="WZ19" s="154"/>
      <c r="XA19" s="154"/>
      <c r="XB19" s="154"/>
      <c r="XC19" s="154"/>
      <c r="XD19" s="154"/>
      <c r="XE19" s="154"/>
      <c r="XF19" s="154"/>
      <c r="XG19" s="154"/>
      <c r="XH19" s="154"/>
      <c r="XI19" s="154"/>
      <c r="XJ19" s="154"/>
      <c r="XK19" s="154"/>
      <c r="XL19" s="154"/>
      <c r="XM19" s="154"/>
      <c r="XN19" s="154"/>
      <c r="XO19" s="154"/>
      <c r="XP19" s="154"/>
      <c r="XQ19" s="154"/>
      <c r="XR19" s="154"/>
      <c r="XS19" s="154"/>
      <c r="XT19" s="154"/>
      <c r="XU19" s="154"/>
      <c r="XV19" s="154"/>
      <c r="XW19" s="154"/>
      <c r="XX19" s="154"/>
      <c r="XY19" s="154"/>
      <c r="XZ19" s="154"/>
      <c r="YA19" s="154"/>
      <c r="YB19" s="154"/>
      <c r="YC19" s="154"/>
      <c r="YD19" s="154"/>
      <c r="YE19" s="154"/>
      <c r="YF19" s="154"/>
      <c r="YG19" s="154"/>
      <c r="YH19" s="154"/>
      <c r="YI19" s="154"/>
      <c r="YJ19" s="154"/>
      <c r="YK19" s="154"/>
      <c r="YL19" s="154"/>
      <c r="YM19" s="154"/>
      <c r="YN19" s="154"/>
      <c r="YO19" s="154"/>
      <c r="YP19" s="154"/>
      <c r="YQ19" s="154"/>
      <c r="YR19" s="154"/>
      <c r="YS19" s="154"/>
      <c r="YT19" s="154"/>
      <c r="YU19" s="154"/>
      <c r="YV19" s="154"/>
      <c r="YW19" s="154"/>
      <c r="YX19" s="154"/>
      <c r="YY19" s="154"/>
      <c r="YZ19" s="154"/>
      <c r="ZA19" s="154"/>
      <c r="ZB19" s="154"/>
      <c r="ZC19" s="154"/>
      <c r="ZD19" s="154"/>
      <c r="ZE19" s="154"/>
      <c r="ZF19" s="154"/>
      <c r="ZG19" s="154"/>
      <c r="ZH19" s="154"/>
      <c r="ZI19" s="154"/>
      <c r="ZJ19" s="154"/>
      <c r="ZK19" s="154"/>
      <c r="ZL19" s="154"/>
      <c r="ZM19" s="154"/>
      <c r="ZN19" s="154"/>
      <c r="ZO19" s="154"/>
      <c r="ZP19" s="154"/>
      <c r="ZQ19" s="154"/>
      <c r="ZR19" s="154"/>
      <c r="ZS19" s="154"/>
      <c r="ZT19" s="154"/>
      <c r="ZU19" s="154"/>
      <c r="ZV19" s="154"/>
      <c r="ZW19" s="154"/>
      <c r="ZX19" s="154"/>
      <c r="ZY19" s="154"/>
      <c r="ZZ19" s="154"/>
      <c r="AAA19" s="154"/>
      <c r="AAB19" s="154"/>
      <c r="AAC19" s="154"/>
      <c r="AAD19" s="154"/>
      <c r="AAE19" s="154"/>
      <c r="AAF19" s="154"/>
      <c r="AAG19" s="154"/>
      <c r="AAH19" s="154"/>
      <c r="AAI19" s="154"/>
    </row>
    <row r="20" spans="1:711" ht="13" customHeight="1" x14ac:dyDescent="0.3">
      <c r="A20" s="156">
        <v>43979</v>
      </c>
      <c r="B20" s="157" t="s">
        <v>108</v>
      </c>
      <c r="C20" s="171"/>
      <c r="D20" s="162"/>
      <c r="E20" s="162"/>
      <c r="F20" s="162"/>
      <c r="G20" s="163"/>
      <c r="H20" s="164"/>
      <c r="I20" s="165">
        <v>118</v>
      </c>
      <c r="J20" s="165">
        <v>16</v>
      </c>
      <c r="K20" s="43">
        <f t="shared" si="0"/>
        <v>134</v>
      </c>
      <c r="L20" s="166"/>
      <c r="M20" s="161"/>
      <c r="N20" s="162"/>
      <c r="O20" s="162"/>
      <c r="P20" s="162"/>
      <c r="Q20" s="163"/>
      <c r="R20" s="164"/>
      <c r="S20" s="168">
        <f t="shared" si="1"/>
        <v>26761</v>
      </c>
      <c r="T20" s="168">
        <f t="shared" si="2"/>
        <v>1338</v>
      </c>
      <c r="U20" s="169">
        <f t="shared" si="3"/>
        <v>28099</v>
      </c>
      <c r="V20" s="154"/>
      <c r="W20" s="154"/>
      <c r="DA20" s="154"/>
      <c r="DB20" s="154"/>
      <c r="DC20" s="154"/>
      <c r="DD20" s="154"/>
      <c r="DE20" s="154"/>
      <c r="DF20" s="154"/>
      <c r="DG20" s="154"/>
      <c r="DH20" s="154"/>
      <c r="DI20" s="154"/>
      <c r="DJ20" s="154"/>
      <c r="DK20" s="154"/>
      <c r="DL20" s="154"/>
      <c r="DM20" s="154"/>
      <c r="DN20" s="154"/>
      <c r="DO20" s="154"/>
      <c r="DP20" s="154"/>
      <c r="DQ20" s="154"/>
      <c r="DR20" s="154"/>
      <c r="DS20" s="154"/>
      <c r="DT20" s="154"/>
      <c r="DU20" s="154"/>
      <c r="DV20" s="154"/>
      <c r="DW20" s="154"/>
      <c r="DX20" s="154"/>
      <c r="DY20" s="154"/>
      <c r="DZ20" s="154"/>
      <c r="EA20" s="154"/>
      <c r="EB20" s="154"/>
      <c r="EC20" s="154"/>
      <c r="ED20" s="154"/>
      <c r="EE20" s="154"/>
      <c r="EF20" s="154"/>
      <c r="EG20" s="154"/>
      <c r="EH20" s="154"/>
      <c r="EI20" s="154"/>
      <c r="EJ20" s="154"/>
      <c r="EK20" s="154"/>
      <c r="EL20" s="154"/>
      <c r="EM20" s="154"/>
      <c r="EN20" s="154"/>
      <c r="EO20" s="154"/>
      <c r="EP20" s="154"/>
      <c r="EQ20" s="154"/>
      <c r="ER20" s="154"/>
      <c r="ES20" s="154"/>
      <c r="ET20" s="154"/>
      <c r="EU20" s="154"/>
      <c r="EV20" s="154"/>
      <c r="EW20" s="154"/>
      <c r="EX20" s="154"/>
      <c r="EY20" s="154"/>
      <c r="EZ20" s="154"/>
      <c r="FA20" s="154"/>
      <c r="FB20" s="154"/>
      <c r="FC20" s="154"/>
      <c r="FD20" s="154"/>
      <c r="FE20" s="154"/>
      <c r="FF20" s="154"/>
      <c r="FG20" s="154"/>
      <c r="FH20" s="154"/>
      <c r="FI20" s="154"/>
      <c r="FJ20" s="154"/>
      <c r="FK20" s="154"/>
      <c r="FL20" s="154"/>
      <c r="FM20" s="154"/>
      <c r="FN20" s="154"/>
      <c r="FO20" s="154"/>
      <c r="FP20" s="154"/>
      <c r="FQ20" s="154"/>
      <c r="FR20" s="154"/>
      <c r="FS20" s="154"/>
      <c r="FT20" s="154"/>
      <c r="FU20" s="154"/>
      <c r="FV20" s="154"/>
      <c r="FW20" s="154"/>
      <c r="FX20" s="154"/>
      <c r="FY20" s="154"/>
      <c r="FZ20" s="154"/>
      <c r="GA20" s="154"/>
      <c r="GB20" s="154"/>
      <c r="GC20" s="154"/>
      <c r="GD20" s="154"/>
      <c r="GE20" s="154"/>
      <c r="GF20" s="154"/>
      <c r="GG20" s="154"/>
      <c r="GH20" s="154"/>
      <c r="GI20" s="154"/>
      <c r="GJ20" s="154"/>
      <c r="GK20" s="154"/>
      <c r="GL20" s="154"/>
      <c r="GM20" s="154"/>
      <c r="GN20" s="154"/>
      <c r="GO20" s="154"/>
      <c r="GP20" s="154"/>
      <c r="GQ20" s="154"/>
      <c r="GR20" s="154"/>
      <c r="GS20" s="154"/>
      <c r="GT20" s="154"/>
      <c r="GU20" s="154"/>
      <c r="GV20" s="154"/>
      <c r="GW20" s="154"/>
      <c r="GX20" s="154"/>
      <c r="GY20" s="154"/>
      <c r="GZ20" s="154"/>
      <c r="HA20" s="154"/>
      <c r="HB20" s="154"/>
      <c r="HC20" s="154"/>
      <c r="HD20" s="154"/>
      <c r="HE20" s="154"/>
      <c r="HF20" s="154"/>
      <c r="HG20" s="154"/>
      <c r="HH20" s="154"/>
      <c r="HI20" s="154"/>
      <c r="HJ20" s="154"/>
      <c r="HK20" s="154"/>
      <c r="HL20" s="154"/>
      <c r="HM20" s="154"/>
      <c r="HN20" s="154"/>
      <c r="HO20" s="154"/>
      <c r="HP20" s="154"/>
      <c r="HQ20" s="154"/>
      <c r="HR20" s="154"/>
      <c r="HS20" s="154"/>
      <c r="HT20" s="154"/>
      <c r="HU20" s="154"/>
      <c r="HV20" s="154"/>
      <c r="HW20" s="154"/>
      <c r="HX20" s="154"/>
      <c r="HY20" s="154"/>
      <c r="HZ20" s="154"/>
      <c r="IA20" s="154"/>
      <c r="IB20" s="154"/>
      <c r="IC20" s="154"/>
      <c r="ID20" s="154"/>
      <c r="IE20" s="154"/>
      <c r="IF20" s="154"/>
      <c r="IG20" s="154"/>
      <c r="IH20" s="154"/>
      <c r="II20" s="154"/>
      <c r="IJ20" s="154"/>
      <c r="IK20" s="154"/>
      <c r="IL20" s="154"/>
      <c r="IM20" s="154"/>
      <c r="IN20" s="154"/>
      <c r="IO20" s="154"/>
      <c r="IP20" s="154"/>
      <c r="IQ20" s="154"/>
      <c r="IR20" s="154"/>
      <c r="IS20" s="154"/>
      <c r="IT20" s="154"/>
      <c r="IU20" s="154"/>
      <c r="IV20" s="154"/>
      <c r="IW20" s="154"/>
      <c r="IX20" s="154"/>
      <c r="IY20" s="154"/>
      <c r="IZ20" s="154"/>
      <c r="JA20" s="154"/>
      <c r="JB20" s="154"/>
      <c r="JC20" s="154"/>
      <c r="JD20" s="154"/>
      <c r="JE20" s="154"/>
      <c r="JF20" s="154"/>
      <c r="JG20" s="154"/>
      <c r="JH20" s="154"/>
      <c r="JI20" s="154"/>
      <c r="JJ20" s="154"/>
      <c r="JK20" s="154"/>
      <c r="JL20" s="154"/>
      <c r="JM20" s="154"/>
      <c r="JN20" s="154"/>
      <c r="JO20" s="154"/>
      <c r="JP20" s="154"/>
      <c r="JQ20" s="154"/>
      <c r="JR20" s="154"/>
      <c r="JS20" s="154"/>
      <c r="JT20" s="154"/>
      <c r="JU20" s="154"/>
      <c r="JV20" s="154"/>
      <c r="JW20" s="154"/>
      <c r="JX20" s="154"/>
      <c r="JY20" s="154"/>
      <c r="JZ20" s="154"/>
      <c r="KA20" s="154"/>
      <c r="KB20" s="154"/>
      <c r="KC20" s="154"/>
      <c r="KD20" s="154"/>
      <c r="KE20" s="154"/>
      <c r="KF20" s="154"/>
      <c r="KG20" s="154"/>
      <c r="KH20" s="154"/>
      <c r="KI20" s="154"/>
      <c r="KJ20" s="154"/>
      <c r="KK20" s="154"/>
      <c r="KL20" s="154"/>
      <c r="KM20" s="154"/>
      <c r="KN20" s="154"/>
      <c r="KO20" s="154"/>
      <c r="KP20" s="154"/>
      <c r="KQ20" s="154"/>
      <c r="KR20" s="154"/>
      <c r="KS20" s="154"/>
      <c r="KT20" s="154"/>
      <c r="KU20" s="154"/>
      <c r="KV20" s="154"/>
      <c r="KW20" s="154"/>
      <c r="KX20" s="154"/>
      <c r="KY20" s="154"/>
      <c r="KZ20" s="154"/>
      <c r="LA20" s="154"/>
      <c r="LB20" s="154"/>
      <c r="LC20" s="154"/>
      <c r="LD20" s="154"/>
      <c r="LE20" s="154"/>
      <c r="LF20" s="154"/>
      <c r="LG20" s="154"/>
      <c r="LH20" s="154"/>
      <c r="LI20" s="154"/>
      <c r="LJ20" s="154"/>
      <c r="LK20" s="154"/>
      <c r="LL20" s="154"/>
      <c r="LM20" s="154"/>
      <c r="LN20" s="154"/>
      <c r="LO20" s="154"/>
      <c r="LP20" s="154"/>
      <c r="LQ20" s="154"/>
      <c r="LR20" s="154"/>
      <c r="LS20" s="154"/>
      <c r="LT20" s="154"/>
      <c r="LU20" s="154"/>
      <c r="LV20" s="154"/>
      <c r="LW20" s="154"/>
      <c r="LX20" s="154"/>
      <c r="LY20" s="154"/>
      <c r="LZ20" s="154"/>
      <c r="MA20" s="154"/>
      <c r="MB20" s="154"/>
      <c r="MC20" s="154"/>
      <c r="MD20" s="154"/>
      <c r="ME20" s="154"/>
      <c r="MF20" s="154"/>
      <c r="MG20" s="154"/>
      <c r="MH20" s="154"/>
      <c r="MI20" s="154"/>
      <c r="MJ20" s="154"/>
      <c r="MK20" s="154"/>
      <c r="ML20" s="154"/>
      <c r="MM20" s="154"/>
      <c r="MN20" s="154"/>
      <c r="MO20" s="154"/>
      <c r="MP20" s="154"/>
      <c r="MQ20" s="154"/>
      <c r="MR20" s="154"/>
      <c r="MS20" s="154"/>
      <c r="MT20" s="154"/>
      <c r="MU20" s="154"/>
      <c r="MV20" s="154"/>
      <c r="MW20" s="154"/>
      <c r="MX20" s="154"/>
      <c r="MY20" s="154"/>
      <c r="MZ20" s="154"/>
      <c r="NA20" s="154"/>
      <c r="NB20" s="154"/>
      <c r="NC20" s="154"/>
      <c r="ND20" s="154"/>
      <c r="NE20" s="154"/>
      <c r="NF20" s="154"/>
      <c r="NG20" s="154"/>
      <c r="NH20" s="154"/>
      <c r="NI20" s="154"/>
      <c r="NJ20" s="154"/>
      <c r="NK20" s="154"/>
      <c r="NL20" s="154"/>
      <c r="NM20" s="154"/>
      <c r="NN20" s="154"/>
      <c r="NO20" s="154"/>
      <c r="NP20" s="154"/>
      <c r="NQ20" s="154"/>
      <c r="NR20" s="154"/>
      <c r="NS20" s="154"/>
      <c r="NT20" s="154"/>
      <c r="NU20" s="154"/>
      <c r="NV20" s="154"/>
      <c r="NW20" s="154"/>
      <c r="NX20" s="154"/>
      <c r="NY20" s="154"/>
      <c r="NZ20" s="154"/>
      <c r="OA20" s="154"/>
      <c r="OB20" s="154"/>
      <c r="OC20" s="154"/>
      <c r="OD20" s="154"/>
      <c r="OE20" s="154"/>
      <c r="OF20" s="154"/>
      <c r="OG20" s="154"/>
      <c r="OH20" s="154"/>
      <c r="OI20" s="154"/>
      <c r="OJ20" s="154"/>
      <c r="OK20" s="154"/>
      <c r="OL20" s="154"/>
      <c r="OM20" s="154"/>
      <c r="ON20" s="154"/>
      <c r="OO20" s="154"/>
      <c r="OP20" s="154"/>
      <c r="OQ20" s="154"/>
      <c r="WL20" s="154"/>
      <c r="WM20" s="154"/>
      <c r="WN20" s="154"/>
      <c r="WO20" s="154"/>
      <c r="WP20" s="154"/>
      <c r="WQ20" s="154"/>
      <c r="WR20" s="154"/>
      <c r="WS20" s="154"/>
      <c r="WT20" s="154"/>
      <c r="WU20" s="154"/>
      <c r="WV20" s="154"/>
      <c r="WW20" s="154"/>
      <c r="WX20" s="154"/>
      <c r="WY20" s="154"/>
      <c r="WZ20" s="154"/>
      <c r="XA20" s="154"/>
      <c r="XB20" s="154"/>
      <c r="XC20" s="154"/>
      <c r="XD20" s="154"/>
      <c r="XE20" s="154"/>
      <c r="XF20" s="154"/>
      <c r="XG20" s="154"/>
      <c r="XH20" s="154"/>
      <c r="XI20" s="154"/>
      <c r="XJ20" s="154"/>
      <c r="XK20" s="154"/>
      <c r="XL20" s="154"/>
      <c r="XM20" s="154"/>
      <c r="XN20" s="154"/>
      <c r="XO20" s="154"/>
      <c r="XP20" s="154"/>
      <c r="XQ20" s="154"/>
      <c r="XR20" s="154"/>
      <c r="XS20" s="154"/>
      <c r="XT20" s="154"/>
      <c r="XU20" s="154"/>
      <c r="XV20" s="154"/>
      <c r="XW20" s="154"/>
      <c r="XX20" s="154"/>
      <c r="XY20" s="154"/>
      <c r="XZ20" s="154"/>
      <c r="YA20" s="154"/>
      <c r="YB20" s="154"/>
      <c r="YC20" s="154"/>
      <c r="YD20" s="154"/>
      <c r="YE20" s="154"/>
      <c r="YF20" s="154"/>
      <c r="YG20" s="154"/>
      <c r="YH20" s="154"/>
      <c r="YI20" s="154"/>
      <c r="YJ20" s="154"/>
      <c r="YK20" s="154"/>
      <c r="YL20" s="154"/>
      <c r="YM20" s="154"/>
      <c r="YN20" s="154"/>
      <c r="YO20" s="154"/>
      <c r="YP20" s="154"/>
      <c r="YQ20" s="154"/>
      <c r="YR20" s="154"/>
      <c r="YS20" s="154"/>
      <c r="YT20" s="154"/>
      <c r="YU20" s="154"/>
      <c r="YV20" s="154"/>
      <c r="YW20" s="154"/>
      <c r="YX20" s="154"/>
      <c r="YY20" s="154"/>
      <c r="YZ20" s="154"/>
      <c r="ZA20" s="154"/>
      <c r="ZB20" s="154"/>
      <c r="ZC20" s="154"/>
      <c r="ZD20" s="154"/>
      <c r="ZE20" s="154"/>
      <c r="ZF20" s="154"/>
      <c r="ZG20" s="154"/>
      <c r="ZH20" s="154"/>
      <c r="ZI20" s="154"/>
      <c r="ZJ20" s="154"/>
      <c r="ZK20" s="154"/>
      <c r="ZL20" s="154"/>
      <c r="ZM20" s="154"/>
      <c r="ZN20" s="154"/>
      <c r="ZO20" s="154"/>
      <c r="ZP20" s="154"/>
      <c r="ZQ20" s="154"/>
      <c r="ZR20" s="154"/>
      <c r="ZS20" s="154"/>
      <c r="ZT20" s="154"/>
      <c r="ZU20" s="154"/>
      <c r="ZV20" s="154"/>
      <c r="ZW20" s="154"/>
      <c r="ZX20" s="154"/>
      <c r="ZY20" s="154"/>
      <c r="ZZ20" s="154"/>
      <c r="AAA20" s="154"/>
      <c r="AAB20" s="154"/>
      <c r="AAC20" s="154"/>
      <c r="AAD20" s="154"/>
      <c r="AAE20" s="154"/>
      <c r="AAF20" s="154"/>
      <c r="AAG20" s="154"/>
      <c r="AAH20" s="154"/>
      <c r="AAI20" s="154"/>
    </row>
    <row r="21" spans="1:711" ht="13" customHeight="1" x14ac:dyDescent="0.3">
      <c r="A21" s="156">
        <v>43978</v>
      </c>
      <c r="B21" s="157" t="s">
        <v>108</v>
      </c>
      <c r="C21" s="171"/>
      <c r="D21" s="162"/>
      <c r="E21" s="162"/>
      <c r="F21" s="162"/>
      <c r="G21" s="163"/>
      <c r="H21" s="164"/>
      <c r="I21" s="165">
        <v>115</v>
      </c>
      <c r="J21" s="165">
        <v>6</v>
      </c>
      <c r="K21" s="43">
        <f t="shared" si="0"/>
        <v>121</v>
      </c>
      <c r="L21" s="166"/>
      <c r="M21" s="161"/>
      <c r="N21" s="162"/>
      <c r="O21" s="162"/>
      <c r="P21" s="162"/>
      <c r="Q21" s="163"/>
      <c r="R21" s="164"/>
      <c r="S21" s="168">
        <f t="shared" si="1"/>
        <v>26643</v>
      </c>
      <c r="T21" s="168">
        <f t="shared" si="2"/>
        <v>1322</v>
      </c>
      <c r="U21" s="169">
        <f t="shared" si="3"/>
        <v>27965</v>
      </c>
      <c r="V21" s="154"/>
      <c r="W21" s="154"/>
      <c r="DA21" s="154"/>
      <c r="DB21" s="154"/>
      <c r="DC21" s="154"/>
      <c r="DD21" s="154"/>
      <c r="DE21" s="154"/>
      <c r="DF21" s="154"/>
      <c r="DG21" s="154"/>
      <c r="DH21" s="154"/>
      <c r="DI21" s="154"/>
      <c r="DJ21" s="154"/>
      <c r="DK21" s="154"/>
      <c r="DL21" s="154"/>
      <c r="DM21" s="154"/>
      <c r="DN21" s="154"/>
      <c r="DO21" s="154"/>
      <c r="DP21" s="154"/>
      <c r="DQ21" s="154"/>
      <c r="DR21" s="154"/>
      <c r="DS21" s="154"/>
      <c r="DT21" s="154"/>
      <c r="DU21" s="154"/>
      <c r="DV21" s="154"/>
      <c r="DW21" s="154"/>
      <c r="DX21" s="154"/>
      <c r="DY21" s="154"/>
      <c r="DZ21" s="154"/>
      <c r="EA21" s="154"/>
      <c r="EB21" s="154"/>
      <c r="EC21" s="154"/>
      <c r="ED21" s="154"/>
      <c r="EE21" s="154"/>
      <c r="EF21" s="154"/>
      <c r="EG21" s="154"/>
      <c r="EH21" s="154"/>
      <c r="EI21" s="154"/>
      <c r="EJ21" s="154"/>
      <c r="EK21" s="154"/>
      <c r="EL21" s="154"/>
      <c r="EM21" s="154"/>
      <c r="EN21" s="154"/>
      <c r="EO21" s="154"/>
      <c r="EP21" s="154"/>
      <c r="EQ21" s="154"/>
      <c r="ER21" s="154"/>
      <c r="ES21" s="154"/>
      <c r="ET21" s="154"/>
      <c r="EU21" s="154"/>
      <c r="EV21" s="154"/>
      <c r="EW21" s="154"/>
      <c r="EX21" s="154"/>
      <c r="EY21" s="154"/>
      <c r="EZ21" s="154"/>
      <c r="FA21" s="154"/>
      <c r="FB21" s="154"/>
      <c r="FC21" s="154"/>
      <c r="FD21" s="154"/>
      <c r="FE21" s="154"/>
      <c r="FF21" s="154"/>
      <c r="FG21" s="154"/>
      <c r="FH21" s="154"/>
      <c r="FI21" s="154"/>
      <c r="FJ21" s="154"/>
      <c r="FK21" s="154"/>
      <c r="FL21" s="154"/>
      <c r="FM21" s="154"/>
      <c r="FN21" s="154"/>
      <c r="FO21" s="154"/>
      <c r="FP21" s="154"/>
      <c r="FQ21" s="154"/>
      <c r="FR21" s="154"/>
      <c r="FS21" s="154"/>
      <c r="FT21" s="154"/>
      <c r="FU21" s="154"/>
      <c r="FV21" s="154"/>
      <c r="FW21" s="154"/>
      <c r="FX21" s="154"/>
      <c r="FY21" s="154"/>
      <c r="FZ21" s="154"/>
      <c r="GA21" s="154"/>
      <c r="GB21" s="154"/>
      <c r="GC21" s="154"/>
      <c r="GD21" s="154"/>
      <c r="GE21" s="154"/>
      <c r="GF21" s="154"/>
      <c r="GG21" s="154"/>
      <c r="GH21" s="154"/>
      <c r="GI21" s="154"/>
      <c r="GJ21" s="154"/>
      <c r="GK21" s="154"/>
      <c r="GL21" s="154"/>
      <c r="GM21" s="154"/>
      <c r="GN21" s="154"/>
      <c r="GO21" s="154"/>
      <c r="GP21" s="154"/>
      <c r="GQ21" s="154"/>
      <c r="GR21" s="154"/>
      <c r="GS21" s="154"/>
      <c r="GT21" s="154"/>
      <c r="GU21" s="154"/>
      <c r="GV21" s="154"/>
      <c r="GW21" s="154"/>
      <c r="GX21" s="154"/>
      <c r="GY21" s="154"/>
      <c r="GZ21" s="154"/>
      <c r="HA21" s="154"/>
      <c r="HB21" s="154"/>
      <c r="HC21" s="154"/>
      <c r="HD21" s="154"/>
      <c r="HE21" s="154"/>
      <c r="HF21" s="154"/>
      <c r="HG21" s="154"/>
      <c r="HH21" s="154"/>
      <c r="HI21" s="154"/>
      <c r="HJ21" s="154"/>
      <c r="HK21" s="154"/>
      <c r="HL21" s="154"/>
      <c r="HM21" s="154"/>
      <c r="HN21" s="154"/>
      <c r="HO21" s="154"/>
      <c r="HP21" s="154"/>
      <c r="HQ21" s="154"/>
      <c r="HR21" s="154"/>
      <c r="HS21" s="154"/>
      <c r="HT21" s="154"/>
      <c r="HU21" s="154"/>
      <c r="HV21" s="154"/>
      <c r="HW21" s="154"/>
      <c r="HX21" s="154"/>
      <c r="HY21" s="154"/>
      <c r="HZ21" s="154"/>
      <c r="IA21" s="154"/>
      <c r="IB21" s="154"/>
      <c r="IC21" s="154"/>
      <c r="ID21" s="154"/>
      <c r="IE21" s="154"/>
      <c r="IF21" s="154"/>
      <c r="IG21" s="154"/>
      <c r="IH21" s="154"/>
      <c r="II21" s="154"/>
      <c r="IJ21" s="154"/>
      <c r="IK21" s="154"/>
      <c r="IL21" s="154"/>
      <c r="IM21" s="154"/>
      <c r="IN21" s="154"/>
      <c r="IO21" s="154"/>
      <c r="IP21" s="154"/>
      <c r="IQ21" s="154"/>
      <c r="IR21" s="154"/>
      <c r="IS21" s="154"/>
      <c r="IT21" s="154"/>
      <c r="IU21" s="154"/>
      <c r="IV21" s="154"/>
      <c r="IW21" s="154"/>
      <c r="IX21" s="154"/>
      <c r="IY21" s="154"/>
      <c r="IZ21" s="154"/>
      <c r="JA21" s="154"/>
      <c r="JB21" s="154"/>
      <c r="JC21" s="154"/>
      <c r="JD21" s="154"/>
      <c r="JE21" s="154"/>
      <c r="JF21" s="154"/>
      <c r="JG21" s="154"/>
      <c r="JH21" s="154"/>
      <c r="JI21" s="154"/>
      <c r="JJ21" s="154"/>
      <c r="JK21" s="154"/>
      <c r="JL21" s="154"/>
      <c r="JM21" s="154"/>
      <c r="JN21" s="154"/>
      <c r="JO21" s="154"/>
      <c r="JP21" s="154"/>
      <c r="JQ21" s="154"/>
      <c r="JR21" s="154"/>
      <c r="JS21" s="154"/>
      <c r="JT21" s="154"/>
      <c r="JU21" s="154"/>
      <c r="JV21" s="154"/>
      <c r="JW21" s="154"/>
      <c r="JX21" s="154"/>
      <c r="JY21" s="154"/>
      <c r="JZ21" s="154"/>
      <c r="KA21" s="154"/>
      <c r="KB21" s="154"/>
      <c r="KC21" s="154"/>
      <c r="KD21" s="154"/>
      <c r="KE21" s="154"/>
      <c r="KF21" s="154"/>
      <c r="KG21" s="154"/>
      <c r="KH21" s="154"/>
      <c r="KI21" s="154"/>
      <c r="KJ21" s="154"/>
      <c r="KK21" s="154"/>
      <c r="KL21" s="154"/>
      <c r="KM21" s="154"/>
      <c r="KN21" s="154"/>
      <c r="KO21" s="154"/>
      <c r="KP21" s="154"/>
      <c r="KQ21" s="154"/>
      <c r="KR21" s="154"/>
      <c r="KS21" s="154"/>
      <c r="KT21" s="154"/>
      <c r="KU21" s="154"/>
      <c r="KV21" s="154"/>
      <c r="KW21" s="154"/>
      <c r="KX21" s="154"/>
      <c r="KY21" s="154"/>
      <c r="KZ21" s="154"/>
      <c r="LA21" s="154"/>
      <c r="LB21" s="154"/>
      <c r="LC21" s="154"/>
      <c r="LD21" s="154"/>
      <c r="LE21" s="154"/>
      <c r="LF21" s="154"/>
      <c r="LG21" s="154"/>
      <c r="LH21" s="154"/>
      <c r="LI21" s="154"/>
      <c r="LJ21" s="154"/>
      <c r="LK21" s="154"/>
      <c r="LL21" s="154"/>
      <c r="LM21" s="154"/>
      <c r="LN21" s="154"/>
      <c r="LO21" s="154"/>
      <c r="LP21" s="154"/>
      <c r="LQ21" s="154"/>
      <c r="LR21" s="154"/>
      <c r="LS21" s="154"/>
      <c r="LT21" s="154"/>
      <c r="LU21" s="154"/>
      <c r="LV21" s="154"/>
      <c r="LW21" s="154"/>
      <c r="LX21" s="154"/>
      <c r="LY21" s="154"/>
      <c r="LZ21" s="154"/>
      <c r="MA21" s="154"/>
      <c r="MB21" s="154"/>
      <c r="MC21" s="154"/>
      <c r="MD21" s="154"/>
      <c r="ME21" s="154"/>
      <c r="MF21" s="154"/>
      <c r="MG21" s="154"/>
      <c r="MH21" s="154"/>
      <c r="MI21" s="154"/>
      <c r="MJ21" s="154"/>
      <c r="MK21" s="154"/>
      <c r="ML21" s="154"/>
      <c r="MM21" s="154"/>
      <c r="MN21" s="154"/>
      <c r="MO21" s="154"/>
      <c r="MP21" s="154"/>
      <c r="MQ21" s="154"/>
      <c r="MR21" s="154"/>
      <c r="MS21" s="154"/>
      <c r="MT21" s="154"/>
      <c r="MU21" s="154"/>
      <c r="MV21" s="154"/>
      <c r="MW21" s="154"/>
      <c r="MX21" s="154"/>
      <c r="MY21" s="154"/>
      <c r="MZ21" s="154"/>
      <c r="NA21" s="154"/>
      <c r="NB21" s="154"/>
      <c r="NC21" s="154"/>
      <c r="ND21" s="154"/>
      <c r="NE21" s="154"/>
      <c r="NF21" s="154"/>
      <c r="NG21" s="154"/>
      <c r="NH21" s="154"/>
      <c r="NI21" s="154"/>
      <c r="NJ21" s="154"/>
      <c r="NK21" s="154"/>
      <c r="NL21" s="154"/>
      <c r="NM21" s="154"/>
      <c r="NN21" s="154"/>
      <c r="NO21" s="154"/>
      <c r="NP21" s="154"/>
      <c r="NQ21" s="154"/>
      <c r="NR21" s="154"/>
      <c r="NS21" s="154"/>
      <c r="NT21" s="154"/>
      <c r="NU21" s="154"/>
      <c r="NV21" s="154"/>
      <c r="NW21" s="154"/>
      <c r="NX21" s="154"/>
      <c r="NY21" s="154"/>
      <c r="NZ21" s="154"/>
      <c r="OA21" s="154"/>
      <c r="OB21" s="154"/>
      <c r="OC21" s="154"/>
      <c r="OD21" s="154"/>
      <c r="OE21" s="154"/>
      <c r="OF21" s="154"/>
      <c r="OG21" s="154"/>
      <c r="OH21" s="154"/>
      <c r="OI21" s="154"/>
      <c r="OJ21" s="154"/>
      <c r="OK21" s="154"/>
      <c r="OL21" s="154"/>
      <c r="OM21" s="154"/>
      <c r="ON21" s="154"/>
      <c r="OO21" s="154"/>
      <c r="OP21" s="154"/>
      <c r="OQ21" s="154"/>
      <c r="WL21" s="154"/>
      <c r="WM21" s="154"/>
      <c r="WN21" s="154"/>
      <c r="WO21" s="154"/>
      <c r="WP21" s="154"/>
      <c r="WQ21" s="154"/>
      <c r="WR21" s="154"/>
      <c r="WS21" s="154"/>
      <c r="WT21" s="154"/>
      <c r="WU21" s="154"/>
      <c r="WV21" s="154"/>
      <c r="WW21" s="154"/>
      <c r="WX21" s="154"/>
      <c r="WY21" s="154"/>
      <c r="WZ21" s="154"/>
      <c r="XA21" s="154"/>
      <c r="XB21" s="154"/>
      <c r="XC21" s="154"/>
      <c r="XD21" s="154"/>
      <c r="XE21" s="154"/>
      <c r="XF21" s="154"/>
      <c r="XG21" s="154"/>
      <c r="XH21" s="154"/>
      <c r="XI21" s="154"/>
      <c r="XJ21" s="154"/>
      <c r="XK21" s="154"/>
      <c r="XL21" s="154"/>
      <c r="XM21" s="154"/>
      <c r="XN21" s="154"/>
      <c r="XO21" s="154"/>
      <c r="XP21" s="154"/>
      <c r="XQ21" s="154"/>
      <c r="XR21" s="154"/>
      <c r="XS21" s="154"/>
      <c r="XT21" s="154"/>
      <c r="XU21" s="154"/>
      <c r="XV21" s="154"/>
      <c r="XW21" s="154"/>
      <c r="XX21" s="154"/>
      <c r="XY21" s="154"/>
      <c r="XZ21" s="154"/>
      <c r="YA21" s="154"/>
      <c r="YB21" s="154"/>
      <c r="YC21" s="154"/>
      <c r="YD21" s="154"/>
      <c r="YE21" s="154"/>
      <c r="YF21" s="154"/>
      <c r="YG21" s="154"/>
      <c r="YH21" s="154"/>
      <c r="YI21" s="154"/>
      <c r="YJ21" s="154"/>
      <c r="YK21" s="154"/>
      <c r="YL21" s="154"/>
      <c r="YM21" s="154"/>
      <c r="YN21" s="154"/>
      <c r="YO21" s="154"/>
      <c r="YP21" s="154"/>
      <c r="YQ21" s="154"/>
      <c r="YR21" s="154"/>
      <c r="YS21" s="154"/>
      <c r="YT21" s="154"/>
      <c r="YU21" s="154"/>
      <c r="YV21" s="154"/>
      <c r="YW21" s="154"/>
      <c r="YX21" s="154"/>
      <c r="YY21" s="154"/>
      <c r="YZ21" s="154"/>
      <c r="ZA21" s="154"/>
      <c r="ZB21" s="154"/>
      <c r="ZC21" s="154"/>
      <c r="ZD21" s="154"/>
      <c r="ZE21" s="154"/>
      <c r="ZF21" s="154"/>
      <c r="ZG21" s="154"/>
      <c r="ZH21" s="154"/>
      <c r="ZI21" s="154"/>
      <c r="ZJ21" s="154"/>
      <c r="ZK21" s="154"/>
      <c r="ZL21" s="154"/>
      <c r="ZM21" s="154"/>
      <c r="ZN21" s="154"/>
      <c r="ZO21" s="154"/>
      <c r="ZP21" s="154"/>
      <c r="ZQ21" s="154"/>
      <c r="ZR21" s="154"/>
      <c r="ZS21" s="154"/>
      <c r="ZT21" s="154"/>
      <c r="ZU21" s="154"/>
      <c r="ZV21" s="154"/>
      <c r="ZW21" s="154"/>
      <c r="ZX21" s="154"/>
      <c r="ZY21" s="154"/>
      <c r="ZZ21" s="154"/>
      <c r="AAA21" s="154"/>
      <c r="AAB21" s="154"/>
      <c r="AAC21" s="154"/>
      <c r="AAD21" s="154"/>
      <c r="AAE21" s="154"/>
      <c r="AAF21" s="154"/>
      <c r="AAG21" s="154"/>
      <c r="AAH21" s="154"/>
      <c r="AAI21" s="154"/>
    </row>
    <row r="22" spans="1:711" ht="13" customHeight="1" x14ac:dyDescent="0.3">
      <c r="A22" s="156">
        <v>43977</v>
      </c>
      <c r="B22" s="157" t="s">
        <v>108</v>
      </c>
      <c r="C22" s="171"/>
      <c r="D22" s="162"/>
      <c r="E22" s="162"/>
      <c r="F22" s="162"/>
      <c r="G22" s="163"/>
      <c r="H22" s="164"/>
      <c r="I22" s="165">
        <v>134</v>
      </c>
      <c r="J22" s="165">
        <v>10</v>
      </c>
      <c r="K22" s="43">
        <f t="shared" si="0"/>
        <v>144</v>
      </c>
      <c r="L22" s="166"/>
      <c r="M22" s="161"/>
      <c r="N22" s="162"/>
      <c r="O22" s="162"/>
      <c r="P22" s="162"/>
      <c r="Q22" s="163"/>
      <c r="R22" s="164"/>
      <c r="S22" s="168">
        <f t="shared" si="1"/>
        <v>26528</v>
      </c>
      <c r="T22" s="168">
        <f t="shared" si="2"/>
        <v>1316</v>
      </c>
      <c r="U22" s="169">
        <f t="shared" si="3"/>
        <v>27844</v>
      </c>
      <c r="V22" s="154"/>
      <c r="W22" s="154"/>
      <c r="DA22" s="154"/>
      <c r="DB22" s="154"/>
      <c r="DC22" s="154"/>
      <c r="DD22" s="154"/>
      <c r="DE22" s="154"/>
      <c r="DF22" s="154"/>
      <c r="DG22" s="154"/>
      <c r="DH22" s="154"/>
      <c r="DI22" s="154"/>
      <c r="DJ22" s="154"/>
      <c r="DK22" s="154"/>
      <c r="DL22" s="154"/>
      <c r="DM22" s="154"/>
      <c r="DN22" s="154"/>
      <c r="DO22" s="154"/>
      <c r="DP22" s="154"/>
      <c r="DQ22" s="154"/>
      <c r="DR22" s="154"/>
      <c r="DS22" s="154"/>
      <c r="DT22" s="154"/>
      <c r="DU22" s="154"/>
      <c r="DV22" s="154"/>
      <c r="DW22" s="154"/>
      <c r="DX22" s="154"/>
      <c r="DY22" s="154"/>
      <c r="DZ22" s="154"/>
      <c r="EA22" s="154"/>
      <c r="EB22" s="154"/>
      <c r="EC22" s="154"/>
      <c r="ED22" s="154"/>
      <c r="EE22" s="154"/>
      <c r="EF22" s="154"/>
      <c r="EG22" s="154"/>
      <c r="EH22" s="154"/>
      <c r="EI22" s="154"/>
      <c r="EJ22" s="154"/>
      <c r="EK22" s="154"/>
      <c r="EL22" s="154"/>
      <c r="EM22" s="154"/>
      <c r="EN22" s="154"/>
      <c r="EO22" s="154"/>
      <c r="EP22" s="154"/>
      <c r="EQ22" s="154"/>
      <c r="ER22" s="154"/>
      <c r="ES22" s="154"/>
      <c r="ET22" s="154"/>
      <c r="EU22" s="154"/>
      <c r="EV22" s="154"/>
      <c r="EW22" s="154"/>
      <c r="EX22" s="154"/>
      <c r="EY22" s="154"/>
      <c r="EZ22" s="154"/>
      <c r="FA22" s="154"/>
      <c r="FB22" s="154"/>
      <c r="FC22" s="154"/>
      <c r="FD22" s="154"/>
      <c r="FE22" s="154"/>
      <c r="FF22" s="154"/>
      <c r="FG22" s="154"/>
      <c r="FH22" s="154"/>
      <c r="FI22" s="154"/>
      <c r="FJ22" s="154"/>
      <c r="FK22" s="154"/>
      <c r="FL22" s="154"/>
      <c r="FM22" s="154"/>
      <c r="FN22" s="154"/>
      <c r="FO22" s="154"/>
      <c r="FP22" s="154"/>
      <c r="FQ22" s="154"/>
      <c r="FR22" s="154"/>
      <c r="FS22" s="154"/>
      <c r="FT22" s="154"/>
      <c r="FU22" s="154"/>
      <c r="FV22" s="154"/>
      <c r="FW22" s="154"/>
      <c r="FX22" s="154"/>
      <c r="FY22" s="154"/>
      <c r="FZ22" s="154"/>
      <c r="GA22" s="154"/>
      <c r="GB22" s="154"/>
      <c r="GC22" s="154"/>
      <c r="GD22" s="154"/>
      <c r="GE22" s="154"/>
      <c r="GF22" s="154"/>
      <c r="GG22" s="154"/>
      <c r="GH22" s="154"/>
      <c r="GI22" s="154"/>
      <c r="GJ22" s="154"/>
      <c r="GK22" s="154"/>
      <c r="GL22" s="154"/>
      <c r="GM22" s="154"/>
      <c r="GN22" s="154"/>
      <c r="GO22" s="154"/>
      <c r="GP22" s="154"/>
      <c r="GQ22" s="154"/>
      <c r="GR22" s="154"/>
      <c r="GS22" s="154"/>
      <c r="GT22" s="154"/>
      <c r="GU22" s="154"/>
      <c r="GV22" s="154"/>
      <c r="GW22" s="154"/>
      <c r="GX22" s="154"/>
      <c r="GY22" s="154"/>
      <c r="GZ22" s="154"/>
      <c r="HA22" s="154"/>
      <c r="HB22" s="154"/>
      <c r="HC22" s="154"/>
      <c r="HD22" s="154"/>
      <c r="HE22" s="154"/>
      <c r="HF22" s="154"/>
      <c r="HG22" s="154"/>
      <c r="HH22" s="154"/>
      <c r="HI22" s="154"/>
      <c r="HJ22" s="154"/>
      <c r="HK22" s="154"/>
      <c r="HL22" s="154"/>
      <c r="HM22" s="154"/>
      <c r="HN22" s="154"/>
      <c r="HO22" s="154"/>
      <c r="HP22" s="154"/>
      <c r="HQ22" s="154"/>
      <c r="HR22" s="154"/>
      <c r="HS22" s="154"/>
      <c r="HT22" s="154"/>
      <c r="HU22" s="154"/>
      <c r="HV22" s="154"/>
      <c r="HW22" s="154"/>
      <c r="HX22" s="154"/>
      <c r="HY22" s="154"/>
      <c r="HZ22" s="154"/>
      <c r="IA22" s="154"/>
      <c r="IB22" s="154"/>
      <c r="IC22" s="154"/>
      <c r="ID22" s="154"/>
      <c r="IE22" s="154"/>
      <c r="IF22" s="154"/>
      <c r="IG22" s="154"/>
      <c r="IH22" s="154"/>
      <c r="II22" s="154"/>
      <c r="IJ22" s="154"/>
      <c r="IK22" s="154"/>
      <c r="IL22" s="154"/>
      <c r="IM22" s="154"/>
      <c r="IN22" s="154"/>
      <c r="IO22" s="154"/>
      <c r="IP22" s="154"/>
      <c r="IQ22" s="154"/>
      <c r="IR22" s="154"/>
      <c r="IS22" s="154"/>
      <c r="IT22" s="154"/>
      <c r="IU22" s="154"/>
      <c r="IV22" s="154"/>
      <c r="IW22" s="154"/>
      <c r="IX22" s="154"/>
      <c r="IY22" s="154"/>
      <c r="IZ22" s="154"/>
      <c r="JA22" s="154"/>
      <c r="JB22" s="154"/>
      <c r="JC22" s="154"/>
      <c r="JD22" s="154"/>
      <c r="JE22" s="154"/>
      <c r="JF22" s="154"/>
      <c r="JG22" s="154"/>
      <c r="JH22" s="154"/>
      <c r="JI22" s="154"/>
      <c r="JJ22" s="154"/>
      <c r="JK22" s="154"/>
      <c r="JL22" s="154"/>
      <c r="JM22" s="154"/>
      <c r="JN22" s="154"/>
      <c r="JO22" s="154"/>
      <c r="JP22" s="154"/>
      <c r="JQ22" s="154"/>
      <c r="JR22" s="154"/>
      <c r="JS22" s="154"/>
      <c r="JT22" s="154"/>
      <c r="JU22" s="154"/>
      <c r="JV22" s="154"/>
      <c r="JW22" s="154"/>
      <c r="JX22" s="154"/>
      <c r="JY22" s="154"/>
      <c r="JZ22" s="154"/>
      <c r="KA22" s="154"/>
      <c r="KB22" s="154"/>
      <c r="KC22" s="154"/>
      <c r="KD22" s="154"/>
      <c r="KE22" s="154"/>
      <c r="KF22" s="154"/>
      <c r="KG22" s="154"/>
      <c r="KH22" s="154"/>
      <c r="KI22" s="154"/>
      <c r="KJ22" s="154"/>
      <c r="KK22" s="154"/>
      <c r="KL22" s="154"/>
      <c r="KM22" s="154"/>
      <c r="KN22" s="154"/>
      <c r="KO22" s="154"/>
      <c r="KP22" s="154"/>
      <c r="KQ22" s="154"/>
      <c r="KR22" s="154"/>
      <c r="KS22" s="154"/>
      <c r="KT22" s="154"/>
      <c r="KU22" s="154"/>
      <c r="KV22" s="154"/>
      <c r="KW22" s="154"/>
      <c r="KX22" s="154"/>
      <c r="KY22" s="154"/>
      <c r="KZ22" s="154"/>
      <c r="LA22" s="154"/>
      <c r="LB22" s="154"/>
      <c r="LC22" s="154"/>
      <c r="LD22" s="154"/>
      <c r="LE22" s="154"/>
      <c r="LF22" s="154"/>
      <c r="LG22" s="154"/>
      <c r="LH22" s="154"/>
      <c r="LI22" s="154"/>
      <c r="LJ22" s="154"/>
      <c r="LK22" s="154"/>
      <c r="LL22" s="154"/>
      <c r="LM22" s="154"/>
      <c r="LN22" s="154"/>
      <c r="LO22" s="154"/>
      <c r="LP22" s="154"/>
      <c r="LQ22" s="154"/>
      <c r="LR22" s="154"/>
      <c r="LS22" s="154"/>
      <c r="LT22" s="154"/>
      <c r="LU22" s="154"/>
      <c r="LV22" s="154"/>
      <c r="LW22" s="154"/>
      <c r="LX22" s="154"/>
      <c r="LY22" s="154"/>
      <c r="LZ22" s="154"/>
      <c r="MA22" s="154"/>
      <c r="MB22" s="154"/>
      <c r="MC22" s="154"/>
      <c r="MD22" s="154"/>
      <c r="ME22" s="154"/>
      <c r="MF22" s="154"/>
      <c r="MG22" s="154"/>
      <c r="MH22" s="154"/>
      <c r="MI22" s="154"/>
      <c r="MJ22" s="154"/>
      <c r="MK22" s="154"/>
      <c r="ML22" s="154"/>
      <c r="MM22" s="154"/>
      <c r="MN22" s="154"/>
      <c r="MO22" s="154"/>
      <c r="MP22" s="154"/>
      <c r="MQ22" s="154"/>
      <c r="MR22" s="154"/>
      <c r="MS22" s="154"/>
      <c r="MT22" s="154"/>
      <c r="MU22" s="154"/>
      <c r="MV22" s="154"/>
      <c r="MW22" s="154"/>
      <c r="MX22" s="154"/>
      <c r="MY22" s="154"/>
      <c r="MZ22" s="154"/>
      <c r="NA22" s="154"/>
      <c r="NB22" s="154"/>
      <c r="NC22" s="154"/>
      <c r="ND22" s="154"/>
      <c r="NE22" s="154"/>
      <c r="NF22" s="154"/>
      <c r="NG22" s="154"/>
      <c r="NH22" s="154"/>
      <c r="NI22" s="154"/>
      <c r="NJ22" s="154"/>
      <c r="NK22" s="154"/>
      <c r="NL22" s="154"/>
      <c r="NM22" s="154"/>
      <c r="NN22" s="154"/>
      <c r="NO22" s="154"/>
      <c r="NP22" s="154"/>
      <c r="NQ22" s="154"/>
      <c r="NR22" s="154"/>
      <c r="NS22" s="154"/>
      <c r="NT22" s="154"/>
      <c r="NU22" s="154"/>
      <c r="NV22" s="154"/>
      <c r="NW22" s="154"/>
      <c r="NX22" s="154"/>
      <c r="NY22" s="154"/>
      <c r="NZ22" s="154"/>
      <c r="OA22" s="154"/>
      <c r="OB22" s="154"/>
      <c r="OC22" s="154"/>
      <c r="OD22" s="154"/>
      <c r="OE22" s="154"/>
      <c r="OF22" s="154"/>
      <c r="OG22" s="154"/>
      <c r="OH22" s="154"/>
      <c r="OI22" s="154"/>
      <c r="OJ22" s="154"/>
      <c r="OK22" s="154"/>
      <c r="OL22" s="154"/>
      <c r="OM22" s="154"/>
      <c r="ON22" s="154"/>
      <c r="OO22" s="154"/>
      <c r="OP22" s="154"/>
      <c r="OQ22" s="154"/>
      <c r="WL22" s="154"/>
      <c r="WM22" s="154"/>
      <c r="WN22" s="154"/>
      <c r="WO22" s="154"/>
      <c r="WP22" s="154"/>
      <c r="WQ22" s="154"/>
      <c r="WR22" s="154"/>
      <c r="WS22" s="154"/>
      <c r="WT22" s="154"/>
      <c r="WU22" s="154"/>
      <c r="WV22" s="154"/>
      <c r="WW22" s="154"/>
      <c r="WX22" s="154"/>
      <c r="WY22" s="154"/>
      <c r="WZ22" s="154"/>
      <c r="XA22" s="154"/>
      <c r="XB22" s="154"/>
      <c r="XC22" s="154"/>
      <c r="XD22" s="154"/>
      <c r="XE22" s="154"/>
      <c r="XF22" s="154"/>
      <c r="XG22" s="154"/>
      <c r="XH22" s="154"/>
      <c r="XI22" s="154"/>
      <c r="XJ22" s="154"/>
      <c r="XK22" s="154"/>
      <c r="XL22" s="154"/>
      <c r="XM22" s="154"/>
      <c r="XN22" s="154"/>
      <c r="XO22" s="154"/>
      <c r="XP22" s="154"/>
      <c r="XQ22" s="154"/>
      <c r="XR22" s="154"/>
      <c r="XS22" s="154"/>
      <c r="XT22" s="154"/>
      <c r="XU22" s="154"/>
      <c r="XV22" s="154"/>
      <c r="XW22" s="154"/>
      <c r="XX22" s="154"/>
      <c r="XY22" s="154"/>
      <c r="XZ22" s="154"/>
      <c r="YA22" s="154"/>
      <c r="YB22" s="154"/>
      <c r="YC22" s="154"/>
      <c r="YD22" s="154"/>
      <c r="YE22" s="154"/>
      <c r="YF22" s="154"/>
      <c r="YG22" s="154"/>
      <c r="YH22" s="154"/>
      <c r="YI22" s="154"/>
      <c r="YJ22" s="154"/>
      <c r="YK22" s="154"/>
      <c r="YL22" s="154"/>
      <c r="YM22" s="154"/>
      <c r="YN22" s="154"/>
      <c r="YO22" s="154"/>
      <c r="YP22" s="154"/>
      <c r="YQ22" s="154"/>
      <c r="YR22" s="154"/>
      <c r="YS22" s="154"/>
      <c r="YT22" s="154"/>
      <c r="YU22" s="154"/>
      <c r="YV22" s="154"/>
      <c r="YW22" s="154"/>
      <c r="YX22" s="154"/>
      <c r="YY22" s="154"/>
      <c r="YZ22" s="154"/>
      <c r="ZA22" s="154"/>
      <c r="ZB22" s="154"/>
      <c r="ZC22" s="154"/>
      <c r="ZD22" s="154"/>
      <c r="ZE22" s="154"/>
      <c r="ZF22" s="154"/>
      <c r="ZG22" s="154"/>
      <c r="ZH22" s="154"/>
      <c r="ZI22" s="154"/>
      <c r="ZJ22" s="154"/>
      <c r="ZK22" s="154"/>
      <c r="ZL22" s="154"/>
      <c r="ZM22" s="154"/>
      <c r="ZN22" s="154"/>
      <c r="ZO22" s="154"/>
      <c r="ZP22" s="154"/>
      <c r="ZQ22" s="154"/>
      <c r="ZR22" s="154"/>
      <c r="ZS22" s="154"/>
      <c r="ZT22" s="154"/>
      <c r="ZU22" s="154"/>
      <c r="ZV22" s="154"/>
      <c r="ZW22" s="154"/>
      <c r="ZX22" s="154"/>
      <c r="ZY22" s="154"/>
      <c r="ZZ22" s="154"/>
      <c r="AAA22" s="154"/>
      <c r="AAB22" s="154"/>
      <c r="AAC22" s="154"/>
      <c r="AAD22" s="154"/>
      <c r="AAE22" s="154"/>
      <c r="AAF22" s="154"/>
      <c r="AAG22" s="154"/>
      <c r="AAH22" s="154"/>
      <c r="AAI22" s="154"/>
    </row>
    <row r="23" spans="1:711" ht="13" customHeight="1" x14ac:dyDescent="0.3">
      <c r="A23" s="156">
        <v>43976</v>
      </c>
      <c r="B23" s="157" t="s">
        <v>108</v>
      </c>
      <c r="C23" s="161"/>
      <c r="D23" s="162"/>
      <c r="E23" s="162"/>
      <c r="F23" s="162"/>
      <c r="G23" s="163"/>
      <c r="H23" s="164"/>
      <c r="I23" s="165">
        <v>131</v>
      </c>
      <c r="J23" s="165">
        <v>10</v>
      </c>
      <c r="K23" s="43">
        <f t="shared" si="0"/>
        <v>141</v>
      </c>
      <c r="L23" s="166"/>
      <c r="M23" s="161"/>
      <c r="N23" s="162"/>
      <c r="O23" s="162"/>
      <c r="P23" s="162"/>
      <c r="Q23" s="163"/>
      <c r="R23" s="164"/>
      <c r="S23" s="168">
        <f t="shared" si="1"/>
        <v>26394</v>
      </c>
      <c r="T23" s="168">
        <f t="shared" si="2"/>
        <v>1306</v>
      </c>
      <c r="U23" s="169">
        <f t="shared" si="3"/>
        <v>27700</v>
      </c>
      <c r="V23" s="154"/>
      <c r="W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c r="IK23" s="154"/>
      <c r="IL23" s="154"/>
      <c r="IM23" s="154"/>
      <c r="IN23" s="154"/>
      <c r="IO23" s="154"/>
      <c r="IP23" s="154"/>
      <c r="IQ23" s="154"/>
      <c r="IR23" s="154"/>
      <c r="IS23" s="154"/>
      <c r="IT23" s="154"/>
      <c r="IU23" s="154"/>
      <c r="IV23" s="154"/>
      <c r="IW23" s="154"/>
      <c r="IX23" s="154"/>
      <c r="IY23" s="154"/>
      <c r="IZ23" s="154"/>
      <c r="JA23" s="154"/>
      <c r="JB23" s="154"/>
      <c r="JC23" s="154"/>
      <c r="JD23" s="154"/>
      <c r="JE23" s="154"/>
      <c r="JF23" s="154"/>
      <c r="JG23" s="154"/>
      <c r="JH23" s="154"/>
      <c r="JI23" s="154"/>
      <c r="JJ23" s="154"/>
      <c r="JK23" s="154"/>
      <c r="JL23" s="154"/>
      <c r="JM23" s="154"/>
      <c r="JN23" s="154"/>
      <c r="JO23" s="154"/>
      <c r="JP23" s="154"/>
      <c r="JQ23" s="154"/>
      <c r="JR23" s="154"/>
      <c r="JS23" s="154"/>
      <c r="JT23" s="154"/>
      <c r="JU23" s="154"/>
      <c r="JV23" s="154"/>
      <c r="JW23" s="154"/>
      <c r="JX23" s="154"/>
      <c r="JY23" s="154"/>
      <c r="JZ23" s="154"/>
      <c r="KA23" s="154"/>
      <c r="KB23" s="154"/>
      <c r="KC23" s="154"/>
      <c r="KD23" s="154"/>
      <c r="KE23" s="154"/>
      <c r="KF23" s="154"/>
      <c r="KG23" s="154"/>
      <c r="KH23" s="154"/>
      <c r="KI23" s="154"/>
      <c r="KJ23" s="154"/>
      <c r="KK23" s="154"/>
      <c r="KL23" s="154"/>
      <c r="KM23" s="154"/>
      <c r="KN23" s="154"/>
      <c r="KO23" s="154"/>
      <c r="KP23" s="154"/>
      <c r="KQ23" s="154"/>
      <c r="KR23" s="154"/>
      <c r="KS23" s="154"/>
      <c r="KT23" s="154"/>
      <c r="KU23" s="154"/>
      <c r="KV23" s="154"/>
      <c r="KW23" s="154"/>
      <c r="KX23" s="154"/>
      <c r="KY23" s="154"/>
      <c r="KZ23" s="154"/>
      <c r="LA23" s="154"/>
      <c r="LB23" s="154"/>
      <c r="LC23" s="154"/>
      <c r="LD23" s="154"/>
      <c r="LE23" s="154"/>
      <c r="LF23" s="154"/>
      <c r="LG23" s="154"/>
      <c r="LH23" s="154"/>
      <c r="LI23" s="154"/>
      <c r="LJ23" s="154"/>
      <c r="LK23" s="154"/>
      <c r="LL23" s="154"/>
      <c r="LM23" s="154"/>
      <c r="LN23" s="154"/>
      <c r="LO23" s="154"/>
      <c r="LP23" s="154"/>
      <c r="LQ23" s="154"/>
      <c r="LR23" s="154"/>
      <c r="LS23" s="154"/>
      <c r="LT23" s="154"/>
      <c r="LU23" s="154"/>
      <c r="LV23" s="154"/>
      <c r="LW23" s="154"/>
      <c r="LX23" s="154"/>
      <c r="LY23" s="154"/>
      <c r="LZ23" s="154"/>
      <c r="MA23" s="154"/>
      <c r="MB23" s="154"/>
      <c r="MC23" s="154"/>
      <c r="MD23" s="154"/>
      <c r="ME23" s="154"/>
      <c r="MF23" s="154"/>
      <c r="MG23" s="154"/>
      <c r="MH23" s="154"/>
      <c r="MI23" s="154"/>
      <c r="MJ23" s="154"/>
      <c r="MK23" s="154"/>
      <c r="ML23" s="154"/>
      <c r="MM23" s="154"/>
      <c r="MN23" s="154"/>
      <c r="MO23" s="154"/>
      <c r="MP23" s="154"/>
      <c r="MQ23" s="154"/>
      <c r="MR23" s="154"/>
      <c r="MS23" s="154"/>
      <c r="MT23" s="154"/>
      <c r="MU23" s="154"/>
      <c r="MV23" s="154"/>
      <c r="MW23" s="154"/>
      <c r="MX23" s="154"/>
      <c r="MY23" s="154"/>
      <c r="MZ23" s="154"/>
      <c r="NA23" s="154"/>
      <c r="NB23" s="154"/>
      <c r="NC23" s="154"/>
      <c r="ND23" s="154"/>
      <c r="NE23" s="154"/>
      <c r="NF23" s="154"/>
      <c r="NG23" s="154"/>
      <c r="NH23" s="154"/>
      <c r="NI23" s="154"/>
      <c r="NJ23" s="154"/>
      <c r="NK23" s="154"/>
      <c r="NL23" s="154"/>
      <c r="NM23" s="154"/>
      <c r="NN23" s="154"/>
      <c r="NO23" s="154"/>
      <c r="NP23" s="154"/>
      <c r="NQ23" s="154"/>
      <c r="NR23" s="154"/>
      <c r="NS23" s="154"/>
      <c r="NT23" s="154"/>
      <c r="NU23" s="154"/>
      <c r="NV23" s="154"/>
      <c r="NW23" s="154"/>
      <c r="NX23" s="154"/>
      <c r="NY23" s="154"/>
      <c r="NZ23" s="154"/>
      <c r="OA23" s="154"/>
      <c r="OB23" s="154"/>
      <c r="OC23" s="154"/>
      <c r="OD23" s="154"/>
      <c r="OE23" s="154"/>
      <c r="OF23" s="154"/>
      <c r="OG23" s="154"/>
      <c r="OH23" s="154"/>
      <c r="OI23" s="154"/>
      <c r="OJ23" s="154"/>
      <c r="OK23" s="154"/>
      <c r="OL23" s="154"/>
      <c r="OM23" s="154"/>
      <c r="ON23" s="154"/>
      <c r="OO23" s="154"/>
      <c r="OP23" s="154"/>
      <c r="OQ23" s="154"/>
      <c r="WL23" s="154"/>
      <c r="WM23" s="154"/>
      <c r="WN23" s="154"/>
      <c r="WO23" s="154"/>
      <c r="WP23" s="154"/>
      <c r="WQ23" s="154"/>
      <c r="WR23" s="154"/>
      <c r="WS23" s="154"/>
      <c r="WT23" s="154"/>
      <c r="WU23" s="154"/>
      <c r="WV23" s="154"/>
      <c r="WW23" s="154"/>
      <c r="WX23" s="154"/>
      <c r="WY23" s="154"/>
      <c r="WZ23" s="154"/>
      <c r="XA23" s="154"/>
      <c r="XB23" s="154"/>
      <c r="XC23" s="154"/>
      <c r="XD23" s="154"/>
      <c r="XE23" s="154"/>
      <c r="XF23" s="154"/>
      <c r="XG23" s="154"/>
      <c r="XH23" s="154"/>
      <c r="XI23" s="154"/>
      <c r="XJ23" s="154"/>
      <c r="XK23" s="154"/>
      <c r="XL23" s="154"/>
      <c r="XM23" s="154"/>
      <c r="XN23" s="154"/>
      <c r="XO23" s="154"/>
      <c r="XP23" s="154"/>
      <c r="XQ23" s="154"/>
      <c r="XR23" s="154"/>
      <c r="XS23" s="154"/>
      <c r="XT23" s="154"/>
      <c r="XU23" s="154"/>
      <c r="XV23" s="154"/>
      <c r="XW23" s="154"/>
      <c r="XX23" s="154"/>
      <c r="XY23" s="154"/>
      <c r="XZ23" s="154"/>
      <c r="YA23" s="154"/>
      <c r="YB23" s="154"/>
      <c r="YC23" s="154"/>
      <c r="YD23" s="154"/>
      <c r="YE23" s="154"/>
      <c r="YF23" s="154"/>
      <c r="YG23" s="154"/>
      <c r="YH23" s="154"/>
      <c r="YI23" s="154"/>
      <c r="YJ23" s="154"/>
      <c r="YK23" s="154"/>
      <c r="YL23" s="154"/>
      <c r="YM23" s="154"/>
      <c r="YN23" s="154"/>
      <c r="YO23" s="154"/>
      <c r="YP23" s="154"/>
      <c r="YQ23" s="154"/>
      <c r="YR23" s="154"/>
      <c r="YS23" s="154"/>
      <c r="YT23" s="154"/>
      <c r="YU23" s="154"/>
      <c r="YV23" s="154"/>
      <c r="YW23" s="154"/>
      <c r="YX23" s="154"/>
      <c r="YY23" s="154"/>
      <c r="YZ23" s="154"/>
      <c r="ZA23" s="154"/>
      <c r="ZB23" s="154"/>
      <c r="ZC23" s="154"/>
      <c r="ZD23" s="154"/>
      <c r="ZE23" s="154"/>
      <c r="ZF23" s="154"/>
      <c r="ZG23" s="154"/>
      <c r="ZH23" s="154"/>
      <c r="ZI23" s="154"/>
      <c r="ZJ23" s="154"/>
      <c r="ZK23" s="154"/>
      <c r="ZL23" s="154"/>
      <c r="ZM23" s="154"/>
      <c r="ZN23" s="154"/>
      <c r="ZO23" s="154"/>
      <c r="ZP23" s="154"/>
      <c r="ZQ23" s="154"/>
      <c r="ZR23" s="154"/>
      <c r="ZS23" s="154"/>
      <c r="ZT23" s="154"/>
      <c r="ZU23" s="154"/>
      <c r="ZV23" s="154"/>
      <c r="ZW23" s="154"/>
      <c r="ZX23" s="154"/>
      <c r="ZY23" s="154"/>
      <c r="ZZ23" s="154"/>
      <c r="AAA23" s="154"/>
      <c r="AAB23" s="154"/>
      <c r="AAC23" s="154"/>
      <c r="AAD23" s="154"/>
      <c r="AAE23" s="154"/>
      <c r="AAF23" s="154"/>
      <c r="AAG23" s="154"/>
      <c r="AAH23" s="154"/>
      <c r="AAI23" s="154"/>
    </row>
    <row r="24" spans="1:711" ht="13" customHeight="1" x14ac:dyDescent="0.3">
      <c r="A24" s="156">
        <v>43975</v>
      </c>
      <c r="B24" s="157" t="s">
        <v>108</v>
      </c>
      <c r="C24" s="161"/>
      <c r="D24" s="162"/>
      <c r="E24" s="162"/>
      <c r="F24" s="162"/>
      <c r="G24" s="163"/>
      <c r="H24" s="164"/>
      <c r="I24" s="165">
        <v>110</v>
      </c>
      <c r="J24" s="165">
        <v>12</v>
      </c>
      <c r="K24" s="43">
        <f t="shared" si="0"/>
        <v>122</v>
      </c>
      <c r="L24" s="166"/>
      <c r="M24" s="161"/>
      <c r="N24" s="162"/>
      <c r="O24" s="162"/>
      <c r="P24" s="162"/>
      <c r="Q24" s="163"/>
      <c r="R24" s="164"/>
      <c r="S24" s="168">
        <f t="shared" si="1"/>
        <v>26263</v>
      </c>
      <c r="T24" s="168">
        <f t="shared" si="2"/>
        <v>1296</v>
      </c>
      <c r="U24" s="169">
        <f t="shared" si="3"/>
        <v>27559</v>
      </c>
      <c r="V24" s="154"/>
      <c r="W24" s="154"/>
      <c r="DA24" s="154"/>
      <c r="DB24" s="154"/>
      <c r="DC24" s="154"/>
      <c r="DD24" s="154"/>
      <c r="DE24" s="154"/>
      <c r="DF24" s="154"/>
      <c r="DG24" s="154"/>
      <c r="DH24" s="154"/>
      <c r="DI24" s="154"/>
      <c r="DJ24" s="154"/>
      <c r="DK24" s="154"/>
      <c r="DL24" s="154"/>
      <c r="DM24" s="154"/>
      <c r="DN24" s="154"/>
      <c r="DO24" s="154"/>
      <c r="DP24" s="154"/>
      <c r="DQ24" s="154"/>
      <c r="DR24" s="154"/>
      <c r="DS24" s="154"/>
      <c r="DT24" s="154"/>
      <c r="DU24" s="154"/>
      <c r="DV24" s="154"/>
      <c r="DW24" s="154"/>
      <c r="DX24" s="154"/>
      <c r="DY24" s="154"/>
      <c r="DZ24" s="154"/>
      <c r="EA24" s="154"/>
      <c r="EB24" s="154"/>
      <c r="EC24" s="154"/>
      <c r="ED24" s="154"/>
      <c r="EE24" s="154"/>
      <c r="EF24" s="154"/>
      <c r="EG24" s="154"/>
      <c r="EH24" s="154"/>
      <c r="EI24" s="154"/>
      <c r="EJ24" s="154"/>
      <c r="EK24" s="154"/>
      <c r="EL24" s="154"/>
      <c r="EM24" s="154"/>
      <c r="EN24" s="154"/>
      <c r="EO24" s="154"/>
      <c r="EP24" s="154"/>
      <c r="EQ24" s="154"/>
      <c r="ER24" s="154"/>
      <c r="ES24" s="154"/>
      <c r="ET24" s="154"/>
      <c r="EU24" s="154"/>
      <c r="EV24" s="154"/>
      <c r="EW24" s="154"/>
      <c r="EX24" s="154"/>
      <c r="EY24" s="154"/>
      <c r="EZ24" s="154"/>
      <c r="FA24" s="154"/>
      <c r="FB24" s="154"/>
      <c r="FC24" s="154"/>
      <c r="FD24" s="154"/>
      <c r="FE24" s="154"/>
      <c r="FF24" s="154"/>
      <c r="FG24" s="154"/>
      <c r="FH24" s="154"/>
      <c r="FI24" s="154"/>
      <c r="FJ24" s="154"/>
      <c r="FK24" s="154"/>
      <c r="FL24" s="154"/>
      <c r="FM24" s="154"/>
      <c r="FN24" s="154"/>
      <c r="FO24" s="154"/>
      <c r="FP24" s="154"/>
      <c r="FQ24" s="154"/>
      <c r="FR24" s="154"/>
      <c r="FS24" s="154"/>
      <c r="FT24" s="154"/>
      <c r="FU24" s="154"/>
      <c r="FV24" s="154"/>
      <c r="FW24" s="154"/>
      <c r="FX24" s="154"/>
      <c r="FY24" s="154"/>
      <c r="FZ24" s="154"/>
      <c r="GA24" s="154"/>
      <c r="GB24" s="154"/>
      <c r="GC24" s="154"/>
      <c r="GD24" s="154"/>
      <c r="GE24" s="154"/>
      <c r="GF24" s="154"/>
      <c r="GG24" s="154"/>
      <c r="GH24" s="154"/>
      <c r="GI24" s="154"/>
      <c r="GJ24" s="154"/>
      <c r="GK24" s="154"/>
      <c r="GL24" s="154"/>
      <c r="GM24" s="154"/>
      <c r="GN24" s="154"/>
      <c r="GO24" s="154"/>
      <c r="GP24" s="154"/>
      <c r="GQ24" s="154"/>
      <c r="GR24" s="154"/>
      <c r="GS24" s="154"/>
      <c r="GT24" s="154"/>
      <c r="GU24" s="154"/>
      <c r="GV24" s="154"/>
      <c r="GW24" s="154"/>
      <c r="GX24" s="154"/>
      <c r="GY24" s="154"/>
      <c r="GZ24" s="154"/>
      <c r="HA24" s="154"/>
      <c r="HB24" s="154"/>
      <c r="HC24" s="154"/>
      <c r="HD24" s="154"/>
      <c r="HE24" s="154"/>
      <c r="HF24" s="154"/>
      <c r="HG24" s="154"/>
      <c r="HH24" s="154"/>
      <c r="HI24" s="154"/>
      <c r="HJ24" s="154"/>
      <c r="HK24" s="154"/>
      <c r="HL24" s="154"/>
      <c r="HM24" s="154"/>
      <c r="HN24" s="154"/>
      <c r="HO24" s="154"/>
      <c r="HP24" s="154"/>
      <c r="HQ24" s="154"/>
      <c r="HR24" s="154"/>
      <c r="HS24" s="154"/>
      <c r="HT24" s="154"/>
      <c r="HU24" s="154"/>
      <c r="HV24" s="154"/>
      <c r="HW24" s="154"/>
      <c r="HX24" s="154"/>
      <c r="HY24" s="154"/>
      <c r="HZ24" s="154"/>
      <c r="IA24" s="154"/>
      <c r="IB24" s="154"/>
      <c r="IC24" s="154"/>
      <c r="ID24" s="154"/>
      <c r="IE24" s="154"/>
      <c r="IF24" s="154"/>
      <c r="IG24" s="154"/>
      <c r="IH24" s="154"/>
      <c r="II24" s="154"/>
      <c r="IJ24" s="154"/>
      <c r="IK24" s="154"/>
      <c r="IL24" s="154"/>
      <c r="IM24" s="154"/>
      <c r="IN24" s="154"/>
      <c r="IO24" s="154"/>
      <c r="IP24" s="154"/>
      <c r="IQ24" s="154"/>
      <c r="IR24" s="154"/>
      <c r="IS24" s="154"/>
      <c r="IT24" s="154"/>
      <c r="IU24" s="154"/>
      <c r="IV24" s="154"/>
      <c r="IW24" s="154"/>
      <c r="IX24" s="154"/>
      <c r="IY24" s="154"/>
      <c r="IZ24" s="154"/>
      <c r="JA24" s="154"/>
      <c r="JB24" s="154"/>
      <c r="JC24" s="154"/>
      <c r="JD24" s="154"/>
      <c r="JE24" s="154"/>
      <c r="JF24" s="154"/>
      <c r="JG24" s="154"/>
      <c r="JH24" s="154"/>
      <c r="JI24" s="154"/>
      <c r="JJ24" s="154"/>
      <c r="JK24" s="154"/>
      <c r="JL24" s="154"/>
      <c r="JM24" s="154"/>
      <c r="JN24" s="154"/>
      <c r="JO24" s="154"/>
      <c r="JP24" s="154"/>
      <c r="JQ24" s="154"/>
      <c r="JR24" s="154"/>
      <c r="JS24" s="154"/>
      <c r="JT24" s="154"/>
      <c r="JU24" s="154"/>
      <c r="JV24" s="154"/>
      <c r="JW24" s="154"/>
      <c r="JX24" s="154"/>
      <c r="JY24" s="154"/>
      <c r="JZ24" s="154"/>
      <c r="KA24" s="154"/>
      <c r="KB24" s="154"/>
      <c r="KC24" s="154"/>
      <c r="KD24" s="154"/>
      <c r="KE24" s="154"/>
      <c r="KF24" s="154"/>
      <c r="KG24" s="154"/>
      <c r="KH24" s="154"/>
      <c r="KI24" s="154"/>
      <c r="KJ24" s="154"/>
      <c r="KK24" s="154"/>
      <c r="KL24" s="154"/>
      <c r="KM24" s="154"/>
      <c r="KN24" s="154"/>
      <c r="KO24" s="154"/>
      <c r="KP24" s="154"/>
      <c r="KQ24" s="154"/>
      <c r="KR24" s="154"/>
      <c r="KS24" s="154"/>
      <c r="KT24" s="154"/>
      <c r="KU24" s="154"/>
      <c r="KV24" s="154"/>
      <c r="KW24" s="154"/>
      <c r="KX24" s="154"/>
      <c r="KY24" s="154"/>
      <c r="KZ24" s="154"/>
      <c r="LA24" s="154"/>
      <c r="LB24" s="154"/>
      <c r="LC24" s="154"/>
      <c r="LD24" s="154"/>
      <c r="LE24" s="154"/>
      <c r="LF24" s="154"/>
      <c r="LG24" s="154"/>
      <c r="LH24" s="154"/>
      <c r="LI24" s="154"/>
      <c r="LJ24" s="154"/>
      <c r="LK24" s="154"/>
      <c r="LL24" s="154"/>
      <c r="LM24" s="154"/>
      <c r="LN24" s="154"/>
      <c r="LO24" s="154"/>
      <c r="LP24" s="154"/>
      <c r="LQ24" s="154"/>
      <c r="LR24" s="154"/>
      <c r="LS24" s="154"/>
      <c r="LT24" s="154"/>
      <c r="LU24" s="154"/>
      <c r="LV24" s="154"/>
      <c r="LW24" s="154"/>
      <c r="LX24" s="154"/>
      <c r="LY24" s="154"/>
      <c r="LZ24" s="154"/>
      <c r="MA24" s="154"/>
      <c r="MB24" s="154"/>
      <c r="MC24" s="154"/>
      <c r="MD24" s="154"/>
      <c r="ME24" s="154"/>
      <c r="MF24" s="154"/>
      <c r="MG24" s="154"/>
      <c r="MH24" s="154"/>
      <c r="MI24" s="154"/>
      <c r="MJ24" s="154"/>
      <c r="MK24" s="154"/>
      <c r="ML24" s="154"/>
      <c r="MM24" s="154"/>
      <c r="MN24" s="154"/>
      <c r="MO24" s="154"/>
      <c r="MP24" s="154"/>
      <c r="MQ24" s="154"/>
      <c r="MR24" s="154"/>
      <c r="MS24" s="154"/>
      <c r="MT24" s="154"/>
      <c r="MU24" s="154"/>
      <c r="MV24" s="154"/>
      <c r="MW24" s="154"/>
      <c r="MX24" s="154"/>
      <c r="MY24" s="154"/>
      <c r="MZ24" s="154"/>
      <c r="NA24" s="154"/>
      <c r="NB24" s="154"/>
      <c r="NC24" s="154"/>
      <c r="ND24" s="154"/>
      <c r="NE24" s="154"/>
      <c r="NF24" s="154"/>
      <c r="NG24" s="154"/>
      <c r="NH24" s="154"/>
      <c r="NI24" s="154"/>
      <c r="NJ24" s="154"/>
      <c r="NK24" s="154"/>
      <c r="NL24" s="154"/>
      <c r="NM24" s="154"/>
      <c r="NN24" s="154"/>
      <c r="NO24" s="154"/>
      <c r="NP24" s="154"/>
      <c r="NQ24" s="154"/>
      <c r="NR24" s="154"/>
      <c r="NS24" s="154"/>
      <c r="NT24" s="154"/>
      <c r="NU24" s="154"/>
      <c r="NV24" s="154"/>
      <c r="NW24" s="154"/>
      <c r="NX24" s="154"/>
      <c r="NY24" s="154"/>
      <c r="NZ24" s="154"/>
      <c r="OA24" s="154"/>
      <c r="OB24" s="154"/>
      <c r="OC24" s="154"/>
      <c r="OD24" s="154"/>
      <c r="OE24" s="154"/>
      <c r="OF24" s="154"/>
      <c r="OG24" s="154"/>
      <c r="OH24" s="154"/>
      <c r="OI24" s="154"/>
      <c r="OJ24" s="154"/>
      <c r="OK24" s="154"/>
      <c r="OL24" s="154"/>
      <c r="OM24" s="154"/>
      <c r="ON24" s="154"/>
      <c r="OO24" s="154"/>
      <c r="OP24" s="154"/>
      <c r="OQ24" s="154"/>
      <c r="WL24" s="154"/>
      <c r="WM24" s="154"/>
      <c r="WN24" s="154"/>
      <c r="WO24" s="154"/>
      <c r="WP24" s="154"/>
      <c r="WQ24" s="154"/>
      <c r="WR24" s="154"/>
      <c r="WS24" s="154"/>
      <c r="WT24" s="154"/>
      <c r="WU24" s="154"/>
      <c r="WV24" s="154"/>
      <c r="WW24" s="154"/>
      <c r="WX24" s="154"/>
      <c r="WY24" s="154"/>
      <c r="WZ24" s="154"/>
      <c r="XA24" s="154"/>
      <c r="XB24" s="154"/>
      <c r="XC24" s="154"/>
      <c r="XD24" s="154"/>
      <c r="XE24" s="154"/>
      <c r="XF24" s="154"/>
      <c r="XG24" s="154"/>
      <c r="XH24" s="154"/>
      <c r="XI24" s="154"/>
      <c r="XJ24" s="154"/>
      <c r="XK24" s="154"/>
      <c r="XL24" s="154"/>
      <c r="XM24" s="154"/>
      <c r="XN24" s="154"/>
      <c r="XO24" s="154"/>
      <c r="XP24" s="154"/>
      <c r="XQ24" s="154"/>
      <c r="XR24" s="154"/>
      <c r="XS24" s="154"/>
      <c r="XT24" s="154"/>
      <c r="XU24" s="154"/>
      <c r="XV24" s="154"/>
      <c r="XW24" s="154"/>
      <c r="XX24" s="154"/>
      <c r="XY24" s="154"/>
      <c r="XZ24" s="154"/>
      <c r="YA24" s="154"/>
      <c r="YB24" s="154"/>
      <c r="YC24" s="154"/>
      <c r="YD24" s="154"/>
      <c r="YE24" s="154"/>
      <c r="YF24" s="154"/>
      <c r="YG24" s="154"/>
      <c r="YH24" s="154"/>
      <c r="YI24" s="154"/>
      <c r="YJ24" s="154"/>
      <c r="YK24" s="154"/>
      <c r="YL24" s="154"/>
      <c r="YM24" s="154"/>
      <c r="YN24" s="154"/>
      <c r="YO24" s="154"/>
      <c r="YP24" s="154"/>
      <c r="YQ24" s="154"/>
      <c r="YR24" s="154"/>
      <c r="YS24" s="154"/>
      <c r="YT24" s="154"/>
      <c r="YU24" s="154"/>
      <c r="YV24" s="154"/>
      <c r="YW24" s="154"/>
      <c r="YX24" s="154"/>
      <c r="YY24" s="154"/>
      <c r="YZ24" s="154"/>
      <c r="ZA24" s="154"/>
      <c r="ZB24" s="154"/>
      <c r="ZC24" s="154"/>
      <c r="ZD24" s="154"/>
      <c r="ZE24" s="154"/>
      <c r="ZF24" s="154"/>
      <c r="ZG24" s="154"/>
      <c r="ZH24" s="154"/>
      <c r="ZI24" s="154"/>
      <c r="ZJ24" s="154"/>
      <c r="ZK24" s="154"/>
      <c r="ZL24" s="154"/>
      <c r="ZM24" s="154"/>
      <c r="ZN24" s="154"/>
      <c r="ZO24" s="154"/>
      <c r="ZP24" s="154"/>
      <c r="ZQ24" s="154"/>
      <c r="ZR24" s="154"/>
      <c r="ZS24" s="154"/>
      <c r="ZT24" s="154"/>
      <c r="ZU24" s="154"/>
      <c r="ZV24" s="154"/>
      <c r="ZW24" s="154"/>
      <c r="ZX24" s="154"/>
      <c r="ZY24" s="154"/>
      <c r="ZZ24" s="154"/>
      <c r="AAA24" s="154"/>
      <c r="AAB24" s="154"/>
      <c r="AAC24" s="154"/>
      <c r="AAD24" s="154"/>
      <c r="AAE24" s="154"/>
      <c r="AAF24" s="154"/>
      <c r="AAG24" s="154"/>
      <c r="AAH24" s="154"/>
      <c r="AAI24" s="154"/>
    </row>
    <row r="25" spans="1:711" ht="13" customHeight="1" x14ac:dyDescent="0.3">
      <c r="A25" s="156">
        <v>43974</v>
      </c>
      <c r="B25" s="157" t="s">
        <v>108</v>
      </c>
      <c r="C25" s="161"/>
      <c r="D25" s="162"/>
      <c r="E25" s="162"/>
      <c r="F25" s="162"/>
      <c r="G25" s="163"/>
      <c r="H25" s="164"/>
      <c r="I25" s="165">
        <v>123</v>
      </c>
      <c r="J25" s="165">
        <v>7</v>
      </c>
      <c r="K25" s="43">
        <f t="shared" si="0"/>
        <v>130</v>
      </c>
      <c r="L25" s="166"/>
      <c r="M25" s="161"/>
      <c r="N25" s="162"/>
      <c r="O25" s="162"/>
      <c r="P25" s="162"/>
      <c r="Q25" s="163"/>
      <c r="R25" s="164"/>
      <c r="S25" s="168">
        <f t="shared" si="1"/>
        <v>26153</v>
      </c>
      <c r="T25" s="168">
        <f t="shared" si="2"/>
        <v>1284</v>
      </c>
      <c r="U25" s="169">
        <f t="shared" si="3"/>
        <v>27437</v>
      </c>
      <c r="V25" s="154"/>
      <c r="W25" s="154"/>
      <c r="DA25" s="154"/>
      <c r="DB25" s="154"/>
      <c r="DC25" s="154"/>
      <c r="DD25" s="154"/>
      <c r="DE25" s="154"/>
      <c r="DF25" s="154"/>
      <c r="DG25" s="154"/>
      <c r="DH25" s="154"/>
      <c r="DI25" s="154"/>
      <c r="DJ25" s="154"/>
      <c r="DK25" s="154"/>
      <c r="DL25" s="154"/>
      <c r="DM25" s="154"/>
      <c r="DN25" s="154"/>
      <c r="DO25" s="154"/>
      <c r="DP25" s="154"/>
      <c r="DQ25" s="154"/>
      <c r="DR25" s="154"/>
      <c r="DS25" s="154"/>
      <c r="DT25" s="154"/>
      <c r="DU25" s="154"/>
      <c r="DV25" s="154"/>
      <c r="DW25" s="154"/>
      <c r="DX25" s="154"/>
      <c r="DY25" s="154"/>
      <c r="DZ25" s="154"/>
      <c r="EA25" s="154"/>
      <c r="EB25" s="154"/>
      <c r="EC25" s="154"/>
      <c r="ED25" s="154"/>
      <c r="EE25" s="154"/>
      <c r="EF25" s="154"/>
      <c r="EG25" s="154"/>
      <c r="EH25" s="154"/>
      <c r="EI25" s="154"/>
      <c r="EJ25" s="154"/>
      <c r="EK25" s="154"/>
      <c r="EL25" s="154"/>
      <c r="EM25" s="154"/>
      <c r="EN25" s="154"/>
      <c r="EO25" s="154"/>
      <c r="EP25" s="154"/>
      <c r="EQ25" s="154"/>
      <c r="ER25" s="154"/>
      <c r="ES25" s="154"/>
      <c r="ET25" s="154"/>
      <c r="EU25" s="154"/>
      <c r="EV25" s="154"/>
      <c r="EW25" s="154"/>
      <c r="EX25" s="154"/>
      <c r="EY25" s="154"/>
      <c r="EZ25" s="154"/>
      <c r="FA25" s="154"/>
      <c r="FB25" s="154"/>
      <c r="FC25" s="154"/>
      <c r="FD25" s="154"/>
      <c r="FE25" s="154"/>
      <c r="FF25" s="154"/>
      <c r="FG25" s="154"/>
      <c r="FH25" s="154"/>
      <c r="FI25" s="154"/>
      <c r="FJ25" s="154"/>
      <c r="FK25" s="154"/>
      <c r="FL25" s="154"/>
      <c r="FM25" s="154"/>
      <c r="FN25" s="154"/>
      <c r="FO25" s="154"/>
      <c r="FP25" s="154"/>
      <c r="FQ25" s="154"/>
      <c r="FR25" s="154"/>
      <c r="FS25" s="154"/>
      <c r="FT25" s="154"/>
      <c r="FU25" s="154"/>
      <c r="FV25" s="154"/>
      <c r="FW25" s="154"/>
      <c r="FX25" s="154"/>
      <c r="FY25" s="154"/>
      <c r="FZ25" s="154"/>
      <c r="GA25" s="154"/>
      <c r="GB25" s="154"/>
      <c r="GC25" s="154"/>
      <c r="GD25" s="154"/>
      <c r="GE25" s="154"/>
      <c r="GF25" s="154"/>
      <c r="GG25" s="154"/>
      <c r="GH25" s="154"/>
      <c r="GI25" s="154"/>
      <c r="GJ25" s="154"/>
      <c r="GK25" s="154"/>
      <c r="GL25" s="154"/>
      <c r="GM25" s="154"/>
      <c r="GN25" s="154"/>
      <c r="GO25" s="154"/>
      <c r="GP25" s="154"/>
      <c r="GQ25" s="154"/>
      <c r="GR25" s="154"/>
      <c r="GS25" s="154"/>
      <c r="GT25" s="154"/>
      <c r="GU25" s="154"/>
      <c r="GV25" s="154"/>
      <c r="GW25" s="154"/>
      <c r="GX25" s="154"/>
      <c r="GY25" s="154"/>
      <c r="GZ25" s="154"/>
      <c r="HA25" s="154"/>
      <c r="HB25" s="154"/>
      <c r="HC25" s="154"/>
      <c r="HD25" s="154"/>
      <c r="HE25" s="154"/>
      <c r="HF25" s="154"/>
      <c r="HG25" s="154"/>
      <c r="HH25" s="154"/>
      <c r="HI25" s="154"/>
      <c r="HJ25" s="154"/>
      <c r="HK25" s="154"/>
      <c r="HL25" s="154"/>
      <c r="HM25" s="154"/>
      <c r="HN25" s="154"/>
      <c r="HO25" s="154"/>
      <c r="HP25" s="154"/>
      <c r="HQ25" s="154"/>
      <c r="HR25" s="154"/>
      <c r="HS25" s="154"/>
      <c r="HT25" s="154"/>
      <c r="HU25" s="154"/>
      <c r="HV25" s="154"/>
      <c r="HW25" s="154"/>
      <c r="HX25" s="154"/>
      <c r="HY25" s="154"/>
      <c r="HZ25" s="154"/>
      <c r="IA25" s="154"/>
      <c r="IB25" s="154"/>
      <c r="IC25" s="154"/>
      <c r="ID25" s="154"/>
      <c r="IE25" s="154"/>
      <c r="IF25" s="154"/>
      <c r="IG25" s="154"/>
      <c r="IH25" s="154"/>
      <c r="II25" s="154"/>
      <c r="IJ25" s="154"/>
      <c r="IK25" s="154"/>
      <c r="IL25" s="154"/>
      <c r="IM25" s="154"/>
      <c r="IN25" s="154"/>
      <c r="IO25" s="154"/>
      <c r="IP25" s="154"/>
      <c r="IQ25" s="154"/>
      <c r="IR25" s="154"/>
      <c r="IS25" s="154"/>
      <c r="IT25" s="154"/>
      <c r="IU25" s="154"/>
      <c r="IV25" s="154"/>
      <c r="IW25" s="154"/>
      <c r="IX25" s="154"/>
      <c r="IY25" s="154"/>
      <c r="IZ25" s="154"/>
      <c r="JA25" s="154"/>
      <c r="JB25" s="154"/>
      <c r="JC25" s="154"/>
      <c r="JD25" s="154"/>
      <c r="JE25" s="154"/>
      <c r="JF25" s="154"/>
      <c r="JG25" s="154"/>
      <c r="JH25" s="154"/>
      <c r="JI25" s="154"/>
      <c r="JJ25" s="154"/>
      <c r="JK25" s="154"/>
      <c r="JL25" s="154"/>
      <c r="JM25" s="154"/>
      <c r="JN25" s="154"/>
      <c r="JO25" s="154"/>
      <c r="JP25" s="154"/>
      <c r="JQ25" s="154"/>
      <c r="JR25" s="154"/>
      <c r="JS25" s="154"/>
      <c r="JT25" s="154"/>
      <c r="JU25" s="154"/>
      <c r="JV25" s="154"/>
      <c r="JW25" s="154"/>
      <c r="JX25" s="154"/>
      <c r="JY25" s="154"/>
      <c r="JZ25" s="154"/>
      <c r="KA25" s="154"/>
      <c r="KB25" s="154"/>
      <c r="KC25" s="154"/>
      <c r="KD25" s="154"/>
      <c r="KE25" s="154"/>
      <c r="KF25" s="154"/>
      <c r="KG25" s="154"/>
      <c r="KH25" s="154"/>
      <c r="KI25" s="154"/>
      <c r="KJ25" s="154"/>
      <c r="KK25" s="154"/>
      <c r="KL25" s="154"/>
      <c r="KM25" s="154"/>
      <c r="KN25" s="154"/>
      <c r="KO25" s="154"/>
      <c r="KP25" s="154"/>
      <c r="KQ25" s="154"/>
      <c r="KR25" s="154"/>
      <c r="KS25" s="154"/>
      <c r="KT25" s="154"/>
      <c r="KU25" s="154"/>
      <c r="KV25" s="154"/>
      <c r="KW25" s="154"/>
      <c r="KX25" s="154"/>
      <c r="KY25" s="154"/>
      <c r="KZ25" s="154"/>
      <c r="LA25" s="154"/>
      <c r="LB25" s="154"/>
      <c r="LC25" s="154"/>
      <c r="LD25" s="154"/>
      <c r="LE25" s="154"/>
      <c r="LF25" s="154"/>
      <c r="LG25" s="154"/>
      <c r="LH25" s="154"/>
      <c r="LI25" s="154"/>
      <c r="LJ25" s="154"/>
      <c r="LK25" s="154"/>
      <c r="LL25" s="154"/>
      <c r="LM25" s="154"/>
      <c r="LN25" s="154"/>
      <c r="LO25" s="154"/>
      <c r="LP25" s="154"/>
      <c r="LQ25" s="154"/>
      <c r="LR25" s="154"/>
      <c r="LS25" s="154"/>
      <c r="LT25" s="154"/>
      <c r="LU25" s="154"/>
      <c r="LV25" s="154"/>
      <c r="LW25" s="154"/>
      <c r="LX25" s="154"/>
      <c r="LY25" s="154"/>
      <c r="LZ25" s="154"/>
      <c r="MA25" s="154"/>
      <c r="MB25" s="154"/>
      <c r="MC25" s="154"/>
      <c r="MD25" s="154"/>
      <c r="ME25" s="154"/>
      <c r="MF25" s="154"/>
      <c r="MG25" s="154"/>
      <c r="MH25" s="154"/>
      <c r="MI25" s="154"/>
      <c r="MJ25" s="154"/>
      <c r="MK25" s="154"/>
      <c r="ML25" s="154"/>
      <c r="MM25" s="154"/>
      <c r="MN25" s="154"/>
      <c r="MO25" s="154"/>
      <c r="MP25" s="154"/>
      <c r="MQ25" s="154"/>
      <c r="MR25" s="154"/>
      <c r="MS25" s="154"/>
      <c r="MT25" s="154"/>
      <c r="MU25" s="154"/>
      <c r="MV25" s="154"/>
      <c r="MW25" s="154"/>
      <c r="MX25" s="154"/>
      <c r="MY25" s="154"/>
      <c r="MZ25" s="154"/>
      <c r="NA25" s="154"/>
      <c r="NB25" s="154"/>
      <c r="NC25" s="154"/>
      <c r="ND25" s="154"/>
      <c r="NE25" s="154"/>
      <c r="NF25" s="154"/>
      <c r="NG25" s="154"/>
      <c r="NH25" s="154"/>
      <c r="NI25" s="154"/>
      <c r="NJ25" s="154"/>
      <c r="NK25" s="154"/>
      <c r="NL25" s="154"/>
      <c r="NM25" s="154"/>
      <c r="NN25" s="154"/>
      <c r="NO25" s="154"/>
      <c r="NP25" s="154"/>
      <c r="NQ25" s="154"/>
      <c r="NR25" s="154"/>
      <c r="NS25" s="154"/>
      <c r="NT25" s="154"/>
      <c r="NU25" s="154"/>
      <c r="NV25" s="154"/>
      <c r="NW25" s="154"/>
      <c r="NX25" s="154"/>
      <c r="NY25" s="154"/>
      <c r="NZ25" s="154"/>
      <c r="OA25" s="154"/>
      <c r="OB25" s="154"/>
      <c r="OC25" s="154"/>
      <c r="OD25" s="154"/>
      <c r="OE25" s="154"/>
      <c r="OF25" s="154"/>
      <c r="OG25" s="154"/>
      <c r="OH25" s="154"/>
      <c r="OI25" s="154"/>
      <c r="OJ25" s="154"/>
      <c r="OK25" s="154"/>
      <c r="OL25" s="154"/>
      <c r="OM25" s="154"/>
      <c r="ON25" s="154"/>
      <c r="OO25" s="154"/>
      <c r="OP25" s="154"/>
      <c r="OQ25" s="154"/>
      <c r="WL25" s="154"/>
      <c r="WM25" s="154"/>
      <c r="WN25" s="154"/>
      <c r="WO25" s="154"/>
      <c r="WP25" s="154"/>
      <c r="WQ25" s="154"/>
      <c r="WR25" s="154"/>
      <c r="WS25" s="154"/>
      <c r="WT25" s="154"/>
      <c r="WU25" s="154"/>
      <c r="WV25" s="154"/>
      <c r="WW25" s="154"/>
      <c r="WX25" s="154"/>
      <c r="WY25" s="154"/>
      <c r="WZ25" s="154"/>
      <c r="XA25" s="154"/>
      <c r="XB25" s="154"/>
      <c r="XC25" s="154"/>
      <c r="XD25" s="154"/>
      <c r="XE25" s="154"/>
      <c r="XF25" s="154"/>
      <c r="XG25" s="154"/>
      <c r="XH25" s="154"/>
      <c r="XI25" s="154"/>
      <c r="XJ25" s="154"/>
      <c r="XK25" s="154"/>
      <c r="XL25" s="154"/>
      <c r="XM25" s="154"/>
      <c r="XN25" s="154"/>
      <c r="XO25" s="154"/>
      <c r="XP25" s="154"/>
      <c r="XQ25" s="154"/>
      <c r="XR25" s="154"/>
      <c r="XS25" s="154"/>
      <c r="XT25" s="154"/>
      <c r="XU25" s="154"/>
      <c r="XV25" s="154"/>
      <c r="XW25" s="154"/>
      <c r="XX25" s="154"/>
      <c r="XY25" s="154"/>
      <c r="XZ25" s="154"/>
      <c r="YA25" s="154"/>
      <c r="YB25" s="154"/>
      <c r="YC25" s="154"/>
      <c r="YD25" s="154"/>
      <c r="YE25" s="154"/>
      <c r="YF25" s="154"/>
      <c r="YG25" s="154"/>
      <c r="YH25" s="154"/>
      <c r="YI25" s="154"/>
      <c r="YJ25" s="154"/>
      <c r="YK25" s="154"/>
      <c r="YL25" s="154"/>
      <c r="YM25" s="154"/>
      <c r="YN25" s="154"/>
      <c r="YO25" s="154"/>
      <c r="YP25" s="154"/>
      <c r="YQ25" s="154"/>
      <c r="YR25" s="154"/>
      <c r="YS25" s="154"/>
      <c r="YT25" s="154"/>
      <c r="YU25" s="154"/>
      <c r="YV25" s="154"/>
      <c r="YW25" s="154"/>
      <c r="YX25" s="154"/>
      <c r="YY25" s="154"/>
      <c r="YZ25" s="154"/>
      <c r="ZA25" s="154"/>
      <c r="ZB25" s="154"/>
      <c r="ZC25" s="154"/>
      <c r="ZD25" s="154"/>
      <c r="ZE25" s="154"/>
      <c r="ZF25" s="154"/>
      <c r="ZG25" s="154"/>
      <c r="ZH25" s="154"/>
      <c r="ZI25" s="154"/>
      <c r="ZJ25" s="154"/>
      <c r="ZK25" s="154"/>
      <c r="ZL25" s="154"/>
      <c r="ZM25" s="154"/>
      <c r="ZN25" s="154"/>
      <c r="ZO25" s="154"/>
      <c r="ZP25" s="154"/>
      <c r="ZQ25" s="154"/>
      <c r="ZR25" s="154"/>
      <c r="ZS25" s="154"/>
      <c r="ZT25" s="154"/>
      <c r="ZU25" s="154"/>
      <c r="ZV25" s="154"/>
      <c r="ZW25" s="154"/>
      <c r="ZX25" s="154"/>
      <c r="ZY25" s="154"/>
      <c r="ZZ25" s="154"/>
      <c r="AAA25" s="154"/>
      <c r="AAB25" s="154"/>
      <c r="AAC25" s="154"/>
      <c r="AAD25" s="154"/>
      <c r="AAE25" s="154"/>
      <c r="AAF25" s="154"/>
      <c r="AAG25" s="154"/>
      <c r="AAH25" s="154"/>
      <c r="AAI25" s="154"/>
    </row>
    <row r="26" spans="1:711" ht="13.25" customHeight="1" x14ac:dyDescent="0.3">
      <c r="A26" s="156">
        <v>43973</v>
      </c>
      <c r="B26" s="157" t="s">
        <v>108</v>
      </c>
      <c r="C26" s="172">
        <v>109</v>
      </c>
      <c r="D26" s="173">
        <v>1320</v>
      </c>
      <c r="E26" s="173">
        <v>1154</v>
      </c>
      <c r="F26" s="173">
        <v>6</v>
      </c>
      <c r="G26" s="174">
        <f>ONS_WeeklyRegistratedDeaths!M33-ONS_WeeklyRegistratedDeaths!T33</f>
        <v>2589</v>
      </c>
      <c r="H26" s="165">
        <f>ONS_WeeklyOccurrenceDeaths!M33-ONS_WeeklyOccurrenceDeaths!T33</f>
        <v>1983</v>
      </c>
      <c r="I26" s="165">
        <v>120</v>
      </c>
      <c r="J26" s="165">
        <v>10</v>
      </c>
      <c r="K26" s="43">
        <f t="shared" si="0"/>
        <v>130</v>
      </c>
      <c r="L26" s="175">
        <f>SUM(K26:K32)</f>
        <v>1082</v>
      </c>
      <c r="M26" s="176">
        <f t="shared" ref="M26:R26" si="4">M33+C26</f>
        <v>1969</v>
      </c>
      <c r="N26" s="176">
        <f t="shared" si="4"/>
        <v>28050</v>
      </c>
      <c r="O26" s="176">
        <f t="shared" si="4"/>
        <v>13503</v>
      </c>
      <c r="P26" s="176">
        <f t="shared" si="4"/>
        <v>172</v>
      </c>
      <c r="Q26" s="176">
        <f t="shared" si="4"/>
        <v>43694</v>
      </c>
      <c r="R26" s="173">
        <f t="shared" si="4"/>
        <v>44401</v>
      </c>
      <c r="S26" s="168">
        <f t="shared" si="1"/>
        <v>26030</v>
      </c>
      <c r="T26" s="168">
        <f t="shared" si="2"/>
        <v>1277</v>
      </c>
      <c r="U26" s="169">
        <f t="shared" si="3"/>
        <v>27307</v>
      </c>
      <c r="V26" s="154"/>
      <c r="W26" s="154"/>
      <c r="DA26" s="154"/>
      <c r="DB26" s="154"/>
      <c r="DC26" s="154"/>
      <c r="DD26" s="154"/>
      <c r="DE26" s="154"/>
      <c r="DF26" s="154"/>
      <c r="DG26" s="154"/>
      <c r="DH26" s="154"/>
      <c r="DI26" s="154"/>
      <c r="DJ26" s="154"/>
      <c r="DK26" s="154"/>
      <c r="DL26" s="154"/>
      <c r="DM26" s="154"/>
      <c r="DN26" s="154"/>
      <c r="DO26" s="154"/>
      <c r="DP26" s="154"/>
      <c r="DQ26" s="154"/>
      <c r="DR26" s="154"/>
      <c r="DS26" s="154"/>
      <c r="DT26" s="154"/>
      <c r="DU26" s="154"/>
      <c r="DV26" s="154"/>
      <c r="DW26" s="154"/>
      <c r="DX26" s="154"/>
      <c r="DY26" s="154"/>
      <c r="DZ26" s="154"/>
      <c r="EA26" s="154"/>
      <c r="EB26" s="154"/>
      <c r="EC26" s="154"/>
      <c r="ED26" s="154"/>
      <c r="EE26" s="154"/>
      <c r="EF26" s="154"/>
      <c r="EG26" s="154"/>
      <c r="EH26" s="154"/>
      <c r="EI26" s="154"/>
      <c r="EJ26" s="154"/>
      <c r="EK26" s="154"/>
      <c r="EL26" s="154"/>
      <c r="EM26" s="154"/>
      <c r="EN26" s="154"/>
      <c r="EO26" s="154"/>
      <c r="EP26" s="154"/>
      <c r="EQ26" s="154"/>
      <c r="ER26" s="154"/>
      <c r="ES26" s="154"/>
      <c r="ET26" s="154"/>
      <c r="EU26" s="154"/>
      <c r="EV26" s="154"/>
      <c r="EW26" s="154"/>
      <c r="EX26" s="154"/>
      <c r="EY26" s="154"/>
      <c r="EZ26" s="154"/>
      <c r="FA26" s="154"/>
      <c r="FB26" s="154"/>
      <c r="FC26" s="154"/>
      <c r="FD26" s="154"/>
      <c r="FE26" s="154"/>
      <c r="FF26" s="154"/>
      <c r="FG26" s="154"/>
      <c r="FH26" s="154"/>
      <c r="FI26" s="154"/>
      <c r="FJ26" s="154"/>
      <c r="FK26" s="154"/>
      <c r="FL26" s="154"/>
      <c r="FM26" s="154"/>
      <c r="FN26" s="154"/>
      <c r="FO26" s="154"/>
      <c r="FP26" s="154"/>
      <c r="FQ26" s="154"/>
      <c r="FR26" s="154"/>
      <c r="FS26" s="154"/>
      <c r="FT26" s="154"/>
      <c r="FU26" s="154"/>
      <c r="FV26" s="154"/>
      <c r="FW26" s="154"/>
      <c r="FX26" s="154"/>
      <c r="FY26" s="154"/>
      <c r="FZ26" s="154"/>
      <c r="GA26" s="154"/>
      <c r="GB26" s="154"/>
      <c r="GC26" s="154"/>
      <c r="GD26" s="154"/>
      <c r="GE26" s="154"/>
      <c r="GF26" s="154"/>
      <c r="GG26" s="154"/>
      <c r="GH26" s="154"/>
      <c r="GI26" s="154"/>
      <c r="GJ26" s="154"/>
      <c r="GK26" s="154"/>
      <c r="GL26" s="154"/>
      <c r="GM26" s="154"/>
      <c r="GN26" s="154"/>
      <c r="GO26" s="154"/>
      <c r="GP26" s="154"/>
      <c r="GQ26" s="154"/>
      <c r="GR26" s="154"/>
      <c r="GS26" s="154"/>
      <c r="GT26" s="154"/>
      <c r="GU26" s="154"/>
      <c r="GV26" s="154"/>
      <c r="GW26" s="154"/>
      <c r="GX26" s="154"/>
      <c r="GY26" s="154"/>
      <c r="GZ26" s="154"/>
      <c r="HA26" s="154"/>
      <c r="HB26" s="154"/>
      <c r="HC26" s="154"/>
      <c r="HD26" s="154"/>
      <c r="HE26" s="154"/>
      <c r="HF26" s="154"/>
      <c r="HG26" s="154"/>
      <c r="HH26" s="154"/>
      <c r="HI26" s="154"/>
      <c r="HJ26" s="154"/>
      <c r="HK26" s="154"/>
      <c r="HL26" s="154"/>
      <c r="HM26" s="154"/>
      <c r="HN26" s="154"/>
      <c r="HO26" s="154"/>
      <c r="HP26" s="154"/>
      <c r="HQ26" s="154"/>
      <c r="HR26" s="154"/>
      <c r="HS26" s="154"/>
      <c r="HT26" s="154"/>
      <c r="HU26" s="154"/>
      <c r="HV26" s="154"/>
      <c r="HW26" s="154"/>
      <c r="HX26" s="154"/>
      <c r="HY26" s="154"/>
      <c r="HZ26" s="154"/>
      <c r="IA26" s="154"/>
      <c r="IB26" s="154"/>
      <c r="IC26" s="154"/>
      <c r="ID26" s="154"/>
      <c r="IE26" s="154"/>
      <c r="IF26" s="154"/>
      <c r="IG26" s="154"/>
      <c r="IH26" s="154"/>
      <c r="II26" s="154"/>
      <c r="IJ26" s="154"/>
      <c r="IK26" s="154"/>
      <c r="IL26" s="154"/>
      <c r="IM26" s="154"/>
      <c r="IN26" s="154"/>
      <c r="IO26" s="154"/>
      <c r="IP26" s="154"/>
      <c r="IQ26" s="154"/>
      <c r="IR26" s="154"/>
      <c r="IS26" s="154"/>
      <c r="IT26" s="154"/>
      <c r="IU26" s="154"/>
      <c r="IV26" s="154"/>
      <c r="IW26" s="154"/>
      <c r="IX26" s="154"/>
      <c r="IY26" s="154"/>
      <c r="IZ26" s="154"/>
      <c r="JA26" s="154"/>
      <c r="JB26" s="154"/>
      <c r="JC26" s="154"/>
      <c r="JD26" s="154"/>
      <c r="JE26" s="154"/>
      <c r="JF26" s="154"/>
      <c r="JG26" s="154"/>
      <c r="JH26" s="154"/>
      <c r="JI26" s="154"/>
      <c r="JJ26" s="154"/>
      <c r="JK26" s="154"/>
      <c r="JL26" s="154"/>
      <c r="JM26" s="154"/>
      <c r="JN26" s="154"/>
      <c r="JO26" s="154"/>
      <c r="JP26" s="154"/>
      <c r="JQ26" s="154"/>
      <c r="JR26" s="154"/>
      <c r="JS26" s="154"/>
      <c r="JT26" s="154"/>
      <c r="JU26" s="154"/>
      <c r="JV26" s="154"/>
      <c r="JW26" s="154"/>
      <c r="JX26" s="154"/>
      <c r="JY26" s="154"/>
      <c r="JZ26" s="154"/>
      <c r="KA26" s="154"/>
      <c r="KB26" s="154"/>
      <c r="KC26" s="154"/>
      <c r="KD26" s="154"/>
      <c r="KE26" s="154"/>
      <c r="KF26" s="154"/>
      <c r="KG26" s="154"/>
      <c r="KH26" s="154"/>
      <c r="KI26" s="154"/>
      <c r="KJ26" s="154"/>
      <c r="KK26" s="154"/>
      <c r="KL26" s="154"/>
      <c r="KM26" s="154"/>
      <c r="KN26" s="154"/>
      <c r="KO26" s="154"/>
      <c r="KP26" s="154"/>
      <c r="KQ26" s="154"/>
      <c r="KR26" s="154"/>
      <c r="KS26" s="154"/>
      <c r="KT26" s="154"/>
      <c r="KU26" s="154"/>
      <c r="KV26" s="154"/>
      <c r="KW26" s="154"/>
      <c r="KX26" s="154"/>
      <c r="KY26" s="154"/>
      <c r="KZ26" s="154"/>
      <c r="LA26" s="154"/>
      <c r="LB26" s="154"/>
      <c r="LC26" s="154"/>
      <c r="LD26" s="154"/>
      <c r="LE26" s="154"/>
      <c r="LF26" s="154"/>
      <c r="LG26" s="154"/>
      <c r="LH26" s="154"/>
      <c r="LI26" s="154"/>
      <c r="LJ26" s="154"/>
      <c r="LK26" s="154"/>
      <c r="LL26" s="154"/>
      <c r="LM26" s="154"/>
      <c r="LN26" s="154"/>
      <c r="LO26" s="154"/>
      <c r="LP26" s="154"/>
      <c r="LQ26" s="154"/>
      <c r="LR26" s="154"/>
      <c r="LS26" s="154"/>
      <c r="LT26" s="154"/>
      <c r="LU26" s="154"/>
      <c r="LV26" s="154"/>
      <c r="LW26" s="154"/>
      <c r="LX26" s="154"/>
      <c r="LY26" s="154"/>
      <c r="LZ26" s="154"/>
      <c r="MA26" s="154"/>
      <c r="MB26" s="154"/>
      <c r="MC26" s="154"/>
      <c r="MD26" s="154"/>
      <c r="ME26" s="154"/>
      <c r="MF26" s="154"/>
      <c r="MG26" s="154"/>
      <c r="MH26" s="154"/>
      <c r="MI26" s="154"/>
      <c r="MJ26" s="154"/>
      <c r="MK26" s="154"/>
      <c r="ML26" s="154"/>
      <c r="MM26" s="154"/>
      <c r="MN26" s="154"/>
      <c r="MO26" s="154"/>
      <c r="MP26" s="154"/>
      <c r="MQ26" s="154"/>
      <c r="MR26" s="154"/>
      <c r="MS26" s="154"/>
      <c r="MT26" s="154"/>
      <c r="MU26" s="154"/>
      <c r="MV26" s="154"/>
      <c r="MW26" s="154"/>
      <c r="MX26" s="154"/>
      <c r="MY26" s="154"/>
      <c r="MZ26" s="154"/>
      <c r="NA26" s="154"/>
      <c r="NB26" s="154"/>
      <c r="NC26" s="154"/>
      <c r="ND26" s="154"/>
      <c r="NE26" s="154"/>
      <c r="NF26" s="154"/>
      <c r="NG26" s="154"/>
      <c r="NH26" s="154"/>
      <c r="NI26" s="154"/>
      <c r="NJ26" s="154"/>
      <c r="NK26" s="154"/>
      <c r="NL26" s="154"/>
      <c r="NM26" s="154"/>
      <c r="NN26" s="154"/>
      <c r="NO26" s="154"/>
      <c r="NP26" s="154"/>
      <c r="NQ26" s="154"/>
      <c r="NR26" s="154"/>
      <c r="NS26" s="154"/>
      <c r="NT26" s="154"/>
      <c r="NU26" s="154"/>
      <c r="NV26" s="154"/>
      <c r="NW26" s="154"/>
      <c r="NX26" s="154"/>
      <c r="NY26" s="154"/>
      <c r="NZ26" s="154"/>
      <c r="OA26" s="154"/>
      <c r="OB26" s="154"/>
      <c r="OC26" s="154"/>
      <c r="OD26" s="154"/>
      <c r="OE26" s="154"/>
      <c r="OF26" s="154"/>
      <c r="OG26" s="154"/>
      <c r="OH26" s="154"/>
      <c r="OI26" s="154"/>
      <c r="OJ26" s="154"/>
      <c r="OK26" s="154"/>
      <c r="OL26" s="154"/>
      <c r="OM26" s="154"/>
      <c r="ON26" s="154"/>
      <c r="OO26" s="154"/>
      <c r="OP26" s="154"/>
      <c r="OQ26" s="154"/>
      <c r="WL26" s="154"/>
      <c r="WM26" s="154"/>
      <c r="WN26" s="154"/>
      <c r="WO26" s="154"/>
      <c r="WP26" s="154"/>
      <c r="WQ26" s="154"/>
      <c r="WR26" s="154"/>
      <c r="WS26" s="154"/>
      <c r="WT26" s="154"/>
      <c r="WU26" s="154"/>
      <c r="WV26" s="154"/>
      <c r="WW26" s="154"/>
      <c r="WX26" s="154"/>
      <c r="WY26" s="154"/>
      <c r="WZ26" s="154"/>
      <c r="XA26" s="154"/>
      <c r="XB26" s="154"/>
      <c r="XC26" s="154"/>
      <c r="XD26" s="154"/>
      <c r="XE26" s="154"/>
      <c r="XF26" s="154"/>
      <c r="XG26" s="154"/>
      <c r="XH26" s="154"/>
      <c r="XI26" s="154"/>
      <c r="XJ26" s="154"/>
      <c r="XK26" s="154"/>
      <c r="XL26" s="154"/>
      <c r="XM26" s="154"/>
      <c r="XN26" s="154"/>
      <c r="XO26" s="154"/>
      <c r="XP26" s="154"/>
      <c r="XQ26" s="154"/>
      <c r="XR26" s="154"/>
      <c r="XS26" s="154"/>
      <c r="XT26" s="154"/>
      <c r="XU26" s="154"/>
      <c r="XV26" s="154"/>
      <c r="XW26" s="154"/>
      <c r="XX26" s="154"/>
      <c r="XY26" s="154"/>
      <c r="XZ26" s="154"/>
      <c r="YA26" s="154"/>
      <c r="YB26" s="154"/>
      <c r="YC26" s="154"/>
      <c r="YD26" s="154"/>
      <c r="YE26" s="154"/>
      <c r="YF26" s="154"/>
      <c r="YG26" s="154"/>
      <c r="YH26" s="154"/>
      <c r="YI26" s="154"/>
      <c r="YJ26" s="154"/>
      <c r="YK26" s="154"/>
      <c r="YL26" s="154"/>
      <c r="YM26" s="154"/>
      <c r="YN26" s="154"/>
      <c r="YO26" s="154"/>
      <c r="YP26" s="154"/>
      <c r="YQ26" s="154"/>
      <c r="YR26" s="154"/>
      <c r="YS26" s="154"/>
      <c r="YT26" s="154"/>
      <c r="YU26" s="154"/>
      <c r="YV26" s="154"/>
      <c r="YW26" s="154"/>
      <c r="YX26" s="154"/>
      <c r="YY26" s="154"/>
      <c r="YZ26" s="154"/>
      <c r="ZA26" s="154"/>
      <c r="ZB26" s="154"/>
      <c r="ZC26" s="154"/>
      <c r="ZD26" s="154"/>
      <c r="ZE26" s="154"/>
      <c r="ZF26" s="154"/>
      <c r="ZG26" s="154"/>
      <c r="ZH26" s="154"/>
      <c r="ZI26" s="154"/>
      <c r="ZJ26" s="154"/>
      <c r="ZK26" s="154"/>
      <c r="ZL26" s="154"/>
      <c r="ZM26" s="154"/>
      <c r="ZN26" s="154"/>
      <c r="ZO26" s="154"/>
      <c r="ZP26" s="154"/>
      <c r="ZQ26" s="154"/>
      <c r="ZR26" s="154"/>
      <c r="ZS26" s="154"/>
      <c r="ZT26" s="154"/>
      <c r="ZU26" s="154"/>
      <c r="ZV26" s="154"/>
      <c r="ZW26" s="154"/>
      <c r="ZX26" s="154"/>
      <c r="ZY26" s="154"/>
      <c r="ZZ26" s="154"/>
      <c r="AAA26" s="154"/>
      <c r="AAB26" s="154"/>
      <c r="AAC26" s="154"/>
      <c r="AAD26" s="154"/>
      <c r="AAE26" s="154"/>
      <c r="AAF26" s="154"/>
      <c r="AAG26" s="154"/>
      <c r="AAH26" s="154"/>
      <c r="AAI26" s="154"/>
    </row>
    <row r="27" spans="1:711" ht="13.25" customHeight="1" x14ac:dyDescent="0.3">
      <c r="A27" s="156">
        <v>43972</v>
      </c>
      <c r="B27" s="157" t="s">
        <v>108</v>
      </c>
      <c r="C27" s="161"/>
      <c r="D27" s="162"/>
      <c r="E27" s="162"/>
      <c r="F27" s="162"/>
      <c r="G27" s="163"/>
      <c r="H27" s="164"/>
      <c r="I27" s="165">
        <v>146</v>
      </c>
      <c r="J27" s="165">
        <v>9</v>
      </c>
      <c r="K27" s="43">
        <f t="shared" si="0"/>
        <v>155</v>
      </c>
      <c r="L27" s="166"/>
      <c r="M27" s="161"/>
      <c r="N27" s="162"/>
      <c r="O27" s="162"/>
      <c r="P27" s="162"/>
      <c r="Q27" s="163"/>
      <c r="R27" s="164"/>
      <c r="S27" s="168">
        <f t="shared" si="1"/>
        <v>25910</v>
      </c>
      <c r="T27" s="168">
        <f t="shared" si="2"/>
        <v>1267</v>
      </c>
      <c r="U27" s="169">
        <f t="shared" si="3"/>
        <v>27177</v>
      </c>
      <c r="V27" s="154"/>
      <c r="W27" s="154"/>
      <c r="DA27" s="154"/>
      <c r="DB27" s="154"/>
      <c r="DC27" s="154"/>
      <c r="DD27" s="154"/>
      <c r="DE27" s="154"/>
      <c r="DF27" s="154"/>
      <c r="DG27" s="154"/>
      <c r="DH27" s="154"/>
      <c r="DI27" s="154"/>
      <c r="DJ27" s="154"/>
      <c r="DK27" s="154"/>
      <c r="DL27" s="154"/>
      <c r="DM27" s="154"/>
      <c r="DN27" s="154"/>
      <c r="DO27" s="154"/>
      <c r="DP27" s="154"/>
      <c r="DQ27" s="154"/>
      <c r="DR27" s="154"/>
      <c r="DS27" s="154"/>
      <c r="DT27" s="154"/>
      <c r="DU27" s="154"/>
      <c r="DV27" s="154"/>
      <c r="DW27" s="154"/>
      <c r="DX27" s="154"/>
      <c r="DY27" s="154"/>
      <c r="DZ27" s="154"/>
      <c r="EA27" s="154"/>
      <c r="EB27" s="154"/>
      <c r="EC27" s="154"/>
      <c r="ED27" s="154"/>
      <c r="EE27" s="154"/>
      <c r="EF27" s="154"/>
      <c r="EG27" s="154"/>
      <c r="EH27" s="154"/>
      <c r="EI27" s="154"/>
      <c r="EJ27" s="154"/>
      <c r="EK27" s="154"/>
      <c r="EL27" s="154"/>
      <c r="EM27" s="154"/>
      <c r="EN27" s="154"/>
      <c r="EO27" s="154"/>
      <c r="EP27" s="154"/>
      <c r="EQ27" s="154"/>
      <c r="ER27" s="154"/>
      <c r="ES27" s="154"/>
      <c r="ET27" s="154"/>
      <c r="EU27" s="154"/>
      <c r="EV27" s="154"/>
      <c r="EW27" s="154"/>
      <c r="EX27" s="154"/>
      <c r="EY27" s="154"/>
      <c r="EZ27" s="154"/>
      <c r="FA27" s="154"/>
      <c r="FB27" s="154"/>
      <c r="FC27" s="154"/>
      <c r="FD27" s="154"/>
      <c r="FE27" s="154"/>
      <c r="FF27" s="154"/>
      <c r="FG27" s="154"/>
      <c r="FH27" s="154"/>
      <c r="FI27" s="154"/>
      <c r="FJ27" s="154"/>
      <c r="FK27" s="154"/>
      <c r="FL27" s="154"/>
      <c r="FM27" s="154"/>
      <c r="FN27" s="154"/>
      <c r="FO27" s="154"/>
      <c r="FP27" s="154"/>
      <c r="FQ27" s="154"/>
      <c r="FR27" s="154"/>
      <c r="FS27" s="154"/>
      <c r="FT27" s="154"/>
      <c r="FU27" s="154"/>
      <c r="FV27" s="154"/>
      <c r="FW27" s="154"/>
      <c r="FX27" s="154"/>
      <c r="FY27" s="154"/>
      <c r="FZ27" s="154"/>
      <c r="GA27" s="154"/>
      <c r="GB27" s="154"/>
      <c r="GC27" s="154"/>
      <c r="GD27" s="154"/>
      <c r="GE27" s="154"/>
      <c r="GF27" s="154"/>
      <c r="GG27" s="154"/>
      <c r="GH27" s="154"/>
      <c r="GI27" s="154"/>
      <c r="GJ27" s="154"/>
      <c r="GK27" s="154"/>
      <c r="GL27" s="154"/>
      <c r="GM27" s="154"/>
      <c r="GN27" s="154"/>
      <c r="GO27" s="154"/>
      <c r="GP27" s="154"/>
      <c r="GQ27" s="154"/>
      <c r="GR27" s="154"/>
      <c r="GS27" s="154"/>
      <c r="GT27" s="154"/>
      <c r="GU27" s="154"/>
      <c r="GV27" s="154"/>
      <c r="GW27" s="154"/>
      <c r="GX27" s="154"/>
      <c r="GY27" s="154"/>
      <c r="GZ27" s="154"/>
      <c r="HA27" s="154"/>
      <c r="HB27" s="154"/>
      <c r="HC27" s="154"/>
      <c r="HD27" s="154"/>
      <c r="HE27" s="154"/>
      <c r="HF27" s="154"/>
      <c r="HG27" s="154"/>
      <c r="HH27" s="154"/>
      <c r="HI27" s="154"/>
      <c r="HJ27" s="154"/>
      <c r="HK27" s="154"/>
      <c r="HL27" s="154"/>
      <c r="HM27" s="154"/>
      <c r="HN27" s="154"/>
      <c r="HO27" s="154"/>
      <c r="HP27" s="154"/>
      <c r="HQ27" s="154"/>
      <c r="HR27" s="154"/>
      <c r="HS27" s="154"/>
      <c r="HT27" s="154"/>
      <c r="HU27" s="154"/>
      <c r="HV27" s="154"/>
      <c r="HW27" s="154"/>
      <c r="HX27" s="154"/>
      <c r="HY27" s="154"/>
      <c r="HZ27" s="154"/>
      <c r="IA27" s="154"/>
      <c r="IB27" s="154"/>
      <c r="IC27" s="154"/>
      <c r="ID27" s="154"/>
      <c r="IE27" s="154"/>
      <c r="IF27" s="154"/>
      <c r="IG27" s="154"/>
      <c r="IH27" s="154"/>
      <c r="II27" s="154"/>
      <c r="IJ27" s="154"/>
      <c r="IK27" s="154"/>
      <c r="IL27" s="154"/>
      <c r="IM27" s="154"/>
      <c r="IN27" s="154"/>
      <c r="IO27" s="154"/>
      <c r="IP27" s="154"/>
      <c r="IQ27" s="154"/>
      <c r="IR27" s="154"/>
      <c r="IS27" s="154"/>
      <c r="IT27" s="154"/>
      <c r="IU27" s="154"/>
      <c r="IV27" s="154"/>
      <c r="IW27" s="154"/>
      <c r="IX27" s="154"/>
      <c r="IY27" s="154"/>
      <c r="IZ27" s="154"/>
      <c r="JA27" s="154"/>
      <c r="JB27" s="154"/>
      <c r="JC27" s="154"/>
      <c r="JD27" s="154"/>
      <c r="JE27" s="154"/>
      <c r="JF27" s="154"/>
      <c r="JG27" s="154"/>
      <c r="JH27" s="154"/>
      <c r="JI27" s="154"/>
      <c r="JJ27" s="154"/>
      <c r="JK27" s="154"/>
      <c r="JL27" s="154"/>
      <c r="JM27" s="154"/>
      <c r="JN27" s="154"/>
      <c r="JO27" s="154"/>
      <c r="JP27" s="154"/>
      <c r="JQ27" s="154"/>
      <c r="JR27" s="154"/>
      <c r="JS27" s="154"/>
      <c r="JT27" s="154"/>
      <c r="JU27" s="154"/>
      <c r="JV27" s="154"/>
      <c r="JW27" s="154"/>
      <c r="JX27" s="154"/>
      <c r="JY27" s="154"/>
      <c r="JZ27" s="154"/>
      <c r="KA27" s="154"/>
      <c r="KB27" s="154"/>
      <c r="KC27" s="154"/>
      <c r="KD27" s="154"/>
      <c r="KE27" s="154"/>
      <c r="KF27" s="154"/>
      <c r="KG27" s="154"/>
      <c r="KH27" s="154"/>
      <c r="KI27" s="154"/>
      <c r="KJ27" s="154"/>
      <c r="KK27" s="154"/>
      <c r="KL27" s="154"/>
      <c r="KM27" s="154"/>
      <c r="KN27" s="154"/>
      <c r="KO27" s="154"/>
      <c r="KP27" s="154"/>
      <c r="KQ27" s="154"/>
      <c r="KR27" s="154"/>
      <c r="KS27" s="154"/>
      <c r="KT27" s="154"/>
      <c r="KU27" s="154"/>
      <c r="KV27" s="154"/>
      <c r="KW27" s="154"/>
      <c r="KX27" s="154"/>
      <c r="KY27" s="154"/>
      <c r="KZ27" s="154"/>
      <c r="LA27" s="154"/>
      <c r="LB27" s="154"/>
      <c r="LC27" s="154"/>
      <c r="LD27" s="154"/>
      <c r="LE27" s="154"/>
      <c r="LF27" s="154"/>
      <c r="LG27" s="154"/>
      <c r="LH27" s="154"/>
      <c r="LI27" s="154"/>
      <c r="LJ27" s="154"/>
      <c r="LK27" s="154"/>
      <c r="LL27" s="154"/>
      <c r="LM27" s="154"/>
      <c r="LN27" s="154"/>
      <c r="LO27" s="154"/>
      <c r="LP27" s="154"/>
      <c r="LQ27" s="154"/>
      <c r="LR27" s="154"/>
      <c r="LS27" s="154"/>
      <c r="LT27" s="154"/>
      <c r="LU27" s="154"/>
      <c r="LV27" s="154"/>
      <c r="LW27" s="154"/>
      <c r="LX27" s="154"/>
      <c r="LY27" s="154"/>
      <c r="LZ27" s="154"/>
      <c r="MA27" s="154"/>
      <c r="MB27" s="154"/>
      <c r="MC27" s="154"/>
      <c r="MD27" s="154"/>
      <c r="ME27" s="154"/>
      <c r="MF27" s="154"/>
      <c r="MG27" s="154"/>
      <c r="MH27" s="154"/>
      <c r="MI27" s="154"/>
      <c r="MJ27" s="154"/>
      <c r="MK27" s="154"/>
      <c r="ML27" s="154"/>
      <c r="MM27" s="154"/>
      <c r="MN27" s="154"/>
      <c r="MO27" s="154"/>
      <c r="MP27" s="154"/>
      <c r="MQ27" s="154"/>
      <c r="MR27" s="154"/>
      <c r="MS27" s="154"/>
      <c r="MT27" s="154"/>
      <c r="MU27" s="154"/>
      <c r="MV27" s="154"/>
      <c r="MW27" s="154"/>
      <c r="MX27" s="154"/>
      <c r="MY27" s="154"/>
      <c r="MZ27" s="154"/>
      <c r="NA27" s="154"/>
      <c r="NB27" s="154"/>
      <c r="NC27" s="154"/>
      <c r="ND27" s="154"/>
      <c r="NE27" s="154"/>
      <c r="NF27" s="154"/>
      <c r="NG27" s="154"/>
      <c r="NH27" s="154"/>
      <c r="NI27" s="154"/>
      <c r="NJ27" s="154"/>
      <c r="NK27" s="154"/>
      <c r="NL27" s="154"/>
      <c r="NM27" s="154"/>
      <c r="NN27" s="154"/>
      <c r="NO27" s="154"/>
      <c r="NP27" s="154"/>
      <c r="NQ27" s="154"/>
      <c r="NR27" s="154"/>
      <c r="NS27" s="154"/>
      <c r="NT27" s="154"/>
      <c r="NU27" s="154"/>
      <c r="NV27" s="154"/>
      <c r="NW27" s="154"/>
      <c r="NX27" s="154"/>
      <c r="NY27" s="154"/>
      <c r="NZ27" s="154"/>
      <c r="OA27" s="154"/>
      <c r="OB27" s="154"/>
      <c r="OC27" s="154"/>
      <c r="OD27" s="154"/>
      <c r="OE27" s="154"/>
      <c r="OF27" s="154"/>
      <c r="OG27" s="154"/>
      <c r="OH27" s="154"/>
      <c r="OI27" s="154"/>
      <c r="OJ27" s="154"/>
      <c r="OK27" s="154"/>
      <c r="OL27" s="154"/>
      <c r="OM27" s="154"/>
      <c r="ON27" s="154"/>
      <c r="OO27" s="154"/>
      <c r="OP27" s="154"/>
      <c r="OQ27" s="154"/>
      <c r="WL27" s="154"/>
      <c r="WM27" s="154"/>
      <c r="WN27" s="154"/>
      <c r="WO27" s="154"/>
      <c r="WP27" s="154"/>
      <c r="WQ27" s="154"/>
      <c r="WR27" s="154"/>
      <c r="WS27" s="154"/>
      <c r="WT27" s="154"/>
      <c r="WU27" s="154"/>
      <c r="WV27" s="154"/>
      <c r="WW27" s="154"/>
      <c r="WX27" s="154"/>
      <c r="WY27" s="154"/>
      <c r="WZ27" s="154"/>
      <c r="XA27" s="154"/>
      <c r="XB27" s="154"/>
      <c r="XC27" s="154"/>
      <c r="XD27" s="154"/>
      <c r="XE27" s="154"/>
      <c r="XF27" s="154"/>
      <c r="XG27" s="154"/>
      <c r="XH27" s="154"/>
      <c r="XI27" s="154"/>
      <c r="XJ27" s="154"/>
      <c r="XK27" s="154"/>
      <c r="XL27" s="154"/>
      <c r="XM27" s="154"/>
      <c r="XN27" s="154"/>
      <c r="XO27" s="154"/>
      <c r="XP27" s="154"/>
      <c r="XQ27" s="154"/>
      <c r="XR27" s="154"/>
      <c r="XS27" s="154"/>
      <c r="XT27" s="154"/>
      <c r="XU27" s="154"/>
      <c r="XV27" s="154"/>
      <c r="XW27" s="154"/>
      <c r="XX27" s="154"/>
      <c r="XY27" s="154"/>
      <c r="XZ27" s="154"/>
      <c r="YA27" s="154"/>
      <c r="YB27" s="154"/>
      <c r="YC27" s="154"/>
      <c r="YD27" s="154"/>
      <c r="YE27" s="154"/>
      <c r="YF27" s="154"/>
      <c r="YG27" s="154"/>
      <c r="YH27" s="154"/>
      <c r="YI27" s="154"/>
      <c r="YJ27" s="154"/>
      <c r="YK27" s="154"/>
      <c r="YL27" s="154"/>
      <c r="YM27" s="154"/>
      <c r="YN27" s="154"/>
      <c r="YO27" s="154"/>
      <c r="YP27" s="154"/>
      <c r="YQ27" s="154"/>
      <c r="YR27" s="154"/>
      <c r="YS27" s="154"/>
      <c r="YT27" s="154"/>
      <c r="YU27" s="154"/>
      <c r="YV27" s="154"/>
      <c r="YW27" s="154"/>
      <c r="YX27" s="154"/>
      <c r="YY27" s="154"/>
      <c r="YZ27" s="154"/>
      <c r="ZA27" s="154"/>
      <c r="ZB27" s="154"/>
      <c r="ZC27" s="154"/>
      <c r="ZD27" s="154"/>
      <c r="ZE27" s="154"/>
      <c r="ZF27" s="154"/>
      <c r="ZG27" s="154"/>
      <c r="ZH27" s="154"/>
      <c r="ZI27" s="154"/>
      <c r="ZJ27" s="154"/>
      <c r="ZK27" s="154"/>
      <c r="ZL27" s="154"/>
      <c r="ZM27" s="154"/>
      <c r="ZN27" s="154"/>
      <c r="ZO27" s="154"/>
      <c r="ZP27" s="154"/>
      <c r="ZQ27" s="154"/>
      <c r="ZR27" s="154"/>
      <c r="ZS27" s="154"/>
      <c r="ZT27" s="154"/>
      <c r="ZU27" s="154"/>
      <c r="ZV27" s="154"/>
      <c r="ZW27" s="154"/>
      <c r="ZX27" s="154"/>
      <c r="ZY27" s="154"/>
      <c r="ZZ27" s="154"/>
      <c r="AAA27" s="154"/>
      <c r="AAB27" s="154"/>
      <c r="AAC27" s="154"/>
      <c r="AAD27" s="154"/>
      <c r="AAE27" s="154"/>
      <c r="AAF27" s="154"/>
      <c r="AAG27" s="154"/>
      <c r="AAH27" s="154"/>
      <c r="AAI27" s="154"/>
    </row>
    <row r="28" spans="1:711" ht="13.25" customHeight="1" x14ac:dyDescent="0.3">
      <c r="A28" s="156">
        <v>43971</v>
      </c>
      <c r="B28" s="157" t="s">
        <v>108</v>
      </c>
      <c r="C28" s="161"/>
      <c r="D28" s="162"/>
      <c r="E28" s="162"/>
      <c r="F28" s="162"/>
      <c r="G28" s="163"/>
      <c r="H28" s="164"/>
      <c r="I28" s="165">
        <v>150</v>
      </c>
      <c r="J28" s="165">
        <v>6</v>
      </c>
      <c r="K28" s="43">
        <f t="shared" si="0"/>
        <v>156</v>
      </c>
      <c r="L28" s="166"/>
      <c r="M28" s="161"/>
      <c r="N28" s="162"/>
      <c r="O28" s="162"/>
      <c r="P28" s="162"/>
      <c r="Q28" s="163"/>
      <c r="R28" s="164"/>
      <c r="S28" s="168">
        <f t="shared" si="1"/>
        <v>25764</v>
      </c>
      <c r="T28" s="168">
        <f t="shared" si="2"/>
        <v>1258</v>
      </c>
      <c r="U28" s="169">
        <f t="shared" si="3"/>
        <v>27022</v>
      </c>
      <c r="V28" s="154"/>
      <c r="W28" s="154"/>
      <c r="DA28" s="154"/>
      <c r="DB28" s="154"/>
      <c r="DC28" s="154"/>
      <c r="DD28" s="154"/>
      <c r="DE28" s="154"/>
      <c r="DF28" s="154"/>
      <c r="DG28" s="154"/>
      <c r="DH28" s="154"/>
      <c r="DI28" s="154"/>
      <c r="DJ28" s="154"/>
      <c r="DK28" s="154"/>
      <c r="DL28" s="154"/>
      <c r="DM28" s="154"/>
      <c r="DN28" s="154"/>
      <c r="DO28" s="154"/>
      <c r="DP28" s="154"/>
      <c r="DQ28" s="154"/>
      <c r="DR28" s="154"/>
      <c r="DS28" s="154"/>
      <c r="DT28" s="154"/>
      <c r="DU28" s="154"/>
      <c r="DV28" s="154"/>
      <c r="DW28" s="154"/>
      <c r="DX28" s="154"/>
      <c r="DY28" s="154"/>
      <c r="DZ28" s="154"/>
      <c r="EA28" s="154"/>
      <c r="EB28" s="154"/>
      <c r="EC28" s="154"/>
      <c r="ED28" s="154"/>
      <c r="EE28" s="154"/>
      <c r="EF28" s="154"/>
      <c r="EG28" s="154"/>
      <c r="EH28" s="154"/>
      <c r="EI28" s="154"/>
      <c r="EJ28" s="154"/>
      <c r="EK28" s="154"/>
      <c r="EL28" s="154"/>
      <c r="EM28" s="154"/>
      <c r="EN28" s="154"/>
      <c r="EO28" s="154"/>
      <c r="EP28" s="154"/>
      <c r="EQ28" s="154"/>
      <c r="ER28" s="154"/>
      <c r="ES28" s="154"/>
      <c r="ET28" s="154"/>
      <c r="EU28" s="154"/>
      <c r="EV28" s="154"/>
      <c r="EW28" s="154"/>
      <c r="EX28" s="154"/>
      <c r="EY28" s="154"/>
      <c r="EZ28" s="154"/>
      <c r="FA28" s="154"/>
      <c r="FB28" s="154"/>
      <c r="FC28" s="154"/>
      <c r="FD28" s="154"/>
      <c r="FE28" s="154"/>
      <c r="FF28" s="154"/>
      <c r="FG28" s="154"/>
      <c r="FH28" s="154"/>
      <c r="FI28" s="154"/>
      <c r="FJ28" s="154"/>
      <c r="FK28" s="154"/>
      <c r="FL28" s="154"/>
      <c r="FM28" s="154"/>
      <c r="FN28" s="154"/>
      <c r="FO28" s="154"/>
      <c r="FP28" s="154"/>
      <c r="FQ28" s="154"/>
      <c r="FR28" s="154"/>
      <c r="FS28" s="154"/>
      <c r="FT28" s="154"/>
      <c r="FU28" s="154"/>
      <c r="FV28" s="154"/>
      <c r="FW28" s="154"/>
      <c r="FX28" s="154"/>
      <c r="FY28" s="154"/>
      <c r="FZ28" s="154"/>
      <c r="GA28" s="154"/>
      <c r="GB28" s="154"/>
      <c r="GC28" s="154"/>
      <c r="GD28" s="154"/>
      <c r="GE28" s="154"/>
      <c r="GF28" s="154"/>
      <c r="GG28" s="154"/>
      <c r="GH28" s="154"/>
      <c r="GI28" s="154"/>
      <c r="GJ28" s="154"/>
      <c r="GK28" s="154"/>
      <c r="GL28" s="154"/>
      <c r="GM28" s="154"/>
      <c r="GN28" s="154"/>
      <c r="GO28" s="154"/>
      <c r="GP28" s="154"/>
      <c r="GQ28" s="154"/>
      <c r="GR28" s="154"/>
      <c r="GS28" s="154"/>
      <c r="GT28" s="154"/>
      <c r="GU28" s="154"/>
      <c r="GV28" s="154"/>
      <c r="GW28" s="154"/>
      <c r="GX28" s="154"/>
      <c r="GY28" s="154"/>
      <c r="GZ28" s="154"/>
      <c r="HA28" s="154"/>
      <c r="HB28" s="154"/>
      <c r="HC28" s="154"/>
      <c r="HD28" s="154"/>
      <c r="HE28" s="154"/>
      <c r="HF28" s="154"/>
      <c r="HG28" s="154"/>
      <c r="HH28" s="154"/>
      <c r="HI28" s="154"/>
      <c r="HJ28" s="154"/>
      <c r="HK28" s="154"/>
      <c r="HL28" s="154"/>
      <c r="HM28" s="154"/>
      <c r="HN28" s="154"/>
      <c r="HO28" s="154"/>
      <c r="HP28" s="154"/>
      <c r="HQ28" s="154"/>
      <c r="HR28" s="154"/>
      <c r="HS28" s="154"/>
      <c r="HT28" s="154"/>
      <c r="HU28" s="154"/>
      <c r="HV28" s="154"/>
      <c r="HW28" s="154"/>
      <c r="HX28" s="154"/>
      <c r="HY28" s="154"/>
      <c r="HZ28" s="154"/>
      <c r="IA28" s="154"/>
      <c r="IB28" s="154"/>
      <c r="IC28" s="154"/>
      <c r="ID28" s="154"/>
      <c r="IE28" s="154"/>
      <c r="IF28" s="154"/>
      <c r="IG28" s="154"/>
      <c r="IH28" s="154"/>
      <c r="II28" s="154"/>
      <c r="IJ28" s="154"/>
      <c r="IK28" s="154"/>
      <c r="IL28" s="154"/>
      <c r="IM28" s="154"/>
      <c r="IN28" s="154"/>
      <c r="IO28" s="154"/>
      <c r="IP28" s="154"/>
      <c r="IQ28" s="154"/>
      <c r="IR28" s="154"/>
      <c r="IS28" s="154"/>
      <c r="IT28" s="154"/>
      <c r="IU28" s="154"/>
      <c r="IV28" s="154"/>
      <c r="IW28" s="154"/>
      <c r="IX28" s="154"/>
      <c r="IY28" s="154"/>
      <c r="IZ28" s="154"/>
      <c r="JA28" s="154"/>
      <c r="JB28" s="154"/>
      <c r="JC28" s="154"/>
      <c r="JD28" s="154"/>
      <c r="JE28" s="154"/>
      <c r="JF28" s="154"/>
      <c r="JG28" s="154"/>
      <c r="JH28" s="154"/>
      <c r="JI28" s="154"/>
      <c r="JJ28" s="154"/>
      <c r="JK28" s="154"/>
      <c r="JL28" s="154"/>
      <c r="JM28" s="154"/>
      <c r="JN28" s="154"/>
      <c r="JO28" s="154"/>
      <c r="JP28" s="154"/>
      <c r="JQ28" s="154"/>
      <c r="JR28" s="154"/>
      <c r="JS28" s="154"/>
      <c r="JT28" s="154"/>
      <c r="JU28" s="154"/>
      <c r="JV28" s="154"/>
      <c r="JW28" s="154"/>
      <c r="JX28" s="154"/>
      <c r="JY28" s="154"/>
      <c r="JZ28" s="154"/>
      <c r="KA28" s="154"/>
      <c r="KB28" s="154"/>
      <c r="KC28" s="154"/>
      <c r="KD28" s="154"/>
      <c r="KE28" s="154"/>
      <c r="KF28" s="154"/>
      <c r="KG28" s="154"/>
      <c r="KH28" s="154"/>
      <c r="KI28" s="154"/>
      <c r="KJ28" s="154"/>
      <c r="KK28" s="154"/>
      <c r="KL28" s="154"/>
      <c r="KM28" s="154"/>
      <c r="KN28" s="154"/>
      <c r="KO28" s="154"/>
      <c r="KP28" s="154"/>
      <c r="KQ28" s="154"/>
      <c r="KR28" s="154"/>
      <c r="KS28" s="154"/>
      <c r="KT28" s="154"/>
      <c r="KU28" s="154"/>
      <c r="KV28" s="154"/>
      <c r="KW28" s="154"/>
      <c r="KX28" s="154"/>
      <c r="KY28" s="154"/>
      <c r="KZ28" s="154"/>
      <c r="LA28" s="154"/>
      <c r="LB28" s="154"/>
      <c r="LC28" s="154"/>
      <c r="LD28" s="154"/>
      <c r="LE28" s="154"/>
      <c r="LF28" s="154"/>
      <c r="LG28" s="154"/>
      <c r="LH28" s="154"/>
      <c r="LI28" s="154"/>
      <c r="LJ28" s="154"/>
      <c r="LK28" s="154"/>
      <c r="LL28" s="154"/>
      <c r="LM28" s="154"/>
      <c r="LN28" s="154"/>
      <c r="LO28" s="154"/>
      <c r="LP28" s="154"/>
      <c r="LQ28" s="154"/>
      <c r="LR28" s="154"/>
      <c r="LS28" s="154"/>
      <c r="LT28" s="154"/>
      <c r="LU28" s="154"/>
      <c r="LV28" s="154"/>
      <c r="LW28" s="154"/>
      <c r="LX28" s="154"/>
      <c r="LY28" s="154"/>
      <c r="LZ28" s="154"/>
      <c r="MA28" s="154"/>
      <c r="MB28" s="154"/>
      <c r="MC28" s="154"/>
      <c r="MD28" s="154"/>
      <c r="ME28" s="154"/>
      <c r="MF28" s="154"/>
      <c r="MG28" s="154"/>
      <c r="MH28" s="154"/>
      <c r="MI28" s="154"/>
      <c r="MJ28" s="154"/>
      <c r="MK28" s="154"/>
      <c r="ML28" s="154"/>
      <c r="MM28" s="154"/>
      <c r="MN28" s="154"/>
      <c r="MO28" s="154"/>
      <c r="MP28" s="154"/>
      <c r="MQ28" s="154"/>
      <c r="MR28" s="154"/>
      <c r="MS28" s="154"/>
      <c r="MT28" s="154"/>
      <c r="MU28" s="154"/>
      <c r="MV28" s="154"/>
      <c r="MW28" s="154"/>
      <c r="MX28" s="154"/>
      <c r="MY28" s="154"/>
      <c r="MZ28" s="154"/>
      <c r="NA28" s="154"/>
      <c r="NB28" s="154"/>
      <c r="NC28" s="154"/>
      <c r="ND28" s="154"/>
      <c r="NE28" s="154"/>
      <c r="NF28" s="154"/>
      <c r="NG28" s="154"/>
      <c r="NH28" s="154"/>
      <c r="NI28" s="154"/>
      <c r="NJ28" s="154"/>
      <c r="NK28" s="154"/>
      <c r="NL28" s="154"/>
      <c r="NM28" s="154"/>
      <c r="NN28" s="154"/>
      <c r="NO28" s="154"/>
      <c r="NP28" s="154"/>
      <c r="NQ28" s="154"/>
      <c r="NR28" s="154"/>
      <c r="NS28" s="154"/>
      <c r="NT28" s="154"/>
      <c r="NU28" s="154"/>
      <c r="NV28" s="154"/>
      <c r="NW28" s="154"/>
      <c r="NX28" s="154"/>
      <c r="NY28" s="154"/>
      <c r="NZ28" s="154"/>
      <c r="OA28" s="154"/>
      <c r="OB28" s="154"/>
      <c r="OC28" s="154"/>
      <c r="OD28" s="154"/>
      <c r="OE28" s="154"/>
      <c r="OF28" s="154"/>
      <c r="OG28" s="154"/>
      <c r="OH28" s="154"/>
      <c r="OI28" s="154"/>
      <c r="OJ28" s="154"/>
      <c r="OK28" s="154"/>
      <c r="OL28" s="154"/>
      <c r="OM28" s="154"/>
      <c r="ON28" s="154"/>
      <c r="OO28" s="154"/>
      <c r="OP28" s="154"/>
      <c r="OQ28" s="154"/>
      <c r="WL28" s="154"/>
      <c r="WM28" s="154"/>
      <c r="WN28" s="154"/>
      <c r="WO28" s="154"/>
      <c r="WP28" s="154"/>
      <c r="WQ28" s="154"/>
      <c r="WR28" s="154"/>
      <c r="WS28" s="154"/>
      <c r="WT28" s="154"/>
      <c r="WU28" s="154"/>
      <c r="WV28" s="154"/>
      <c r="WW28" s="154"/>
      <c r="WX28" s="154"/>
      <c r="WY28" s="154"/>
      <c r="WZ28" s="154"/>
      <c r="XA28" s="154"/>
      <c r="XB28" s="154"/>
      <c r="XC28" s="154"/>
      <c r="XD28" s="154"/>
      <c r="XE28" s="154"/>
      <c r="XF28" s="154"/>
      <c r="XG28" s="154"/>
      <c r="XH28" s="154"/>
      <c r="XI28" s="154"/>
      <c r="XJ28" s="154"/>
      <c r="XK28" s="154"/>
      <c r="XL28" s="154"/>
      <c r="XM28" s="154"/>
      <c r="XN28" s="154"/>
      <c r="XO28" s="154"/>
      <c r="XP28" s="154"/>
      <c r="XQ28" s="154"/>
      <c r="XR28" s="154"/>
      <c r="XS28" s="154"/>
      <c r="XT28" s="154"/>
      <c r="XU28" s="154"/>
      <c r="XV28" s="154"/>
      <c r="XW28" s="154"/>
      <c r="XX28" s="154"/>
      <c r="XY28" s="154"/>
      <c r="XZ28" s="154"/>
      <c r="YA28" s="154"/>
      <c r="YB28" s="154"/>
      <c r="YC28" s="154"/>
      <c r="YD28" s="154"/>
      <c r="YE28" s="154"/>
      <c r="YF28" s="154"/>
      <c r="YG28" s="154"/>
      <c r="YH28" s="154"/>
      <c r="YI28" s="154"/>
      <c r="YJ28" s="154"/>
      <c r="YK28" s="154"/>
      <c r="YL28" s="154"/>
      <c r="YM28" s="154"/>
      <c r="YN28" s="154"/>
      <c r="YO28" s="154"/>
      <c r="YP28" s="154"/>
      <c r="YQ28" s="154"/>
      <c r="YR28" s="154"/>
      <c r="YS28" s="154"/>
      <c r="YT28" s="154"/>
      <c r="YU28" s="154"/>
      <c r="YV28" s="154"/>
      <c r="YW28" s="154"/>
      <c r="YX28" s="154"/>
      <c r="YY28" s="154"/>
      <c r="YZ28" s="154"/>
      <c r="ZA28" s="154"/>
      <c r="ZB28" s="154"/>
      <c r="ZC28" s="154"/>
      <c r="ZD28" s="154"/>
      <c r="ZE28" s="154"/>
      <c r="ZF28" s="154"/>
      <c r="ZG28" s="154"/>
      <c r="ZH28" s="154"/>
      <c r="ZI28" s="154"/>
      <c r="ZJ28" s="154"/>
      <c r="ZK28" s="154"/>
      <c r="ZL28" s="154"/>
      <c r="ZM28" s="154"/>
      <c r="ZN28" s="154"/>
      <c r="ZO28" s="154"/>
      <c r="ZP28" s="154"/>
      <c r="ZQ28" s="154"/>
      <c r="ZR28" s="154"/>
      <c r="ZS28" s="154"/>
      <c r="ZT28" s="154"/>
      <c r="ZU28" s="154"/>
      <c r="ZV28" s="154"/>
      <c r="ZW28" s="154"/>
      <c r="ZX28" s="154"/>
      <c r="ZY28" s="154"/>
      <c r="ZZ28" s="154"/>
      <c r="AAA28" s="154"/>
      <c r="AAB28" s="154"/>
      <c r="AAC28" s="154"/>
      <c r="AAD28" s="154"/>
      <c r="AAE28" s="154"/>
      <c r="AAF28" s="154"/>
      <c r="AAG28" s="154"/>
      <c r="AAH28" s="154"/>
      <c r="AAI28" s="154"/>
    </row>
    <row r="29" spans="1:711" ht="13.25" customHeight="1" x14ac:dyDescent="0.3">
      <c r="A29" s="156">
        <v>43970</v>
      </c>
      <c r="B29" s="157" t="s">
        <v>108</v>
      </c>
      <c r="C29" s="161"/>
      <c r="D29" s="162"/>
      <c r="E29" s="162"/>
      <c r="F29" s="162"/>
      <c r="G29" s="163"/>
      <c r="H29" s="164"/>
      <c r="I29" s="165">
        <v>142</v>
      </c>
      <c r="J29" s="165">
        <v>11</v>
      </c>
      <c r="K29" s="43">
        <f t="shared" si="0"/>
        <v>153</v>
      </c>
      <c r="L29" s="166"/>
      <c r="M29" s="161"/>
      <c r="N29" s="162"/>
      <c r="O29" s="162"/>
      <c r="P29" s="162"/>
      <c r="Q29" s="163"/>
      <c r="R29" s="164"/>
      <c r="S29" s="168">
        <f t="shared" si="1"/>
        <v>25614</v>
      </c>
      <c r="T29" s="168">
        <f t="shared" si="2"/>
        <v>1252</v>
      </c>
      <c r="U29" s="169">
        <f t="shared" si="3"/>
        <v>26866</v>
      </c>
      <c r="V29" s="138"/>
      <c r="W29" s="138"/>
      <c r="DA29" s="138"/>
      <c r="DB29" s="138"/>
      <c r="DC29" s="138"/>
      <c r="DD29" s="138"/>
      <c r="DE29" s="138"/>
      <c r="DF29" s="138"/>
      <c r="DG29" s="138"/>
      <c r="DH29" s="138"/>
      <c r="DI29" s="138"/>
      <c r="DJ29" s="138"/>
      <c r="DK29" s="138"/>
      <c r="DL29" s="138"/>
      <c r="DM29" s="138"/>
      <c r="DN29" s="138"/>
      <c r="DO29" s="138"/>
      <c r="DP29" s="138"/>
      <c r="DQ29" s="138"/>
      <c r="DR29" s="138"/>
      <c r="DS29" s="138"/>
      <c r="DT29" s="138"/>
      <c r="DU29" s="138"/>
      <c r="DV29" s="138"/>
      <c r="DW29" s="138"/>
      <c r="DX29" s="138"/>
      <c r="DY29" s="138"/>
      <c r="DZ29" s="138"/>
      <c r="EA29" s="138"/>
      <c r="EB29" s="138"/>
      <c r="EC29" s="138"/>
      <c r="ED29" s="138"/>
      <c r="EE29" s="138"/>
      <c r="EF29" s="138"/>
      <c r="EG29" s="138"/>
      <c r="EH29" s="138"/>
      <c r="EI29" s="138"/>
      <c r="EJ29" s="138"/>
      <c r="EK29" s="138"/>
      <c r="EL29" s="138"/>
      <c r="EM29" s="138"/>
      <c r="EN29" s="138"/>
      <c r="EO29" s="138"/>
      <c r="EP29" s="138"/>
      <c r="EQ29" s="138"/>
      <c r="ER29" s="138"/>
      <c r="ES29" s="138"/>
      <c r="ET29" s="138"/>
      <c r="EU29" s="138"/>
      <c r="EV29" s="138"/>
      <c r="EW29" s="138"/>
      <c r="EX29" s="138"/>
      <c r="EY29" s="138"/>
      <c r="EZ29" s="138"/>
      <c r="FA29" s="138"/>
      <c r="FB29" s="138"/>
      <c r="FC29" s="138"/>
      <c r="FD29" s="138"/>
      <c r="FE29" s="138"/>
      <c r="FF29" s="138"/>
      <c r="FG29" s="138"/>
      <c r="FH29" s="138"/>
      <c r="FI29" s="138"/>
      <c r="FJ29" s="138"/>
      <c r="FK29" s="138"/>
      <c r="FL29" s="138"/>
      <c r="FM29" s="138"/>
      <c r="FN29" s="138"/>
      <c r="FO29" s="138"/>
      <c r="FP29" s="138"/>
      <c r="FQ29" s="138"/>
      <c r="FR29" s="138"/>
      <c r="FS29" s="138"/>
      <c r="FT29" s="138"/>
      <c r="FU29" s="138"/>
      <c r="FV29" s="138"/>
      <c r="FW29" s="138"/>
      <c r="FX29" s="138"/>
      <c r="FY29" s="138"/>
      <c r="FZ29" s="138"/>
      <c r="GA29" s="138"/>
      <c r="GB29" s="138"/>
      <c r="GC29" s="138"/>
      <c r="GD29" s="138"/>
      <c r="GE29" s="138"/>
      <c r="GF29" s="138"/>
      <c r="GG29" s="138"/>
      <c r="GH29" s="138"/>
      <c r="GI29" s="138"/>
      <c r="GJ29" s="138"/>
      <c r="GK29" s="138"/>
      <c r="GL29" s="138"/>
      <c r="GM29" s="138"/>
      <c r="GN29" s="138"/>
      <c r="GO29" s="138"/>
      <c r="GP29" s="138"/>
      <c r="GQ29" s="138"/>
      <c r="GR29" s="138"/>
      <c r="GS29" s="138"/>
      <c r="GT29" s="138"/>
      <c r="GU29" s="138"/>
      <c r="GV29" s="138"/>
      <c r="GW29" s="138"/>
      <c r="GX29" s="138"/>
      <c r="GY29" s="138"/>
      <c r="GZ29" s="138"/>
      <c r="HA29" s="138"/>
      <c r="HB29" s="138"/>
      <c r="HC29" s="138"/>
      <c r="HD29" s="138"/>
      <c r="HE29" s="138"/>
      <c r="HF29" s="138"/>
      <c r="HG29" s="138"/>
      <c r="HH29" s="138"/>
      <c r="HI29" s="138"/>
      <c r="HJ29" s="138"/>
      <c r="HK29" s="138"/>
      <c r="HL29" s="138"/>
      <c r="HM29" s="138"/>
      <c r="HN29" s="138"/>
      <c r="HO29" s="138"/>
      <c r="HP29" s="138"/>
      <c r="HQ29" s="138"/>
      <c r="HR29" s="138"/>
      <c r="HS29" s="138"/>
      <c r="HT29" s="138"/>
      <c r="HU29" s="138"/>
      <c r="HV29" s="138"/>
      <c r="HW29" s="138"/>
      <c r="HX29" s="138"/>
      <c r="HY29" s="138"/>
      <c r="HZ29" s="138"/>
      <c r="IA29" s="138"/>
      <c r="IB29" s="138"/>
      <c r="IC29" s="138"/>
      <c r="ID29" s="138"/>
      <c r="IE29" s="138"/>
      <c r="IF29" s="138"/>
      <c r="IG29" s="138"/>
      <c r="IH29" s="138"/>
      <c r="II29" s="138"/>
      <c r="IJ29" s="138"/>
      <c r="IK29" s="138"/>
      <c r="IL29" s="138"/>
      <c r="IM29" s="138"/>
      <c r="IN29" s="138"/>
      <c r="IO29" s="138"/>
      <c r="IP29" s="138"/>
      <c r="IQ29" s="138"/>
      <c r="IR29" s="138"/>
      <c r="IS29" s="138"/>
      <c r="IT29" s="138"/>
      <c r="IU29" s="138"/>
      <c r="IV29" s="138"/>
      <c r="IW29" s="138"/>
      <c r="IX29" s="138"/>
      <c r="IY29" s="138"/>
      <c r="IZ29" s="138"/>
      <c r="JA29" s="138"/>
      <c r="JB29" s="138"/>
      <c r="JC29" s="138"/>
      <c r="JD29" s="138"/>
      <c r="JE29" s="138"/>
      <c r="JF29" s="138"/>
      <c r="JG29" s="138"/>
      <c r="JH29" s="138"/>
      <c r="JI29" s="138"/>
      <c r="JJ29" s="138"/>
      <c r="JK29" s="138"/>
      <c r="JL29" s="138"/>
      <c r="JM29" s="138"/>
      <c r="JN29" s="138"/>
      <c r="JO29" s="138"/>
      <c r="JP29" s="138"/>
      <c r="JQ29" s="138"/>
      <c r="JR29" s="138"/>
      <c r="JS29" s="138"/>
      <c r="JT29" s="138"/>
      <c r="JU29" s="138"/>
      <c r="JV29" s="138"/>
      <c r="JW29" s="138"/>
      <c r="JX29" s="138"/>
      <c r="JY29" s="138"/>
      <c r="JZ29" s="138"/>
      <c r="KA29" s="138"/>
      <c r="KB29" s="138"/>
      <c r="KC29" s="138"/>
      <c r="KD29" s="138"/>
      <c r="KE29" s="138"/>
      <c r="KF29" s="138"/>
      <c r="KG29" s="138"/>
      <c r="KH29" s="138"/>
      <c r="KI29" s="138"/>
      <c r="KJ29" s="138"/>
      <c r="KK29" s="138"/>
      <c r="KL29" s="138"/>
      <c r="KM29" s="138"/>
      <c r="KN29" s="138"/>
      <c r="KO29" s="138"/>
      <c r="KP29" s="138"/>
      <c r="KQ29" s="138"/>
      <c r="KR29" s="138"/>
      <c r="KS29" s="138"/>
      <c r="KT29" s="138"/>
      <c r="KU29" s="138"/>
      <c r="KV29" s="138"/>
      <c r="KW29" s="138"/>
      <c r="KX29" s="138"/>
      <c r="KY29" s="138"/>
      <c r="KZ29" s="138"/>
      <c r="LA29" s="138"/>
      <c r="LB29" s="138"/>
      <c r="LC29" s="138"/>
      <c r="LD29" s="138"/>
      <c r="LE29" s="138"/>
      <c r="LF29" s="138"/>
      <c r="LG29" s="138"/>
      <c r="LH29" s="138"/>
      <c r="LI29" s="138"/>
      <c r="LJ29" s="138"/>
      <c r="LK29" s="138"/>
      <c r="LL29" s="138"/>
      <c r="LM29" s="138"/>
      <c r="LN29" s="138"/>
      <c r="LO29" s="138"/>
      <c r="LP29" s="138"/>
      <c r="LQ29" s="138"/>
      <c r="LR29" s="138"/>
      <c r="LS29" s="138"/>
      <c r="LT29" s="138"/>
      <c r="LU29" s="138"/>
      <c r="LV29" s="138"/>
      <c r="LW29" s="138"/>
      <c r="LX29" s="138"/>
      <c r="LY29" s="138"/>
      <c r="LZ29" s="138"/>
      <c r="MA29" s="138"/>
      <c r="MB29" s="138"/>
      <c r="MC29" s="138"/>
      <c r="MD29" s="138"/>
      <c r="ME29" s="138"/>
      <c r="MF29" s="138"/>
      <c r="MG29" s="138"/>
      <c r="MH29" s="138"/>
      <c r="MI29" s="138"/>
      <c r="MJ29" s="138"/>
      <c r="MK29" s="138"/>
      <c r="ML29" s="138"/>
      <c r="MM29" s="138"/>
      <c r="MN29" s="138"/>
      <c r="MO29" s="138"/>
      <c r="MP29" s="138"/>
      <c r="MQ29" s="138"/>
      <c r="MR29" s="138"/>
      <c r="MS29" s="138"/>
      <c r="MT29" s="138"/>
      <c r="MU29" s="138"/>
      <c r="MV29" s="138"/>
      <c r="MW29" s="138"/>
      <c r="MX29" s="138"/>
      <c r="MY29" s="138"/>
      <c r="MZ29" s="138"/>
      <c r="NA29" s="138"/>
      <c r="NB29" s="138"/>
      <c r="NC29" s="138"/>
      <c r="ND29" s="138"/>
      <c r="NE29" s="138"/>
      <c r="NF29" s="138"/>
      <c r="NG29" s="138"/>
      <c r="NH29" s="138"/>
      <c r="NI29" s="138"/>
      <c r="NJ29" s="138"/>
      <c r="NK29" s="138"/>
      <c r="NL29" s="138"/>
      <c r="NM29" s="138"/>
      <c r="NN29" s="138"/>
      <c r="NO29" s="138"/>
      <c r="NP29" s="138"/>
      <c r="NQ29" s="138"/>
      <c r="NR29" s="138"/>
      <c r="NS29" s="138"/>
      <c r="NT29" s="138"/>
      <c r="NU29" s="138"/>
      <c r="NV29" s="138"/>
      <c r="NW29" s="138"/>
      <c r="NX29" s="138"/>
      <c r="NY29" s="138"/>
      <c r="NZ29" s="138"/>
      <c r="OA29" s="138"/>
      <c r="OB29" s="138"/>
      <c r="OC29" s="138"/>
      <c r="OD29" s="138"/>
      <c r="OE29" s="138"/>
      <c r="OF29" s="138"/>
      <c r="OG29" s="138"/>
      <c r="OH29" s="138"/>
      <c r="OI29" s="138"/>
      <c r="OJ29" s="138"/>
      <c r="OK29" s="138"/>
      <c r="OL29" s="138"/>
      <c r="OM29" s="138"/>
      <c r="ON29" s="138"/>
      <c r="OO29" s="138"/>
      <c r="OP29" s="138"/>
      <c r="OQ29" s="138"/>
      <c r="WL29" s="138"/>
      <c r="WM29" s="138"/>
      <c r="WN29" s="138"/>
      <c r="WO29" s="138"/>
      <c r="WP29" s="138"/>
      <c r="WQ29" s="138"/>
      <c r="WR29" s="138"/>
      <c r="WS29" s="138"/>
      <c r="WT29" s="138"/>
      <c r="WU29" s="138"/>
      <c r="WV29" s="138"/>
      <c r="WW29" s="138"/>
      <c r="WX29" s="138"/>
      <c r="WY29" s="138"/>
      <c r="WZ29" s="138"/>
      <c r="XA29" s="138"/>
      <c r="XB29" s="138"/>
      <c r="XC29" s="138"/>
      <c r="XD29" s="138"/>
      <c r="XE29" s="138"/>
      <c r="XF29" s="138"/>
      <c r="XG29" s="138"/>
      <c r="XH29" s="138"/>
      <c r="XI29" s="138"/>
      <c r="XJ29" s="138"/>
      <c r="XK29" s="138"/>
      <c r="XL29" s="138"/>
      <c r="XM29" s="138"/>
      <c r="XN29" s="138"/>
      <c r="XO29" s="138"/>
      <c r="XP29" s="138"/>
      <c r="XQ29" s="138"/>
      <c r="XR29" s="138"/>
      <c r="XS29" s="138"/>
      <c r="XT29" s="138"/>
      <c r="XU29" s="138"/>
      <c r="XV29" s="138"/>
      <c r="XW29" s="138"/>
      <c r="XX29" s="138"/>
      <c r="XY29" s="138"/>
      <c r="XZ29" s="138"/>
      <c r="YA29" s="138"/>
      <c r="YB29" s="138"/>
      <c r="YC29" s="138"/>
      <c r="YD29" s="138"/>
      <c r="YE29" s="138"/>
      <c r="YF29" s="138"/>
      <c r="YG29" s="138"/>
      <c r="YH29" s="138"/>
      <c r="YI29" s="138"/>
      <c r="YJ29" s="138"/>
      <c r="YK29" s="138"/>
      <c r="YL29" s="138"/>
      <c r="YM29" s="138"/>
      <c r="YN29" s="138"/>
      <c r="YO29" s="138"/>
      <c r="YP29" s="138"/>
      <c r="YQ29" s="138"/>
      <c r="YR29" s="138"/>
      <c r="YS29" s="138"/>
      <c r="YT29" s="138"/>
      <c r="YU29" s="138"/>
      <c r="YV29" s="138"/>
      <c r="YW29" s="138"/>
      <c r="YX29" s="138"/>
      <c r="YY29" s="138"/>
      <c r="YZ29" s="138"/>
      <c r="ZA29" s="138"/>
      <c r="ZB29" s="138"/>
      <c r="ZC29" s="138"/>
      <c r="ZD29" s="138"/>
      <c r="ZE29" s="138"/>
      <c r="ZF29" s="138"/>
      <c r="ZG29" s="138"/>
      <c r="ZH29" s="138"/>
      <c r="ZI29" s="138"/>
      <c r="ZJ29" s="138"/>
      <c r="ZK29" s="138"/>
      <c r="ZL29" s="138"/>
      <c r="ZM29" s="138"/>
      <c r="ZN29" s="138"/>
      <c r="ZO29" s="138"/>
      <c r="ZP29" s="138"/>
      <c r="ZQ29" s="138"/>
      <c r="ZR29" s="138"/>
      <c r="ZS29" s="138"/>
      <c r="ZT29" s="138"/>
      <c r="ZU29" s="138"/>
      <c r="ZV29" s="138"/>
      <c r="ZW29" s="138"/>
      <c r="ZX29" s="138"/>
      <c r="ZY29" s="138"/>
      <c r="ZZ29" s="138"/>
      <c r="AAA29" s="138"/>
      <c r="AAB29" s="138"/>
      <c r="AAC29" s="138"/>
      <c r="AAD29" s="138"/>
      <c r="AAE29" s="138"/>
      <c r="AAF29" s="138"/>
      <c r="AAG29" s="138"/>
      <c r="AAH29" s="138"/>
      <c r="AAI29" s="138"/>
    </row>
    <row r="30" spans="1:711" ht="13.25" customHeight="1" x14ac:dyDescent="0.3">
      <c r="A30" s="156">
        <v>43969</v>
      </c>
      <c r="B30" s="157" t="s">
        <v>108</v>
      </c>
      <c r="C30" s="161"/>
      <c r="D30" s="162"/>
      <c r="E30" s="162"/>
      <c r="F30" s="162"/>
      <c r="G30" s="163"/>
      <c r="H30" s="164"/>
      <c r="I30" s="165">
        <v>152</v>
      </c>
      <c r="J30" s="165">
        <v>10</v>
      </c>
      <c r="K30" s="43">
        <f t="shared" si="0"/>
        <v>162</v>
      </c>
      <c r="L30" s="166"/>
      <c r="M30" s="161"/>
      <c r="N30" s="162"/>
      <c r="O30" s="162"/>
      <c r="P30" s="162"/>
      <c r="Q30" s="163"/>
      <c r="R30" s="164"/>
      <c r="S30" s="168">
        <f t="shared" si="1"/>
        <v>25472</v>
      </c>
      <c r="T30" s="168">
        <f t="shared" si="2"/>
        <v>1241</v>
      </c>
      <c r="U30" s="169">
        <f t="shared" si="3"/>
        <v>26713</v>
      </c>
      <c r="V30" s="138"/>
      <c r="W30" s="138"/>
      <c r="DA30" s="138"/>
      <c r="DB30" s="138"/>
      <c r="DC30" s="138"/>
      <c r="DD30" s="138"/>
      <c r="DE30" s="138"/>
      <c r="DF30" s="138"/>
      <c r="DG30" s="138"/>
      <c r="DH30" s="138"/>
      <c r="DI30" s="138"/>
      <c r="DJ30" s="138"/>
      <c r="DK30" s="138"/>
      <c r="DL30" s="138"/>
      <c r="DM30" s="138"/>
      <c r="DN30" s="138"/>
      <c r="DO30" s="138"/>
      <c r="DP30" s="138"/>
      <c r="DQ30" s="138"/>
      <c r="DR30" s="138"/>
      <c r="DS30" s="138"/>
      <c r="DT30" s="138"/>
      <c r="DU30" s="138"/>
      <c r="DV30" s="138"/>
      <c r="DW30" s="138"/>
      <c r="DX30" s="138"/>
      <c r="DY30" s="138"/>
      <c r="DZ30" s="138"/>
      <c r="EA30" s="138"/>
      <c r="EB30" s="138"/>
      <c r="EC30" s="138"/>
      <c r="ED30" s="138"/>
      <c r="EE30" s="138"/>
      <c r="EF30" s="138"/>
      <c r="EG30" s="138"/>
      <c r="EH30" s="138"/>
      <c r="EI30" s="138"/>
      <c r="EJ30" s="138"/>
      <c r="EK30" s="138"/>
      <c r="EL30" s="138"/>
      <c r="EM30" s="138"/>
      <c r="EN30" s="138"/>
      <c r="EO30" s="138"/>
      <c r="EP30" s="138"/>
      <c r="EQ30" s="138"/>
      <c r="ER30" s="138"/>
      <c r="ES30" s="138"/>
      <c r="ET30" s="138"/>
      <c r="EU30" s="138"/>
      <c r="EV30" s="138"/>
      <c r="EW30" s="138"/>
      <c r="EX30" s="138"/>
      <c r="EY30" s="138"/>
      <c r="EZ30" s="138"/>
      <c r="FA30" s="138"/>
      <c r="FB30" s="138"/>
      <c r="FC30" s="138"/>
      <c r="FD30" s="138"/>
      <c r="FE30" s="138"/>
      <c r="FF30" s="138"/>
      <c r="FG30" s="138"/>
      <c r="FH30" s="138"/>
      <c r="FI30" s="138"/>
      <c r="FJ30" s="138"/>
      <c r="FK30" s="138"/>
      <c r="FL30" s="138"/>
      <c r="FM30" s="138"/>
      <c r="FN30" s="138"/>
      <c r="FO30" s="138"/>
      <c r="FP30" s="138"/>
      <c r="FQ30" s="138"/>
      <c r="FR30" s="138"/>
      <c r="FS30" s="138"/>
      <c r="FT30" s="138"/>
      <c r="FU30" s="138"/>
      <c r="FV30" s="138"/>
      <c r="FW30" s="138"/>
      <c r="FX30" s="138"/>
      <c r="FY30" s="138"/>
      <c r="FZ30" s="138"/>
      <c r="GA30" s="138"/>
      <c r="GB30" s="138"/>
      <c r="GC30" s="138"/>
      <c r="GD30" s="138"/>
      <c r="GE30" s="138"/>
      <c r="GF30" s="138"/>
      <c r="GG30" s="138"/>
      <c r="GH30" s="138"/>
      <c r="GI30" s="138"/>
      <c r="GJ30" s="138"/>
      <c r="GK30" s="138"/>
      <c r="GL30" s="138"/>
      <c r="GM30" s="138"/>
      <c r="GN30" s="138"/>
      <c r="GO30" s="138"/>
      <c r="GP30" s="138"/>
      <c r="GQ30" s="138"/>
      <c r="GR30" s="138"/>
      <c r="GS30" s="138"/>
      <c r="GT30" s="138"/>
      <c r="GU30" s="138"/>
      <c r="GV30" s="138"/>
      <c r="GW30" s="138"/>
      <c r="GX30" s="138"/>
      <c r="GY30" s="138"/>
      <c r="GZ30" s="138"/>
      <c r="HA30" s="138"/>
      <c r="HB30" s="138"/>
      <c r="HC30" s="138"/>
      <c r="HD30" s="138"/>
      <c r="HE30" s="138"/>
      <c r="HF30" s="138"/>
      <c r="HG30" s="138"/>
      <c r="HH30" s="138"/>
      <c r="HI30" s="138"/>
      <c r="HJ30" s="138"/>
      <c r="HK30" s="138"/>
      <c r="HL30" s="138"/>
      <c r="HM30" s="138"/>
      <c r="HN30" s="138"/>
      <c r="HO30" s="138"/>
      <c r="HP30" s="138"/>
      <c r="HQ30" s="138"/>
      <c r="HR30" s="138"/>
      <c r="HS30" s="138"/>
      <c r="HT30" s="138"/>
      <c r="HU30" s="138"/>
      <c r="HV30" s="138"/>
      <c r="HW30" s="138"/>
      <c r="HX30" s="138"/>
      <c r="HY30" s="138"/>
      <c r="HZ30" s="138"/>
      <c r="IA30" s="138"/>
      <c r="IB30" s="138"/>
      <c r="IC30" s="138"/>
      <c r="ID30" s="138"/>
      <c r="IE30" s="138"/>
      <c r="IF30" s="138"/>
      <c r="IG30" s="138"/>
      <c r="IH30" s="138"/>
      <c r="II30" s="138"/>
      <c r="IJ30" s="138"/>
      <c r="IK30" s="138"/>
      <c r="IL30" s="138"/>
      <c r="IM30" s="138"/>
      <c r="IN30" s="138"/>
      <c r="IO30" s="138"/>
      <c r="IP30" s="138"/>
      <c r="IQ30" s="138"/>
      <c r="IR30" s="138"/>
      <c r="IS30" s="138"/>
      <c r="IT30" s="138"/>
      <c r="IU30" s="138"/>
      <c r="IV30" s="138"/>
      <c r="IW30" s="138"/>
      <c r="IX30" s="138"/>
      <c r="IY30" s="138"/>
      <c r="IZ30" s="138"/>
      <c r="JA30" s="138"/>
      <c r="JB30" s="138"/>
      <c r="JC30" s="138"/>
      <c r="JD30" s="138"/>
      <c r="JE30" s="138"/>
      <c r="JF30" s="138"/>
      <c r="JG30" s="138"/>
      <c r="JH30" s="138"/>
      <c r="JI30" s="138"/>
      <c r="JJ30" s="138"/>
      <c r="JK30" s="138"/>
      <c r="JL30" s="138"/>
      <c r="JM30" s="138"/>
      <c r="JN30" s="138"/>
      <c r="JO30" s="138"/>
      <c r="JP30" s="138"/>
      <c r="JQ30" s="138"/>
      <c r="JR30" s="138"/>
      <c r="JS30" s="138"/>
      <c r="JT30" s="138"/>
      <c r="JU30" s="138"/>
      <c r="JV30" s="138"/>
      <c r="JW30" s="138"/>
      <c r="JX30" s="138"/>
      <c r="JY30" s="138"/>
      <c r="JZ30" s="138"/>
      <c r="KA30" s="138"/>
      <c r="KB30" s="138"/>
      <c r="KC30" s="138"/>
      <c r="KD30" s="138"/>
      <c r="KE30" s="138"/>
      <c r="KF30" s="138"/>
      <c r="KG30" s="138"/>
      <c r="KH30" s="138"/>
      <c r="KI30" s="138"/>
      <c r="KJ30" s="138"/>
      <c r="KK30" s="138"/>
      <c r="KL30" s="138"/>
      <c r="KM30" s="138"/>
      <c r="KN30" s="138"/>
      <c r="KO30" s="138"/>
      <c r="KP30" s="138"/>
      <c r="KQ30" s="138"/>
      <c r="KR30" s="138"/>
      <c r="KS30" s="138"/>
      <c r="KT30" s="138"/>
      <c r="KU30" s="138"/>
      <c r="KV30" s="138"/>
      <c r="KW30" s="138"/>
      <c r="KX30" s="138"/>
      <c r="KY30" s="138"/>
      <c r="KZ30" s="138"/>
      <c r="LA30" s="138"/>
      <c r="LB30" s="138"/>
      <c r="LC30" s="138"/>
      <c r="LD30" s="138"/>
      <c r="LE30" s="138"/>
      <c r="LF30" s="138"/>
      <c r="LG30" s="138"/>
      <c r="LH30" s="138"/>
      <c r="LI30" s="138"/>
      <c r="LJ30" s="138"/>
      <c r="LK30" s="138"/>
      <c r="LL30" s="138"/>
      <c r="LM30" s="138"/>
      <c r="LN30" s="138"/>
      <c r="LO30" s="138"/>
      <c r="LP30" s="138"/>
      <c r="LQ30" s="138"/>
      <c r="LR30" s="138"/>
      <c r="LS30" s="138"/>
      <c r="LT30" s="138"/>
      <c r="LU30" s="138"/>
      <c r="LV30" s="138"/>
      <c r="LW30" s="138"/>
      <c r="LX30" s="138"/>
      <c r="LY30" s="138"/>
      <c r="LZ30" s="138"/>
      <c r="MA30" s="138"/>
      <c r="MB30" s="138"/>
      <c r="MC30" s="138"/>
      <c r="MD30" s="138"/>
      <c r="ME30" s="138"/>
      <c r="MF30" s="138"/>
      <c r="MG30" s="138"/>
      <c r="MH30" s="138"/>
      <c r="MI30" s="138"/>
      <c r="MJ30" s="138"/>
      <c r="MK30" s="138"/>
      <c r="ML30" s="138"/>
      <c r="MM30" s="138"/>
      <c r="MN30" s="138"/>
      <c r="MO30" s="138"/>
      <c r="MP30" s="138"/>
      <c r="MQ30" s="138"/>
      <c r="MR30" s="138"/>
      <c r="MS30" s="138"/>
      <c r="MT30" s="138"/>
      <c r="MU30" s="138"/>
      <c r="MV30" s="138"/>
      <c r="MW30" s="138"/>
      <c r="MX30" s="138"/>
      <c r="MY30" s="138"/>
      <c r="MZ30" s="138"/>
      <c r="NA30" s="138"/>
      <c r="NB30" s="138"/>
      <c r="NC30" s="138"/>
      <c r="ND30" s="138"/>
      <c r="NE30" s="138"/>
      <c r="NF30" s="138"/>
      <c r="NG30" s="138"/>
      <c r="NH30" s="138"/>
      <c r="NI30" s="138"/>
      <c r="NJ30" s="138"/>
      <c r="NK30" s="138"/>
      <c r="NL30" s="138"/>
      <c r="NM30" s="138"/>
      <c r="NN30" s="138"/>
      <c r="NO30" s="138"/>
      <c r="NP30" s="138"/>
      <c r="NQ30" s="138"/>
      <c r="NR30" s="138"/>
      <c r="NS30" s="138"/>
      <c r="NT30" s="138"/>
      <c r="NU30" s="138"/>
      <c r="NV30" s="138"/>
      <c r="NW30" s="138"/>
      <c r="NX30" s="138"/>
      <c r="NY30" s="138"/>
      <c r="NZ30" s="138"/>
      <c r="OA30" s="138"/>
      <c r="OB30" s="138"/>
      <c r="OC30" s="138"/>
      <c r="OD30" s="138"/>
      <c r="OE30" s="138"/>
      <c r="OF30" s="138"/>
      <c r="OG30" s="138"/>
      <c r="OH30" s="138"/>
      <c r="OI30" s="138"/>
      <c r="OJ30" s="138"/>
      <c r="OK30" s="138"/>
      <c r="OL30" s="138"/>
      <c r="OM30" s="138"/>
      <c r="ON30" s="138"/>
      <c r="OO30" s="138"/>
      <c r="OP30" s="138"/>
      <c r="OQ30" s="138"/>
      <c r="WL30" s="138"/>
      <c r="WM30" s="138"/>
      <c r="WN30" s="138"/>
      <c r="WO30" s="138"/>
      <c r="WP30" s="138"/>
      <c r="WQ30" s="138"/>
      <c r="WR30" s="138"/>
      <c r="WS30" s="138"/>
      <c r="WT30" s="138"/>
      <c r="WU30" s="138"/>
      <c r="WV30" s="138"/>
      <c r="WW30" s="138"/>
      <c r="WX30" s="138"/>
      <c r="WY30" s="138"/>
      <c r="WZ30" s="138"/>
      <c r="XA30" s="138"/>
      <c r="XB30" s="138"/>
      <c r="XC30" s="138"/>
      <c r="XD30" s="138"/>
      <c r="XE30" s="138"/>
      <c r="XF30" s="138"/>
      <c r="XG30" s="138"/>
      <c r="XH30" s="138"/>
      <c r="XI30" s="138"/>
      <c r="XJ30" s="138"/>
      <c r="XK30" s="138"/>
      <c r="XL30" s="138"/>
      <c r="XM30" s="138"/>
      <c r="XN30" s="138"/>
      <c r="XO30" s="138"/>
      <c r="XP30" s="138"/>
      <c r="XQ30" s="138"/>
      <c r="XR30" s="138"/>
      <c r="XS30" s="138"/>
      <c r="XT30" s="138"/>
      <c r="XU30" s="138"/>
      <c r="XV30" s="138"/>
      <c r="XW30" s="138"/>
      <c r="XX30" s="138"/>
      <c r="XY30" s="138"/>
      <c r="XZ30" s="138"/>
      <c r="YA30" s="138"/>
      <c r="YB30" s="138"/>
      <c r="YC30" s="138"/>
      <c r="YD30" s="138"/>
      <c r="YE30" s="138"/>
      <c r="YF30" s="138"/>
      <c r="YG30" s="138"/>
      <c r="YH30" s="138"/>
      <c r="YI30" s="138"/>
      <c r="YJ30" s="138"/>
      <c r="YK30" s="138"/>
      <c r="YL30" s="138"/>
      <c r="YM30" s="138"/>
      <c r="YN30" s="138"/>
      <c r="YO30" s="138"/>
      <c r="YP30" s="138"/>
      <c r="YQ30" s="138"/>
      <c r="YR30" s="138"/>
      <c r="YS30" s="138"/>
      <c r="YT30" s="138"/>
      <c r="YU30" s="138"/>
      <c r="YV30" s="138"/>
      <c r="YW30" s="138"/>
      <c r="YX30" s="138"/>
      <c r="YY30" s="138"/>
      <c r="YZ30" s="138"/>
      <c r="ZA30" s="138"/>
      <c r="ZB30" s="138"/>
      <c r="ZC30" s="138"/>
      <c r="ZD30" s="138"/>
      <c r="ZE30" s="138"/>
      <c r="ZF30" s="138"/>
      <c r="ZG30" s="138"/>
      <c r="ZH30" s="138"/>
      <c r="ZI30" s="138"/>
      <c r="ZJ30" s="138"/>
      <c r="ZK30" s="138"/>
      <c r="ZL30" s="138"/>
      <c r="ZM30" s="138"/>
      <c r="ZN30" s="138"/>
      <c r="ZO30" s="138"/>
      <c r="ZP30" s="138"/>
      <c r="ZQ30" s="138"/>
      <c r="ZR30" s="138"/>
      <c r="ZS30" s="138"/>
      <c r="ZT30" s="138"/>
      <c r="ZU30" s="138"/>
      <c r="ZV30" s="138"/>
      <c r="ZW30" s="138"/>
      <c r="ZX30" s="138"/>
      <c r="ZY30" s="138"/>
      <c r="ZZ30" s="138"/>
      <c r="AAA30" s="138"/>
      <c r="AAB30" s="138"/>
      <c r="AAC30" s="138"/>
      <c r="AAD30" s="138"/>
      <c r="AAE30" s="138"/>
      <c r="AAF30" s="138"/>
      <c r="AAG30" s="138"/>
      <c r="AAH30" s="138"/>
      <c r="AAI30" s="138"/>
    </row>
    <row r="31" spans="1:711" ht="13.25" customHeight="1" x14ac:dyDescent="0.3">
      <c r="A31" s="156">
        <v>43968</v>
      </c>
      <c r="B31" s="157" t="s">
        <v>108</v>
      </c>
      <c r="C31" s="161"/>
      <c r="D31" s="162"/>
      <c r="E31" s="162"/>
      <c r="F31" s="162"/>
      <c r="G31" s="163"/>
      <c r="H31" s="164"/>
      <c r="I31" s="165">
        <v>136</v>
      </c>
      <c r="J31" s="165">
        <v>10</v>
      </c>
      <c r="K31" s="43">
        <f t="shared" si="0"/>
        <v>146</v>
      </c>
      <c r="L31" s="166"/>
      <c r="M31" s="161"/>
      <c r="N31" s="162"/>
      <c r="O31" s="162"/>
      <c r="P31" s="162"/>
      <c r="Q31" s="163"/>
      <c r="R31" s="164"/>
      <c r="S31" s="168">
        <f t="shared" si="1"/>
        <v>25320</v>
      </c>
      <c r="T31" s="168">
        <f t="shared" si="2"/>
        <v>1231</v>
      </c>
      <c r="U31" s="169">
        <f t="shared" si="3"/>
        <v>26551</v>
      </c>
      <c r="V31" s="138"/>
      <c r="W31" s="138"/>
      <c r="DA31" s="138"/>
      <c r="DB31" s="138"/>
      <c r="DC31" s="138"/>
      <c r="DD31" s="138"/>
      <c r="DE31" s="138"/>
      <c r="DF31" s="138"/>
      <c r="DG31" s="138"/>
      <c r="DH31" s="138"/>
      <c r="DI31" s="138"/>
      <c r="DJ31" s="138"/>
      <c r="DK31" s="138"/>
      <c r="DL31" s="138"/>
      <c r="DM31" s="138"/>
      <c r="DN31" s="138"/>
      <c r="DO31" s="138"/>
      <c r="DP31" s="138"/>
      <c r="DQ31" s="138"/>
      <c r="DR31" s="138"/>
      <c r="DS31" s="138"/>
      <c r="DT31" s="138"/>
      <c r="DU31" s="138"/>
      <c r="DV31" s="138"/>
      <c r="DW31" s="138"/>
      <c r="DX31" s="138"/>
      <c r="DY31" s="138"/>
      <c r="DZ31" s="138"/>
      <c r="EA31" s="138"/>
      <c r="EB31" s="138"/>
      <c r="EC31" s="138"/>
      <c r="ED31" s="138"/>
      <c r="EE31" s="138"/>
      <c r="EF31" s="138"/>
      <c r="EG31" s="138"/>
      <c r="EH31" s="138"/>
      <c r="EI31" s="138"/>
      <c r="EJ31" s="138"/>
      <c r="EK31" s="138"/>
      <c r="EL31" s="138"/>
      <c r="EM31" s="138"/>
      <c r="EN31" s="138"/>
      <c r="EO31" s="138"/>
      <c r="EP31" s="138"/>
      <c r="EQ31" s="138"/>
      <c r="ER31" s="138"/>
      <c r="ES31" s="138"/>
      <c r="ET31" s="138"/>
      <c r="EU31" s="138"/>
      <c r="EV31" s="138"/>
      <c r="EW31" s="138"/>
      <c r="EX31" s="138"/>
      <c r="EY31" s="138"/>
      <c r="EZ31" s="138"/>
      <c r="FA31" s="138"/>
      <c r="FB31" s="138"/>
      <c r="FC31" s="138"/>
      <c r="FD31" s="138"/>
      <c r="FE31" s="138"/>
      <c r="FF31" s="138"/>
      <c r="FG31" s="138"/>
      <c r="FH31" s="138"/>
      <c r="FI31" s="138"/>
      <c r="FJ31" s="138"/>
      <c r="FK31" s="138"/>
      <c r="FL31" s="138"/>
      <c r="FM31" s="138"/>
      <c r="FN31" s="138"/>
      <c r="FO31" s="138"/>
      <c r="FP31" s="138"/>
      <c r="FQ31" s="138"/>
      <c r="FR31" s="138"/>
      <c r="FS31" s="138"/>
      <c r="FT31" s="138"/>
      <c r="FU31" s="138"/>
      <c r="FV31" s="138"/>
      <c r="FW31" s="138"/>
      <c r="FX31" s="138"/>
      <c r="FY31" s="138"/>
      <c r="FZ31" s="138"/>
      <c r="GA31" s="138"/>
      <c r="GB31" s="138"/>
      <c r="GC31" s="138"/>
      <c r="GD31" s="138"/>
      <c r="GE31" s="138"/>
      <c r="GF31" s="138"/>
      <c r="GG31" s="138"/>
      <c r="GH31" s="138"/>
      <c r="GI31" s="138"/>
      <c r="GJ31" s="138"/>
      <c r="GK31" s="138"/>
      <c r="GL31" s="138"/>
      <c r="GM31" s="138"/>
      <c r="GN31" s="138"/>
      <c r="GO31" s="138"/>
      <c r="GP31" s="138"/>
      <c r="GQ31" s="138"/>
      <c r="GR31" s="138"/>
      <c r="GS31" s="138"/>
      <c r="GT31" s="138"/>
      <c r="GU31" s="138"/>
      <c r="GV31" s="138"/>
      <c r="GW31" s="138"/>
      <c r="GX31" s="138"/>
      <c r="GY31" s="138"/>
      <c r="GZ31" s="138"/>
      <c r="HA31" s="138"/>
      <c r="HB31" s="138"/>
      <c r="HC31" s="138"/>
      <c r="HD31" s="138"/>
      <c r="HE31" s="138"/>
      <c r="HF31" s="138"/>
      <c r="HG31" s="138"/>
      <c r="HH31" s="138"/>
      <c r="HI31" s="138"/>
      <c r="HJ31" s="138"/>
      <c r="HK31" s="138"/>
      <c r="HL31" s="138"/>
      <c r="HM31" s="138"/>
      <c r="HN31" s="138"/>
      <c r="HO31" s="138"/>
      <c r="HP31" s="138"/>
      <c r="HQ31" s="138"/>
      <c r="HR31" s="138"/>
      <c r="HS31" s="138"/>
      <c r="HT31" s="138"/>
      <c r="HU31" s="138"/>
      <c r="HV31" s="138"/>
      <c r="HW31" s="138"/>
      <c r="HX31" s="138"/>
      <c r="HY31" s="138"/>
      <c r="HZ31" s="138"/>
      <c r="IA31" s="138"/>
      <c r="IB31" s="138"/>
      <c r="IC31" s="138"/>
      <c r="ID31" s="138"/>
      <c r="IE31" s="138"/>
      <c r="IF31" s="138"/>
      <c r="IG31" s="138"/>
      <c r="IH31" s="138"/>
      <c r="II31" s="138"/>
      <c r="IJ31" s="138"/>
      <c r="IK31" s="138"/>
      <c r="IL31" s="138"/>
      <c r="IM31" s="138"/>
      <c r="IN31" s="138"/>
      <c r="IO31" s="138"/>
      <c r="IP31" s="138"/>
      <c r="IQ31" s="138"/>
      <c r="IR31" s="138"/>
      <c r="IS31" s="138"/>
      <c r="IT31" s="138"/>
      <c r="IU31" s="138"/>
      <c r="IV31" s="138"/>
      <c r="IW31" s="138"/>
      <c r="IX31" s="138"/>
      <c r="IY31" s="138"/>
      <c r="IZ31" s="138"/>
      <c r="JA31" s="138"/>
      <c r="JB31" s="138"/>
      <c r="JC31" s="138"/>
      <c r="JD31" s="138"/>
      <c r="JE31" s="138"/>
      <c r="JF31" s="138"/>
      <c r="JG31" s="138"/>
      <c r="JH31" s="138"/>
      <c r="JI31" s="138"/>
      <c r="JJ31" s="138"/>
      <c r="JK31" s="138"/>
      <c r="JL31" s="138"/>
      <c r="JM31" s="138"/>
      <c r="JN31" s="138"/>
      <c r="JO31" s="138"/>
      <c r="JP31" s="138"/>
      <c r="JQ31" s="138"/>
      <c r="JR31" s="138"/>
      <c r="JS31" s="138"/>
      <c r="JT31" s="138"/>
      <c r="JU31" s="138"/>
      <c r="JV31" s="138"/>
      <c r="JW31" s="138"/>
      <c r="JX31" s="138"/>
      <c r="JY31" s="138"/>
      <c r="JZ31" s="138"/>
      <c r="KA31" s="138"/>
      <c r="KB31" s="138"/>
      <c r="KC31" s="138"/>
      <c r="KD31" s="138"/>
      <c r="KE31" s="138"/>
      <c r="KF31" s="138"/>
      <c r="KG31" s="138"/>
      <c r="KH31" s="138"/>
      <c r="KI31" s="138"/>
      <c r="KJ31" s="138"/>
      <c r="KK31" s="138"/>
      <c r="KL31" s="138"/>
      <c r="KM31" s="138"/>
      <c r="KN31" s="138"/>
      <c r="KO31" s="138"/>
      <c r="KP31" s="138"/>
      <c r="KQ31" s="138"/>
      <c r="KR31" s="138"/>
      <c r="KS31" s="138"/>
      <c r="KT31" s="138"/>
      <c r="KU31" s="138"/>
      <c r="KV31" s="138"/>
      <c r="KW31" s="138"/>
      <c r="KX31" s="138"/>
      <c r="KY31" s="138"/>
      <c r="KZ31" s="138"/>
      <c r="LA31" s="138"/>
      <c r="LB31" s="138"/>
      <c r="LC31" s="138"/>
      <c r="LD31" s="138"/>
      <c r="LE31" s="138"/>
      <c r="LF31" s="138"/>
      <c r="LG31" s="138"/>
      <c r="LH31" s="138"/>
      <c r="LI31" s="138"/>
      <c r="LJ31" s="138"/>
      <c r="LK31" s="138"/>
      <c r="LL31" s="138"/>
      <c r="LM31" s="138"/>
      <c r="LN31" s="138"/>
      <c r="LO31" s="138"/>
      <c r="LP31" s="138"/>
      <c r="LQ31" s="138"/>
      <c r="LR31" s="138"/>
      <c r="LS31" s="138"/>
      <c r="LT31" s="138"/>
      <c r="LU31" s="138"/>
      <c r="LV31" s="138"/>
      <c r="LW31" s="138"/>
      <c r="LX31" s="138"/>
      <c r="LY31" s="138"/>
      <c r="LZ31" s="138"/>
      <c r="MA31" s="138"/>
      <c r="MB31" s="138"/>
      <c r="MC31" s="138"/>
      <c r="MD31" s="138"/>
      <c r="ME31" s="138"/>
      <c r="MF31" s="138"/>
      <c r="MG31" s="138"/>
      <c r="MH31" s="138"/>
      <c r="MI31" s="138"/>
      <c r="MJ31" s="138"/>
      <c r="MK31" s="138"/>
      <c r="ML31" s="138"/>
      <c r="MM31" s="138"/>
      <c r="MN31" s="138"/>
      <c r="MO31" s="138"/>
      <c r="MP31" s="138"/>
      <c r="MQ31" s="138"/>
      <c r="MR31" s="138"/>
      <c r="MS31" s="138"/>
      <c r="MT31" s="138"/>
      <c r="MU31" s="138"/>
      <c r="MV31" s="138"/>
      <c r="MW31" s="138"/>
      <c r="MX31" s="138"/>
      <c r="MY31" s="138"/>
      <c r="MZ31" s="138"/>
      <c r="NA31" s="138"/>
      <c r="NB31" s="138"/>
      <c r="NC31" s="138"/>
      <c r="ND31" s="138"/>
      <c r="NE31" s="138"/>
      <c r="NF31" s="138"/>
      <c r="NG31" s="138"/>
      <c r="NH31" s="138"/>
      <c r="NI31" s="138"/>
      <c r="NJ31" s="138"/>
      <c r="NK31" s="138"/>
      <c r="NL31" s="138"/>
      <c r="NM31" s="138"/>
      <c r="NN31" s="138"/>
      <c r="NO31" s="138"/>
      <c r="NP31" s="138"/>
      <c r="NQ31" s="138"/>
      <c r="NR31" s="138"/>
      <c r="NS31" s="138"/>
      <c r="NT31" s="138"/>
      <c r="NU31" s="138"/>
      <c r="NV31" s="138"/>
      <c r="NW31" s="138"/>
      <c r="NX31" s="138"/>
      <c r="NY31" s="138"/>
      <c r="NZ31" s="138"/>
      <c r="OA31" s="138"/>
      <c r="OB31" s="138"/>
      <c r="OC31" s="138"/>
      <c r="OD31" s="138"/>
      <c r="OE31" s="138"/>
      <c r="OF31" s="138"/>
      <c r="OG31" s="138"/>
      <c r="OH31" s="138"/>
      <c r="OI31" s="138"/>
      <c r="OJ31" s="138"/>
      <c r="OK31" s="138"/>
      <c r="OL31" s="138"/>
      <c r="OM31" s="138"/>
      <c r="ON31" s="138"/>
      <c r="OO31" s="138"/>
      <c r="OP31" s="138"/>
      <c r="OQ31" s="138"/>
      <c r="WL31" s="138"/>
      <c r="WM31" s="138"/>
      <c r="WN31" s="138"/>
      <c r="WO31" s="138"/>
      <c r="WP31" s="138"/>
      <c r="WQ31" s="138"/>
      <c r="WR31" s="138"/>
      <c r="WS31" s="138"/>
      <c r="WT31" s="138"/>
      <c r="WU31" s="138"/>
      <c r="WV31" s="138"/>
      <c r="WW31" s="138"/>
      <c r="WX31" s="138"/>
      <c r="WY31" s="138"/>
      <c r="WZ31" s="138"/>
      <c r="XA31" s="138"/>
      <c r="XB31" s="138"/>
      <c r="XC31" s="138"/>
      <c r="XD31" s="138"/>
      <c r="XE31" s="138"/>
      <c r="XF31" s="138"/>
      <c r="XG31" s="138"/>
      <c r="XH31" s="138"/>
      <c r="XI31" s="138"/>
      <c r="XJ31" s="138"/>
      <c r="XK31" s="138"/>
      <c r="XL31" s="138"/>
      <c r="XM31" s="138"/>
      <c r="XN31" s="138"/>
      <c r="XO31" s="138"/>
      <c r="XP31" s="138"/>
      <c r="XQ31" s="138"/>
      <c r="XR31" s="138"/>
      <c r="XS31" s="138"/>
      <c r="XT31" s="138"/>
      <c r="XU31" s="138"/>
      <c r="XV31" s="138"/>
      <c r="XW31" s="138"/>
      <c r="XX31" s="138"/>
      <c r="XY31" s="138"/>
      <c r="XZ31" s="138"/>
      <c r="YA31" s="138"/>
      <c r="YB31" s="138"/>
      <c r="YC31" s="138"/>
      <c r="YD31" s="138"/>
      <c r="YE31" s="138"/>
      <c r="YF31" s="138"/>
      <c r="YG31" s="138"/>
      <c r="YH31" s="138"/>
      <c r="YI31" s="138"/>
      <c r="YJ31" s="138"/>
      <c r="YK31" s="138"/>
      <c r="YL31" s="138"/>
      <c r="YM31" s="138"/>
      <c r="YN31" s="138"/>
      <c r="YO31" s="138"/>
      <c r="YP31" s="138"/>
      <c r="YQ31" s="138"/>
      <c r="YR31" s="138"/>
      <c r="YS31" s="138"/>
      <c r="YT31" s="138"/>
      <c r="YU31" s="138"/>
      <c r="YV31" s="138"/>
      <c r="YW31" s="138"/>
      <c r="YX31" s="138"/>
      <c r="YY31" s="138"/>
      <c r="YZ31" s="138"/>
      <c r="ZA31" s="138"/>
      <c r="ZB31" s="138"/>
      <c r="ZC31" s="138"/>
      <c r="ZD31" s="138"/>
      <c r="ZE31" s="138"/>
      <c r="ZF31" s="138"/>
      <c r="ZG31" s="138"/>
      <c r="ZH31" s="138"/>
      <c r="ZI31" s="138"/>
      <c r="ZJ31" s="138"/>
      <c r="ZK31" s="138"/>
      <c r="ZL31" s="138"/>
      <c r="ZM31" s="138"/>
      <c r="ZN31" s="138"/>
      <c r="ZO31" s="138"/>
      <c r="ZP31" s="138"/>
      <c r="ZQ31" s="138"/>
      <c r="ZR31" s="138"/>
      <c r="ZS31" s="138"/>
      <c r="ZT31" s="138"/>
      <c r="ZU31" s="138"/>
      <c r="ZV31" s="138"/>
      <c r="ZW31" s="138"/>
      <c r="ZX31" s="138"/>
      <c r="ZY31" s="138"/>
      <c r="ZZ31" s="138"/>
      <c r="AAA31" s="138"/>
      <c r="AAB31" s="138"/>
      <c r="AAC31" s="138"/>
      <c r="AAD31" s="138"/>
      <c r="AAE31" s="138"/>
      <c r="AAF31" s="138"/>
      <c r="AAG31" s="138"/>
      <c r="AAH31" s="138"/>
      <c r="AAI31" s="138"/>
    </row>
    <row r="32" spans="1:711" ht="13.25" customHeight="1" x14ac:dyDescent="0.3">
      <c r="A32" s="156">
        <v>43967</v>
      </c>
      <c r="B32" s="157" t="s">
        <v>108</v>
      </c>
      <c r="C32" s="161"/>
      <c r="D32" s="162"/>
      <c r="E32" s="162"/>
      <c r="F32" s="162"/>
      <c r="G32" s="163"/>
      <c r="H32" s="164"/>
      <c r="I32" s="165">
        <v>167</v>
      </c>
      <c r="J32" s="165">
        <v>13</v>
      </c>
      <c r="K32" s="43">
        <f t="shared" si="0"/>
        <v>180</v>
      </c>
      <c r="L32" s="166"/>
      <c r="M32" s="161"/>
      <c r="N32" s="162"/>
      <c r="O32" s="162"/>
      <c r="P32" s="162"/>
      <c r="Q32" s="163"/>
      <c r="R32" s="164"/>
      <c r="S32" s="168">
        <f t="shared" si="1"/>
        <v>25184</v>
      </c>
      <c r="T32" s="168">
        <f t="shared" si="2"/>
        <v>1221</v>
      </c>
      <c r="U32" s="169">
        <f t="shared" si="3"/>
        <v>26405</v>
      </c>
      <c r="V32" s="138"/>
      <c r="W32" s="138"/>
      <c r="DA32" s="138"/>
      <c r="DB32" s="138"/>
      <c r="DC32" s="138"/>
      <c r="DD32" s="138"/>
      <c r="DE32" s="138"/>
      <c r="DF32" s="138"/>
      <c r="DG32" s="138"/>
      <c r="DH32" s="138"/>
      <c r="DI32" s="138"/>
      <c r="DJ32" s="138"/>
      <c r="DK32" s="138"/>
      <c r="DL32" s="138"/>
      <c r="DM32" s="138"/>
      <c r="DN32" s="138"/>
      <c r="DO32" s="138"/>
      <c r="DP32" s="138"/>
      <c r="DQ32" s="138"/>
      <c r="DR32" s="138"/>
      <c r="DS32" s="138"/>
      <c r="DT32" s="138"/>
      <c r="DU32" s="138"/>
      <c r="DV32" s="138"/>
      <c r="DW32" s="138"/>
      <c r="DX32" s="138"/>
      <c r="DY32" s="138"/>
      <c r="DZ32" s="138"/>
      <c r="EA32" s="138"/>
      <c r="EB32" s="138"/>
      <c r="EC32" s="138"/>
      <c r="ED32" s="138"/>
      <c r="EE32" s="138"/>
      <c r="EF32" s="138"/>
      <c r="EG32" s="138"/>
      <c r="EH32" s="138"/>
      <c r="EI32" s="138"/>
      <c r="EJ32" s="138"/>
      <c r="EK32" s="138"/>
      <c r="EL32" s="138"/>
      <c r="EM32" s="138"/>
      <c r="EN32" s="138"/>
      <c r="EO32" s="138"/>
      <c r="EP32" s="138"/>
      <c r="EQ32" s="138"/>
      <c r="ER32" s="138"/>
      <c r="ES32" s="138"/>
      <c r="ET32" s="138"/>
      <c r="EU32" s="138"/>
      <c r="EV32" s="138"/>
      <c r="EW32" s="138"/>
      <c r="EX32" s="138"/>
      <c r="EY32" s="138"/>
      <c r="EZ32" s="138"/>
      <c r="FA32" s="138"/>
      <c r="FB32" s="138"/>
      <c r="FC32" s="138"/>
      <c r="FD32" s="138"/>
      <c r="FE32" s="138"/>
      <c r="FF32" s="138"/>
      <c r="FG32" s="138"/>
      <c r="FH32" s="138"/>
      <c r="FI32" s="138"/>
      <c r="FJ32" s="138"/>
      <c r="FK32" s="138"/>
      <c r="FL32" s="138"/>
      <c r="FM32" s="138"/>
      <c r="FN32" s="138"/>
      <c r="FO32" s="138"/>
      <c r="FP32" s="138"/>
      <c r="FQ32" s="138"/>
      <c r="FR32" s="138"/>
      <c r="FS32" s="138"/>
      <c r="FT32" s="138"/>
      <c r="FU32" s="138"/>
      <c r="FV32" s="138"/>
      <c r="FW32" s="138"/>
      <c r="FX32" s="138"/>
      <c r="FY32" s="138"/>
      <c r="FZ32" s="138"/>
      <c r="GA32" s="138"/>
      <c r="GB32" s="138"/>
      <c r="GC32" s="138"/>
      <c r="GD32" s="138"/>
      <c r="GE32" s="138"/>
      <c r="GF32" s="138"/>
      <c r="GG32" s="138"/>
      <c r="GH32" s="138"/>
      <c r="GI32" s="138"/>
      <c r="GJ32" s="138"/>
      <c r="GK32" s="138"/>
      <c r="GL32" s="138"/>
      <c r="GM32" s="138"/>
      <c r="GN32" s="138"/>
      <c r="GO32" s="138"/>
      <c r="GP32" s="138"/>
      <c r="GQ32" s="138"/>
      <c r="GR32" s="138"/>
      <c r="GS32" s="138"/>
      <c r="GT32" s="138"/>
      <c r="GU32" s="138"/>
      <c r="GV32" s="138"/>
      <c r="GW32" s="138"/>
      <c r="GX32" s="138"/>
      <c r="GY32" s="138"/>
      <c r="GZ32" s="138"/>
      <c r="HA32" s="138"/>
      <c r="HB32" s="138"/>
      <c r="HC32" s="138"/>
      <c r="HD32" s="138"/>
      <c r="HE32" s="138"/>
      <c r="HF32" s="138"/>
      <c r="HG32" s="138"/>
      <c r="HH32" s="138"/>
      <c r="HI32" s="138"/>
      <c r="HJ32" s="138"/>
      <c r="HK32" s="138"/>
      <c r="HL32" s="138"/>
      <c r="HM32" s="138"/>
      <c r="HN32" s="138"/>
      <c r="HO32" s="138"/>
      <c r="HP32" s="138"/>
      <c r="HQ32" s="138"/>
      <c r="HR32" s="138"/>
      <c r="HS32" s="138"/>
      <c r="HT32" s="138"/>
      <c r="HU32" s="138"/>
      <c r="HV32" s="138"/>
      <c r="HW32" s="138"/>
      <c r="HX32" s="138"/>
      <c r="HY32" s="138"/>
      <c r="HZ32" s="138"/>
      <c r="IA32" s="138"/>
      <c r="IB32" s="138"/>
      <c r="IC32" s="138"/>
      <c r="ID32" s="138"/>
      <c r="IE32" s="138"/>
      <c r="IF32" s="138"/>
      <c r="IG32" s="138"/>
      <c r="IH32" s="138"/>
      <c r="II32" s="138"/>
      <c r="IJ32" s="138"/>
      <c r="IK32" s="138"/>
      <c r="IL32" s="138"/>
      <c r="IM32" s="138"/>
      <c r="IN32" s="138"/>
      <c r="IO32" s="138"/>
      <c r="IP32" s="138"/>
      <c r="IQ32" s="138"/>
      <c r="IR32" s="138"/>
      <c r="IS32" s="138"/>
      <c r="IT32" s="138"/>
      <c r="IU32" s="138"/>
      <c r="IV32" s="138"/>
      <c r="IW32" s="138"/>
      <c r="IX32" s="138"/>
      <c r="IY32" s="138"/>
      <c r="IZ32" s="138"/>
      <c r="JA32" s="138"/>
      <c r="JB32" s="138"/>
      <c r="JC32" s="138"/>
      <c r="JD32" s="138"/>
      <c r="JE32" s="138"/>
      <c r="JF32" s="138"/>
      <c r="JG32" s="138"/>
      <c r="JH32" s="138"/>
      <c r="JI32" s="138"/>
      <c r="JJ32" s="138"/>
      <c r="JK32" s="138"/>
      <c r="JL32" s="138"/>
      <c r="JM32" s="138"/>
      <c r="JN32" s="138"/>
      <c r="JO32" s="138"/>
      <c r="JP32" s="138"/>
      <c r="JQ32" s="138"/>
      <c r="JR32" s="138"/>
      <c r="JS32" s="138"/>
      <c r="JT32" s="138"/>
      <c r="JU32" s="138"/>
      <c r="JV32" s="138"/>
      <c r="JW32" s="138"/>
      <c r="JX32" s="138"/>
      <c r="JY32" s="138"/>
      <c r="JZ32" s="138"/>
      <c r="KA32" s="138"/>
      <c r="KB32" s="138"/>
      <c r="KC32" s="138"/>
      <c r="KD32" s="138"/>
      <c r="KE32" s="138"/>
      <c r="KF32" s="138"/>
      <c r="KG32" s="138"/>
      <c r="KH32" s="138"/>
      <c r="KI32" s="138"/>
      <c r="KJ32" s="138"/>
      <c r="KK32" s="138"/>
      <c r="KL32" s="138"/>
      <c r="KM32" s="138"/>
      <c r="KN32" s="138"/>
      <c r="KO32" s="138"/>
      <c r="KP32" s="138"/>
      <c r="KQ32" s="138"/>
      <c r="KR32" s="138"/>
      <c r="KS32" s="138"/>
      <c r="KT32" s="138"/>
      <c r="KU32" s="138"/>
      <c r="KV32" s="138"/>
      <c r="KW32" s="138"/>
      <c r="KX32" s="138"/>
      <c r="KY32" s="138"/>
      <c r="KZ32" s="138"/>
      <c r="LA32" s="138"/>
      <c r="LB32" s="138"/>
      <c r="LC32" s="138"/>
      <c r="LD32" s="138"/>
      <c r="LE32" s="138"/>
      <c r="LF32" s="138"/>
      <c r="LG32" s="138"/>
      <c r="LH32" s="138"/>
      <c r="LI32" s="138"/>
      <c r="LJ32" s="138"/>
      <c r="LK32" s="138"/>
      <c r="LL32" s="138"/>
      <c r="LM32" s="138"/>
      <c r="LN32" s="138"/>
      <c r="LO32" s="138"/>
      <c r="LP32" s="138"/>
      <c r="LQ32" s="138"/>
      <c r="LR32" s="138"/>
      <c r="LS32" s="138"/>
      <c r="LT32" s="138"/>
      <c r="LU32" s="138"/>
      <c r="LV32" s="138"/>
      <c r="LW32" s="138"/>
      <c r="LX32" s="138"/>
      <c r="LY32" s="138"/>
      <c r="LZ32" s="138"/>
      <c r="MA32" s="138"/>
      <c r="MB32" s="138"/>
      <c r="MC32" s="138"/>
      <c r="MD32" s="138"/>
      <c r="ME32" s="138"/>
      <c r="MF32" s="138"/>
      <c r="MG32" s="138"/>
      <c r="MH32" s="138"/>
      <c r="MI32" s="138"/>
      <c r="MJ32" s="138"/>
      <c r="MK32" s="138"/>
      <c r="ML32" s="138"/>
      <c r="MM32" s="138"/>
      <c r="MN32" s="138"/>
      <c r="MO32" s="138"/>
      <c r="MP32" s="138"/>
      <c r="MQ32" s="138"/>
      <c r="MR32" s="138"/>
      <c r="MS32" s="138"/>
      <c r="MT32" s="138"/>
      <c r="MU32" s="138"/>
      <c r="MV32" s="138"/>
      <c r="MW32" s="138"/>
      <c r="MX32" s="138"/>
      <c r="MY32" s="138"/>
      <c r="MZ32" s="138"/>
      <c r="NA32" s="138"/>
      <c r="NB32" s="138"/>
      <c r="NC32" s="138"/>
      <c r="ND32" s="138"/>
      <c r="NE32" s="138"/>
      <c r="NF32" s="138"/>
      <c r="NG32" s="138"/>
      <c r="NH32" s="138"/>
      <c r="NI32" s="138"/>
      <c r="NJ32" s="138"/>
      <c r="NK32" s="138"/>
      <c r="NL32" s="138"/>
      <c r="NM32" s="138"/>
      <c r="NN32" s="138"/>
      <c r="NO32" s="138"/>
      <c r="NP32" s="138"/>
      <c r="NQ32" s="138"/>
      <c r="NR32" s="138"/>
      <c r="NS32" s="138"/>
      <c r="NT32" s="138"/>
      <c r="NU32" s="138"/>
      <c r="NV32" s="138"/>
      <c r="NW32" s="138"/>
      <c r="NX32" s="138"/>
      <c r="NY32" s="138"/>
      <c r="NZ32" s="138"/>
      <c r="OA32" s="138"/>
      <c r="OB32" s="138"/>
      <c r="OC32" s="138"/>
      <c r="OD32" s="138"/>
      <c r="OE32" s="138"/>
      <c r="OF32" s="138"/>
      <c r="OG32" s="138"/>
      <c r="OH32" s="138"/>
      <c r="OI32" s="138"/>
      <c r="OJ32" s="138"/>
      <c r="OK32" s="138"/>
      <c r="OL32" s="138"/>
      <c r="OM32" s="138"/>
      <c r="ON32" s="138"/>
      <c r="OO32" s="138"/>
      <c r="OP32" s="138"/>
      <c r="OQ32" s="138"/>
      <c r="WL32" s="138"/>
      <c r="WM32" s="138"/>
      <c r="WN32" s="138"/>
      <c r="WO32" s="138"/>
      <c r="WP32" s="138"/>
      <c r="WQ32" s="138"/>
      <c r="WR32" s="138"/>
      <c r="WS32" s="138"/>
      <c r="WT32" s="138"/>
      <c r="WU32" s="138"/>
      <c r="WV32" s="138"/>
      <c r="WW32" s="138"/>
      <c r="WX32" s="138"/>
      <c r="WY32" s="138"/>
      <c r="WZ32" s="138"/>
      <c r="XA32" s="138"/>
      <c r="XB32" s="138"/>
      <c r="XC32" s="138"/>
      <c r="XD32" s="138"/>
      <c r="XE32" s="138"/>
      <c r="XF32" s="138"/>
      <c r="XG32" s="138"/>
      <c r="XH32" s="138"/>
      <c r="XI32" s="138"/>
      <c r="XJ32" s="138"/>
      <c r="XK32" s="138"/>
      <c r="XL32" s="138"/>
      <c r="XM32" s="138"/>
      <c r="XN32" s="138"/>
      <c r="XO32" s="138"/>
      <c r="XP32" s="138"/>
      <c r="XQ32" s="138"/>
      <c r="XR32" s="138"/>
      <c r="XS32" s="138"/>
      <c r="XT32" s="138"/>
      <c r="XU32" s="138"/>
      <c r="XV32" s="138"/>
      <c r="XW32" s="138"/>
      <c r="XX32" s="138"/>
      <c r="XY32" s="138"/>
      <c r="XZ32" s="138"/>
      <c r="YA32" s="138"/>
      <c r="YB32" s="138"/>
      <c r="YC32" s="138"/>
      <c r="YD32" s="138"/>
      <c r="YE32" s="138"/>
      <c r="YF32" s="138"/>
      <c r="YG32" s="138"/>
      <c r="YH32" s="138"/>
      <c r="YI32" s="138"/>
      <c r="YJ32" s="138"/>
      <c r="YK32" s="138"/>
      <c r="YL32" s="138"/>
      <c r="YM32" s="138"/>
      <c r="YN32" s="138"/>
      <c r="YO32" s="138"/>
      <c r="YP32" s="138"/>
      <c r="YQ32" s="138"/>
      <c r="YR32" s="138"/>
      <c r="YS32" s="138"/>
      <c r="YT32" s="138"/>
      <c r="YU32" s="138"/>
      <c r="YV32" s="138"/>
      <c r="YW32" s="138"/>
      <c r="YX32" s="138"/>
      <c r="YY32" s="138"/>
      <c r="YZ32" s="138"/>
      <c r="ZA32" s="138"/>
      <c r="ZB32" s="138"/>
      <c r="ZC32" s="138"/>
      <c r="ZD32" s="138"/>
      <c r="ZE32" s="138"/>
      <c r="ZF32" s="138"/>
      <c r="ZG32" s="138"/>
      <c r="ZH32" s="138"/>
      <c r="ZI32" s="138"/>
      <c r="ZJ32" s="138"/>
      <c r="ZK32" s="138"/>
      <c r="ZL32" s="138"/>
      <c r="ZM32" s="138"/>
      <c r="ZN32" s="138"/>
      <c r="ZO32" s="138"/>
      <c r="ZP32" s="138"/>
      <c r="ZQ32" s="138"/>
      <c r="ZR32" s="138"/>
      <c r="ZS32" s="138"/>
      <c r="ZT32" s="138"/>
      <c r="ZU32" s="138"/>
      <c r="ZV32" s="138"/>
      <c r="ZW32" s="138"/>
      <c r="ZX32" s="138"/>
      <c r="ZY32" s="138"/>
      <c r="ZZ32" s="138"/>
      <c r="AAA32" s="138"/>
      <c r="AAB32" s="138"/>
      <c r="AAC32" s="138"/>
      <c r="AAD32" s="138"/>
      <c r="AAE32" s="138"/>
      <c r="AAF32" s="138"/>
      <c r="AAG32" s="138"/>
      <c r="AAH32" s="138"/>
      <c r="AAI32" s="138"/>
    </row>
    <row r="33" spans="1:711" ht="13.25" customHeight="1" x14ac:dyDescent="0.3">
      <c r="A33" s="156">
        <v>43966</v>
      </c>
      <c r="B33" s="157" t="s">
        <v>108</v>
      </c>
      <c r="C33" s="172">
        <v>145</v>
      </c>
      <c r="D33" s="173">
        <v>1909</v>
      </c>
      <c r="E33" s="173">
        <v>1745</v>
      </c>
      <c r="F33" s="173">
        <v>11</v>
      </c>
      <c r="G33" s="174">
        <f>ONS_WeeklyRegistratedDeaths!T33-ONS_WeeklyRegistratedDeaths!AA33</f>
        <v>3810</v>
      </c>
      <c r="H33" s="165">
        <f>ONS_WeeklyOccurrenceDeaths!T33-ONS_WeeklyOccurrenceDeaths!AA33</f>
        <v>2766</v>
      </c>
      <c r="I33" s="165">
        <v>170</v>
      </c>
      <c r="J33" s="165">
        <v>16</v>
      </c>
      <c r="K33" s="43">
        <f t="shared" si="0"/>
        <v>186</v>
      </c>
      <c r="L33" s="175">
        <f>SUM(K33:K39)</f>
        <v>1335</v>
      </c>
      <c r="M33" s="176">
        <f t="shared" ref="M33:R33" si="5">M40+C33</f>
        <v>1860</v>
      </c>
      <c r="N33" s="176">
        <f t="shared" si="5"/>
        <v>26730</v>
      </c>
      <c r="O33" s="176">
        <f t="shared" si="5"/>
        <v>12349</v>
      </c>
      <c r="P33" s="176">
        <f t="shared" si="5"/>
        <v>166</v>
      </c>
      <c r="Q33" s="176">
        <f t="shared" si="5"/>
        <v>41105</v>
      </c>
      <c r="R33" s="173">
        <f t="shared" si="5"/>
        <v>42418</v>
      </c>
      <c r="S33" s="168">
        <f t="shared" si="1"/>
        <v>25017</v>
      </c>
      <c r="T33" s="168">
        <f t="shared" si="2"/>
        <v>1208</v>
      </c>
      <c r="U33" s="169">
        <f t="shared" si="3"/>
        <v>26225</v>
      </c>
      <c r="V33" s="138"/>
      <c r="W33" s="138"/>
      <c r="DA33" s="138"/>
      <c r="DB33" s="138"/>
      <c r="DC33" s="138"/>
      <c r="DD33" s="138"/>
      <c r="DE33" s="138"/>
      <c r="DF33" s="138"/>
      <c r="DG33" s="138"/>
      <c r="DH33" s="138"/>
      <c r="DI33" s="138"/>
      <c r="DJ33" s="138"/>
      <c r="DK33" s="138"/>
      <c r="DL33" s="138"/>
      <c r="DM33" s="138"/>
      <c r="DN33" s="138"/>
      <c r="DO33" s="138"/>
      <c r="DP33" s="138"/>
      <c r="DQ33" s="138"/>
      <c r="DR33" s="138"/>
      <c r="DS33" s="138"/>
      <c r="DT33" s="138"/>
      <c r="DU33" s="138"/>
      <c r="DV33" s="138"/>
      <c r="DW33" s="138"/>
      <c r="DX33" s="138"/>
      <c r="DY33" s="138"/>
      <c r="DZ33" s="138"/>
      <c r="EA33" s="138"/>
      <c r="EB33" s="138"/>
      <c r="EC33" s="138"/>
      <c r="ED33" s="138"/>
      <c r="EE33" s="138"/>
      <c r="EF33" s="138"/>
      <c r="EG33" s="138"/>
      <c r="EH33" s="138"/>
      <c r="EI33" s="138"/>
      <c r="EJ33" s="138"/>
      <c r="EK33" s="138"/>
      <c r="EL33" s="138"/>
      <c r="EM33" s="138"/>
      <c r="EN33" s="138"/>
      <c r="EO33" s="138"/>
      <c r="EP33" s="138"/>
      <c r="EQ33" s="138"/>
      <c r="ER33" s="138"/>
      <c r="ES33" s="138"/>
      <c r="ET33" s="138"/>
      <c r="EU33" s="138"/>
      <c r="EV33" s="138"/>
      <c r="EW33" s="138"/>
      <c r="EX33" s="138"/>
      <c r="EY33" s="138"/>
      <c r="EZ33" s="138"/>
      <c r="FA33" s="138"/>
      <c r="FB33" s="138"/>
      <c r="FC33" s="138"/>
      <c r="FD33" s="138"/>
      <c r="FE33" s="138"/>
      <c r="FF33" s="138"/>
      <c r="FG33" s="138"/>
      <c r="FH33" s="138"/>
      <c r="FI33" s="138"/>
      <c r="FJ33" s="138"/>
      <c r="FK33" s="138"/>
      <c r="FL33" s="138"/>
      <c r="FM33" s="138"/>
      <c r="FN33" s="138"/>
      <c r="FO33" s="138"/>
      <c r="FP33" s="138"/>
      <c r="FQ33" s="138"/>
      <c r="FR33" s="138"/>
      <c r="FS33" s="138"/>
      <c r="FT33" s="138"/>
      <c r="FU33" s="138"/>
      <c r="FV33" s="138"/>
      <c r="FW33" s="138"/>
      <c r="FX33" s="138"/>
      <c r="FY33" s="138"/>
      <c r="FZ33" s="138"/>
      <c r="GA33" s="138"/>
      <c r="GB33" s="138"/>
      <c r="GC33" s="138"/>
      <c r="GD33" s="138"/>
      <c r="GE33" s="138"/>
      <c r="GF33" s="138"/>
      <c r="GG33" s="138"/>
      <c r="GH33" s="138"/>
      <c r="GI33" s="138"/>
      <c r="GJ33" s="138"/>
      <c r="GK33" s="138"/>
      <c r="GL33" s="138"/>
      <c r="GM33" s="138"/>
      <c r="GN33" s="138"/>
      <c r="GO33" s="138"/>
      <c r="GP33" s="138"/>
      <c r="GQ33" s="138"/>
      <c r="GR33" s="138"/>
      <c r="GS33" s="138"/>
      <c r="GT33" s="138"/>
      <c r="GU33" s="138"/>
      <c r="GV33" s="138"/>
      <c r="GW33" s="138"/>
      <c r="GX33" s="138"/>
      <c r="GY33" s="138"/>
      <c r="GZ33" s="138"/>
      <c r="HA33" s="138"/>
      <c r="HB33" s="138"/>
      <c r="HC33" s="138"/>
      <c r="HD33" s="138"/>
      <c r="HE33" s="138"/>
      <c r="HF33" s="138"/>
      <c r="HG33" s="138"/>
      <c r="HH33" s="138"/>
      <c r="HI33" s="138"/>
      <c r="HJ33" s="138"/>
      <c r="HK33" s="138"/>
      <c r="HL33" s="138"/>
      <c r="HM33" s="138"/>
      <c r="HN33" s="138"/>
      <c r="HO33" s="138"/>
      <c r="HP33" s="138"/>
      <c r="HQ33" s="138"/>
      <c r="HR33" s="138"/>
      <c r="HS33" s="138"/>
      <c r="HT33" s="138"/>
      <c r="HU33" s="138"/>
      <c r="HV33" s="138"/>
      <c r="HW33" s="138"/>
      <c r="HX33" s="138"/>
      <c r="HY33" s="138"/>
      <c r="HZ33" s="138"/>
      <c r="IA33" s="138"/>
      <c r="IB33" s="138"/>
      <c r="IC33" s="138"/>
      <c r="ID33" s="138"/>
      <c r="IE33" s="138"/>
      <c r="IF33" s="138"/>
      <c r="IG33" s="138"/>
      <c r="IH33" s="138"/>
      <c r="II33" s="138"/>
      <c r="IJ33" s="138"/>
      <c r="IK33" s="138"/>
      <c r="IL33" s="138"/>
      <c r="IM33" s="138"/>
      <c r="IN33" s="138"/>
      <c r="IO33" s="138"/>
      <c r="IP33" s="138"/>
      <c r="IQ33" s="138"/>
      <c r="IR33" s="138"/>
      <c r="IS33" s="138"/>
      <c r="IT33" s="138"/>
      <c r="IU33" s="138"/>
      <c r="IV33" s="138"/>
      <c r="IW33" s="138"/>
      <c r="IX33" s="138"/>
      <c r="IY33" s="138"/>
      <c r="IZ33" s="138"/>
      <c r="JA33" s="138"/>
      <c r="JB33" s="138"/>
      <c r="JC33" s="138"/>
      <c r="JD33" s="138"/>
      <c r="JE33" s="138"/>
      <c r="JF33" s="138"/>
      <c r="JG33" s="138"/>
      <c r="JH33" s="138"/>
      <c r="JI33" s="138"/>
      <c r="JJ33" s="138"/>
      <c r="JK33" s="138"/>
      <c r="JL33" s="138"/>
      <c r="JM33" s="138"/>
      <c r="JN33" s="138"/>
      <c r="JO33" s="138"/>
      <c r="JP33" s="138"/>
      <c r="JQ33" s="138"/>
      <c r="JR33" s="138"/>
      <c r="JS33" s="138"/>
      <c r="JT33" s="138"/>
      <c r="JU33" s="138"/>
      <c r="JV33" s="138"/>
      <c r="JW33" s="138"/>
      <c r="JX33" s="138"/>
      <c r="JY33" s="138"/>
      <c r="JZ33" s="138"/>
      <c r="KA33" s="138"/>
      <c r="KB33" s="138"/>
      <c r="KC33" s="138"/>
      <c r="KD33" s="138"/>
      <c r="KE33" s="138"/>
      <c r="KF33" s="138"/>
      <c r="KG33" s="138"/>
      <c r="KH33" s="138"/>
      <c r="KI33" s="138"/>
      <c r="KJ33" s="138"/>
      <c r="KK33" s="138"/>
      <c r="KL33" s="138"/>
      <c r="KM33" s="138"/>
      <c r="KN33" s="138"/>
      <c r="KO33" s="138"/>
      <c r="KP33" s="138"/>
      <c r="KQ33" s="138"/>
      <c r="KR33" s="138"/>
      <c r="KS33" s="138"/>
      <c r="KT33" s="138"/>
      <c r="KU33" s="138"/>
      <c r="KV33" s="138"/>
      <c r="KW33" s="138"/>
      <c r="KX33" s="138"/>
      <c r="KY33" s="138"/>
      <c r="KZ33" s="138"/>
      <c r="LA33" s="138"/>
      <c r="LB33" s="138"/>
      <c r="LC33" s="138"/>
      <c r="LD33" s="138"/>
      <c r="LE33" s="138"/>
      <c r="LF33" s="138"/>
      <c r="LG33" s="138"/>
      <c r="LH33" s="138"/>
      <c r="LI33" s="138"/>
      <c r="LJ33" s="138"/>
      <c r="LK33" s="138"/>
      <c r="LL33" s="138"/>
      <c r="LM33" s="138"/>
      <c r="LN33" s="138"/>
      <c r="LO33" s="138"/>
      <c r="LP33" s="138"/>
      <c r="LQ33" s="138"/>
      <c r="LR33" s="138"/>
      <c r="LS33" s="138"/>
      <c r="LT33" s="138"/>
      <c r="LU33" s="138"/>
      <c r="LV33" s="138"/>
      <c r="LW33" s="138"/>
      <c r="LX33" s="138"/>
      <c r="LY33" s="138"/>
      <c r="LZ33" s="138"/>
      <c r="MA33" s="138"/>
      <c r="MB33" s="138"/>
      <c r="MC33" s="138"/>
      <c r="MD33" s="138"/>
      <c r="ME33" s="138"/>
      <c r="MF33" s="138"/>
      <c r="MG33" s="138"/>
      <c r="MH33" s="138"/>
      <c r="MI33" s="138"/>
      <c r="MJ33" s="138"/>
      <c r="MK33" s="138"/>
      <c r="ML33" s="138"/>
      <c r="MM33" s="138"/>
      <c r="MN33" s="138"/>
      <c r="MO33" s="138"/>
      <c r="MP33" s="138"/>
      <c r="MQ33" s="138"/>
      <c r="MR33" s="138"/>
      <c r="MS33" s="138"/>
      <c r="MT33" s="138"/>
      <c r="MU33" s="138"/>
      <c r="MV33" s="138"/>
      <c r="MW33" s="138"/>
      <c r="MX33" s="138"/>
      <c r="MY33" s="138"/>
      <c r="MZ33" s="138"/>
      <c r="NA33" s="138"/>
      <c r="NB33" s="138"/>
      <c r="NC33" s="138"/>
      <c r="ND33" s="138"/>
      <c r="NE33" s="138"/>
      <c r="NF33" s="138"/>
      <c r="NG33" s="138"/>
      <c r="NH33" s="138"/>
      <c r="NI33" s="138"/>
      <c r="NJ33" s="138"/>
      <c r="NK33" s="138"/>
      <c r="NL33" s="138"/>
      <c r="NM33" s="138"/>
      <c r="NN33" s="138"/>
      <c r="NO33" s="138"/>
      <c r="NP33" s="138"/>
      <c r="NQ33" s="138"/>
      <c r="NR33" s="138"/>
      <c r="NS33" s="138"/>
      <c r="NT33" s="138"/>
      <c r="NU33" s="138"/>
      <c r="NV33" s="138"/>
      <c r="NW33" s="138"/>
      <c r="NX33" s="138"/>
      <c r="NY33" s="138"/>
      <c r="NZ33" s="138"/>
      <c r="OA33" s="138"/>
      <c r="OB33" s="138"/>
      <c r="OC33" s="138"/>
      <c r="OD33" s="138"/>
      <c r="OE33" s="138"/>
      <c r="OF33" s="138"/>
      <c r="OG33" s="138"/>
      <c r="OH33" s="138"/>
      <c r="OI33" s="138"/>
      <c r="OJ33" s="138"/>
      <c r="OK33" s="138"/>
      <c r="OL33" s="138"/>
      <c r="OM33" s="138"/>
      <c r="ON33" s="138"/>
      <c r="OO33" s="138"/>
      <c r="OP33" s="138"/>
      <c r="OQ33" s="138"/>
      <c r="WL33" s="138"/>
      <c r="WM33" s="138"/>
      <c r="WN33" s="138"/>
      <c r="WO33" s="138"/>
      <c r="WP33" s="138"/>
      <c r="WQ33" s="138"/>
      <c r="WR33" s="138"/>
      <c r="WS33" s="138"/>
      <c r="WT33" s="138"/>
      <c r="WU33" s="138"/>
      <c r="WV33" s="138"/>
      <c r="WW33" s="138"/>
      <c r="WX33" s="138"/>
      <c r="WY33" s="138"/>
      <c r="WZ33" s="138"/>
      <c r="XA33" s="138"/>
      <c r="XB33" s="138"/>
      <c r="XC33" s="138"/>
      <c r="XD33" s="138"/>
      <c r="XE33" s="138"/>
      <c r="XF33" s="138"/>
      <c r="XG33" s="138"/>
      <c r="XH33" s="138"/>
      <c r="XI33" s="138"/>
      <c r="XJ33" s="138"/>
      <c r="XK33" s="138"/>
      <c r="XL33" s="138"/>
      <c r="XM33" s="138"/>
      <c r="XN33" s="138"/>
      <c r="XO33" s="138"/>
      <c r="XP33" s="138"/>
      <c r="XQ33" s="138"/>
      <c r="XR33" s="138"/>
      <c r="XS33" s="138"/>
      <c r="XT33" s="138"/>
      <c r="XU33" s="138"/>
      <c r="XV33" s="138"/>
      <c r="XW33" s="138"/>
      <c r="XX33" s="138"/>
      <c r="XY33" s="138"/>
      <c r="XZ33" s="138"/>
      <c r="YA33" s="138"/>
      <c r="YB33" s="138"/>
      <c r="YC33" s="138"/>
      <c r="YD33" s="138"/>
      <c r="YE33" s="138"/>
      <c r="YF33" s="138"/>
      <c r="YG33" s="138"/>
      <c r="YH33" s="138"/>
      <c r="YI33" s="138"/>
      <c r="YJ33" s="138"/>
      <c r="YK33" s="138"/>
      <c r="YL33" s="138"/>
      <c r="YM33" s="138"/>
      <c r="YN33" s="138"/>
      <c r="YO33" s="138"/>
      <c r="YP33" s="138"/>
      <c r="YQ33" s="138"/>
      <c r="YR33" s="138"/>
      <c r="YS33" s="138"/>
      <c r="YT33" s="138"/>
      <c r="YU33" s="138"/>
      <c r="YV33" s="138"/>
      <c r="YW33" s="138"/>
      <c r="YX33" s="138"/>
      <c r="YY33" s="138"/>
      <c r="YZ33" s="138"/>
      <c r="ZA33" s="138"/>
      <c r="ZB33" s="138"/>
      <c r="ZC33" s="138"/>
      <c r="ZD33" s="138"/>
      <c r="ZE33" s="138"/>
      <c r="ZF33" s="138"/>
      <c r="ZG33" s="138"/>
      <c r="ZH33" s="138"/>
      <c r="ZI33" s="138"/>
      <c r="ZJ33" s="138"/>
      <c r="ZK33" s="138"/>
      <c r="ZL33" s="138"/>
      <c r="ZM33" s="138"/>
      <c r="ZN33" s="138"/>
      <c r="ZO33" s="138"/>
      <c r="ZP33" s="138"/>
      <c r="ZQ33" s="138"/>
      <c r="ZR33" s="138"/>
      <c r="ZS33" s="138"/>
      <c r="ZT33" s="138"/>
      <c r="ZU33" s="138"/>
      <c r="ZV33" s="138"/>
      <c r="ZW33" s="138"/>
      <c r="ZX33" s="138"/>
      <c r="ZY33" s="138"/>
      <c r="ZZ33" s="138"/>
      <c r="AAA33" s="138"/>
      <c r="AAB33" s="138"/>
      <c r="AAC33" s="138"/>
      <c r="AAD33" s="138"/>
      <c r="AAE33" s="138"/>
      <c r="AAF33" s="138"/>
      <c r="AAG33" s="138"/>
      <c r="AAH33" s="138"/>
      <c r="AAI33" s="138"/>
    </row>
    <row r="34" spans="1:711" ht="13.25" customHeight="1" x14ac:dyDescent="0.3">
      <c r="A34" s="156">
        <v>43965</v>
      </c>
      <c r="B34" s="157" t="s">
        <v>108</v>
      </c>
      <c r="C34" s="161"/>
      <c r="D34" s="162"/>
      <c r="E34" s="162"/>
      <c r="F34" s="162"/>
      <c r="G34" s="163"/>
      <c r="H34" s="164"/>
      <c r="I34" s="165">
        <v>176</v>
      </c>
      <c r="J34" s="165">
        <v>12</v>
      </c>
      <c r="K34" s="43">
        <f t="shared" si="0"/>
        <v>188</v>
      </c>
      <c r="L34" s="166"/>
      <c r="M34" s="161"/>
      <c r="N34" s="162"/>
      <c r="O34" s="162"/>
      <c r="P34" s="162"/>
      <c r="Q34" s="163"/>
      <c r="R34" s="164"/>
      <c r="S34" s="167">
        <f t="shared" si="1"/>
        <v>24847</v>
      </c>
      <c r="T34" s="168">
        <f t="shared" si="2"/>
        <v>1192</v>
      </c>
      <c r="U34" s="169">
        <f t="shared" si="3"/>
        <v>26039</v>
      </c>
      <c r="V34" s="138"/>
      <c r="W34" s="138"/>
      <c r="DA34" s="138"/>
      <c r="DB34" s="138"/>
      <c r="DC34" s="138"/>
      <c r="DD34" s="138"/>
      <c r="DE34" s="138"/>
      <c r="DF34" s="138"/>
      <c r="DG34" s="138"/>
      <c r="DH34" s="138"/>
      <c r="DI34" s="138"/>
      <c r="DJ34" s="138"/>
      <c r="DK34" s="138"/>
      <c r="DL34" s="138"/>
      <c r="DM34" s="138"/>
      <c r="DN34" s="138"/>
      <c r="DO34" s="138"/>
      <c r="DP34" s="138"/>
      <c r="DQ34" s="138"/>
      <c r="DR34" s="138"/>
      <c r="DS34" s="138"/>
      <c r="DT34" s="138"/>
      <c r="DU34" s="138"/>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38"/>
      <c r="FK34" s="138"/>
      <c r="FL34" s="138"/>
      <c r="FM34" s="138"/>
      <c r="FN34" s="138"/>
      <c r="FO34" s="138"/>
      <c r="FP34" s="138"/>
      <c r="FQ34" s="138"/>
      <c r="FR34" s="138"/>
      <c r="FS34" s="138"/>
      <c r="FT34" s="138"/>
      <c r="FU34" s="138"/>
      <c r="FV34" s="138"/>
      <c r="FW34" s="138"/>
      <c r="FX34" s="138"/>
      <c r="FY34" s="138"/>
      <c r="FZ34" s="138"/>
      <c r="GA34" s="138"/>
      <c r="GB34" s="138"/>
      <c r="GC34" s="138"/>
      <c r="GD34" s="138"/>
      <c r="GE34" s="138"/>
      <c r="GF34" s="138"/>
      <c r="GG34" s="138"/>
      <c r="GH34" s="138"/>
      <c r="GI34" s="138"/>
      <c r="GJ34" s="138"/>
      <c r="GK34" s="138"/>
      <c r="GL34" s="138"/>
      <c r="GM34" s="138"/>
      <c r="GN34" s="138"/>
      <c r="GO34" s="138"/>
      <c r="GP34" s="138"/>
      <c r="GQ34" s="138"/>
      <c r="GR34" s="138"/>
      <c r="GS34" s="138"/>
      <c r="GT34" s="138"/>
      <c r="GU34" s="138"/>
      <c r="GV34" s="138"/>
      <c r="GW34" s="138"/>
      <c r="GX34" s="138"/>
      <c r="GY34" s="138"/>
      <c r="GZ34" s="138"/>
      <c r="HA34" s="138"/>
      <c r="HB34" s="138"/>
      <c r="HC34" s="138"/>
      <c r="HD34" s="138"/>
      <c r="HE34" s="138"/>
      <c r="HF34" s="138"/>
      <c r="HG34" s="138"/>
      <c r="HH34" s="138"/>
      <c r="HI34" s="138"/>
      <c r="HJ34" s="138"/>
      <c r="HK34" s="138"/>
      <c r="HL34" s="138"/>
      <c r="HM34" s="138"/>
      <c r="HN34" s="138"/>
      <c r="HO34" s="138"/>
      <c r="HP34" s="138"/>
      <c r="HQ34" s="138"/>
      <c r="HR34" s="138"/>
      <c r="HS34" s="138"/>
      <c r="HT34" s="138"/>
      <c r="HU34" s="138"/>
      <c r="HV34" s="138"/>
      <c r="HW34" s="138"/>
      <c r="HX34" s="138"/>
      <c r="HY34" s="138"/>
      <c r="HZ34" s="138"/>
      <c r="IA34" s="138"/>
      <c r="IB34" s="138"/>
      <c r="IC34" s="138"/>
      <c r="ID34" s="138"/>
      <c r="IE34" s="138"/>
      <c r="IF34" s="138"/>
      <c r="IG34" s="138"/>
      <c r="IH34" s="138"/>
      <c r="II34" s="138"/>
      <c r="IJ34" s="138"/>
      <c r="IK34" s="138"/>
      <c r="IL34" s="138"/>
      <c r="IM34" s="138"/>
      <c r="IN34" s="138"/>
      <c r="IO34" s="138"/>
      <c r="IP34" s="138"/>
      <c r="IQ34" s="138"/>
      <c r="IR34" s="138"/>
      <c r="IS34" s="138"/>
      <c r="IT34" s="138"/>
      <c r="IU34" s="138"/>
      <c r="IV34" s="138"/>
      <c r="IW34" s="138"/>
      <c r="IX34" s="138"/>
      <c r="IY34" s="138"/>
      <c r="IZ34" s="138"/>
      <c r="JA34" s="138"/>
      <c r="JB34" s="138"/>
      <c r="JC34" s="138"/>
      <c r="JD34" s="138"/>
      <c r="JE34" s="138"/>
      <c r="JF34" s="138"/>
      <c r="JG34" s="138"/>
      <c r="JH34" s="138"/>
      <c r="JI34" s="138"/>
      <c r="JJ34" s="138"/>
      <c r="JK34" s="138"/>
      <c r="JL34" s="138"/>
      <c r="JM34" s="138"/>
      <c r="JN34" s="138"/>
      <c r="JO34" s="138"/>
      <c r="JP34" s="138"/>
      <c r="JQ34" s="138"/>
      <c r="JR34" s="138"/>
      <c r="JS34" s="138"/>
      <c r="JT34" s="138"/>
      <c r="JU34" s="138"/>
      <c r="JV34" s="138"/>
      <c r="JW34" s="138"/>
      <c r="JX34" s="138"/>
      <c r="JY34" s="138"/>
      <c r="JZ34" s="138"/>
      <c r="KA34" s="138"/>
      <c r="KB34" s="138"/>
      <c r="KC34" s="138"/>
      <c r="KD34" s="138"/>
      <c r="KE34" s="138"/>
      <c r="KF34" s="138"/>
      <c r="KG34" s="138"/>
      <c r="KH34" s="138"/>
      <c r="KI34" s="138"/>
      <c r="KJ34" s="138"/>
      <c r="KK34" s="138"/>
      <c r="KL34" s="138"/>
      <c r="KM34" s="138"/>
      <c r="KN34" s="138"/>
      <c r="KO34" s="138"/>
      <c r="KP34" s="138"/>
      <c r="KQ34" s="138"/>
      <c r="KR34" s="138"/>
      <c r="KS34" s="138"/>
      <c r="KT34" s="138"/>
      <c r="KU34" s="138"/>
      <c r="KV34" s="138"/>
      <c r="KW34" s="138"/>
      <c r="KX34" s="138"/>
      <c r="KY34" s="138"/>
      <c r="KZ34" s="138"/>
      <c r="LA34" s="138"/>
      <c r="LB34" s="138"/>
      <c r="LC34" s="138"/>
      <c r="LD34" s="138"/>
      <c r="LE34" s="138"/>
      <c r="LF34" s="138"/>
      <c r="LG34" s="138"/>
      <c r="LH34" s="138"/>
      <c r="LI34" s="138"/>
      <c r="LJ34" s="138"/>
      <c r="LK34" s="138"/>
      <c r="LL34" s="138"/>
      <c r="LM34" s="138"/>
      <c r="LN34" s="138"/>
      <c r="LO34" s="138"/>
      <c r="LP34" s="138"/>
      <c r="LQ34" s="138"/>
      <c r="LR34" s="138"/>
      <c r="LS34" s="138"/>
      <c r="LT34" s="138"/>
      <c r="LU34" s="138"/>
      <c r="LV34" s="138"/>
      <c r="LW34" s="138"/>
      <c r="LX34" s="138"/>
      <c r="LY34" s="138"/>
      <c r="LZ34" s="138"/>
      <c r="MA34" s="138"/>
      <c r="MB34" s="138"/>
      <c r="MC34" s="138"/>
      <c r="MD34" s="138"/>
      <c r="ME34" s="138"/>
      <c r="MF34" s="138"/>
      <c r="MG34" s="138"/>
      <c r="MH34" s="138"/>
      <c r="MI34" s="138"/>
      <c r="MJ34" s="138"/>
      <c r="MK34" s="138"/>
      <c r="ML34" s="138"/>
      <c r="MM34" s="138"/>
      <c r="MN34" s="138"/>
      <c r="MO34" s="138"/>
      <c r="MP34" s="138"/>
      <c r="MQ34" s="138"/>
      <c r="MR34" s="138"/>
      <c r="MS34" s="138"/>
      <c r="MT34" s="138"/>
      <c r="MU34" s="138"/>
      <c r="MV34" s="138"/>
      <c r="MW34" s="138"/>
      <c r="MX34" s="138"/>
      <c r="MY34" s="138"/>
      <c r="MZ34" s="138"/>
      <c r="NA34" s="138"/>
      <c r="NB34" s="138"/>
      <c r="NC34" s="138"/>
      <c r="ND34" s="138"/>
      <c r="NE34" s="138"/>
      <c r="NF34" s="138"/>
      <c r="NG34" s="138"/>
      <c r="NH34" s="138"/>
      <c r="NI34" s="138"/>
      <c r="NJ34" s="138"/>
      <c r="NK34" s="138"/>
      <c r="NL34" s="138"/>
      <c r="NM34" s="138"/>
      <c r="NN34" s="138"/>
      <c r="NO34" s="138"/>
      <c r="NP34" s="138"/>
      <c r="NQ34" s="138"/>
      <c r="NR34" s="138"/>
      <c r="NS34" s="138"/>
      <c r="NT34" s="138"/>
      <c r="NU34" s="138"/>
      <c r="NV34" s="138"/>
      <c r="NW34" s="138"/>
      <c r="NX34" s="138"/>
      <c r="NY34" s="138"/>
      <c r="NZ34" s="138"/>
      <c r="OA34" s="138"/>
      <c r="OB34" s="138"/>
      <c r="OC34" s="138"/>
      <c r="OD34" s="138"/>
      <c r="OE34" s="138"/>
      <c r="OF34" s="138"/>
      <c r="OG34" s="138"/>
      <c r="OH34" s="138"/>
      <c r="OI34" s="138"/>
      <c r="OJ34" s="138"/>
      <c r="OK34" s="138"/>
      <c r="OL34" s="138"/>
      <c r="OM34" s="138"/>
      <c r="ON34" s="138"/>
      <c r="OO34" s="138"/>
      <c r="OP34" s="138"/>
      <c r="OQ34" s="138"/>
      <c r="WL34" s="138"/>
      <c r="WM34" s="138"/>
      <c r="WN34" s="138"/>
      <c r="WO34" s="138"/>
      <c r="WP34" s="138"/>
      <c r="WQ34" s="138"/>
      <c r="WR34" s="138"/>
      <c r="WS34" s="138"/>
      <c r="WT34" s="138"/>
      <c r="WU34" s="138"/>
      <c r="WV34" s="138"/>
      <c r="WW34" s="138"/>
      <c r="WX34" s="138"/>
      <c r="WY34" s="138"/>
      <c r="WZ34" s="138"/>
      <c r="XA34" s="138"/>
      <c r="XB34" s="138"/>
      <c r="XC34" s="138"/>
      <c r="XD34" s="138"/>
      <c r="XE34" s="138"/>
      <c r="XF34" s="138"/>
      <c r="XG34" s="138"/>
      <c r="XH34" s="138"/>
      <c r="XI34" s="138"/>
      <c r="XJ34" s="138"/>
      <c r="XK34" s="138"/>
      <c r="XL34" s="138"/>
      <c r="XM34" s="138"/>
      <c r="XN34" s="138"/>
      <c r="XO34" s="138"/>
      <c r="XP34" s="138"/>
      <c r="XQ34" s="138"/>
      <c r="XR34" s="138"/>
      <c r="XS34" s="138"/>
      <c r="XT34" s="138"/>
      <c r="XU34" s="138"/>
      <c r="XV34" s="138"/>
      <c r="XW34" s="138"/>
      <c r="XX34" s="138"/>
      <c r="XY34" s="138"/>
      <c r="XZ34" s="138"/>
      <c r="YA34" s="138"/>
      <c r="YB34" s="138"/>
      <c r="YC34" s="138"/>
      <c r="YD34" s="138"/>
      <c r="YE34" s="138"/>
      <c r="YF34" s="138"/>
      <c r="YG34" s="138"/>
      <c r="YH34" s="138"/>
      <c r="YI34" s="138"/>
      <c r="YJ34" s="138"/>
      <c r="YK34" s="138"/>
      <c r="YL34" s="138"/>
      <c r="YM34" s="138"/>
      <c r="YN34" s="138"/>
      <c r="YO34" s="138"/>
      <c r="YP34" s="138"/>
      <c r="YQ34" s="138"/>
      <c r="YR34" s="138"/>
      <c r="YS34" s="138"/>
      <c r="YT34" s="138"/>
      <c r="YU34" s="138"/>
      <c r="YV34" s="138"/>
      <c r="YW34" s="138"/>
      <c r="YX34" s="138"/>
      <c r="YY34" s="138"/>
      <c r="YZ34" s="138"/>
      <c r="ZA34" s="138"/>
      <c r="ZB34" s="138"/>
      <c r="ZC34" s="138"/>
      <c r="ZD34" s="138"/>
      <c r="ZE34" s="138"/>
      <c r="ZF34" s="138"/>
      <c r="ZG34" s="138"/>
      <c r="ZH34" s="138"/>
      <c r="ZI34" s="138"/>
      <c r="ZJ34" s="138"/>
      <c r="ZK34" s="138"/>
      <c r="ZL34" s="138"/>
      <c r="ZM34" s="138"/>
      <c r="ZN34" s="138"/>
      <c r="ZO34" s="138"/>
      <c r="ZP34" s="138"/>
      <c r="ZQ34" s="138"/>
      <c r="ZR34" s="138"/>
      <c r="ZS34" s="138"/>
      <c r="ZT34" s="138"/>
      <c r="ZU34" s="138"/>
      <c r="ZV34" s="138"/>
      <c r="ZW34" s="138"/>
      <c r="ZX34" s="138"/>
      <c r="ZY34" s="138"/>
      <c r="ZZ34" s="138"/>
      <c r="AAA34" s="138"/>
      <c r="AAB34" s="138"/>
      <c r="AAC34" s="138"/>
      <c r="AAD34" s="138"/>
      <c r="AAE34" s="138"/>
      <c r="AAF34" s="138"/>
      <c r="AAG34" s="138"/>
      <c r="AAH34" s="138"/>
      <c r="AAI34" s="138"/>
    </row>
    <row r="35" spans="1:711" ht="13.25" customHeight="1" x14ac:dyDescent="0.3">
      <c r="A35" s="156">
        <v>43964</v>
      </c>
      <c r="B35" s="157" t="s">
        <v>108</v>
      </c>
      <c r="C35" s="161"/>
      <c r="D35" s="162"/>
      <c r="E35" s="162"/>
      <c r="F35" s="162"/>
      <c r="G35" s="163"/>
      <c r="H35" s="164"/>
      <c r="I35" s="165">
        <v>159</v>
      </c>
      <c r="J35" s="165">
        <v>15</v>
      </c>
      <c r="K35" s="43">
        <f t="shared" si="0"/>
        <v>174</v>
      </c>
      <c r="L35" s="166"/>
      <c r="M35" s="161"/>
      <c r="N35" s="162"/>
      <c r="O35" s="162"/>
      <c r="P35" s="162"/>
      <c r="Q35" s="163"/>
      <c r="R35" s="164"/>
      <c r="S35" s="167">
        <f t="shared" si="1"/>
        <v>24671</v>
      </c>
      <c r="T35" s="168">
        <f t="shared" si="2"/>
        <v>1180</v>
      </c>
      <c r="U35" s="169">
        <f t="shared" si="3"/>
        <v>25851</v>
      </c>
      <c r="V35" s="138"/>
      <c r="W35" s="138"/>
      <c r="DA35" s="138"/>
      <c r="DB35" s="138"/>
      <c r="DC35" s="138"/>
      <c r="DD35" s="138"/>
      <c r="DE35" s="138"/>
      <c r="DF35" s="138"/>
      <c r="DG35" s="138"/>
      <c r="DH35" s="138"/>
      <c r="DI35" s="138"/>
      <c r="DJ35" s="138"/>
      <c r="DK35" s="138"/>
      <c r="DL35" s="138"/>
      <c r="DM35" s="138"/>
      <c r="DN35" s="138"/>
      <c r="DO35" s="138"/>
      <c r="DP35" s="138"/>
      <c r="DQ35" s="138"/>
      <c r="DR35" s="138"/>
      <c r="DS35" s="138"/>
      <c r="DT35" s="138"/>
      <c r="DU35" s="138"/>
      <c r="DV35" s="138"/>
      <c r="DW35" s="138"/>
      <c r="DX35" s="138"/>
      <c r="DY35" s="138"/>
      <c r="DZ35" s="138"/>
      <c r="EA35" s="138"/>
      <c r="EB35" s="138"/>
      <c r="EC35" s="138"/>
      <c r="ED35" s="138"/>
      <c r="EE35" s="138"/>
      <c r="EF35" s="138"/>
      <c r="EG35" s="138"/>
      <c r="EH35" s="138"/>
      <c r="EI35" s="138"/>
      <c r="EJ35" s="138"/>
      <c r="EK35" s="138"/>
      <c r="EL35" s="138"/>
      <c r="EM35" s="138"/>
      <c r="EN35" s="138"/>
      <c r="EO35" s="138"/>
      <c r="EP35" s="138"/>
      <c r="EQ35" s="138"/>
      <c r="ER35" s="138"/>
      <c r="ES35" s="138"/>
      <c r="ET35" s="138"/>
      <c r="EU35" s="138"/>
      <c r="EV35" s="138"/>
      <c r="EW35" s="138"/>
      <c r="EX35" s="138"/>
      <c r="EY35" s="138"/>
      <c r="EZ35" s="138"/>
      <c r="FA35" s="138"/>
      <c r="FB35" s="138"/>
      <c r="FC35" s="138"/>
      <c r="FD35" s="138"/>
      <c r="FE35" s="138"/>
      <c r="FF35" s="138"/>
      <c r="FG35" s="138"/>
      <c r="FH35" s="138"/>
      <c r="FI35" s="138"/>
      <c r="FJ35" s="138"/>
      <c r="FK35" s="138"/>
      <c r="FL35" s="138"/>
      <c r="FM35" s="138"/>
      <c r="FN35" s="138"/>
      <c r="FO35" s="138"/>
      <c r="FP35" s="138"/>
      <c r="FQ35" s="138"/>
      <c r="FR35" s="138"/>
      <c r="FS35" s="138"/>
      <c r="FT35" s="138"/>
      <c r="FU35" s="138"/>
      <c r="FV35" s="138"/>
      <c r="FW35" s="138"/>
      <c r="FX35" s="138"/>
      <c r="FY35" s="138"/>
      <c r="FZ35" s="138"/>
      <c r="GA35" s="138"/>
      <c r="GB35" s="138"/>
      <c r="GC35" s="138"/>
      <c r="GD35" s="138"/>
      <c r="GE35" s="138"/>
      <c r="GF35" s="138"/>
      <c r="GG35" s="138"/>
      <c r="GH35" s="138"/>
      <c r="GI35" s="138"/>
      <c r="GJ35" s="138"/>
      <c r="GK35" s="138"/>
      <c r="GL35" s="138"/>
      <c r="GM35" s="138"/>
      <c r="GN35" s="138"/>
      <c r="GO35" s="138"/>
      <c r="GP35" s="138"/>
      <c r="GQ35" s="138"/>
      <c r="GR35" s="138"/>
      <c r="GS35" s="138"/>
      <c r="GT35" s="138"/>
      <c r="GU35" s="138"/>
      <c r="GV35" s="138"/>
      <c r="GW35" s="138"/>
      <c r="GX35" s="138"/>
      <c r="GY35" s="138"/>
      <c r="GZ35" s="138"/>
      <c r="HA35" s="138"/>
      <c r="HB35" s="138"/>
      <c r="HC35" s="138"/>
      <c r="HD35" s="138"/>
      <c r="HE35" s="138"/>
      <c r="HF35" s="138"/>
      <c r="HG35" s="138"/>
      <c r="HH35" s="138"/>
      <c r="HI35" s="138"/>
      <c r="HJ35" s="138"/>
      <c r="HK35" s="138"/>
      <c r="HL35" s="138"/>
      <c r="HM35" s="138"/>
      <c r="HN35" s="138"/>
      <c r="HO35" s="138"/>
      <c r="HP35" s="138"/>
      <c r="HQ35" s="138"/>
      <c r="HR35" s="138"/>
      <c r="HS35" s="138"/>
      <c r="HT35" s="138"/>
      <c r="HU35" s="138"/>
      <c r="HV35" s="138"/>
      <c r="HW35" s="138"/>
      <c r="HX35" s="138"/>
      <c r="HY35" s="138"/>
      <c r="HZ35" s="138"/>
      <c r="IA35" s="138"/>
      <c r="IB35" s="138"/>
      <c r="IC35" s="138"/>
      <c r="ID35" s="138"/>
      <c r="IE35" s="138"/>
      <c r="IF35" s="138"/>
      <c r="IG35" s="138"/>
      <c r="IH35" s="138"/>
      <c r="II35" s="138"/>
      <c r="IJ35" s="138"/>
      <c r="IK35" s="138"/>
      <c r="IL35" s="138"/>
      <c r="IM35" s="138"/>
      <c r="IN35" s="138"/>
      <c r="IO35" s="138"/>
      <c r="IP35" s="138"/>
      <c r="IQ35" s="138"/>
      <c r="IR35" s="138"/>
      <c r="IS35" s="138"/>
      <c r="IT35" s="138"/>
      <c r="IU35" s="138"/>
      <c r="IV35" s="138"/>
      <c r="IW35" s="138"/>
      <c r="IX35" s="138"/>
      <c r="IY35" s="138"/>
      <c r="IZ35" s="138"/>
      <c r="JA35" s="138"/>
      <c r="JB35" s="138"/>
      <c r="JC35" s="138"/>
      <c r="JD35" s="138"/>
      <c r="JE35" s="138"/>
      <c r="JF35" s="138"/>
      <c r="JG35" s="138"/>
      <c r="JH35" s="138"/>
      <c r="JI35" s="138"/>
      <c r="JJ35" s="138"/>
      <c r="JK35" s="138"/>
      <c r="JL35" s="138"/>
      <c r="JM35" s="138"/>
      <c r="JN35" s="138"/>
      <c r="JO35" s="138"/>
      <c r="JP35" s="138"/>
      <c r="JQ35" s="138"/>
      <c r="JR35" s="138"/>
      <c r="JS35" s="138"/>
      <c r="JT35" s="138"/>
      <c r="JU35" s="138"/>
      <c r="JV35" s="138"/>
      <c r="JW35" s="138"/>
      <c r="JX35" s="138"/>
      <c r="JY35" s="138"/>
      <c r="JZ35" s="138"/>
      <c r="KA35" s="138"/>
      <c r="KB35" s="138"/>
      <c r="KC35" s="138"/>
      <c r="KD35" s="138"/>
      <c r="KE35" s="138"/>
      <c r="KF35" s="138"/>
      <c r="KG35" s="138"/>
      <c r="KH35" s="138"/>
      <c r="KI35" s="138"/>
      <c r="KJ35" s="138"/>
      <c r="KK35" s="138"/>
      <c r="KL35" s="138"/>
      <c r="KM35" s="138"/>
      <c r="KN35" s="138"/>
      <c r="KO35" s="138"/>
      <c r="KP35" s="138"/>
      <c r="KQ35" s="138"/>
      <c r="KR35" s="138"/>
      <c r="KS35" s="138"/>
      <c r="KT35" s="138"/>
      <c r="KU35" s="138"/>
      <c r="KV35" s="138"/>
      <c r="KW35" s="138"/>
      <c r="KX35" s="138"/>
      <c r="KY35" s="138"/>
      <c r="KZ35" s="138"/>
      <c r="LA35" s="138"/>
      <c r="LB35" s="138"/>
      <c r="LC35" s="138"/>
      <c r="LD35" s="138"/>
      <c r="LE35" s="138"/>
      <c r="LF35" s="138"/>
      <c r="LG35" s="138"/>
      <c r="LH35" s="138"/>
      <c r="LI35" s="138"/>
      <c r="LJ35" s="138"/>
      <c r="LK35" s="138"/>
      <c r="LL35" s="138"/>
      <c r="LM35" s="138"/>
      <c r="LN35" s="138"/>
      <c r="LO35" s="138"/>
      <c r="LP35" s="138"/>
      <c r="LQ35" s="138"/>
      <c r="LR35" s="138"/>
      <c r="LS35" s="138"/>
      <c r="LT35" s="138"/>
      <c r="LU35" s="138"/>
      <c r="LV35" s="138"/>
      <c r="LW35" s="138"/>
      <c r="LX35" s="138"/>
      <c r="LY35" s="138"/>
      <c r="LZ35" s="138"/>
      <c r="MA35" s="138"/>
      <c r="MB35" s="138"/>
      <c r="MC35" s="138"/>
      <c r="MD35" s="138"/>
      <c r="ME35" s="138"/>
      <c r="MF35" s="138"/>
      <c r="MG35" s="138"/>
      <c r="MH35" s="138"/>
      <c r="MI35" s="138"/>
      <c r="MJ35" s="138"/>
      <c r="MK35" s="138"/>
      <c r="ML35" s="138"/>
      <c r="MM35" s="138"/>
      <c r="MN35" s="138"/>
      <c r="MO35" s="138"/>
      <c r="MP35" s="138"/>
      <c r="MQ35" s="138"/>
      <c r="MR35" s="138"/>
      <c r="MS35" s="138"/>
      <c r="MT35" s="138"/>
      <c r="MU35" s="138"/>
      <c r="MV35" s="138"/>
      <c r="MW35" s="138"/>
      <c r="MX35" s="138"/>
      <c r="MY35" s="138"/>
      <c r="MZ35" s="138"/>
      <c r="NA35" s="138"/>
      <c r="NB35" s="138"/>
      <c r="NC35" s="138"/>
      <c r="ND35" s="138"/>
      <c r="NE35" s="138"/>
      <c r="NF35" s="138"/>
      <c r="NG35" s="138"/>
      <c r="NH35" s="138"/>
      <c r="NI35" s="138"/>
      <c r="NJ35" s="138"/>
      <c r="NK35" s="138"/>
      <c r="NL35" s="138"/>
      <c r="NM35" s="138"/>
      <c r="NN35" s="138"/>
      <c r="NO35" s="138"/>
      <c r="NP35" s="138"/>
      <c r="NQ35" s="138"/>
      <c r="NR35" s="138"/>
      <c r="NS35" s="138"/>
      <c r="NT35" s="138"/>
      <c r="NU35" s="138"/>
      <c r="NV35" s="138"/>
      <c r="NW35" s="138"/>
      <c r="NX35" s="138"/>
      <c r="NY35" s="138"/>
      <c r="NZ35" s="138"/>
      <c r="OA35" s="138"/>
      <c r="OB35" s="138"/>
      <c r="OC35" s="138"/>
      <c r="OD35" s="138"/>
      <c r="OE35" s="138"/>
      <c r="OF35" s="138"/>
      <c r="OG35" s="138"/>
      <c r="OH35" s="138"/>
      <c r="OI35" s="138"/>
      <c r="OJ35" s="138"/>
      <c r="OK35" s="138"/>
      <c r="OL35" s="138"/>
      <c r="OM35" s="138"/>
      <c r="ON35" s="138"/>
      <c r="OO35" s="138"/>
      <c r="OP35" s="138"/>
      <c r="OQ35" s="138"/>
      <c r="WL35" s="138"/>
      <c r="WM35" s="138"/>
      <c r="WN35" s="138"/>
      <c r="WO35" s="138"/>
      <c r="WP35" s="138"/>
      <c r="WQ35" s="138"/>
      <c r="WR35" s="138"/>
      <c r="WS35" s="138"/>
      <c r="WT35" s="138"/>
      <c r="WU35" s="138"/>
      <c r="WV35" s="138"/>
      <c r="WW35" s="138"/>
      <c r="WX35" s="138"/>
      <c r="WY35" s="138"/>
      <c r="WZ35" s="138"/>
      <c r="XA35" s="138"/>
      <c r="XB35" s="138"/>
      <c r="XC35" s="138"/>
      <c r="XD35" s="138"/>
      <c r="XE35" s="138"/>
      <c r="XF35" s="138"/>
      <c r="XG35" s="138"/>
      <c r="XH35" s="138"/>
      <c r="XI35" s="138"/>
      <c r="XJ35" s="138"/>
      <c r="XK35" s="138"/>
      <c r="XL35" s="138"/>
      <c r="XM35" s="138"/>
      <c r="XN35" s="138"/>
      <c r="XO35" s="138"/>
      <c r="XP35" s="138"/>
      <c r="XQ35" s="138"/>
      <c r="XR35" s="138"/>
      <c r="XS35" s="138"/>
      <c r="XT35" s="138"/>
      <c r="XU35" s="138"/>
      <c r="XV35" s="138"/>
      <c r="XW35" s="138"/>
      <c r="XX35" s="138"/>
      <c r="XY35" s="138"/>
      <c r="XZ35" s="138"/>
      <c r="YA35" s="138"/>
      <c r="YB35" s="138"/>
      <c r="YC35" s="138"/>
      <c r="YD35" s="138"/>
      <c r="YE35" s="138"/>
      <c r="YF35" s="138"/>
      <c r="YG35" s="138"/>
      <c r="YH35" s="138"/>
      <c r="YI35" s="138"/>
      <c r="YJ35" s="138"/>
      <c r="YK35" s="138"/>
      <c r="YL35" s="138"/>
      <c r="YM35" s="138"/>
      <c r="YN35" s="138"/>
      <c r="YO35" s="138"/>
      <c r="YP35" s="138"/>
      <c r="YQ35" s="138"/>
      <c r="YR35" s="138"/>
      <c r="YS35" s="138"/>
      <c r="YT35" s="138"/>
      <c r="YU35" s="138"/>
      <c r="YV35" s="138"/>
      <c r="YW35" s="138"/>
      <c r="YX35" s="138"/>
      <c r="YY35" s="138"/>
      <c r="YZ35" s="138"/>
      <c r="ZA35" s="138"/>
      <c r="ZB35" s="138"/>
      <c r="ZC35" s="138"/>
      <c r="ZD35" s="138"/>
      <c r="ZE35" s="138"/>
      <c r="ZF35" s="138"/>
      <c r="ZG35" s="138"/>
      <c r="ZH35" s="138"/>
      <c r="ZI35" s="138"/>
      <c r="ZJ35" s="138"/>
      <c r="ZK35" s="138"/>
      <c r="ZL35" s="138"/>
      <c r="ZM35" s="138"/>
      <c r="ZN35" s="138"/>
      <c r="ZO35" s="138"/>
      <c r="ZP35" s="138"/>
      <c r="ZQ35" s="138"/>
      <c r="ZR35" s="138"/>
      <c r="ZS35" s="138"/>
      <c r="ZT35" s="138"/>
      <c r="ZU35" s="138"/>
      <c r="ZV35" s="138"/>
      <c r="ZW35" s="138"/>
      <c r="ZX35" s="138"/>
      <c r="ZY35" s="138"/>
      <c r="ZZ35" s="138"/>
      <c r="AAA35" s="138"/>
      <c r="AAB35" s="138"/>
      <c r="AAC35" s="138"/>
      <c r="AAD35" s="138"/>
      <c r="AAE35" s="138"/>
      <c r="AAF35" s="138"/>
      <c r="AAG35" s="138"/>
      <c r="AAH35" s="138"/>
      <c r="AAI35" s="138"/>
    </row>
    <row r="36" spans="1:711" ht="13.25" customHeight="1" x14ac:dyDescent="0.3">
      <c r="A36" s="156">
        <v>43963</v>
      </c>
      <c r="B36" s="157" t="s">
        <v>108</v>
      </c>
      <c r="C36" s="161"/>
      <c r="D36" s="162"/>
      <c r="E36" s="162"/>
      <c r="F36" s="162"/>
      <c r="G36" s="163"/>
      <c r="H36" s="164"/>
      <c r="I36" s="165">
        <v>183</v>
      </c>
      <c r="J36" s="165">
        <v>11</v>
      </c>
      <c r="K36" s="43">
        <f t="shared" si="0"/>
        <v>194</v>
      </c>
      <c r="L36" s="166"/>
      <c r="M36" s="161"/>
      <c r="N36" s="162"/>
      <c r="O36" s="162"/>
      <c r="P36" s="162"/>
      <c r="Q36" s="163"/>
      <c r="R36" s="164"/>
      <c r="S36" s="167">
        <f t="shared" si="1"/>
        <v>24512</v>
      </c>
      <c r="T36" s="168">
        <f t="shared" si="2"/>
        <v>1165</v>
      </c>
      <c r="U36" s="169">
        <f t="shared" si="3"/>
        <v>25677</v>
      </c>
      <c r="V36" s="138"/>
      <c r="W36" s="138"/>
      <c r="DA36" s="138"/>
      <c r="DB36" s="138"/>
      <c r="DC36" s="138"/>
      <c r="DD36" s="138"/>
      <c r="DE36" s="138"/>
      <c r="DF36" s="138"/>
      <c r="DG36" s="138"/>
      <c r="DH36" s="138"/>
      <c r="DI36" s="138"/>
      <c r="DJ36" s="138"/>
      <c r="DK36" s="138"/>
      <c r="DL36" s="138"/>
      <c r="DM36" s="138"/>
      <c r="DN36" s="138"/>
      <c r="DO36" s="138"/>
      <c r="DP36" s="138"/>
      <c r="DQ36" s="138"/>
      <c r="DR36" s="138"/>
      <c r="DS36" s="138"/>
      <c r="DT36" s="138"/>
      <c r="DU36" s="138"/>
      <c r="DV36" s="138"/>
      <c r="DW36" s="138"/>
      <c r="DX36" s="138"/>
      <c r="DY36" s="138"/>
      <c r="DZ36" s="138"/>
      <c r="EA36" s="138"/>
      <c r="EB36" s="138"/>
      <c r="EC36" s="138"/>
      <c r="ED36" s="138"/>
      <c r="EE36" s="138"/>
      <c r="EF36" s="138"/>
      <c r="EG36" s="138"/>
      <c r="EH36" s="138"/>
      <c r="EI36" s="138"/>
      <c r="EJ36" s="138"/>
      <c r="EK36" s="138"/>
      <c r="EL36" s="138"/>
      <c r="EM36" s="138"/>
      <c r="EN36" s="138"/>
      <c r="EO36" s="138"/>
      <c r="EP36" s="138"/>
      <c r="EQ36" s="138"/>
      <c r="ER36" s="138"/>
      <c r="ES36" s="138"/>
      <c r="ET36" s="138"/>
      <c r="EU36" s="138"/>
      <c r="EV36" s="138"/>
      <c r="EW36" s="138"/>
      <c r="EX36" s="138"/>
      <c r="EY36" s="138"/>
      <c r="EZ36" s="138"/>
      <c r="FA36" s="138"/>
      <c r="FB36" s="138"/>
      <c r="FC36" s="138"/>
      <c r="FD36" s="138"/>
      <c r="FE36" s="138"/>
      <c r="FF36" s="138"/>
      <c r="FG36" s="138"/>
      <c r="FH36" s="138"/>
      <c r="FI36" s="138"/>
      <c r="FJ36" s="138"/>
      <c r="FK36" s="138"/>
      <c r="FL36" s="138"/>
      <c r="FM36" s="138"/>
      <c r="FN36" s="138"/>
      <c r="FO36" s="138"/>
      <c r="FP36" s="138"/>
      <c r="FQ36" s="138"/>
      <c r="FR36" s="138"/>
      <c r="FS36" s="138"/>
      <c r="FT36" s="138"/>
      <c r="FU36" s="138"/>
      <c r="FV36" s="138"/>
      <c r="FW36" s="138"/>
      <c r="FX36" s="138"/>
      <c r="FY36" s="138"/>
      <c r="FZ36" s="138"/>
      <c r="GA36" s="138"/>
      <c r="GB36" s="138"/>
      <c r="GC36" s="138"/>
      <c r="GD36" s="138"/>
      <c r="GE36" s="138"/>
      <c r="GF36" s="138"/>
      <c r="GG36" s="138"/>
      <c r="GH36" s="138"/>
      <c r="GI36" s="138"/>
      <c r="GJ36" s="138"/>
      <c r="GK36" s="138"/>
      <c r="GL36" s="138"/>
      <c r="GM36" s="138"/>
      <c r="GN36" s="138"/>
      <c r="GO36" s="138"/>
      <c r="GP36" s="138"/>
      <c r="GQ36" s="138"/>
      <c r="GR36" s="138"/>
      <c r="GS36" s="138"/>
      <c r="GT36" s="138"/>
      <c r="GU36" s="138"/>
      <c r="GV36" s="138"/>
      <c r="GW36" s="138"/>
      <c r="GX36" s="138"/>
      <c r="GY36" s="138"/>
      <c r="GZ36" s="138"/>
      <c r="HA36" s="138"/>
      <c r="HB36" s="138"/>
      <c r="HC36" s="138"/>
      <c r="HD36" s="138"/>
      <c r="HE36" s="138"/>
      <c r="HF36" s="138"/>
      <c r="HG36" s="138"/>
      <c r="HH36" s="138"/>
      <c r="HI36" s="138"/>
      <c r="HJ36" s="138"/>
      <c r="HK36" s="138"/>
      <c r="HL36" s="138"/>
      <c r="HM36" s="138"/>
      <c r="HN36" s="138"/>
      <c r="HO36" s="138"/>
      <c r="HP36" s="138"/>
      <c r="HQ36" s="138"/>
      <c r="HR36" s="138"/>
      <c r="HS36" s="138"/>
      <c r="HT36" s="138"/>
      <c r="HU36" s="138"/>
      <c r="HV36" s="138"/>
      <c r="HW36" s="138"/>
      <c r="HX36" s="138"/>
      <c r="HY36" s="138"/>
      <c r="HZ36" s="138"/>
      <c r="IA36" s="138"/>
      <c r="IB36" s="138"/>
      <c r="IC36" s="138"/>
      <c r="ID36" s="138"/>
      <c r="IE36" s="138"/>
      <c r="IF36" s="138"/>
      <c r="IG36" s="138"/>
      <c r="IH36" s="138"/>
      <c r="II36" s="138"/>
      <c r="IJ36" s="138"/>
      <c r="IK36" s="138"/>
      <c r="IL36" s="138"/>
      <c r="IM36" s="138"/>
      <c r="IN36" s="138"/>
      <c r="IO36" s="138"/>
      <c r="IP36" s="138"/>
      <c r="IQ36" s="138"/>
      <c r="IR36" s="138"/>
      <c r="IS36" s="138"/>
      <c r="IT36" s="138"/>
      <c r="IU36" s="138"/>
      <c r="IV36" s="138"/>
      <c r="IW36" s="138"/>
      <c r="IX36" s="138"/>
      <c r="IY36" s="138"/>
      <c r="IZ36" s="138"/>
      <c r="JA36" s="138"/>
      <c r="JB36" s="138"/>
      <c r="JC36" s="138"/>
      <c r="JD36" s="138"/>
      <c r="JE36" s="138"/>
      <c r="JF36" s="138"/>
      <c r="JG36" s="138"/>
      <c r="JH36" s="138"/>
      <c r="JI36" s="138"/>
      <c r="JJ36" s="138"/>
      <c r="JK36" s="138"/>
      <c r="JL36" s="138"/>
      <c r="JM36" s="138"/>
      <c r="JN36" s="138"/>
      <c r="JO36" s="138"/>
      <c r="JP36" s="138"/>
      <c r="JQ36" s="138"/>
      <c r="JR36" s="138"/>
      <c r="JS36" s="138"/>
      <c r="JT36" s="138"/>
      <c r="JU36" s="138"/>
      <c r="JV36" s="138"/>
      <c r="JW36" s="138"/>
      <c r="JX36" s="138"/>
      <c r="JY36" s="138"/>
      <c r="JZ36" s="138"/>
      <c r="KA36" s="138"/>
      <c r="KB36" s="138"/>
      <c r="KC36" s="138"/>
      <c r="KD36" s="138"/>
      <c r="KE36" s="138"/>
      <c r="KF36" s="138"/>
      <c r="KG36" s="138"/>
      <c r="KH36" s="138"/>
      <c r="KI36" s="138"/>
      <c r="KJ36" s="138"/>
      <c r="KK36" s="138"/>
      <c r="KL36" s="138"/>
      <c r="KM36" s="138"/>
      <c r="KN36" s="138"/>
      <c r="KO36" s="138"/>
      <c r="KP36" s="138"/>
      <c r="KQ36" s="138"/>
      <c r="KR36" s="138"/>
      <c r="KS36" s="138"/>
      <c r="KT36" s="138"/>
      <c r="KU36" s="138"/>
      <c r="KV36" s="138"/>
      <c r="KW36" s="138"/>
      <c r="KX36" s="138"/>
      <c r="KY36" s="138"/>
      <c r="KZ36" s="138"/>
      <c r="LA36" s="138"/>
      <c r="LB36" s="138"/>
      <c r="LC36" s="138"/>
      <c r="LD36" s="138"/>
      <c r="LE36" s="138"/>
      <c r="LF36" s="138"/>
      <c r="LG36" s="138"/>
      <c r="LH36" s="138"/>
      <c r="LI36" s="138"/>
      <c r="LJ36" s="138"/>
      <c r="LK36" s="138"/>
      <c r="LL36" s="138"/>
      <c r="LM36" s="138"/>
      <c r="LN36" s="138"/>
      <c r="LO36" s="138"/>
      <c r="LP36" s="138"/>
      <c r="LQ36" s="138"/>
      <c r="LR36" s="138"/>
      <c r="LS36" s="138"/>
      <c r="LT36" s="138"/>
      <c r="LU36" s="138"/>
      <c r="LV36" s="138"/>
      <c r="LW36" s="138"/>
      <c r="LX36" s="138"/>
      <c r="LY36" s="138"/>
      <c r="LZ36" s="138"/>
      <c r="MA36" s="138"/>
      <c r="MB36" s="138"/>
      <c r="MC36" s="138"/>
      <c r="MD36" s="138"/>
      <c r="ME36" s="138"/>
      <c r="MF36" s="138"/>
      <c r="MG36" s="138"/>
      <c r="MH36" s="138"/>
      <c r="MI36" s="138"/>
      <c r="MJ36" s="138"/>
      <c r="MK36" s="138"/>
      <c r="ML36" s="138"/>
      <c r="MM36" s="138"/>
      <c r="MN36" s="138"/>
      <c r="MO36" s="138"/>
      <c r="MP36" s="138"/>
      <c r="MQ36" s="138"/>
      <c r="MR36" s="138"/>
      <c r="MS36" s="138"/>
      <c r="MT36" s="138"/>
      <c r="MU36" s="138"/>
      <c r="MV36" s="138"/>
      <c r="MW36" s="138"/>
      <c r="MX36" s="138"/>
      <c r="MY36" s="138"/>
      <c r="MZ36" s="138"/>
      <c r="NA36" s="138"/>
      <c r="NB36" s="138"/>
      <c r="NC36" s="138"/>
      <c r="ND36" s="138"/>
      <c r="NE36" s="138"/>
      <c r="NF36" s="138"/>
      <c r="NG36" s="138"/>
      <c r="NH36" s="138"/>
      <c r="NI36" s="138"/>
      <c r="NJ36" s="138"/>
      <c r="NK36" s="138"/>
      <c r="NL36" s="138"/>
      <c r="NM36" s="138"/>
      <c r="NN36" s="138"/>
      <c r="NO36" s="138"/>
      <c r="NP36" s="138"/>
      <c r="NQ36" s="138"/>
      <c r="NR36" s="138"/>
      <c r="NS36" s="138"/>
      <c r="NT36" s="138"/>
      <c r="NU36" s="138"/>
      <c r="NV36" s="138"/>
      <c r="NW36" s="138"/>
      <c r="NX36" s="138"/>
      <c r="NY36" s="138"/>
      <c r="NZ36" s="138"/>
      <c r="OA36" s="138"/>
      <c r="OB36" s="138"/>
      <c r="OC36" s="138"/>
      <c r="OD36" s="138"/>
      <c r="OE36" s="138"/>
      <c r="OF36" s="138"/>
      <c r="OG36" s="138"/>
      <c r="OH36" s="138"/>
      <c r="OI36" s="138"/>
      <c r="OJ36" s="138"/>
      <c r="OK36" s="138"/>
      <c r="OL36" s="138"/>
      <c r="OM36" s="138"/>
      <c r="ON36" s="138"/>
      <c r="OO36" s="138"/>
      <c r="OP36" s="138"/>
      <c r="OQ36" s="138"/>
      <c r="WL36" s="138"/>
      <c r="WM36" s="138"/>
      <c r="WN36" s="138"/>
      <c r="WO36" s="138"/>
      <c r="WP36" s="138"/>
      <c r="WQ36" s="138"/>
      <c r="WR36" s="138"/>
      <c r="WS36" s="138"/>
      <c r="WT36" s="138"/>
      <c r="WU36" s="138"/>
      <c r="WV36" s="138"/>
      <c r="WW36" s="138"/>
      <c r="WX36" s="138"/>
      <c r="WY36" s="138"/>
      <c r="WZ36" s="138"/>
      <c r="XA36" s="138"/>
      <c r="XB36" s="138"/>
      <c r="XC36" s="138"/>
      <c r="XD36" s="138"/>
      <c r="XE36" s="138"/>
      <c r="XF36" s="138"/>
      <c r="XG36" s="138"/>
      <c r="XH36" s="138"/>
      <c r="XI36" s="138"/>
      <c r="XJ36" s="138"/>
      <c r="XK36" s="138"/>
      <c r="XL36" s="138"/>
      <c r="XM36" s="138"/>
      <c r="XN36" s="138"/>
      <c r="XO36" s="138"/>
      <c r="XP36" s="138"/>
      <c r="XQ36" s="138"/>
      <c r="XR36" s="138"/>
      <c r="XS36" s="138"/>
      <c r="XT36" s="138"/>
      <c r="XU36" s="138"/>
      <c r="XV36" s="138"/>
      <c r="XW36" s="138"/>
      <c r="XX36" s="138"/>
      <c r="XY36" s="138"/>
      <c r="XZ36" s="138"/>
      <c r="YA36" s="138"/>
      <c r="YB36" s="138"/>
      <c r="YC36" s="138"/>
      <c r="YD36" s="138"/>
      <c r="YE36" s="138"/>
      <c r="YF36" s="138"/>
      <c r="YG36" s="138"/>
      <c r="YH36" s="138"/>
      <c r="YI36" s="138"/>
      <c r="YJ36" s="138"/>
      <c r="YK36" s="138"/>
      <c r="YL36" s="138"/>
      <c r="YM36" s="138"/>
      <c r="YN36" s="138"/>
      <c r="YO36" s="138"/>
      <c r="YP36" s="138"/>
      <c r="YQ36" s="138"/>
      <c r="YR36" s="138"/>
      <c r="YS36" s="138"/>
      <c r="YT36" s="138"/>
      <c r="YU36" s="138"/>
      <c r="YV36" s="138"/>
      <c r="YW36" s="138"/>
      <c r="YX36" s="138"/>
      <c r="YY36" s="138"/>
      <c r="YZ36" s="138"/>
      <c r="ZA36" s="138"/>
      <c r="ZB36" s="138"/>
      <c r="ZC36" s="138"/>
      <c r="ZD36" s="138"/>
      <c r="ZE36" s="138"/>
      <c r="ZF36" s="138"/>
      <c r="ZG36" s="138"/>
      <c r="ZH36" s="138"/>
      <c r="ZI36" s="138"/>
      <c r="ZJ36" s="138"/>
      <c r="ZK36" s="138"/>
      <c r="ZL36" s="138"/>
      <c r="ZM36" s="138"/>
      <c r="ZN36" s="138"/>
      <c r="ZO36" s="138"/>
      <c r="ZP36" s="138"/>
      <c r="ZQ36" s="138"/>
      <c r="ZR36" s="138"/>
      <c r="ZS36" s="138"/>
      <c r="ZT36" s="138"/>
      <c r="ZU36" s="138"/>
      <c r="ZV36" s="138"/>
      <c r="ZW36" s="138"/>
      <c r="ZX36" s="138"/>
      <c r="ZY36" s="138"/>
      <c r="ZZ36" s="138"/>
      <c r="AAA36" s="138"/>
      <c r="AAB36" s="138"/>
      <c r="AAC36" s="138"/>
      <c r="AAD36" s="138"/>
      <c r="AAE36" s="138"/>
      <c r="AAF36" s="138"/>
      <c r="AAG36" s="138"/>
      <c r="AAH36" s="138"/>
      <c r="AAI36" s="138"/>
    </row>
    <row r="37" spans="1:711" ht="13.25" customHeight="1" x14ac:dyDescent="0.3">
      <c r="A37" s="156">
        <v>43962</v>
      </c>
      <c r="B37" s="157" t="s">
        <v>108</v>
      </c>
      <c r="C37" s="161"/>
      <c r="D37" s="162"/>
      <c r="E37" s="162"/>
      <c r="F37" s="162"/>
      <c r="G37" s="163"/>
      <c r="H37" s="164"/>
      <c r="I37" s="165">
        <v>165</v>
      </c>
      <c r="J37" s="165">
        <v>15</v>
      </c>
      <c r="K37" s="43">
        <f t="shared" si="0"/>
        <v>180</v>
      </c>
      <c r="L37" s="166"/>
      <c r="M37" s="161"/>
      <c r="N37" s="162"/>
      <c r="O37" s="162"/>
      <c r="P37" s="162"/>
      <c r="Q37" s="163"/>
      <c r="R37" s="164"/>
      <c r="S37" s="167">
        <f t="shared" si="1"/>
        <v>24329</v>
      </c>
      <c r="T37" s="168">
        <f t="shared" si="2"/>
        <v>1154</v>
      </c>
      <c r="U37" s="169">
        <f t="shared" si="3"/>
        <v>25483</v>
      </c>
      <c r="V37" s="138"/>
      <c r="W37" s="138"/>
      <c r="DA37" s="138"/>
      <c r="DB37" s="138"/>
      <c r="DC37" s="138"/>
      <c r="DD37" s="138"/>
      <c r="DE37" s="138"/>
      <c r="DF37" s="138"/>
      <c r="DG37" s="138"/>
      <c r="DH37" s="138"/>
      <c r="DI37" s="138"/>
      <c r="DJ37" s="138"/>
      <c r="DK37" s="138"/>
      <c r="DL37" s="138"/>
      <c r="DM37" s="138"/>
      <c r="DN37" s="138"/>
      <c r="DO37" s="138"/>
      <c r="DP37" s="138"/>
      <c r="DQ37" s="138"/>
      <c r="DR37" s="138"/>
      <c r="DS37" s="138"/>
      <c r="DT37" s="138"/>
      <c r="DU37" s="138"/>
      <c r="DV37" s="138"/>
      <c r="DW37" s="138"/>
      <c r="DX37" s="138"/>
      <c r="DY37" s="138"/>
      <c r="DZ37" s="138"/>
      <c r="EA37" s="138"/>
      <c r="EB37" s="138"/>
      <c r="EC37" s="138"/>
      <c r="ED37" s="138"/>
      <c r="EE37" s="138"/>
      <c r="EF37" s="138"/>
      <c r="EG37" s="138"/>
      <c r="EH37" s="138"/>
      <c r="EI37" s="138"/>
      <c r="EJ37" s="138"/>
      <c r="EK37" s="138"/>
      <c r="EL37" s="138"/>
      <c r="EM37" s="138"/>
      <c r="EN37" s="138"/>
      <c r="EO37" s="138"/>
      <c r="EP37" s="138"/>
      <c r="EQ37" s="138"/>
      <c r="ER37" s="138"/>
      <c r="ES37" s="138"/>
      <c r="ET37" s="138"/>
      <c r="EU37" s="138"/>
      <c r="EV37" s="138"/>
      <c r="EW37" s="138"/>
      <c r="EX37" s="138"/>
      <c r="EY37" s="138"/>
      <c r="EZ37" s="138"/>
      <c r="FA37" s="138"/>
      <c r="FB37" s="138"/>
      <c r="FC37" s="138"/>
      <c r="FD37" s="138"/>
      <c r="FE37" s="138"/>
      <c r="FF37" s="138"/>
      <c r="FG37" s="138"/>
      <c r="FH37" s="138"/>
      <c r="FI37" s="138"/>
      <c r="FJ37" s="138"/>
      <c r="FK37" s="138"/>
      <c r="FL37" s="138"/>
      <c r="FM37" s="138"/>
      <c r="FN37" s="138"/>
      <c r="FO37" s="138"/>
      <c r="FP37" s="138"/>
      <c r="FQ37" s="138"/>
      <c r="FR37" s="138"/>
      <c r="FS37" s="138"/>
      <c r="FT37" s="138"/>
      <c r="FU37" s="138"/>
      <c r="FV37" s="138"/>
      <c r="FW37" s="138"/>
      <c r="FX37" s="138"/>
      <c r="FY37" s="138"/>
      <c r="FZ37" s="138"/>
      <c r="GA37" s="138"/>
      <c r="GB37" s="138"/>
      <c r="GC37" s="138"/>
      <c r="GD37" s="138"/>
      <c r="GE37" s="138"/>
      <c r="GF37" s="138"/>
      <c r="GG37" s="138"/>
      <c r="GH37" s="138"/>
      <c r="GI37" s="138"/>
      <c r="GJ37" s="138"/>
      <c r="GK37" s="138"/>
      <c r="GL37" s="138"/>
      <c r="GM37" s="138"/>
      <c r="GN37" s="138"/>
      <c r="GO37" s="138"/>
      <c r="GP37" s="138"/>
      <c r="GQ37" s="138"/>
      <c r="GR37" s="138"/>
      <c r="GS37" s="138"/>
      <c r="GT37" s="138"/>
      <c r="GU37" s="138"/>
      <c r="GV37" s="138"/>
      <c r="GW37" s="138"/>
      <c r="GX37" s="138"/>
      <c r="GY37" s="138"/>
      <c r="GZ37" s="138"/>
      <c r="HA37" s="138"/>
      <c r="HB37" s="138"/>
      <c r="HC37" s="138"/>
      <c r="HD37" s="138"/>
      <c r="HE37" s="138"/>
      <c r="HF37" s="138"/>
      <c r="HG37" s="138"/>
      <c r="HH37" s="138"/>
      <c r="HI37" s="138"/>
      <c r="HJ37" s="138"/>
      <c r="HK37" s="138"/>
      <c r="HL37" s="138"/>
      <c r="HM37" s="138"/>
      <c r="HN37" s="138"/>
      <c r="HO37" s="138"/>
      <c r="HP37" s="138"/>
      <c r="HQ37" s="138"/>
      <c r="HR37" s="138"/>
      <c r="HS37" s="138"/>
      <c r="HT37" s="138"/>
      <c r="HU37" s="138"/>
      <c r="HV37" s="138"/>
      <c r="HW37" s="138"/>
      <c r="HX37" s="138"/>
      <c r="HY37" s="138"/>
      <c r="HZ37" s="138"/>
      <c r="IA37" s="138"/>
      <c r="IB37" s="138"/>
      <c r="IC37" s="138"/>
      <c r="ID37" s="138"/>
      <c r="IE37" s="138"/>
      <c r="IF37" s="138"/>
      <c r="IG37" s="138"/>
      <c r="IH37" s="138"/>
      <c r="II37" s="138"/>
      <c r="IJ37" s="138"/>
      <c r="IK37" s="138"/>
      <c r="IL37" s="138"/>
      <c r="IM37" s="138"/>
      <c r="IN37" s="138"/>
      <c r="IO37" s="138"/>
      <c r="IP37" s="138"/>
      <c r="IQ37" s="138"/>
      <c r="IR37" s="138"/>
      <c r="IS37" s="138"/>
      <c r="IT37" s="138"/>
      <c r="IU37" s="138"/>
      <c r="IV37" s="138"/>
      <c r="IW37" s="138"/>
      <c r="IX37" s="138"/>
      <c r="IY37" s="138"/>
      <c r="IZ37" s="138"/>
      <c r="JA37" s="138"/>
      <c r="JB37" s="138"/>
      <c r="JC37" s="138"/>
      <c r="JD37" s="138"/>
      <c r="JE37" s="138"/>
      <c r="JF37" s="138"/>
      <c r="JG37" s="138"/>
      <c r="JH37" s="138"/>
      <c r="JI37" s="138"/>
      <c r="JJ37" s="138"/>
      <c r="JK37" s="138"/>
      <c r="JL37" s="138"/>
      <c r="JM37" s="138"/>
      <c r="JN37" s="138"/>
      <c r="JO37" s="138"/>
      <c r="JP37" s="138"/>
      <c r="JQ37" s="138"/>
      <c r="JR37" s="138"/>
      <c r="JS37" s="138"/>
      <c r="JT37" s="138"/>
      <c r="JU37" s="138"/>
      <c r="JV37" s="138"/>
      <c r="JW37" s="138"/>
      <c r="JX37" s="138"/>
      <c r="JY37" s="138"/>
      <c r="JZ37" s="138"/>
      <c r="KA37" s="138"/>
      <c r="KB37" s="138"/>
      <c r="KC37" s="138"/>
      <c r="KD37" s="138"/>
      <c r="KE37" s="138"/>
      <c r="KF37" s="138"/>
      <c r="KG37" s="138"/>
      <c r="KH37" s="138"/>
      <c r="KI37" s="138"/>
      <c r="KJ37" s="138"/>
      <c r="KK37" s="138"/>
      <c r="KL37" s="138"/>
      <c r="KM37" s="138"/>
      <c r="KN37" s="138"/>
      <c r="KO37" s="138"/>
      <c r="KP37" s="138"/>
      <c r="KQ37" s="138"/>
      <c r="KR37" s="138"/>
      <c r="KS37" s="138"/>
      <c r="KT37" s="138"/>
      <c r="KU37" s="138"/>
      <c r="KV37" s="138"/>
      <c r="KW37" s="138"/>
      <c r="KX37" s="138"/>
      <c r="KY37" s="138"/>
      <c r="KZ37" s="138"/>
      <c r="LA37" s="138"/>
      <c r="LB37" s="138"/>
      <c r="LC37" s="138"/>
      <c r="LD37" s="138"/>
      <c r="LE37" s="138"/>
      <c r="LF37" s="138"/>
      <c r="LG37" s="138"/>
      <c r="LH37" s="138"/>
      <c r="LI37" s="138"/>
      <c r="LJ37" s="138"/>
      <c r="LK37" s="138"/>
      <c r="LL37" s="138"/>
      <c r="LM37" s="138"/>
      <c r="LN37" s="138"/>
      <c r="LO37" s="138"/>
      <c r="LP37" s="138"/>
      <c r="LQ37" s="138"/>
      <c r="LR37" s="138"/>
      <c r="LS37" s="138"/>
      <c r="LT37" s="138"/>
      <c r="LU37" s="138"/>
      <c r="LV37" s="138"/>
      <c r="LW37" s="138"/>
      <c r="LX37" s="138"/>
      <c r="LY37" s="138"/>
      <c r="LZ37" s="138"/>
      <c r="MA37" s="138"/>
      <c r="MB37" s="138"/>
      <c r="MC37" s="138"/>
      <c r="MD37" s="138"/>
      <c r="ME37" s="138"/>
      <c r="MF37" s="138"/>
      <c r="MG37" s="138"/>
      <c r="MH37" s="138"/>
      <c r="MI37" s="138"/>
      <c r="MJ37" s="138"/>
      <c r="MK37" s="138"/>
      <c r="ML37" s="138"/>
      <c r="MM37" s="138"/>
      <c r="MN37" s="138"/>
      <c r="MO37" s="138"/>
      <c r="MP37" s="138"/>
      <c r="MQ37" s="138"/>
      <c r="MR37" s="138"/>
      <c r="MS37" s="138"/>
      <c r="MT37" s="138"/>
      <c r="MU37" s="138"/>
      <c r="MV37" s="138"/>
      <c r="MW37" s="138"/>
      <c r="MX37" s="138"/>
      <c r="MY37" s="138"/>
      <c r="MZ37" s="138"/>
      <c r="NA37" s="138"/>
      <c r="NB37" s="138"/>
      <c r="NC37" s="138"/>
      <c r="ND37" s="138"/>
      <c r="NE37" s="138"/>
      <c r="NF37" s="138"/>
      <c r="NG37" s="138"/>
      <c r="NH37" s="138"/>
      <c r="NI37" s="138"/>
      <c r="NJ37" s="138"/>
      <c r="NK37" s="138"/>
      <c r="NL37" s="138"/>
      <c r="NM37" s="138"/>
      <c r="NN37" s="138"/>
      <c r="NO37" s="138"/>
      <c r="NP37" s="138"/>
      <c r="NQ37" s="138"/>
      <c r="NR37" s="138"/>
      <c r="NS37" s="138"/>
      <c r="NT37" s="138"/>
      <c r="NU37" s="138"/>
      <c r="NV37" s="138"/>
      <c r="NW37" s="138"/>
      <c r="NX37" s="138"/>
      <c r="NY37" s="138"/>
      <c r="NZ37" s="138"/>
      <c r="OA37" s="138"/>
      <c r="OB37" s="138"/>
      <c r="OC37" s="138"/>
      <c r="OD37" s="138"/>
      <c r="OE37" s="138"/>
      <c r="OF37" s="138"/>
      <c r="OG37" s="138"/>
      <c r="OH37" s="138"/>
      <c r="OI37" s="138"/>
      <c r="OJ37" s="138"/>
      <c r="OK37" s="138"/>
      <c r="OL37" s="138"/>
      <c r="OM37" s="138"/>
      <c r="ON37" s="138"/>
      <c r="OO37" s="138"/>
      <c r="OP37" s="138"/>
      <c r="OQ37" s="138"/>
      <c r="WL37" s="138"/>
      <c r="WM37" s="138"/>
      <c r="WN37" s="138"/>
      <c r="WO37" s="138"/>
      <c r="WP37" s="138"/>
      <c r="WQ37" s="138"/>
      <c r="WR37" s="138"/>
      <c r="WS37" s="138"/>
      <c r="WT37" s="138"/>
      <c r="WU37" s="138"/>
      <c r="WV37" s="138"/>
      <c r="WW37" s="138"/>
      <c r="WX37" s="138"/>
      <c r="WY37" s="138"/>
      <c r="WZ37" s="138"/>
      <c r="XA37" s="138"/>
      <c r="XB37" s="138"/>
      <c r="XC37" s="138"/>
      <c r="XD37" s="138"/>
      <c r="XE37" s="138"/>
      <c r="XF37" s="138"/>
      <c r="XG37" s="138"/>
      <c r="XH37" s="138"/>
      <c r="XI37" s="138"/>
      <c r="XJ37" s="138"/>
      <c r="XK37" s="138"/>
      <c r="XL37" s="138"/>
      <c r="XM37" s="138"/>
      <c r="XN37" s="138"/>
      <c r="XO37" s="138"/>
      <c r="XP37" s="138"/>
      <c r="XQ37" s="138"/>
      <c r="XR37" s="138"/>
      <c r="XS37" s="138"/>
      <c r="XT37" s="138"/>
      <c r="XU37" s="138"/>
      <c r="XV37" s="138"/>
      <c r="XW37" s="138"/>
      <c r="XX37" s="138"/>
      <c r="XY37" s="138"/>
      <c r="XZ37" s="138"/>
      <c r="YA37" s="138"/>
      <c r="YB37" s="138"/>
      <c r="YC37" s="138"/>
      <c r="YD37" s="138"/>
      <c r="YE37" s="138"/>
      <c r="YF37" s="138"/>
      <c r="YG37" s="138"/>
      <c r="YH37" s="138"/>
      <c r="YI37" s="138"/>
      <c r="YJ37" s="138"/>
      <c r="YK37" s="138"/>
      <c r="YL37" s="138"/>
      <c r="YM37" s="138"/>
      <c r="YN37" s="138"/>
      <c r="YO37" s="138"/>
      <c r="YP37" s="138"/>
      <c r="YQ37" s="138"/>
      <c r="YR37" s="138"/>
      <c r="YS37" s="138"/>
      <c r="YT37" s="138"/>
      <c r="YU37" s="138"/>
      <c r="YV37" s="138"/>
      <c r="YW37" s="138"/>
      <c r="YX37" s="138"/>
      <c r="YY37" s="138"/>
      <c r="YZ37" s="138"/>
      <c r="ZA37" s="138"/>
      <c r="ZB37" s="138"/>
      <c r="ZC37" s="138"/>
      <c r="ZD37" s="138"/>
      <c r="ZE37" s="138"/>
      <c r="ZF37" s="138"/>
      <c r="ZG37" s="138"/>
      <c r="ZH37" s="138"/>
      <c r="ZI37" s="138"/>
      <c r="ZJ37" s="138"/>
      <c r="ZK37" s="138"/>
      <c r="ZL37" s="138"/>
      <c r="ZM37" s="138"/>
      <c r="ZN37" s="138"/>
      <c r="ZO37" s="138"/>
      <c r="ZP37" s="138"/>
      <c r="ZQ37" s="138"/>
      <c r="ZR37" s="138"/>
      <c r="ZS37" s="138"/>
      <c r="ZT37" s="138"/>
      <c r="ZU37" s="138"/>
      <c r="ZV37" s="138"/>
      <c r="ZW37" s="138"/>
      <c r="ZX37" s="138"/>
      <c r="ZY37" s="138"/>
      <c r="ZZ37" s="138"/>
      <c r="AAA37" s="138"/>
      <c r="AAB37" s="138"/>
      <c r="AAC37" s="138"/>
      <c r="AAD37" s="138"/>
      <c r="AAE37" s="138"/>
      <c r="AAF37" s="138"/>
      <c r="AAG37" s="138"/>
      <c r="AAH37" s="138"/>
      <c r="AAI37" s="138"/>
    </row>
    <row r="38" spans="1:711" ht="13.25" customHeight="1" x14ac:dyDescent="0.3">
      <c r="A38" s="156">
        <v>43961</v>
      </c>
      <c r="B38" s="157" t="s">
        <v>108</v>
      </c>
      <c r="C38" s="161"/>
      <c r="D38" s="162"/>
      <c r="E38" s="162"/>
      <c r="F38" s="162"/>
      <c r="G38" s="163"/>
      <c r="H38" s="164"/>
      <c r="I38" s="165">
        <v>194</v>
      </c>
      <c r="J38" s="165">
        <v>10</v>
      </c>
      <c r="K38" s="43">
        <f t="shared" si="0"/>
        <v>204</v>
      </c>
      <c r="L38" s="166"/>
      <c r="M38" s="161"/>
      <c r="N38" s="162"/>
      <c r="O38" s="162"/>
      <c r="P38" s="162"/>
      <c r="Q38" s="163"/>
      <c r="R38" s="164"/>
      <c r="S38" s="167">
        <f t="shared" si="1"/>
        <v>24164</v>
      </c>
      <c r="T38" s="168">
        <f t="shared" si="2"/>
        <v>1139</v>
      </c>
      <c r="U38" s="169">
        <f t="shared" si="3"/>
        <v>25303</v>
      </c>
      <c r="V38" s="138"/>
      <c r="W38" s="138"/>
      <c r="DA38" s="138"/>
      <c r="DB38" s="138"/>
      <c r="DC38" s="138"/>
      <c r="DD38" s="138"/>
      <c r="DE38" s="138"/>
      <c r="DF38" s="138"/>
      <c r="DG38" s="138"/>
      <c r="DH38" s="138"/>
      <c r="DI38" s="138"/>
      <c r="DJ38" s="138"/>
      <c r="DK38" s="138"/>
      <c r="DL38" s="138"/>
      <c r="DM38" s="138"/>
      <c r="DN38" s="138"/>
      <c r="DO38" s="138"/>
      <c r="DP38" s="138"/>
      <c r="DQ38" s="138"/>
      <c r="DR38" s="138"/>
      <c r="DS38" s="138"/>
      <c r="DT38" s="138"/>
      <c r="DU38" s="138"/>
      <c r="DV38" s="138"/>
      <c r="DW38" s="138"/>
      <c r="DX38" s="138"/>
      <c r="DY38" s="138"/>
      <c r="DZ38" s="138"/>
      <c r="EA38" s="138"/>
      <c r="EB38" s="138"/>
      <c r="EC38" s="138"/>
      <c r="ED38" s="138"/>
      <c r="EE38" s="138"/>
      <c r="EF38" s="138"/>
      <c r="EG38" s="138"/>
      <c r="EH38" s="138"/>
      <c r="EI38" s="138"/>
      <c r="EJ38" s="138"/>
      <c r="EK38" s="138"/>
      <c r="EL38" s="138"/>
      <c r="EM38" s="138"/>
      <c r="EN38" s="138"/>
      <c r="EO38" s="138"/>
      <c r="EP38" s="138"/>
      <c r="EQ38" s="138"/>
      <c r="ER38" s="138"/>
      <c r="ES38" s="138"/>
      <c r="ET38" s="138"/>
      <c r="EU38" s="138"/>
      <c r="EV38" s="138"/>
      <c r="EW38" s="138"/>
      <c r="EX38" s="138"/>
      <c r="EY38" s="138"/>
      <c r="EZ38" s="138"/>
      <c r="FA38" s="138"/>
      <c r="FB38" s="138"/>
      <c r="FC38" s="138"/>
      <c r="FD38" s="138"/>
      <c r="FE38" s="138"/>
      <c r="FF38" s="138"/>
      <c r="FG38" s="138"/>
      <c r="FH38" s="138"/>
      <c r="FI38" s="138"/>
      <c r="FJ38" s="138"/>
      <c r="FK38" s="138"/>
      <c r="FL38" s="138"/>
      <c r="FM38" s="138"/>
      <c r="FN38" s="138"/>
      <c r="FO38" s="138"/>
      <c r="FP38" s="138"/>
      <c r="FQ38" s="138"/>
      <c r="FR38" s="138"/>
      <c r="FS38" s="138"/>
      <c r="FT38" s="138"/>
      <c r="FU38" s="138"/>
      <c r="FV38" s="138"/>
      <c r="FW38" s="138"/>
      <c r="FX38" s="138"/>
      <c r="FY38" s="138"/>
      <c r="FZ38" s="138"/>
      <c r="GA38" s="138"/>
      <c r="GB38" s="138"/>
      <c r="GC38" s="138"/>
      <c r="GD38" s="138"/>
      <c r="GE38" s="138"/>
      <c r="GF38" s="138"/>
      <c r="GG38" s="138"/>
      <c r="GH38" s="138"/>
      <c r="GI38" s="138"/>
      <c r="GJ38" s="138"/>
      <c r="GK38" s="138"/>
      <c r="GL38" s="138"/>
      <c r="GM38" s="138"/>
      <c r="GN38" s="138"/>
      <c r="GO38" s="138"/>
      <c r="GP38" s="138"/>
      <c r="GQ38" s="138"/>
      <c r="GR38" s="138"/>
      <c r="GS38" s="138"/>
      <c r="GT38" s="138"/>
      <c r="GU38" s="138"/>
      <c r="GV38" s="138"/>
      <c r="GW38" s="138"/>
      <c r="GX38" s="138"/>
      <c r="GY38" s="138"/>
      <c r="GZ38" s="138"/>
      <c r="HA38" s="138"/>
      <c r="HB38" s="138"/>
      <c r="HC38" s="138"/>
      <c r="HD38" s="138"/>
      <c r="HE38" s="138"/>
      <c r="HF38" s="138"/>
      <c r="HG38" s="138"/>
      <c r="HH38" s="138"/>
      <c r="HI38" s="138"/>
      <c r="HJ38" s="138"/>
      <c r="HK38" s="138"/>
      <c r="HL38" s="138"/>
      <c r="HM38" s="138"/>
      <c r="HN38" s="138"/>
      <c r="HO38" s="138"/>
      <c r="HP38" s="138"/>
      <c r="HQ38" s="138"/>
      <c r="HR38" s="138"/>
      <c r="HS38" s="138"/>
      <c r="HT38" s="138"/>
      <c r="HU38" s="138"/>
      <c r="HV38" s="138"/>
      <c r="HW38" s="138"/>
      <c r="HX38" s="138"/>
      <c r="HY38" s="138"/>
      <c r="HZ38" s="138"/>
      <c r="IA38" s="138"/>
      <c r="IB38" s="138"/>
      <c r="IC38" s="138"/>
      <c r="ID38" s="138"/>
      <c r="IE38" s="138"/>
      <c r="IF38" s="138"/>
      <c r="IG38" s="138"/>
      <c r="IH38" s="138"/>
      <c r="II38" s="138"/>
      <c r="IJ38" s="138"/>
      <c r="IK38" s="138"/>
      <c r="IL38" s="138"/>
      <c r="IM38" s="138"/>
      <c r="IN38" s="138"/>
      <c r="IO38" s="138"/>
      <c r="IP38" s="138"/>
      <c r="IQ38" s="138"/>
      <c r="IR38" s="138"/>
      <c r="IS38" s="138"/>
      <c r="IT38" s="138"/>
      <c r="IU38" s="138"/>
      <c r="IV38" s="138"/>
      <c r="IW38" s="138"/>
      <c r="IX38" s="138"/>
      <c r="IY38" s="138"/>
      <c r="IZ38" s="138"/>
      <c r="JA38" s="138"/>
      <c r="JB38" s="138"/>
      <c r="JC38" s="138"/>
      <c r="JD38" s="138"/>
      <c r="JE38" s="138"/>
      <c r="JF38" s="138"/>
      <c r="JG38" s="138"/>
      <c r="JH38" s="138"/>
      <c r="JI38" s="138"/>
      <c r="JJ38" s="138"/>
      <c r="JK38" s="138"/>
      <c r="JL38" s="138"/>
      <c r="JM38" s="138"/>
      <c r="JN38" s="138"/>
      <c r="JO38" s="138"/>
      <c r="JP38" s="138"/>
      <c r="JQ38" s="138"/>
      <c r="JR38" s="138"/>
      <c r="JS38" s="138"/>
      <c r="JT38" s="138"/>
      <c r="JU38" s="138"/>
      <c r="JV38" s="138"/>
      <c r="JW38" s="138"/>
      <c r="JX38" s="138"/>
      <c r="JY38" s="138"/>
      <c r="JZ38" s="138"/>
      <c r="KA38" s="138"/>
      <c r="KB38" s="138"/>
      <c r="KC38" s="138"/>
      <c r="KD38" s="138"/>
      <c r="KE38" s="138"/>
      <c r="KF38" s="138"/>
      <c r="KG38" s="138"/>
      <c r="KH38" s="138"/>
      <c r="KI38" s="138"/>
      <c r="KJ38" s="138"/>
      <c r="KK38" s="138"/>
      <c r="KL38" s="138"/>
      <c r="KM38" s="138"/>
      <c r="KN38" s="138"/>
      <c r="KO38" s="138"/>
      <c r="KP38" s="138"/>
      <c r="KQ38" s="138"/>
      <c r="KR38" s="138"/>
      <c r="KS38" s="138"/>
      <c r="KT38" s="138"/>
      <c r="KU38" s="138"/>
      <c r="KV38" s="138"/>
      <c r="KW38" s="138"/>
      <c r="KX38" s="138"/>
      <c r="KY38" s="138"/>
      <c r="KZ38" s="138"/>
      <c r="LA38" s="138"/>
      <c r="LB38" s="138"/>
      <c r="LC38" s="138"/>
      <c r="LD38" s="138"/>
      <c r="LE38" s="138"/>
      <c r="LF38" s="138"/>
      <c r="LG38" s="138"/>
      <c r="LH38" s="138"/>
      <c r="LI38" s="138"/>
      <c r="LJ38" s="138"/>
      <c r="LK38" s="138"/>
      <c r="LL38" s="138"/>
      <c r="LM38" s="138"/>
      <c r="LN38" s="138"/>
      <c r="LO38" s="138"/>
      <c r="LP38" s="138"/>
      <c r="LQ38" s="138"/>
      <c r="LR38" s="138"/>
      <c r="LS38" s="138"/>
      <c r="LT38" s="138"/>
      <c r="LU38" s="138"/>
      <c r="LV38" s="138"/>
      <c r="LW38" s="138"/>
      <c r="LX38" s="138"/>
      <c r="LY38" s="138"/>
      <c r="LZ38" s="138"/>
      <c r="MA38" s="138"/>
      <c r="MB38" s="138"/>
      <c r="MC38" s="138"/>
      <c r="MD38" s="138"/>
      <c r="ME38" s="138"/>
      <c r="MF38" s="138"/>
      <c r="MG38" s="138"/>
      <c r="MH38" s="138"/>
      <c r="MI38" s="138"/>
      <c r="MJ38" s="138"/>
      <c r="MK38" s="138"/>
      <c r="ML38" s="138"/>
      <c r="MM38" s="138"/>
      <c r="MN38" s="138"/>
      <c r="MO38" s="138"/>
      <c r="MP38" s="138"/>
      <c r="MQ38" s="138"/>
      <c r="MR38" s="138"/>
      <c r="MS38" s="138"/>
      <c r="MT38" s="138"/>
      <c r="MU38" s="138"/>
      <c r="MV38" s="138"/>
      <c r="MW38" s="138"/>
      <c r="MX38" s="138"/>
      <c r="MY38" s="138"/>
      <c r="MZ38" s="138"/>
      <c r="NA38" s="138"/>
      <c r="NB38" s="138"/>
      <c r="NC38" s="138"/>
      <c r="ND38" s="138"/>
      <c r="NE38" s="138"/>
      <c r="NF38" s="138"/>
      <c r="NG38" s="138"/>
      <c r="NH38" s="138"/>
      <c r="NI38" s="138"/>
      <c r="NJ38" s="138"/>
      <c r="NK38" s="138"/>
      <c r="NL38" s="138"/>
      <c r="NM38" s="138"/>
      <c r="NN38" s="138"/>
      <c r="NO38" s="138"/>
      <c r="NP38" s="138"/>
      <c r="NQ38" s="138"/>
      <c r="NR38" s="138"/>
      <c r="NS38" s="138"/>
      <c r="NT38" s="138"/>
      <c r="NU38" s="138"/>
      <c r="NV38" s="138"/>
      <c r="NW38" s="138"/>
      <c r="NX38" s="138"/>
      <c r="NY38" s="138"/>
      <c r="NZ38" s="138"/>
      <c r="OA38" s="138"/>
      <c r="OB38" s="138"/>
      <c r="OC38" s="138"/>
      <c r="OD38" s="138"/>
      <c r="OE38" s="138"/>
      <c r="OF38" s="138"/>
      <c r="OG38" s="138"/>
      <c r="OH38" s="138"/>
      <c r="OI38" s="138"/>
      <c r="OJ38" s="138"/>
      <c r="OK38" s="138"/>
      <c r="OL38" s="138"/>
      <c r="OM38" s="138"/>
      <c r="ON38" s="138"/>
      <c r="OO38" s="138"/>
      <c r="OP38" s="138"/>
      <c r="OQ38" s="138"/>
      <c r="WL38" s="138"/>
      <c r="WM38" s="138"/>
      <c r="WN38" s="138"/>
      <c r="WO38" s="138"/>
      <c r="WP38" s="138"/>
      <c r="WQ38" s="138"/>
      <c r="WR38" s="138"/>
      <c r="WS38" s="138"/>
      <c r="WT38" s="138"/>
      <c r="WU38" s="138"/>
      <c r="WV38" s="138"/>
      <c r="WW38" s="138"/>
      <c r="WX38" s="138"/>
      <c r="WY38" s="138"/>
      <c r="WZ38" s="138"/>
      <c r="XA38" s="138"/>
      <c r="XB38" s="138"/>
      <c r="XC38" s="138"/>
      <c r="XD38" s="138"/>
      <c r="XE38" s="138"/>
      <c r="XF38" s="138"/>
      <c r="XG38" s="138"/>
      <c r="XH38" s="138"/>
      <c r="XI38" s="138"/>
      <c r="XJ38" s="138"/>
      <c r="XK38" s="138"/>
      <c r="XL38" s="138"/>
      <c r="XM38" s="138"/>
      <c r="XN38" s="138"/>
      <c r="XO38" s="138"/>
      <c r="XP38" s="138"/>
      <c r="XQ38" s="138"/>
      <c r="XR38" s="138"/>
      <c r="XS38" s="138"/>
      <c r="XT38" s="138"/>
      <c r="XU38" s="138"/>
      <c r="XV38" s="138"/>
      <c r="XW38" s="138"/>
      <c r="XX38" s="138"/>
      <c r="XY38" s="138"/>
      <c r="XZ38" s="138"/>
      <c r="YA38" s="138"/>
      <c r="YB38" s="138"/>
      <c r="YC38" s="138"/>
      <c r="YD38" s="138"/>
      <c r="YE38" s="138"/>
      <c r="YF38" s="138"/>
      <c r="YG38" s="138"/>
      <c r="YH38" s="138"/>
      <c r="YI38" s="138"/>
      <c r="YJ38" s="138"/>
      <c r="YK38" s="138"/>
      <c r="YL38" s="138"/>
      <c r="YM38" s="138"/>
      <c r="YN38" s="138"/>
      <c r="YO38" s="138"/>
      <c r="YP38" s="138"/>
      <c r="YQ38" s="138"/>
      <c r="YR38" s="138"/>
      <c r="YS38" s="138"/>
      <c r="YT38" s="138"/>
      <c r="YU38" s="138"/>
      <c r="YV38" s="138"/>
      <c r="YW38" s="138"/>
      <c r="YX38" s="138"/>
      <c r="YY38" s="138"/>
      <c r="YZ38" s="138"/>
      <c r="ZA38" s="138"/>
      <c r="ZB38" s="138"/>
      <c r="ZC38" s="138"/>
      <c r="ZD38" s="138"/>
      <c r="ZE38" s="138"/>
      <c r="ZF38" s="138"/>
      <c r="ZG38" s="138"/>
      <c r="ZH38" s="138"/>
      <c r="ZI38" s="138"/>
      <c r="ZJ38" s="138"/>
      <c r="ZK38" s="138"/>
      <c r="ZL38" s="138"/>
      <c r="ZM38" s="138"/>
      <c r="ZN38" s="138"/>
      <c r="ZO38" s="138"/>
      <c r="ZP38" s="138"/>
      <c r="ZQ38" s="138"/>
      <c r="ZR38" s="138"/>
      <c r="ZS38" s="138"/>
      <c r="ZT38" s="138"/>
      <c r="ZU38" s="138"/>
      <c r="ZV38" s="138"/>
      <c r="ZW38" s="138"/>
      <c r="ZX38" s="138"/>
      <c r="ZY38" s="138"/>
      <c r="ZZ38" s="138"/>
      <c r="AAA38" s="138"/>
      <c r="AAB38" s="138"/>
      <c r="AAC38" s="138"/>
      <c r="AAD38" s="138"/>
      <c r="AAE38" s="138"/>
      <c r="AAF38" s="138"/>
      <c r="AAG38" s="138"/>
      <c r="AAH38" s="138"/>
      <c r="AAI38" s="138"/>
    </row>
    <row r="39" spans="1:711" ht="13.25" customHeight="1" x14ac:dyDescent="0.3">
      <c r="A39" s="156">
        <v>43960</v>
      </c>
      <c r="B39" s="157" t="s">
        <v>108</v>
      </c>
      <c r="C39" s="177"/>
      <c r="D39" s="162"/>
      <c r="E39" s="162"/>
      <c r="F39" s="162"/>
      <c r="G39" s="163"/>
      <c r="H39" s="164"/>
      <c r="I39" s="165">
        <v>202</v>
      </c>
      <c r="J39" s="165">
        <v>7</v>
      </c>
      <c r="K39" s="43">
        <f t="shared" si="0"/>
        <v>209</v>
      </c>
      <c r="L39" s="166"/>
      <c r="M39" s="161"/>
      <c r="N39" s="162"/>
      <c r="O39" s="162"/>
      <c r="P39" s="162"/>
      <c r="Q39" s="163"/>
      <c r="R39" s="164"/>
      <c r="S39" s="167">
        <f t="shared" si="1"/>
        <v>23970</v>
      </c>
      <c r="T39" s="168">
        <f t="shared" si="2"/>
        <v>1129</v>
      </c>
      <c r="U39" s="169">
        <f t="shared" si="3"/>
        <v>25099</v>
      </c>
      <c r="V39" s="138"/>
      <c r="W39" s="138"/>
      <c r="DA39" s="138"/>
      <c r="DB39" s="138"/>
      <c r="DC39" s="138"/>
      <c r="DD39" s="138"/>
      <c r="DE39" s="138"/>
      <c r="DF39" s="138"/>
      <c r="DG39" s="138"/>
      <c r="DH39" s="138"/>
      <c r="DI39" s="138"/>
      <c r="DJ39" s="138"/>
      <c r="DK39" s="138"/>
      <c r="DL39" s="138"/>
      <c r="DM39" s="138"/>
      <c r="DN39" s="138"/>
      <c r="DO39" s="138"/>
      <c r="DP39" s="138"/>
      <c r="DQ39" s="138"/>
      <c r="DR39" s="138"/>
      <c r="DS39" s="138"/>
      <c r="DT39" s="138"/>
      <c r="DU39" s="138"/>
      <c r="DV39" s="138"/>
      <c r="DW39" s="138"/>
      <c r="DX39" s="138"/>
      <c r="DY39" s="138"/>
      <c r="DZ39" s="138"/>
      <c r="EA39" s="138"/>
      <c r="EB39" s="138"/>
      <c r="EC39" s="138"/>
      <c r="ED39" s="138"/>
      <c r="EE39" s="138"/>
      <c r="EF39" s="138"/>
      <c r="EG39" s="138"/>
      <c r="EH39" s="138"/>
      <c r="EI39" s="138"/>
      <c r="EJ39" s="138"/>
      <c r="EK39" s="138"/>
      <c r="EL39" s="138"/>
      <c r="EM39" s="138"/>
      <c r="EN39" s="138"/>
      <c r="EO39" s="138"/>
      <c r="EP39" s="138"/>
      <c r="EQ39" s="138"/>
      <c r="ER39" s="138"/>
      <c r="ES39" s="138"/>
      <c r="ET39" s="138"/>
      <c r="EU39" s="138"/>
      <c r="EV39" s="138"/>
      <c r="EW39" s="138"/>
      <c r="EX39" s="138"/>
      <c r="EY39" s="138"/>
      <c r="EZ39" s="138"/>
      <c r="FA39" s="138"/>
      <c r="FB39" s="138"/>
      <c r="FC39" s="138"/>
      <c r="FD39" s="138"/>
      <c r="FE39" s="138"/>
      <c r="FF39" s="138"/>
      <c r="FG39" s="138"/>
      <c r="FH39" s="138"/>
      <c r="FI39" s="138"/>
      <c r="FJ39" s="138"/>
      <c r="FK39" s="138"/>
      <c r="FL39" s="138"/>
      <c r="FM39" s="138"/>
      <c r="FN39" s="138"/>
      <c r="FO39" s="138"/>
      <c r="FP39" s="138"/>
      <c r="FQ39" s="138"/>
      <c r="FR39" s="138"/>
      <c r="FS39" s="138"/>
      <c r="FT39" s="138"/>
      <c r="FU39" s="138"/>
      <c r="FV39" s="138"/>
      <c r="FW39" s="138"/>
      <c r="FX39" s="138"/>
      <c r="FY39" s="138"/>
      <c r="FZ39" s="138"/>
      <c r="GA39" s="138"/>
      <c r="GB39" s="138"/>
      <c r="GC39" s="138"/>
      <c r="GD39" s="138"/>
      <c r="GE39" s="138"/>
      <c r="GF39" s="138"/>
      <c r="GG39" s="138"/>
      <c r="GH39" s="138"/>
      <c r="GI39" s="138"/>
      <c r="GJ39" s="138"/>
      <c r="GK39" s="138"/>
      <c r="GL39" s="138"/>
      <c r="GM39" s="138"/>
      <c r="GN39" s="138"/>
      <c r="GO39" s="138"/>
      <c r="GP39" s="138"/>
      <c r="GQ39" s="138"/>
      <c r="GR39" s="138"/>
      <c r="GS39" s="138"/>
      <c r="GT39" s="138"/>
      <c r="GU39" s="138"/>
      <c r="GV39" s="138"/>
      <c r="GW39" s="138"/>
      <c r="GX39" s="138"/>
      <c r="GY39" s="138"/>
      <c r="GZ39" s="138"/>
      <c r="HA39" s="138"/>
      <c r="HB39" s="138"/>
      <c r="HC39" s="138"/>
      <c r="HD39" s="138"/>
      <c r="HE39" s="138"/>
      <c r="HF39" s="138"/>
      <c r="HG39" s="138"/>
      <c r="HH39" s="138"/>
      <c r="HI39" s="138"/>
      <c r="HJ39" s="138"/>
      <c r="HK39" s="138"/>
      <c r="HL39" s="138"/>
      <c r="HM39" s="138"/>
      <c r="HN39" s="138"/>
      <c r="HO39" s="138"/>
      <c r="HP39" s="138"/>
      <c r="HQ39" s="138"/>
      <c r="HR39" s="138"/>
      <c r="HS39" s="138"/>
      <c r="HT39" s="138"/>
      <c r="HU39" s="138"/>
      <c r="HV39" s="138"/>
      <c r="HW39" s="138"/>
      <c r="HX39" s="138"/>
      <c r="HY39" s="138"/>
      <c r="HZ39" s="138"/>
      <c r="IA39" s="138"/>
      <c r="IB39" s="138"/>
      <c r="IC39" s="138"/>
      <c r="ID39" s="138"/>
      <c r="IE39" s="138"/>
      <c r="IF39" s="138"/>
      <c r="IG39" s="138"/>
      <c r="IH39" s="138"/>
      <c r="II39" s="138"/>
      <c r="IJ39" s="138"/>
      <c r="IK39" s="138"/>
      <c r="IL39" s="138"/>
      <c r="IM39" s="138"/>
      <c r="IN39" s="138"/>
      <c r="IO39" s="138"/>
      <c r="IP39" s="138"/>
      <c r="IQ39" s="138"/>
      <c r="IR39" s="138"/>
      <c r="IS39" s="138"/>
      <c r="IT39" s="138"/>
      <c r="IU39" s="138"/>
      <c r="IV39" s="138"/>
      <c r="IW39" s="138"/>
      <c r="IX39" s="138"/>
      <c r="IY39" s="138"/>
      <c r="IZ39" s="138"/>
      <c r="JA39" s="138"/>
      <c r="JB39" s="138"/>
      <c r="JC39" s="138"/>
      <c r="JD39" s="138"/>
      <c r="JE39" s="138"/>
      <c r="JF39" s="138"/>
      <c r="JG39" s="138"/>
      <c r="JH39" s="138"/>
      <c r="JI39" s="138"/>
      <c r="JJ39" s="138"/>
      <c r="JK39" s="138"/>
      <c r="JL39" s="138"/>
      <c r="JM39" s="138"/>
      <c r="JN39" s="138"/>
      <c r="JO39" s="138"/>
      <c r="JP39" s="138"/>
      <c r="JQ39" s="138"/>
      <c r="JR39" s="138"/>
      <c r="JS39" s="138"/>
      <c r="JT39" s="138"/>
      <c r="JU39" s="138"/>
      <c r="JV39" s="138"/>
      <c r="JW39" s="138"/>
      <c r="JX39" s="138"/>
      <c r="JY39" s="138"/>
      <c r="JZ39" s="138"/>
      <c r="KA39" s="138"/>
      <c r="KB39" s="138"/>
      <c r="KC39" s="138"/>
      <c r="KD39" s="138"/>
      <c r="KE39" s="138"/>
      <c r="KF39" s="138"/>
      <c r="KG39" s="138"/>
      <c r="KH39" s="138"/>
      <c r="KI39" s="138"/>
      <c r="KJ39" s="138"/>
      <c r="KK39" s="138"/>
      <c r="KL39" s="138"/>
      <c r="KM39" s="138"/>
      <c r="KN39" s="138"/>
      <c r="KO39" s="138"/>
      <c r="KP39" s="138"/>
      <c r="KQ39" s="138"/>
      <c r="KR39" s="138"/>
      <c r="KS39" s="138"/>
      <c r="KT39" s="138"/>
      <c r="KU39" s="138"/>
      <c r="KV39" s="138"/>
      <c r="KW39" s="138"/>
      <c r="KX39" s="138"/>
      <c r="KY39" s="138"/>
      <c r="KZ39" s="138"/>
      <c r="LA39" s="138"/>
      <c r="LB39" s="138"/>
      <c r="LC39" s="138"/>
      <c r="LD39" s="138"/>
      <c r="LE39" s="138"/>
      <c r="LF39" s="138"/>
      <c r="LG39" s="138"/>
      <c r="LH39" s="138"/>
      <c r="LI39" s="138"/>
      <c r="LJ39" s="138"/>
      <c r="LK39" s="138"/>
      <c r="LL39" s="138"/>
      <c r="LM39" s="138"/>
      <c r="LN39" s="138"/>
      <c r="LO39" s="138"/>
      <c r="LP39" s="138"/>
      <c r="LQ39" s="138"/>
      <c r="LR39" s="138"/>
      <c r="LS39" s="138"/>
      <c r="LT39" s="138"/>
      <c r="LU39" s="138"/>
      <c r="LV39" s="138"/>
      <c r="LW39" s="138"/>
      <c r="LX39" s="138"/>
      <c r="LY39" s="138"/>
      <c r="LZ39" s="138"/>
      <c r="MA39" s="138"/>
      <c r="MB39" s="138"/>
      <c r="MC39" s="138"/>
      <c r="MD39" s="138"/>
      <c r="ME39" s="138"/>
      <c r="MF39" s="138"/>
      <c r="MG39" s="138"/>
      <c r="MH39" s="138"/>
      <c r="MI39" s="138"/>
      <c r="MJ39" s="138"/>
      <c r="MK39" s="138"/>
      <c r="ML39" s="138"/>
      <c r="MM39" s="138"/>
      <c r="MN39" s="138"/>
      <c r="MO39" s="138"/>
      <c r="MP39" s="138"/>
      <c r="MQ39" s="138"/>
      <c r="MR39" s="138"/>
      <c r="MS39" s="138"/>
      <c r="MT39" s="138"/>
      <c r="MU39" s="138"/>
      <c r="MV39" s="138"/>
      <c r="MW39" s="138"/>
      <c r="MX39" s="138"/>
      <c r="MY39" s="138"/>
      <c r="MZ39" s="138"/>
      <c r="NA39" s="138"/>
      <c r="NB39" s="138"/>
      <c r="NC39" s="138"/>
      <c r="ND39" s="138"/>
      <c r="NE39" s="138"/>
      <c r="NF39" s="138"/>
      <c r="NG39" s="138"/>
      <c r="NH39" s="138"/>
      <c r="NI39" s="138"/>
      <c r="NJ39" s="138"/>
      <c r="NK39" s="138"/>
      <c r="NL39" s="138"/>
      <c r="NM39" s="138"/>
      <c r="NN39" s="138"/>
      <c r="NO39" s="138"/>
      <c r="NP39" s="138"/>
      <c r="NQ39" s="138"/>
      <c r="NR39" s="138"/>
      <c r="NS39" s="138"/>
      <c r="NT39" s="138"/>
      <c r="NU39" s="138"/>
      <c r="NV39" s="138"/>
      <c r="NW39" s="138"/>
      <c r="NX39" s="138"/>
      <c r="NY39" s="138"/>
      <c r="NZ39" s="138"/>
      <c r="OA39" s="138"/>
      <c r="OB39" s="138"/>
      <c r="OC39" s="138"/>
      <c r="OD39" s="138"/>
      <c r="OE39" s="138"/>
      <c r="OF39" s="138"/>
      <c r="OG39" s="138"/>
      <c r="OH39" s="138"/>
      <c r="OI39" s="138"/>
      <c r="OJ39" s="138"/>
      <c r="OK39" s="138"/>
      <c r="OL39" s="138"/>
      <c r="OM39" s="138"/>
      <c r="ON39" s="138"/>
      <c r="OO39" s="138"/>
      <c r="OP39" s="138"/>
      <c r="OQ39" s="138"/>
      <c r="WL39" s="138"/>
      <c r="WM39" s="138"/>
      <c r="WN39" s="138"/>
      <c r="WO39" s="138"/>
      <c r="WP39" s="138"/>
      <c r="WQ39" s="138"/>
      <c r="WR39" s="138"/>
      <c r="WS39" s="138"/>
      <c r="WT39" s="138"/>
      <c r="WU39" s="138"/>
      <c r="WV39" s="138"/>
      <c r="WW39" s="138"/>
      <c r="WX39" s="138"/>
      <c r="WY39" s="138"/>
      <c r="WZ39" s="138"/>
      <c r="XA39" s="138"/>
      <c r="XB39" s="138"/>
      <c r="XC39" s="138"/>
      <c r="XD39" s="138"/>
      <c r="XE39" s="138"/>
      <c r="XF39" s="138"/>
      <c r="XG39" s="138"/>
      <c r="XH39" s="138"/>
      <c r="XI39" s="138"/>
      <c r="XJ39" s="138"/>
      <c r="XK39" s="138"/>
      <c r="XL39" s="138"/>
      <c r="XM39" s="138"/>
      <c r="XN39" s="138"/>
      <c r="XO39" s="138"/>
      <c r="XP39" s="138"/>
      <c r="XQ39" s="138"/>
      <c r="XR39" s="138"/>
      <c r="XS39" s="138"/>
      <c r="XT39" s="138"/>
      <c r="XU39" s="138"/>
      <c r="XV39" s="138"/>
      <c r="XW39" s="138"/>
      <c r="XX39" s="138"/>
      <c r="XY39" s="138"/>
      <c r="XZ39" s="138"/>
      <c r="YA39" s="138"/>
      <c r="YB39" s="138"/>
      <c r="YC39" s="138"/>
      <c r="YD39" s="138"/>
      <c r="YE39" s="138"/>
      <c r="YF39" s="138"/>
      <c r="YG39" s="138"/>
      <c r="YH39" s="138"/>
      <c r="YI39" s="138"/>
      <c r="YJ39" s="138"/>
      <c r="YK39" s="138"/>
      <c r="YL39" s="138"/>
      <c r="YM39" s="138"/>
      <c r="YN39" s="138"/>
      <c r="YO39" s="138"/>
      <c r="YP39" s="138"/>
      <c r="YQ39" s="138"/>
      <c r="YR39" s="138"/>
      <c r="YS39" s="138"/>
      <c r="YT39" s="138"/>
      <c r="YU39" s="138"/>
      <c r="YV39" s="138"/>
      <c r="YW39" s="138"/>
      <c r="YX39" s="138"/>
      <c r="YY39" s="138"/>
      <c r="YZ39" s="138"/>
      <c r="ZA39" s="138"/>
      <c r="ZB39" s="138"/>
      <c r="ZC39" s="138"/>
      <c r="ZD39" s="138"/>
      <c r="ZE39" s="138"/>
      <c r="ZF39" s="138"/>
      <c r="ZG39" s="138"/>
      <c r="ZH39" s="138"/>
      <c r="ZI39" s="138"/>
      <c r="ZJ39" s="138"/>
      <c r="ZK39" s="138"/>
      <c r="ZL39" s="138"/>
      <c r="ZM39" s="138"/>
      <c r="ZN39" s="138"/>
      <c r="ZO39" s="138"/>
      <c r="ZP39" s="138"/>
      <c r="ZQ39" s="138"/>
      <c r="ZR39" s="138"/>
      <c r="ZS39" s="138"/>
      <c r="ZT39" s="138"/>
      <c r="ZU39" s="138"/>
      <c r="ZV39" s="138"/>
      <c r="ZW39" s="138"/>
      <c r="ZX39" s="138"/>
      <c r="ZY39" s="138"/>
      <c r="ZZ39" s="138"/>
      <c r="AAA39" s="138"/>
      <c r="AAB39" s="138"/>
      <c r="AAC39" s="138"/>
      <c r="AAD39" s="138"/>
      <c r="AAE39" s="138"/>
      <c r="AAF39" s="138"/>
      <c r="AAG39" s="138"/>
      <c r="AAH39" s="138"/>
      <c r="AAI39" s="138"/>
    </row>
    <row r="40" spans="1:711" ht="13.25" customHeight="1" x14ac:dyDescent="0.3">
      <c r="A40" s="156">
        <v>43959</v>
      </c>
      <c r="B40" s="157" t="s">
        <v>108</v>
      </c>
      <c r="C40" s="172">
        <v>156</v>
      </c>
      <c r="D40" s="173">
        <v>1986</v>
      </c>
      <c r="E40" s="173">
        <v>1766</v>
      </c>
      <c r="F40" s="173">
        <v>22</v>
      </c>
      <c r="G40" s="178">
        <f>ONS_WeeklyRegistratedDeaths!AA33-ONS_WeeklyRegistratedDeaths!AH33</f>
        <v>3930</v>
      </c>
      <c r="H40" s="173">
        <f>ONS_WeeklyOccurrenceDeaths!AA33-ONS_WeeklyOccurrenceDeaths!AH33</f>
        <v>3899</v>
      </c>
      <c r="I40" s="165">
        <v>212</v>
      </c>
      <c r="J40" s="165">
        <v>13</v>
      </c>
      <c r="K40" s="43">
        <f t="shared" si="0"/>
        <v>225</v>
      </c>
      <c r="L40" s="175">
        <f>SUM(K40:K46)</f>
        <v>1876</v>
      </c>
      <c r="M40" s="176">
        <f t="shared" ref="M40:R40" si="6">M47+C40</f>
        <v>1715</v>
      </c>
      <c r="N40" s="176">
        <f t="shared" si="6"/>
        <v>24821</v>
      </c>
      <c r="O40" s="176">
        <f t="shared" si="6"/>
        <v>10604</v>
      </c>
      <c r="P40" s="176">
        <f t="shared" si="6"/>
        <v>155</v>
      </c>
      <c r="Q40" s="176">
        <f t="shared" si="6"/>
        <v>37295</v>
      </c>
      <c r="R40" s="173">
        <f t="shared" si="6"/>
        <v>39652</v>
      </c>
      <c r="S40" s="167">
        <f t="shared" si="1"/>
        <v>23768</v>
      </c>
      <c r="T40" s="168">
        <f t="shared" si="2"/>
        <v>1122</v>
      </c>
      <c r="U40" s="169">
        <f t="shared" si="3"/>
        <v>24890</v>
      </c>
      <c r="V40" s="138"/>
      <c r="W40" s="138"/>
      <c r="DA40" s="138"/>
      <c r="DB40" s="138"/>
      <c r="DC40" s="138"/>
      <c r="DD40" s="138"/>
      <c r="DE40" s="138"/>
      <c r="DF40" s="138"/>
      <c r="DG40" s="138"/>
      <c r="DH40" s="138"/>
      <c r="DI40" s="138"/>
      <c r="DJ40" s="138"/>
      <c r="DK40" s="138"/>
      <c r="DL40" s="138"/>
      <c r="DM40" s="138"/>
      <c r="DN40" s="138"/>
      <c r="DO40" s="138"/>
      <c r="DP40" s="138"/>
      <c r="DQ40" s="138"/>
      <c r="DR40" s="138"/>
      <c r="DS40" s="138"/>
      <c r="DT40" s="138"/>
      <c r="DU40" s="138"/>
      <c r="DV40" s="138"/>
      <c r="DW40" s="138"/>
      <c r="DX40" s="138"/>
      <c r="DY40" s="138"/>
      <c r="DZ40" s="138"/>
      <c r="EA40" s="138"/>
      <c r="EB40" s="138"/>
      <c r="EC40" s="138"/>
      <c r="ED40" s="138"/>
      <c r="EE40" s="138"/>
      <c r="EF40" s="138"/>
      <c r="EG40" s="138"/>
      <c r="EH40" s="138"/>
      <c r="EI40" s="138"/>
      <c r="EJ40" s="138"/>
      <c r="EK40" s="138"/>
      <c r="EL40" s="138"/>
      <c r="EM40" s="138"/>
      <c r="EN40" s="138"/>
      <c r="EO40" s="138"/>
      <c r="EP40" s="138"/>
      <c r="EQ40" s="138"/>
      <c r="ER40" s="138"/>
      <c r="ES40" s="138"/>
      <c r="ET40" s="138"/>
      <c r="EU40" s="138"/>
      <c r="EV40" s="138"/>
      <c r="EW40" s="138"/>
      <c r="EX40" s="138"/>
      <c r="EY40" s="138"/>
      <c r="EZ40" s="138"/>
      <c r="FA40" s="138"/>
      <c r="FB40" s="138"/>
      <c r="FC40" s="138"/>
      <c r="FD40" s="138"/>
      <c r="FE40" s="138"/>
      <c r="FF40" s="138"/>
      <c r="FG40" s="138"/>
      <c r="FH40" s="138"/>
      <c r="FI40" s="138"/>
      <c r="FJ40" s="138"/>
      <c r="FK40" s="138"/>
      <c r="FL40" s="138"/>
      <c r="FM40" s="138"/>
      <c r="FN40" s="138"/>
      <c r="FO40" s="138"/>
      <c r="FP40" s="138"/>
      <c r="FQ40" s="138"/>
      <c r="FR40" s="138"/>
      <c r="FS40" s="138"/>
      <c r="FT40" s="138"/>
      <c r="FU40" s="138"/>
      <c r="FV40" s="138"/>
      <c r="FW40" s="138"/>
      <c r="FX40" s="138"/>
      <c r="FY40" s="138"/>
      <c r="FZ40" s="138"/>
      <c r="GA40" s="138"/>
      <c r="GB40" s="138"/>
      <c r="GC40" s="138"/>
      <c r="GD40" s="138"/>
      <c r="GE40" s="138"/>
      <c r="GF40" s="138"/>
      <c r="GG40" s="138"/>
      <c r="GH40" s="138"/>
      <c r="GI40" s="138"/>
      <c r="GJ40" s="138"/>
      <c r="GK40" s="138"/>
      <c r="GL40" s="138"/>
      <c r="GM40" s="138"/>
      <c r="GN40" s="138"/>
      <c r="GO40" s="138"/>
      <c r="GP40" s="138"/>
      <c r="GQ40" s="138"/>
      <c r="GR40" s="138"/>
      <c r="GS40" s="138"/>
      <c r="GT40" s="138"/>
      <c r="GU40" s="138"/>
      <c r="GV40" s="138"/>
      <c r="GW40" s="138"/>
      <c r="GX40" s="138"/>
      <c r="GY40" s="138"/>
      <c r="GZ40" s="138"/>
      <c r="HA40" s="138"/>
      <c r="HB40" s="138"/>
      <c r="HC40" s="138"/>
      <c r="HD40" s="138"/>
      <c r="HE40" s="138"/>
      <c r="HF40" s="138"/>
      <c r="HG40" s="138"/>
      <c r="HH40" s="138"/>
      <c r="HI40" s="138"/>
      <c r="HJ40" s="138"/>
      <c r="HK40" s="138"/>
      <c r="HL40" s="138"/>
      <c r="HM40" s="138"/>
      <c r="HN40" s="138"/>
      <c r="HO40" s="138"/>
      <c r="HP40" s="138"/>
      <c r="HQ40" s="138"/>
      <c r="HR40" s="138"/>
      <c r="HS40" s="138"/>
      <c r="HT40" s="138"/>
      <c r="HU40" s="138"/>
      <c r="HV40" s="138"/>
      <c r="HW40" s="138"/>
      <c r="HX40" s="138"/>
      <c r="HY40" s="138"/>
      <c r="HZ40" s="138"/>
      <c r="IA40" s="138"/>
      <c r="IB40" s="138"/>
      <c r="IC40" s="138"/>
      <c r="ID40" s="138"/>
      <c r="IE40" s="138"/>
      <c r="IF40" s="138"/>
      <c r="IG40" s="138"/>
      <c r="IH40" s="138"/>
      <c r="II40" s="138"/>
      <c r="IJ40" s="138"/>
      <c r="IK40" s="138"/>
      <c r="IL40" s="138"/>
      <c r="IM40" s="138"/>
      <c r="IN40" s="138"/>
      <c r="IO40" s="138"/>
      <c r="IP40" s="138"/>
      <c r="IQ40" s="138"/>
      <c r="IR40" s="138"/>
      <c r="IS40" s="138"/>
      <c r="IT40" s="138"/>
      <c r="IU40" s="138"/>
      <c r="IV40" s="138"/>
      <c r="IW40" s="138"/>
      <c r="IX40" s="138"/>
      <c r="IY40" s="138"/>
      <c r="IZ40" s="138"/>
      <c r="JA40" s="138"/>
      <c r="JB40" s="138"/>
      <c r="JC40" s="138"/>
      <c r="JD40" s="138"/>
      <c r="JE40" s="138"/>
      <c r="JF40" s="138"/>
      <c r="JG40" s="138"/>
      <c r="JH40" s="138"/>
      <c r="JI40" s="138"/>
      <c r="JJ40" s="138"/>
      <c r="JK40" s="138"/>
      <c r="JL40" s="138"/>
      <c r="JM40" s="138"/>
      <c r="JN40" s="138"/>
      <c r="JO40" s="138"/>
      <c r="JP40" s="138"/>
      <c r="JQ40" s="138"/>
      <c r="JR40" s="138"/>
      <c r="JS40" s="138"/>
      <c r="JT40" s="138"/>
      <c r="JU40" s="138"/>
      <c r="JV40" s="138"/>
      <c r="JW40" s="138"/>
      <c r="JX40" s="138"/>
      <c r="JY40" s="138"/>
      <c r="JZ40" s="138"/>
      <c r="KA40" s="138"/>
      <c r="KB40" s="138"/>
      <c r="KC40" s="138"/>
      <c r="KD40" s="138"/>
      <c r="KE40" s="138"/>
      <c r="KF40" s="138"/>
      <c r="KG40" s="138"/>
      <c r="KH40" s="138"/>
      <c r="KI40" s="138"/>
      <c r="KJ40" s="138"/>
      <c r="KK40" s="138"/>
      <c r="KL40" s="138"/>
      <c r="KM40" s="138"/>
      <c r="KN40" s="138"/>
      <c r="KO40" s="138"/>
      <c r="KP40" s="138"/>
      <c r="KQ40" s="138"/>
      <c r="KR40" s="138"/>
      <c r="KS40" s="138"/>
      <c r="KT40" s="138"/>
      <c r="KU40" s="138"/>
      <c r="KV40" s="138"/>
      <c r="KW40" s="138"/>
      <c r="KX40" s="138"/>
      <c r="KY40" s="138"/>
      <c r="KZ40" s="138"/>
      <c r="LA40" s="138"/>
      <c r="LB40" s="138"/>
      <c r="LC40" s="138"/>
      <c r="LD40" s="138"/>
      <c r="LE40" s="138"/>
      <c r="LF40" s="138"/>
      <c r="LG40" s="138"/>
      <c r="LH40" s="138"/>
      <c r="LI40" s="138"/>
      <c r="LJ40" s="138"/>
      <c r="LK40" s="138"/>
      <c r="LL40" s="138"/>
      <c r="LM40" s="138"/>
      <c r="LN40" s="138"/>
      <c r="LO40" s="138"/>
      <c r="LP40" s="138"/>
      <c r="LQ40" s="138"/>
      <c r="LR40" s="138"/>
      <c r="LS40" s="138"/>
      <c r="LT40" s="138"/>
      <c r="LU40" s="138"/>
      <c r="LV40" s="138"/>
      <c r="LW40" s="138"/>
      <c r="LX40" s="138"/>
      <c r="LY40" s="138"/>
      <c r="LZ40" s="138"/>
      <c r="MA40" s="138"/>
      <c r="MB40" s="138"/>
      <c r="MC40" s="138"/>
      <c r="MD40" s="138"/>
      <c r="ME40" s="138"/>
      <c r="MF40" s="138"/>
      <c r="MG40" s="138"/>
      <c r="MH40" s="138"/>
      <c r="MI40" s="138"/>
      <c r="MJ40" s="138"/>
      <c r="MK40" s="138"/>
      <c r="ML40" s="138"/>
      <c r="MM40" s="138"/>
      <c r="MN40" s="138"/>
      <c r="MO40" s="138"/>
      <c r="MP40" s="138"/>
      <c r="MQ40" s="138"/>
      <c r="MR40" s="138"/>
      <c r="MS40" s="138"/>
      <c r="MT40" s="138"/>
      <c r="MU40" s="138"/>
      <c r="MV40" s="138"/>
      <c r="MW40" s="138"/>
      <c r="MX40" s="138"/>
      <c r="MY40" s="138"/>
      <c r="MZ40" s="138"/>
      <c r="NA40" s="138"/>
      <c r="NB40" s="138"/>
      <c r="NC40" s="138"/>
      <c r="ND40" s="138"/>
      <c r="NE40" s="138"/>
      <c r="NF40" s="138"/>
      <c r="NG40" s="138"/>
      <c r="NH40" s="138"/>
      <c r="NI40" s="138"/>
      <c r="NJ40" s="138"/>
      <c r="NK40" s="138"/>
      <c r="NL40" s="138"/>
      <c r="NM40" s="138"/>
      <c r="NN40" s="138"/>
      <c r="NO40" s="138"/>
      <c r="NP40" s="138"/>
      <c r="NQ40" s="138"/>
      <c r="NR40" s="138"/>
      <c r="NS40" s="138"/>
      <c r="NT40" s="138"/>
      <c r="NU40" s="138"/>
      <c r="NV40" s="138"/>
      <c r="NW40" s="138"/>
      <c r="NX40" s="138"/>
      <c r="NY40" s="138"/>
      <c r="NZ40" s="138"/>
      <c r="OA40" s="138"/>
      <c r="OB40" s="138"/>
      <c r="OC40" s="138"/>
      <c r="OD40" s="138"/>
      <c r="OE40" s="138"/>
      <c r="OF40" s="138"/>
      <c r="OG40" s="138"/>
      <c r="OH40" s="138"/>
      <c r="OI40" s="138"/>
      <c r="OJ40" s="138"/>
      <c r="OK40" s="138"/>
      <c r="OL40" s="138"/>
      <c r="OM40" s="138"/>
      <c r="ON40" s="138"/>
      <c r="OO40" s="138"/>
      <c r="OP40" s="138"/>
      <c r="OQ40" s="138"/>
      <c r="WL40" s="138"/>
      <c r="WM40" s="138"/>
      <c r="WN40" s="138"/>
      <c r="WO40" s="138"/>
      <c r="WP40" s="138"/>
      <c r="WQ40" s="138"/>
      <c r="WR40" s="138"/>
      <c r="WS40" s="138"/>
      <c r="WT40" s="138"/>
      <c r="WU40" s="138"/>
      <c r="WV40" s="138"/>
      <c r="WW40" s="138"/>
      <c r="WX40" s="138"/>
      <c r="WY40" s="138"/>
      <c r="WZ40" s="138"/>
      <c r="XA40" s="138"/>
      <c r="XB40" s="138"/>
      <c r="XC40" s="138"/>
      <c r="XD40" s="138"/>
      <c r="XE40" s="138"/>
      <c r="XF40" s="138"/>
      <c r="XG40" s="138"/>
      <c r="XH40" s="138"/>
      <c r="XI40" s="138"/>
      <c r="XJ40" s="138"/>
      <c r="XK40" s="138"/>
      <c r="XL40" s="138"/>
      <c r="XM40" s="138"/>
      <c r="XN40" s="138"/>
      <c r="XO40" s="138"/>
      <c r="XP40" s="138"/>
      <c r="XQ40" s="138"/>
      <c r="XR40" s="138"/>
      <c r="XS40" s="138"/>
      <c r="XT40" s="138"/>
      <c r="XU40" s="138"/>
      <c r="XV40" s="138"/>
      <c r="XW40" s="138"/>
      <c r="XX40" s="138"/>
      <c r="XY40" s="138"/>
      <c r="XZ40" s="138"/>
      <c r="YA40" s="138"/>
      <c r="YB40" s="138"/>
      <c r="YC40" s="138"/>
      <c r="YD40" s="138"/>
      <c r="YE40" s="138"/>
      <c r="YF40" s="138"/>
      <c r="YG40" s="138"/>
      <c r="YH40" s="138"/>
      <c r="YI40" s="138"/>
      <c r="YJ40" s="138"/>
      <c r="YK40" s="138"/>
      <c r="YL40" s="138"/>
      <c r="YM40" s="138"/>
      <c r="YN40" s="138"/>
      <c r="YO40" s="138"/>
      <c r="YP40" s="138"/>
      <c r="YQ40" s="138"/>
      <c r="YR40" s="138"/>
      <c r="YS40" s="138"/>
      <c r="YT40" s="138"/>
      <c r="YU40" s="138"/>
      <c r="YV40" s="138"/>
      <c r="YW40" s="138"/>
      <c r="YX40" s="138"/>
      <c r="YY40" s="138"/>
      <c r="YZ40" s="138"/>
      <c r="ZA40" s="138"/>
      <c r="ZB40" s="138"/>
      <c r="ZC40" s="138"/>
      <c r="ZD40" s="138"/>
      <c r="ZE40" s="138"/>
      <c r="ZF40" s="138"/>
      <c r="ZG40" s="138"/>
      <c r="ZH40" s="138"/>
      <c r="ZI40" s="138"/>
      <c r="ZJ40" s="138"/>
      <c r="ZK40" s="138"/>
      <c r="ZL40" s="138"/>
      <c r="ZM40" s="138"/>
      <c r="ZN40" s="138"/>
      <c r="ZO40" s="138"/>
      <c r="ZP40" s="138"/>
      <c r="ZQ40" s="138"/>
      <c r="ZR40" s="138"/>
      <c r="ZS40" s="138"/>
      <c r="ZT40" s="138"/>
      <c r="ZU40" s="138"/>
      <c r="ZV40" s="138"/>
      <c r="ZW40" s="138"/>
      <c r="ZX40" s="138"/>
      <c r="ZY40" s="138"/>
      <c r="ZZ40" s="138"/>
      <c r="AAA40" s="138"/>
      <c r="AAB40" s="138"/>
      <c r="AAC40" s="138"/>
      <c r="AAD40" s="138"/>
      <c r="AAE40" s="138"/>
      <c r="AAF40" s="138"/>
      <c r="AAG40" s="138"/>
      <c r="AAH40" s="138"/>
      <c r="AAI40" s="138"/>
    </row>
    <row r="41" spans="1:711" ht="13.25" customHeight="1" x14ac:dyDescent="0.3">
      <c r="A41" s="156">
        <v>43958</v>
      </c>
      <c r="B41" s="157" t="s">
        <v>108</v>
      </c>
      <c r="C41" s="177"/>
      <c r="D41" s="162"/>
      <c r="E41" s="162"/>
      <c r="F41" s="162"/>
      <c r="G41" s="163"/>
      <c r="H41" s="164"/>
      <c r="I41" s="165">
        <v>255</v>
      </c>
      <c r="J41" s="165">
        <v>19</v>
      </c>
      <c r="K41" s="43">
        <f t="shared" si="0"/>
        <v>274</v>
      </c>
      <c r="L41" s="166"/>
      <c r="M41" s="161"/>
      <c r="N41" s="162"/>
      <c r="O41" s="162"/>
      <c r="P41" s="162"/>
      <c r="Q41" s="163"/>
      <c r="R41" s="164"/>
      <c r="S41" s="167">
        <f t="shared" si="1"/>
        <v>23556</v>
      </c>
      <c r="T41" s="168">
        <f t="shared" si="2"/>
        <v>1109</v>
      </c>
      <c r="U41" s="169">
        <f t="shared" si="3"/>
        <v>24665</v>
      </c>
      <c r="V41" s="138"/>
      <c r="W41" s="138"/>
      <c r="DA41" s="138"/>
      <c r="DB41" s="138"/>
      <c r="DC41" s="138"/>
      <c r="DD41" s="138"/>
      <c r="DE41" s="138"/>
      <c r="DF41" s="138"/>
      <c r="DG41" s="138"/>
      <c r="DH41" s="138"/>
      <c r="DI41" s="138"/>
      <c r="DJ41" s="138"/>
      <c r="DK41" s="138"/>
      <c r="DL41" s="138"/>
      <c r="DM41" s="138"/>
      <c r="DN41" s="138"/>
      <c r="DO41" s="138"/>
      <c r="DP41" s="138"/>
      <c r="DQ41" s="138"/>
      <c r="DR41" s="138"/>
      <c r="DS41" s="138"/>
      <c r="DT41" s="138"/>
      <c r="DU41" s="138"/>
      <c r="DV41" s="138"/>
      <c r="DW41" s="138"/>
      <c r="DX41" s="138"/>
      <c r="DY41" s="138"/>
      <c r="DZ41" s="138"/>
      <c r="EA41" s="138"/>
      <c r="EB41" s="138"/>
      <c r="EC41" s="138"/>
      <c r="ED41" s="138"/>
      <c r="EE41" s="138"/>
      <c r="EF41" s="138"/>
      <c r="EG41" s="138"/>
      <c r="EH41" s="138"/>
      <c r="EI41" s="138"/>
      <c r="EJ41" s="138"/>
      <c r="EK41" s="138"/>
      <c r="EL41" s="138"/>
      <c r="EM41" s="138"/>
      <c r="EN41" s="138"/>
      <c r="EO41" s="138"/>
      <c r="EP41" s="138"/>
      <c r="EQ41" s="138"/>
      <c r="ER41" s="138"/>
      <c r="ES41" s="138"/>
      <c r="ET41" s="138"/>
      <c r="EU41" s="138"/>
      <c r="EV41" s="138"/>
      <c r="EW41" s="138"/>
      <c r="EX41" s="138"/>
      <c r="EY41" s="138"/>
      <c r="EZ41" s="138"/>
      <c r="FA41" s="138"/>
      <c r="FB41" s="138"/>
      <c r="FC41" s="138"/>
      <c r="FD41" s="138"/>
      <c r="FE41" s="138"/>
      <c r="FF41" s="138"/>
      <c r="FG41" s="138"/>
      <c r="FH41" s="138"/>
      <c r="FI41" s="138"/>
      <c r="FJ41" s="138"/>
      <c r="FK41" s="138"/>
      <c r="FL41" s="138"/>
      <c r="FM41" s="138"/>
      <c r="FN41" s="138"/>
      <c r="FO41" s="138"/>
      <c r="FP41" s="138"/>
      <c r="FQ41" s="138"/>
      <c r="FR41" s="138"/>
      <c r="FS41" s="138"/>
      <c r="FT41" s="138"/>
      <c r="FU41" s="138"/>
      <c r="FV41" s="138"/>
      <c r="FW41" s="138"/>
      <c r="FX41" s="138"/>
      <c r="FY41" s="138"/>
      <c r="FZ41" s="138"/>
      <c r="GA41" s="138"/>
      <c r="GB41" s="138"/>
      <c r="GC41" s="138"/>
      <c r="GD41" s="138"/>
      <c r="GE41" s="138"/>
      <c r="GF41" s="138"/>
      <c r="GG41" s="138"/>
      <c r="GH41" s="138"/>
      <c r="GI41" s="138"/>
      <c r="GJ41" s="138"/>
      <c r="GK41" s="138"/>
      <c r="GL41" s="138"/>
      <c r="GM41" s="138"/>
      <c r="GN41" s="138"/>
      <c r="GO41" s="138"/>
      <c r="GP41" s="138"/>
      <c r="GQ41" s="138"/>
      <c r="GR41" s="138"/>
      <c r="GS41" s="138"/>
      <c r="GT41" s="138"/>
      <c r="GU41" s="138"/>
      <c r="GV41" s="138"/>
      <c r="GW41" s="138"/>
      <c r="GX41" s="138"/>
      <c r="GY41" s="138"/>
      <c r="GZ41" s="138"/>
      <c r="HA41" s="138"/>
      <c r="HB41" s="138"/>
      <c r="HC41" s="138"/>
      <c r="HD41" s="138"/>
      <c r="HE41" s="138"/>
      <c r="HF41" s="138"/>
      <c r="HG41" s="138"/>
      <c r="HH41" s="138"/>
      <c r="HI41" s="138"/>
      <c r="HJ41" s="138"/>
      <c r="HK41" s="138"/>
      <c r="HL41" s="138"/>
      <c r="HM41" s="138"/>
      <c r="HN41" s="138"/>
      <c r="HO41" s="138"/>
      <c r="HP41" s="138"/>
      <c r="HQ41" s="138"/>
      <c r="HR41" s="138"/>
      <c r="HS41" s="138"/>
      <c r="HT41" s="138"/>
      <c r="HU41" s="138"/>
      <c r="HV41" s="138"/>
      <c r="HW41" s="138"/>
      <c r="HX41" s="138"/>
      <c r="HY41" s="138"/>
      <c r="HZ41" s="138"/>
      <c r="IA41" s="138"/>
      <c r="IB41" s="138"/>
      <c r="IC41" s="138"/>
      <c r="ID41" s="138"/>
      <c r="IE41" s="138"/>
      <c r="IF41" s="138"/>
      <c r="IG41" s="138"/>
      <c r="IH41" s="138"/>
      <c r="II41" s="138"/>
      <c r="IJ41" s="138"/>
      <c r="IK41" s="138"/>
      <c r="IL41" s="138"/>
      <c r="IM41" s="138"/>
      <c r="IN41" s="138"/>
      <c r="IO41" s="138"/>
      <c r="IP41" s="138"/>
      <c r="IQ41" s="138"/>
      <c r="IR41" s="138"/>
      <c r="IS41" s="138"/>
      <c r="IT41" s="138"/>
      <c r="IU41" s="138"/>
      <c r="IV41" s="138"/>
      <c r="IW41" s="138"/>
      <c r="IX41" s="138"/>
      <c r="IY41" s="138"/>
      <c r="IZ41" s="138"/>
      <c r="JA41" s="138"/>
      <c r="JB41" s="138"/>
      <c r="JC41" s="138"/>
      <c r="JD41" s="138"/>
      <c r="JE41" s="138"/>
      <c r="JF41" s="138"/>
      <c r="JG41" s="138"/>
      <c r="JH41" s="138"/>
      <c r="JI41" s="138"/>
      <c r="JJ41" s="138"/>
      <c r="JK41" s="138"/>
      <c r="JL41" s="138"/>
      <c r="JM41" s="138"/>
      <c r="JN41" s="138"/>
      <c r="JO41" s="138"/>
      <c r="JP41" s="138"/>
      <c r="JQ41" s="138"/>
      <c r="JR41" s="138"/>
      <c r="JS41" s="138"/>
      <c r="JT41" s="138"/>
      <c r="JU41" s="138"/>
      <c r="JV41" s="138"/>
      <c r="JW41" s="138"/>
      <c r="JX41" s="138"/>
      <c r="JY41" s="138"/>
      <c r="JZ41" s="138"/>
      <c r="KA41" s="138"/>
      <c r="KB41" s="138"/>
      <c r="KC41" s="138"/>
      <c r="KD41" s="138"/>
      <c r="KE41" s="138"/>
      <c r="KF41" s="138"/>
      <c r="KG41" s="138"/>
      <c r="KH41" s="138"/>
      <c r="KI41" s="138"/>
      <c r="KJ41" s="138"/>
      <c r="KK41" s="138"/>
      <c r="KL41" s="138"/>
      <c r="KM41" s="138"/>
      <c r="KN41" s="138"/>
      <c r="KO41" s="138"/>
      <c r="KP41" s="138"/>
      <c r="KQ41" s="138"/>
      <c r="KR41" s="138"/>
      <c r="KS41" s="138"/>
      <c r="KT41" s="138"/>
      <c r="KU41" s="138"/>
      <c r="KV41" s="138"/>
      <c r="KW41" s="138"/>
      <c r="KX41" s="138"/>
      <c r="KY41" s="138"/>
      <c r="KZ41" s="138"/>
      <c r="LA41" s="138"/>
      <c r="LB41" s="138"/>
      <c r="LC41" s="138"/>
      <c r="LD41" s="138"/>
      <c r="LE41" s="138"/>
      <c r="LF41" s="138"/>
      <c r="LG41" s="138"/>
      <c r="LH41" s="138"/>
      <c r="LI41" s="138"/>
      <c r="LJ41" s="138"/>
      <c r="LK41" s="138"/>
      <c r="LL41" s="138"/>
      <c r="LM41" s="138"/>
      <c r="LN41" s="138"/>
      <c r="LO41" s="138"/>
      <c r="LP41" s="138"/>
      <c r="LQ41" s="138"/>
      <c r="LR41" s="138"/>
      <c r="LS41" s="138"/>
      <c r="LT41" s="138"/>
      <c r="LU41" s="138"/>
      <c r="LV41" s="138"/>
      <c r="LW41" s="138"/>
      <c r="LX41" s="138"/>
      <c r="LY41" s="138"/>
      <c r="LZ41" s="138"/>
      <c r="MA41" s="138"/>
      <c r="MB41" s="138"/>
      <c r="MC41" s="138"/>
      <c r="MD41" s="138"/>
      <c r="ME41" s="138"/>
      <c r="MF41" s="138"/>
      <c r="MG41" s="138"/>
      <c r="MH41" s="138"/>
      <c r="MI41" s="138"/>
      <c r="MJ41" s="138"/>
      <c r="MK41" s="138"/>
      <c r="ML41" s="138"/>
      <c r="MM41" s="138"/>
      <c r="MN41" s="138"/>
      <c r="MO41" s="138"/>
      <c r="MP41" s="138"/>
      <c r="MQ41" s="138"/>
      <c r="MR41" s="138"/>
      <c r="MS41" s="138"/>
      <c r="MT41" s="138"/>
      <c r="MU41" s="138"/>
      <c r="MV41" s="138"/>
      <c r="MW41" s="138"/>
      <c r="MX41" s="138"/>
      <c r="MY41" s="138"/>
      <c r="MZ41" s="138"/>
      <c r="NA41" s="138"/>
      <c r="NB41" s="138"/>
      <c r="NC41" s="138"/>
      <c r="ND41" s="138"/>
      <c r="NE41" s="138"/>
      <c r="NF41" s="138"/>
      <c r="NG41" s="138"/>
      <c r="NH41" s="138"/>
      <c r="NI41" s="138"/>
      <c r="NJ41" s="138"/>
      <c r="NK41" s="138"/>
      <c r="NL41" s="138"/>
      <c r="NM41" s="138"/>
      <c r="NN41" s="138"/>
      <c r="NO41" s="138"/>
      <c r="NP41" s="138"/>
      <c r="NQ41" s="138"/>
      <c r="NR41" s="138"/>
      <c r="NS41" s="138"/>
      <c r="NT41" s="138"/>
      <c r="NU41" s="138"/>
      <c r="NV41" s="138"/>
      <c r="NW41" s="138"/>
      <c r="NX41" s="138"/>
      <c r="NY41" s="138"/>
      <c r="NZ41" s="138"/>
      <c r="OA41" s="138"/>
      <c r="OB41" s="138"/>
      <c r="OC41" s="138"/>
      <c r="OD41" s="138"/>
      <c r="OE41" s="138"/>
      <c r="OF41" s="138"/>
      <c r="OG41" s="138"/>
      <c r="OH41" s="138"/>
      <c r="OI41" s="138"/>
      <c r="OJ41" s="138"/>
      <c r="OK41" s="138"/>
      <c r="OL41" s="138"/>
      <c r="OM41" s="138"/>
      <c r="ON41" s="138"/>
      <c r="OO41" s="138"/>
      <c r="OP41" s="138"/>
      <c r="OQ41" s="138"/>
      <c r="WL41" s="138"/>
      <c r="WM41" s="138"/>
      <c r="WN41" s="138"/>
      <c r="WO41" s="138"/>
      <c r="WP41" s="138"/>
      <c r="WQ41" s="138"/>
      <c r="WR41" s="138"/>
      <c r="WS41" s="138"/>
      <c r="WT41" s="138"/>
      <c r="WU41" s="138"/>
      <c r="WV41" s="138"/>
      <c r="WW41" s="138"/>
      <c r="WX41" s="138"/>
      <c r="WY41" s="138"/>
      <c r="WZ41" s="138"/>
      <c r="XA41" s="138"/>
      <c r="XB41" s="138"/>
      <c r="XC41" s="138"/>
      <c r="XD41" s="138"/>
      <c r="XE41" s="138"/>
      <c r="XF41" s="138"/>
      <c r="XG41" s="138"/>
      <c r="XH41" s="138"/>
      <c r="XI41" s="138"/>
      <c r="XJ41" s="138"/>
      <c r="XK41" s="138"/>
      <c r="XL41" s="138"/>
      <c r="XM41" s="138"/>
      <c r="XN41" s="138"/>
      <c r="XO41" s="138"/>
      <c r="XP41" s="138"/>
      <c r="XQ41" s="138"/>
      <c r="XR41" s="138"/>
      <c r="XS41" s="138"/>
      <c r="XT41" s="138"/>
      <c r="XU41" s="138"/>
      <c r="XV41" s="138"/>
      <c r="XW41" s="138"/>
      <c r="XX41" s="138"/>
      <c r="XY41" s="138"/>
      <c r="XZ41" s="138"/>
      <c r="YA41" s="138"/>
      <c r="YB41" s="138"/>
      <c r="YC41" s="138"/>
      <c r="YD41" s="138"/>
      <c r="YE41" s="138"/>
      <c r="YF41" s="138"/>
      <c r="YG41" s="138"/>
      <c r="YH41" s="138"/>
      <c r="YI41" s="138"/>
      <c r="YJ41" s="138"/>
      <c r="YK41" s="138"/>
      <c r="YL41" s="138"/>
      <c r="YM41" s="138"/>
      <c r="YN41" s="138"/>
      <c r="YO41" s="138"/>
      <c r="YP41" s="138"/>
      <c r="YQ41" s="138"/>
      <c r="YR41" s="138"/>
      <c r="YS41" s="138"/>
      <c r="YT41" s="138"/>
      <c r="YU41" s="138"/>
      <c r="YV41" s="138"/>
      <c r="YW41" s="138"/>
      <c r="YX41" s="138"/>
      <c r="YY41" s="138"/>
      <c r="YZ41" s="138"/>
      <c r="ZA41" s="138"/>
      <c r="ZB41" s="138"/>
      <c r="ZC41" s="138"/>
      <c r="ZD41" s="138"/>
      <c r="ZE41" s="138"/>
      <c r="ZF41" s="138"/>
      <c r="ZG41" s="138"/>
      <c r="ZH41" s="138"/>
      <c r="ZI41" s="138"/>
      <c r="ZJ41" s="138"/>
      <c r="ZK41" s="138"/>
      <c r="ZL41" s="138"/>
      <c r="ZM41" s="138"/>
      <c r="ZN41" s="138"/>
      <c r="ZO41" s="138"/>
      <c r="ZP41" s="138"/>
      <c r="ZQ41" s="138"/>
      <c r="ZR41" s="138"/>
      <c r="ZS41" s="138"/>
      <c r="ZT41" s="138"/>
      <c r="ZU41" s="138"/>
      <c r="ZV41" s="138"/>
      <c r="ZW41" s="138"/>
      <c r="ZX41" s="138"/>
      <c r="ZY41" s="138"/>
      <c r="ZZ41" s="138"/>
      <c r="AAA41" s="138"/>
      <c r="AAB41" s="138"/>
      <c r="AAC41" s="138"/>
      <c r="AAD41" s="138"/>
      <c r="AAE41" s="138"/>
      <c r="AAF41" s="138"/>
      <c r="AAG41" s="138"/>
      <c r="AAH41" s="138"/>
      <c r="AAI41" s="138"/>
    </row>
    <row r="42" spans="1:711" ht="13.25" customHeight="1" x14ac:dyDescent="0.3">
      <c r="A42" s="156">
        <v>43957</v>
      </c>
      <c r="B42" s="157" t="s">
        <v>108</v>
      </c>
      <c r="C42" s="177"/>
      <c r="D42" s="162"/>
      <c r="E42" s="162"/>
      <c r="F42" s="162"/>
      <c r="G42" s="163"/>
      <c r="H42" s="164"/>
      <c r="I42" s="165">
        <v>262</v>
      </c>
      <c r="J42" s="165">
        <v>23</v>
      </c>
      <c r="K42" s="43">
        <f t="shared" ref="K42:K73" si="7">I42+J42</f>
        <v>285</v>
      </c>
      <c r="L42" s="166"/>
      <c r="M42" s="161"/>
      <c r="N42" s="162"/>
      <c r="O42" s="162"/>
      <c r="P42" s="162"/>
      <c r="Q42" s="163"/>
      <c r="R42" s="164"/>
      <c r="S42" s="167">
        <f t="shared" si="1"/>
        <v>23301</v>
      </c>
      <c r="T42" s="168">
        <f t="shared" si="2"/>
        <v>1090</v>
      </c>
      <c r="U42" s="169">
        <f t="shared" si="3"/>
        <v>24391</v>
      </c>
      <c r="V42" s="138"/>
      <c r="W42" s="138"/>
      <c r="DA42" s="138"/>
      <c r="DB42" s="138"/>
      <c r="DC42" s="138"/>
      <c r="DD42" s="138"/>
      <c r="DE42" s="138"/>
      <c r="DF42" s="138"/>
      <c r="DG42" s="138"/>
      <c r="DH42" s="138"/>
      <c r="DI42" s="138"/>
      <c r="DJ42" s="138"/>
      <c r="DK42" s="138"/>
      <c r="DL42" s="138"/>
      <c r="DM42" s="138"/>
      <c r="DN42" s="138"/>
      <c r="DO42" s="138"/>
      <c r="DP42" s="138"/>
      <c r="DQ42" s="138"/>
      <c r="DR42" s="138"/>
      <c r="DS42" s="138"/>
      <c r="DT42" s="138"/>
      <c r="DU42" s="138"/>
      <c r="DV42" s="138"/>
      <c r="DW42" s="138"/>
      <c r="DX42" s="138"/>
      <c r="DY42" s="138"/>
      <c r="DZ42" s="138"/>
      <c r="EA42" s="138"/>
      <c r="EB42" s="138"/>
      <c r="EC42" s="138"/>
      <c r="ED42" s="138"/>
      <c r="EE42" s="138"/>
      <c r="EF42" s="138"/>
      <c r="EG42" s="138"/>
      <c r="EH42" s="138"/>
      <c r="EI42" s="138"/>
      <c r="EJ42" s="138"/>
      <c r="EK42" s="138"/>
      <c r="EL42" s="138"/>
      <c r="EM42" s="138"/>
      <c r="EN42" s="138"/>
      <c r="EO42" s="138"/>
      <c r="EP42" s="138"/>
      <c r="EQ42" s="138"/>
      <c r="ER42" s="138"/>
      <c r="ES42" s="138"/>
      <c r="ET42" s="138"/>
      <c r="EU42" s="138"/>
      <c r="EV42" s="138"/>
      <c r="EW42" s="138"/>
      <c r="EX42" s="138"/>
      <c r="EY42" s="138"/>
      <c r="EZ42" s="138"/>
      <c r="FA42" s="138"/>
      <c r="FB42" s="138"/>
      <c r="FC42" s="138"/>
      <c r="FD42" s="138"/>
      <c r="FE42" s="138"/>
      <c r="FF42" s="138"/>
      <c r="FG42" s="138"/>
      <c r="FH42" s="138"/>
      <c r="FI42" s="138"/>
      <c r="FJ42" s="138"/>
      <c r="FK42" s="138"/>
      <c r="FL42" s="138"/>
      <c r="FM42" s="138"/>
      <c r="FN42" s="138"/>
      <c r="FO42" s="138"/>
      <c r="FP42" s="138"/>
      <c r="FQ42" s="138"/>
      <c r="FR42" s="138"/>
      <c r="FS42" s="138"/>
      <c r="FT42" s="138"/>
      <c r="FU42" s="138"/>
      <c r="FV42" s="138"/>
      <c r="FW42" s="138"/>
      <c r="FX42" s="138"/>
      <c r="FY42" s="138"/>
      <c r="FZ42" s="138"/>
      <c r="GA42" s="138"/>
      <c r="GB42" s="138"/>
      <c r="GC42" s="138"/>
      <c r="GD42" s="138"/>
      <c r="GE42" s="138"/>
      <c r="GF42" s="138"/>
      <c r="GG42" s="138"/>
      <c r="GH42" s="138"/>
      <c r="GI42" s="138"/>
      <c r="GJ42" s="138"/>
      <c r="GK42" s="138"/>
      <c r="GL42" s="138"/>
      <c r="GM42" s="138"/>
      <c r="GN42" s="138"/>
      <c r="GO42" s="138"/>
      <c r="GP42" s="138"/>
      <c r="GQ42" s="138"/>
      <c r="GR42" s="138"/>
      <c r="GS42" s="138"/>
      <c r="GT42" s="138"/>
      <c r="GU42" s="138"/>
      <c r="GV42" s="138"/>
      <c r="GW42" s="138"/>
      <c r="GX42" s="138"/>
      <c r="GY42" s="138"/>
      <c r="GZ42" s="138"/>
      <c r="HA42" s="138"/>
      <c r="HB42" s="138"/>
      <c r="HC42" s="138"/>
      <c r="HD42" s="138"/>
      <c r="HE42" s="138"/>
      <c r="HF42" s="138"/>
      <c r="HG42" s="138"/>
      <c r="HH42" s="138"/>
      <c r="HI42" s="138"/>
      <c r="HJ42" s="138"/>
      <c r="HK42" s="138"/>
      <c r="HL42" s="138"/>
      <c r="HM42" s="138"/>
      <c r="HN42" s="138"/>
      <c r="HO42" s="138"/>
      <c r="HP42" s="138"/>
      <c r="HQ42" s="138"/>
      <c r="HR42" s="138"/>
      <c r="HS42" s="138"/>
      <c r="HT42" s="138"/>
      <c r="HU42" s="138"/>
      <c r="HV42" s="138"/>
      <c r="HW42" s="138"/>
      <c r="HX42" s="138"/>
      <c r="HY42" s="138"/>
      <c r="HZ42" s="138"/>
      <c r="IA42" s="138"/>
      <c r="IB42" s="138"/>
      <c r="IC42" s="138"/>
      <c r="ID42" s="138"/>
      <c r="IE42" s="138"/>
      <c r="IF42" s="138"/>
      <c r="IG42" s="138"/>
      <c r="IH42" s="138"/>
      <c r="II42" s="138"/>
      <c r="IJ42" s="138"/>
      <c r="IK42" s="138"/>
      <c r="IL42" s="138"/>
      <c r="IM42" s="138"/>
      <c r="IN42" s="138"/>
      <c r="IO42" s="138"/>
      <c r="IP42" s="138"/>
      <c r="IQ42" s="138"/>
      <c r="IR42" s="138"/>
      <c r="IS42" s="138"/>
      <c r="IT42" s="138"/>
      <c r="IU42" s="138"/>
      <c r="IV42" s="138"/>
      <c r="IW42" s="138"/>
      <c r="IX42" s="138"/>
      <c r="IY42" s="138"/>
      <c r="IZ42" s="138"/>
      <c r="JA42" s="138"/>
      <c r="JB42" s="138"/>
      <c r="JC42" s="138"/>
      <c r="JD42" s="138"/>
      <c r="JE42" s="138"/>
      <c r="JF42" s="138"/>
      <c r="JG42" s="138"/>
      <c r="JH42" s="138"/>
      <c r="JI42" s="138"/>
      <c r="JJ42" s="138"/>
      <c r="JK42" s="138"/>
      <c r="JL42" s="138"/>
      <c r="JM42" s="138"/>
      <c r="JN42" s="138"/>
      <c r="JO42" s="138"/>
      <c r="JP42" s="138"/>
      <c r="JQ42" s="138"/>
      <c r="JR42" s="138"/>
      <c r="JS42" s="138"/>
      <c r="JT42" s="138"/>
      <c r="JU42" s="138"/>
      <c r="JV42" s="138"/>
      <c r="JW42" s="138"/>
      <c r="JX42" s="138"/>
      <c r="JY42" s="138"/>
      <c r="JZ42" s="138"/>
      <c r="KA42" s="138"/>
      <c r="KB42" s="138"/>
      <c r="KC42" s="138"/>
      <c r="KD42" s="138"/>
      <c r="KE42" s="138"/>
      <c r="KF42" s="138"/>
      <c r="KG42" s="138"/>
      <c r="KH42" s="138"/>
      <c r="KI42" s="138"/>
      <c r="KJ42" s="138"/>
      <c r="KK42" s="138"/>
      <c r="KL42" s="138"/>
      <c r="KM42" s="138"/>
      <c r="KN42" s="138"/>
      <c r="KO42" s="138"/>
      <c r="KP42" s="138"/>
      <c r="KQ42" s="138"/>
      <c r="KR42" s="138"/>
      <c r="KS42" s="138"/>
      <c r="KT42" s="138"/>
      <c r="KU42" s="138"/>
      <c r="KV42" s="138"/>
      <c r="KW42" s="138"/>
      <c r="KX42" s="138"/>
      <c r="KY42" s="138"/>
      <c r="KZ42" s="138"/>
      <c r="LA42" s="138"/>
      <c r="LB42" s="138"/>
      <c r="LC42" s="138"/>
      <c r="LD42" s="138"/>
      <c r="LE42" s="138"/>
      <c r="LF42" s="138"/>
      <c r="LG42" s="138"/>
      <c r="LH42" s="138"/>
      <c r="LI42" s="138"/>
      <c r="LJ42" s="138"/>
      <c r="LK42" s="138"/>
      <c r="LL42" s="138"/>
      <c r="LM42" s="138"/>
      <c r="LN42" s="138"/>
      <c r="LO42" s="138"/>
      <c r="LP42" s="138"/>
      <c r="LQ42" s="138"/>
      <c r="LR42" s="138"/>
      <c r="LS42" s="138"/>
      <c r="LT42" s="138"/>
      <c r="LU42" s="138"/>
      <c r="LV42" s="138"/>
      <c r="LW42" s="138"/>
      <c r="LX42" s="138"/>
      <c r="LY42" s="138"/>
      <c r="LZ42" s="138"/>
      <c r="MA42" s="138"/>
      <c r="MB42" s="138"/>
      <c r="MC42" s="138"/>
      <c r="MD42" s="138"/>
      <c r="ME42" s="138"/>
      <c r="MF42" s="138"/>
      <c r="MG42" s="138"/>
      <c r="MH42" s="138"/>
      <c r="MI42" s="138"/>
      <c r="MJ42" s="138"/>
      <c r="MK42" s="138"/>
      <c r="ML42" s="138"/>
      <c r="MM42" s="138"/>
      <c r="MN42" s="138"/>
      <c r="MO42" s="138"/>
      <c r="MP42" s="138"/>
      <c r="MQ42" s="138"/>
      <c r="MR42" s="138"/>
      <c r="MS42" s="138"/>
      <c r="MT42" s="138"/>
      <c r="MU42" s="138"/>
      <c r="MV42" s="138"/>
      <c r="MW42" s="138"/>
      <c r="MX42" s="138"/>
      <c r="MY42" s="138"/>
      <c r="MZ42" s="138"/>
      <c r="NA42" s="138"/>
      <c r="NB42" s="138"/>
      <c r="NC42" s="138"/>
      <c r="ND42" s="138"/>
      <c r="NE42" s="138"/>
      <c r="NF42" s="138"/>
      <c r="NG42" s="138"/>
      <c r="NH42" s="138"/>
      <c r="NI42" s="138"/>
      <c r="NJ42" s="138"/>
      <c r="NK42" s="138"/>
      <c r="NL42" s="138"/>
      <c r="NM42" s="138"/>
      <c r="NN42" s="138"/>
      <c r="NO42" s="138"/>
      <c r="NP42" s="138"/>
      <c r="NQ42" s="138"/>
      <c r="NR42" s="138"/>
      <c r="NS42" s="138"/>
      <c r="NT42" s="138"/>
      <c r="NU42" s="138"/>
      <c r="NV42" s="138"/>
      <c r="NW42" s="138"/>
      <c r="NX42" s="138"/>
      <c r="NY42" s="138"/>
      <c r="NZ42" s="138"/>
      <c r="OA42" s="138"/>
      <c r="OB42" s="138"/>
      <c r="OC42" s="138"/>
      <c r="OD42" s="138"/>
      <c r="OE42" s="138"/>
      <c r="OF42" s="138"/>
      <c r="OG42" s="138"/>
      <c r="OH42" s="138"/>
      <c r="OI42" s="138"/>
      <c r="OJ42" s="138"/>
      <c r="OK42" s="138"/>
      <c r="OL42" s="138"/>
      <c r="OM42" s="138"/>
      <c r="ON42" s="138"/>
      <c r="OO42" s="138"/>
      <c r="OP42" s="138"/>
      <c r="OQ42" s="138"/>
      <c r="WL42" s="138"/>
      <c r="WM42" s="138"/>
      <c r="WN42" s="138"/>
      <c r="WO42" s="138"/>
      <c r="WP42" s="138"/>
      <c r="WQ42" s="138"/>
      <c r="WR42" s="138"/>
      <c r="WS42" s="138"/>
      <c r="WT42" s="138"/>
      <c r="WU42" s="138"/>
      <c r="WV42" s="138"/>
      <c r="WW42" s="138"/>
      <c r="WX42" s="138"/>
      <c r="WY42" s="138"/>
      <c r="WZ42" s="138"/>
      <c r="XA42" s="138"/>
      <c r="XB42" s="138"/>
      <c r="XC42" s="138"/>
      <c r="XD42" s="138"/>
      <c r="XE42" s="138"/>
      <c r="XF42" s="138"/>
      <c r="XG42" s="138"/>
      <c r="XH42" s="138"/>
      <c r="XI42" s="138"/>
      <c r="XJ42" s="138"/>
      <c r="XK42" s="138"/>
      <c r="XL42" s="138"/>
      <c r="XM42" s="138"/>
      <c r="XN42" s="138"/>
      <c r="XO42" s="138"/>
      <c r="XP42" s="138"/>
      <c r="XQ42" s="138"/>
      <c r="XR42" s="138"/>
      <c r="XS42" s="138"/>
      <c r="XT42" s="138"/>
      <c r="XU42" s="138"/>
      <c r="XV42" s="138"/>
      <c r="XW42" s="138"/>
      <c r="XX42" s="138"/>
      <c r="XY42" s="138"/>
      <c r="XZ42" s="138"/>
      <c r="YA42" s="138"/>
      <c r="YB42" s="138"/>
      <c r="YC42" s="138"/>
      <c r="YD42" s="138"/>
      <c r="YE42" s="138"/>
      <c r="YF42" s="138"/>
      <c r="YG42" s="138"/>
      <c r="YH42" s="138"/>
      <c r="YI42" s="138"/>
      <c r="YJ42" s="138"/>
      <c r="YK42" s="138"/>
      <c r="YL42" s="138"/>
      <c r="YM42" s="138"/>
      <c r="YN42" s="138"/>
      <c r="YO42" s="138"/>
      <c r="YP42" s="138"/>
      <c r="YQ42" s="138"/>
      <c r="YR42" s="138"/>
      <c r="YS42" s="138"/>
      <c r="YT42" s="138"/>
      <c r="YU42" s="138"/>
      <c r="YV42" s="138"/>
      <c r="YW42" s="138"/>
      <c r="YX42" s="138"/>
      <c r="YY42" s="138"/>
      <c r="YZ42" s="138"/>
      <c r="ZA42" s="138"/>
      <c r="ZB42" s="138"/>
      <c r="ZC42" s="138"/>
      <c r="ZD42" s="138"/>
      <c r="ZE42" s="138"/>
      <c r="ZF42" s="138"/>
      <c r="ZG42" s="138"/>
      <c r="ZH42" s="138"/>
      <c r="ZI42" s="138"/>
      <c r="ZJ42" s="138"/>
      <c r="ZK42" s="138"/>
      <c r="ZL42" s="138"/>
      <c r="ZM42" s="138"/>
      <c r="ZN42" s="138"/>
      <c r="ZO42" s="138"/>
      <c r="ZP42" s="138"/>
      <c r="ZQ42" s="138"/>
      <c r="ZR42" s="138"/>
      <c r="ZS42" s="138"/>
      <c r="ZT42" s="138"/>
      <c r="ZU42" s="138"/>
      <c r="ZV42" s="138"/>
      <c r="ZW42" s="138"/>
      <c r="ZX42" s="138"/>
      <c r="ZY42" s="138"/>
      <c r="ZZ42" s="138"/>
      <c r="AAA42" s="138"/>
      <c r="AAB42" s="138"/>
      <c r="AAC42" s="138"/>
      <c r="AAD42" s="138"/>
      <c r="AAE42" s="138"/>
      <c r="AAF42" s="138"/>
      <c r="AAG42" s="138"/>
      <c r="AAH42" s="138"/>
      <c r="AAI42" s="138"/>
    </row>
    <row r="43" spans="1:711" ht="13.25" customHeight="1" x14ac:dyDescent="0.3">
      <c r="A43" s="156">
        <v>43956</v>
      </c>
      <c r="B43" s="157" t="s">
        <v>108</v>
      </c>
      <c r="C43" s="177"/>
      <c r="D43" s="162"/>
      <c r="E43" s="162"/>
      <c r="F43" s="162"/>
      <c r="G43" s="163"/>
      <c r="H43" s="164"/>
      <c r="I43" s="165">
        <v>249</v>
      </c>
      <c r="J43" s="165">
        <v>17</v>
      </c>
      <c r="K43" s="43">
        <f t="shared" si="7"/>
        <v>266</v>
      </c>
      <c r="L43" s="166"/>
      <c r="M43" s="161"/>
      <c r="N43" s="162"/>
      <c r="O43" s="162"/>
      <c r="P43" s="162"/>
      <c r="Q43" s="163"/>
      <c r="R43" s="164"/>
      <c r="S43" s="167">
        <f t="shared" ref="S43:S74" si="8">S44+I43</f>
        <v>23039</v>
      </c>
      <c r="T43" s="168">
        <f t="shared" ref="T43:T74" si="9">T44+J43</f>
        <v>1067</v>
      </c>
      <c r="U43" s="169">
        <f t="shared" ref="U43:U74" si="10">U44+K43</f>
        <v>24106</v>
      </c>
      <c r="V43" s="138"/>
      <c r="W43" s="138"/>
      <c r="DA43" s="138"/>
      <c r="DB43" s="138"/>
      <c r="DC43" s="138"/>
      <c r="DD43" s="138"/>
      <c r="DE43" s="138"/>
      <c r="DF43" s="138"/>
      <c r="DG43" s="138"/>
      <c r="DH43" s="138"/>
      <c r="DI43" s="138"/>
      <c r="DJ43" s="138"/>
      <c r="DK43" s="138"/>
      <c r="DL43" s="138"/>
      <c r="DM43" s="138"/>
      <c r="DN43" s="138"/>
      <c r="DO43" s="138"/>
      <c r="DP43" s="138"/>
      <c r="DQ43" s="138"/>
      <c r="DR43" s="138"/>
      <c r="DS43" s="138"/>
      <c r="DT43" s="138"/>
      <c r="DU43" s="138"/>
      <c r="DV43" s="138"/>
      <c r="DW43" s="138"/>
      <c r="DX43" s="138"/>
      <c r="DY43" s="138"/>
      <c r="DZ43" s="138"/>
      <c r="EA43" s="138"/>
      <c r="EB43" s="138"/>
      <c r="EC43" s="138"/>
      <c r="ED43" s="138"/>
      <c r="EE43" s="138"/>
      <c r="EF43" s="138"/>
      <c r="EG43" s="138"/>
      <c r="EH43" s="138"/>
      <c r="EI43" s="138"/>
      <c r="EJ43" s="138"/>
      <c r="EK43" s="138"/>
      <c r="EL43" s="138"/>
      <c r="EM43" s="138"/>
      <c r="EN43" s="138"/>
      <c r="EO43" s="138"/>
      <c r="EP43" s="138"/>
      <c r="EQ43" s="138"/>
      <c r="ER43" s="138"/>
      <c r="ES43" s="138"/>
      <c r="ET43" s="138"/>
      <c r="EU43" s="138"/>
      <c r="EV43" s="138"/>
      <c r="EW43" s="138"/>
      <c r="EX43" s="138"/>
      <c r="EY43" s="138"/>
      <c r="EZ43" s="138"/>
      <c r="FA43" s="138"/>
      <c r="FB43" s="138"/>
      <c r="FC43" s="138"/>
      <c r="FD43" s="138"/>
      <c r="FE43" s="138"/>
      <c r="FF43" s="138"/>
      <c r="FG43" s="138"/>
      <c r="FH43" s="138"/>
      <c r="FI43" s="138"/>
      <c r="FJ43" s="138"/>
      <c r="FK43" s="138"/>
      <c r="FL43" s="138"/>
      <c r="FM43" s="138"/>
      <c r="FN43" s="138"/>
      <c r="FO43" s="138"/>
      <c r="FP43" s="138"/>
      <c r="FQ43" s="138"/>
      <c r="FR43" s="138"/>
      <c r="FS43" s="138"/>
      <c r="FT43" s="138"/>
      <c r="FU43" s="138"/>
      <c r="FV43" s="138"/>
      <c r="FW43" s="138"/>
      <c r="FX43" s="138"/>
      <c r="FY43" s="138"/>
      <c r="FZ43" s="138"/>
      <c r="GA43" s="138"/>
      <c r="GB43" s="138"/>
      <c r="GC43" s="138"/>
      <c r="GD43" s="138"/>
      <c r="GE43" s="138"/>
      <c r="GF43" s="138"/>
      <c r="GG43" s="138"/>
      <c r="GH43" s="138"/>
      <c r="GI43" s="138"/>
      <c r="GJ43" s="138"/>
      <c r="GK43" s="138"/>
      <c r="GL43" s="138"/>
      <c r="GM43" s="138"/>
      <c r="GN43" s="138"/>
      <c r="GO43" s="138"/>
      <c r="GP43" s="138"/>
      <c r="GQ43" s="138"/>
      <c r="GR43" s="138"/>
      <c r="GS43" s="138"/>
      <c r="GT43" s="138"/>
      <c r="GU43" s="138"/>
      <c r="GV43" s="138"/>
      <c r="GW43" s="138"/>
      <c r="GX43" s="138"/>
      <c r="GY43" s="138"/>
      <c r="GZ43" s="138"/>
      <c r="HA43" s="138"/>
      <c r="HB43" s="138"/>
      <c r="HC43" s="138"/>
      <c r="HD43" s="138"/>
      <c r="HE43" s="138"/>
      <c r="HF43" s="138"/>
      <c r="HG43" s="138"/>
      <c r="HH43" s="138"/>
      <c r="HI43" s="138"/>
      <c r="HJ43" s="138"/>
      <c r="HK43" s="138"/>
      <c r="HL43" s="138"/>
      <c r="HM43" s="138"/>
      <c r="HN43" s="138"/>
      <c r="HO43" s="138"/>
      <c r="HP43" s="138"/>
      <c r="HQ43" s="138"/>
      <c r="HR43" s="138"/>
      <c r="HS43" s="138"/>
      <c r="HT43" s="138"/>
      <c r="HU43" s="138"/>
      <c r="HV43" s="138"/>
      <c r="HW43" s="138"/>
      <c r="HX43" s="138"/>
      <c r="HY43" s="138"/>
      <c r="HZ43" s="138"/>
      <c r="IA43" s="138"/>
      <c r="IB43" s="138"/>
      <c r="IC43" s="138"/>
      <c r="ID43" s="138"/>
      <c r="IE43" s="138"/>
      <c r="IF43" s="138"/>
      <c r="IG43" s="138"/>
      <c r="IH43" s="138"/>
      <c r="II43" s="138"/>
      <c r="IJ43" s="138"/>
      <c r="IK43" s="138"/>
      <c r="IL43" s="138"/>
      <c r="IM43" s="138"/>
      <c r="IN43" s="138"/>
      <c r="IO43" s="138"/>
      <c r="IP43" s="138"/>
      <c r="IQ43" s="138"/>
      <c r="IR43" s="138"/>
      <c r="IS43" s="138"/>
      <c r="IT43" s="138"/>
      <c r="IU43" s="138"/>
      <c r="IV43" s="138"/>
      <c r="IW43" s="138"/>
      <c r="IX43" s="138"/>
      <c r="IY43" s="138"/>
      <c r="IZ43" s="138"/>
      <c r="JA43" s="138"/>
      <c r="JB43" s="138"/>
      <c r="JC43" s="138"/>
      <c r="JD43" s="138"/>
      <c r="JE43" s="138"/>
      <c r="JF43" s="138"/>
      <c r="JG43" s="138"/>
      <c r="JH43" s="138"/>
      <c r="JI43" s="138"/>
      <c r="JJ43" s="138"/>
      <c r="JK43" s="138"/>
      <c r="JL43" s="138"/>
      <c r="JM43" s="138"/>
      <c r="JN43" s="138"/>
      <c r="JO43" s="138"/>
      <c r="JP43" s="138"/>
      <c r="JQ43" s="138"/>
      <c r="JR43" s="138"/>
      <c r="JS43" s="138"/>
      <c r="JT43" s="138"/>
      <c r="JU43" s="138"/>
      <c r="JV43" s="138"/>
      <c r="JW43" s="138"/>
      <c r="JX43" s="138"/>
      <c r="JY43" s="138"/>
      <c r="JZ43" s="138"/>
      <c r="KA43" s="138"/>
      <c r="KB43" s="138"/>
      <c r="KC43" s="138"/>
      <c r="KD43" s="138"/>
      <c r="KE43" s="138"/>
      <c r="KF43" s="138"/>
      <c r="KG43" s="138"/>
      <c r="KH43" s="138"/>
      <c r="KI43" s="138"/>
      <c r="KJ43" s="138"/>
      <c r="KK43" s="138"/>
      <c r="KL43" s="138"/>
      <c r="KM43" s="138"/>
      <c r="KN43" s="138"/>
      <c r="KO43" s="138"/>
      <c r="KP43" s="138"/>
      <c r="KQ43" s="138"/>
      <c r="KR43" s="138"/>
      <c r="KS43" s="138"/>
      <c r="KT43" s="138"/>
      <c r="KU43" s="138"/>
      <c r="KV43" s="138"/>
      <c r="KW43" s="138"/>
      <c r="KX43" s="138"/>
      <c r="KY43" s="138"/>
      <c r="KZ43" s="138"/>
      <c r="LA43" s="138"/>
      <c r="LB43" s="138"/>
      <c r="LC43" s="138"/>
      <c r="LD43" s="138"/>
      <c r="LE43" s="138"/>
      <c r="LF43" s="138"/>
      <c r="LG43" s="138"/>
      <c r="LH43" s="138"/>
      <c r="LI43" s="138"/>
      <c r="LJ43" s="138"/>
      <c r="LK43" s="138"/>
      <c r="LL43" s="138"/>
      <c r="LM43" s="138"/>
      <c r="LN43" s="138"/>
      <c r="LO43" s="138"/>
      <c r="LP43" s="138"/>
      <c r="LQ43" s="138"/>
      <c r="LR43" s="138"/>
      <c r="LS43" s="138"/>
      <c r="LT43" s="138"/>
      <c r="LU43" s="138"/>
      <c r="LV43" s="138"/>
      <c r="LW43" s="138"/>
      <c r="LX43" s="138"/>
      <c r="LY43" s="138"/>
      <c r="LZ43" s="138"/>
      <c r="MA43" s="138"/>
      <c r="MB43" s="138"/>
      <c r="MC43" s="138"/>
      <c r="MD43" s="138"/>
      <c r="ME43" s="138"/>
      <c r="MF43" s="138"/>
      <c r="MG43" s="138"/>
      <c r="MH43" s="138"/>
      <c r="MI43" s="138"/>
      <c r="MJ43" s="138"/>
      <c r="MK43" s="138"/>
      <c r="ML43" s="138"/>
      <c r="MM43" s="138"/>
      <c r="MN43" s="138"/>
      <c r="MO43" s="138"/>
      <c r="MP43" s="138"/>
      <c r="MQ43" s="138"/>
      <c r="MR43" s="138"/>
      <c r="MS43" s="138"/>
      <c r="MT43" s="138"/>
      <c r="MU43" s="138"/>
      <c r="MV43" s="138"/>
      <c r="MW43" s="138"/>
      <c r="MX43" s="138"/>
      <c r="MY43" s="138"/>
      <c r="MZ43" s="138"/>
      <c r="NA43" s="138"/>
      <c r="NB43" s="138"/>
      <c r="NC43" s="138"/>
      <c r="ND43" s="138"/>
      <c r="NE43" s="138"/>
      <c r="NF43" s="138"/>
      <c r="NG43" s="138"/>
      <c r="NH43" s="138"/>
      <c r="NI43" s="138"/>
      <c r="NJ43" s="138"/>
      <c r="NK43" s="138"/>
      <c r="NL43" s="138"/>
      <c r="NM43" s="138"/>
      <c r="NN43" s="138"/>
      <c r="NO43" s="138"/>
      <c r="NP43" s="138"/>
      <c r="NQ43" s="138"/>
      <c r="NR43" s="138"/>
      <c r="NS43" s="138"/>
      <c r="NT43" s="138"/>
      <c r="NU43" s="138"/>
      <c r="NV43" s="138"/>
      <c r="NW43" s="138"/>
      <c r="NX43" s="138"/>
      <c r="NY43" s="138"/>
      <c r="NZ43" s="138"/>
      <c r="OA43" s="138"/>
      <c r="OB43" s="138"/>
      <c r="OC43" s="138"/>
      <c r="OD43" s="138"/>
      <c r="OE43" s="138"/>
      <c r="OF43" s="138"/>
      <c r="OG43" s="138"/>
      <c r="OH43" s="138"/>
      <c r="OI43" s="138"/>
      <c r="OJ43" s="138"/>
      <c r="OK43" s="138"/>
      <c r="OL43" s="138"/>
      <c r="OM43" s="138"/>
      <c r="ON43" s="138"/>
      <c r="OO43" s="138"/>
      <c r="OP43" s="138"/>
      <c r="OQ43" s="138"/>
      <c r="WL43" s="138"/>
      <c r="WM43" s="138"/>
      <c r="WN43" s="138"/>
      <c r="WO43" s="138"/>
      <c r="WP43" s="138"/>
      <c r="WQ43" s="138"/>
      <c r="WR43" s="138"/>
      <c r="WS43" s="138"/>
      <c r="WT43" s="138"/>
      <c r="WU43" s="138"/>
      <c r="WV43" s="138"/>
      <c r="WW43" s="138"/>
      <c r="WX43" s="138"/>
      <c r="WY43" s="138"/>
      <c r="WZ43" s="138"/>
      <c r="XA43" s="138"/>
      <c r="XB43" s="138"/>
      <c r="XC43" s="138"/>
      <c r="XD43" s="138"/>
      <c r="XE43" s="138"/>
      <c r="XF43" s="138"/>
      <c r="XG43" s="138"/>
      <c r="XH43" s="138"/>
      <c r="XI43" s="138"/>
      <c r="XJ43" s="138"/>
      <c r="XK43" s="138"/>
      <c r="XL43" s="138"/>
      <c r="XM43" s="138"/>
      <c r="XN43" s="138"/>
      <c r="XO43" s="138"/>
      <c r="XP43" s="138"/>
      <c r="XQ43" s="138"/>
      <c r="XR43" s="138"/>
      <c r="XS43" s="138"/>
      <c r="XT43" s="138"/>
      <c r="XU43" s="138"/>
      <c r="XV43" s="138"/>
      <c r="XW43" s="138"/>
      <c r="XX43" s="138"/>
      <c r="XY43" s="138"/>
      <c r="XZ43" s="138"/>
      <c r="YA43" s="138"/>
      <c r="YB43" s="138"/>
      <c r="YC43" s="138"/>
      <c r="YD43" s="138"/>
      <c r="YE43" s="138"/>
      <c r="YF43" s="138"/>
      <c r="YG43" s="138"/>
      <c r="YH43" s="138"/>
      <c r="YI43" s="138"/>
      <c r="YJ43" s="138"/>
      <c r="YK43" s="138"/>
      <c r="YL43" s="138"/>
      <c r="YM43" s="138"/>
      <c r="YN43" s="138"/>
      <c r="YO43" s="138"/>
      <c r="YP43" s="138"/>
      <c r="YQ43" s="138"/>
      <c r="YR43" s="138"/>
      <c r="YS43" s="138"/>
      <c r="YT43" s="138"/>
      <c r="YU43" s="138"/>
      <c r="YV43" s="138"/>
      <c r="YW43" s="138"/>
      <c r="YX43" s="138"/>
      <c r="YY43" s="138"/>
      <c r="YZ43" s="138"/>
      <c r="ZA43" s="138"/>
      <c r="ZB43" s="138"/>
      <c r="ZC43" s="138"/>
      <c r="ZD43" s="138"/>
      <c r="ZE43" s="138"/>
      <c r="ZF43" s="138"/>
      <c r="ZG43" s="138"/>
      <c r="ZH43" s="138"/>
      <c r="ZI43" s="138"/>
      <c r="ZJ43" s="138"/>
      <c r="ZK43" s="138"/>
      <c r="ZL43" s="138"/>
      <c r="ZM43" s="138"/>
      <c r="ZN43" s="138"/>
      <c r="ZO43" s="138"/>
      <c r="ZP43" s="138"/>
      <c r="ZQ43" s="138"/>
      <c r="ZR43" s="138"/>
      <c r="ZS43" s="138"/>
      <c r="ZT43" s="138"/>
      <c r="ZU43" s="138"/>
      <c r="ZV43" s="138"/>
      <c r="ZW43" s="138"/>
      <c r="ZX43" s="138"/>
      <c r="ZY43" s="138"/>
      <c r="ZZ43" s="138"/>
      <c r="AAA43" s="138"/>
      <c r="AAB43" s="138"/>
      <c r="AAC43" s="138"/>
      <c r="AAD43" s="138"/>
      <c r="AAE43" s="138"/>
      <c r="AAF43" s="138"/>
      <c r="AAG43" s="138"/>
      <c r="AAH43" s="138"/>
      <c r="AAI43" s="138"/>
    </row>
    <row r="44" spans="1:711" ht="13.25" customHeight="1" x14ac:dyDescent="0.3">
      <c r="A44" s="156">
        <v>43955</v>
      </c>
      <c r="B44" s="157" t="s">
        <v>108</v>
      </c>
      <c r="C44" s="179"/>
      <c r="D44" s="180"/>
      <c r="E44" s="162"/>
      <c r="F44" s="162"/>
      <c r="G44" s="163"/>
      <c r="H44" s="164"/>
      <c r="I44" s="165">
        <v>257</v>
      </c>
      <c r="J44" s="165">
        <v>23</v>
      </c>
      <c r="K44" s="43">
        <f t="shared" si="7"/>
        <v>280</v>
      </c>
      <c r="L44" s="166"/>
      <c r="M44" s="161"/>
      <c r="N44" s="162"/>
      <c r="O44" s="162"/>
      <c r="P44" s="162"/>
      <c r="Q44" s="163"/>
      <c r="R44" s="164"/>
      <c r="S44" s="167">
        <f t="shared" si="8"/>
        <v>22790</v>
      </c>
      <c r="T44" s="168">
        <f t="shared" si="9"/>
        <v>1050</v>
      </c>
      <c r="U44" s="169">
        <f t="shared" si="10"/>
        <v>23840</v>
      </c>
      <c r="V44" s="138"/>
      <c r="W44" s="138"/>
      <c r="DA44" s="138"/>
      <c r="DB44" s="138"/>
      <c r="DC44" s="138"/>
      <c r="DD44" s="138"/>
      <c r="DE44" s="138"/>
      <c r="DF44" s="138"/>
      <c r="DG44" s="138"/>
      <c r="DH44" s="138"/>
      <c r="DI44" s="138"/>
      <c r="DJ44" s="138"/>
      <c r="DK44" s="138"/>
      <c r="DL44" s="138"/>
      <c r="DM44" s="138"/>
      <c r="DN44" s="138"/>
      <c r="DO44" s="138"/>
      <c r="DP44" s="138"/>
      <c r="DQ44" s="138"/>
      <c r="DR44" s="138"/>
      <c r="DS44" s="138"/>
      <c r="DT44" s="138"/>
      <c r="DU44" s="138"/>
      <c r="DV44" s="138"/>
      <c r="DW44" s="138"/>
      <c r="DX44" s="138"/>
      <c r="DY44" s="138"/>
      <c r="DZ44" s="138"/>
      <c r="EA44" s="138"/>
      <c r="EB44" s="138"/>
      <c r="EC44" s="138"/>
      <c r="ED44" s="138"/>
      <c r="EE44" s="138"/>
      <c r="EF44" s="138"/>
      <c r="EG44" s="138"/>
      <c r="EH44" s="138"/>
      <c r="EI44" s="138"/>
      <c r="EJ44" s="138"/>
      <c r="EK44" s="138"/>
      <c r="EL44" s="138"/>
      <c r="EM44" s="138"/>
      <c r="EN44" s="138"/>
      <c r="EO44" s="138"/>
      <c r="EP44" s="138"/>
      <c r="EQ44" s="138"/>
      <c r="ER44" s="138"/>
      <c r="ES44" s="138"/>
      <c r="ET44" s="138"/>
      <c r="EU44" s="138"/>
      <c r="EV44" s="138"/>
      <c r="EW44" s="138"/>
      <c r="EX44" s="138"/>
      <c r="EY44" s="138"/>
      <c r="EZ44" s="138"/>
      <c r="FA44" s="138"/>
      <c r="FB44" s="138"/>
      <c r="FC44" s="138"/>
      <c r="FD44" s="138"/>
      <c r="FE44" s="138"/>
      <c r="FF44" s="138"/>
      <c r="FG44" s="138"/>
      <c r="FH44" s="138"/>
      <c r="FI44" s="138"/>
      <c r="FJ44" s="138"/>
      <c r="FK44" s="138"/>
      <c r="FL44" s="138"/>
      <c r="FM44" s="138"/>
      <c r="FN44" s="138"/>
      <c r="FO44" s="138"/>
      <c r="FP44" s="138"/>
      <c r="FQ44" s="138"/>
      <c r="FR44" s="138"/>
      <c r="FS44" s="138"/>
      <c r="FT44" s="138"/>
      <c r="FU44" s="138"/>
      <c r="FV44" s="138"/>
      <c r="FW44" s="138"/>
      <c r="FX44" s="138"/>
      <c r="FY44" s="138"/>
      <c r="FZ44" s="138"/>
      <c r="GA44" s="138"/>
      <c r="GB44" s="138"/>
      <c r="GC44" s="138"/>
      <c r="GD44" s="138"/>
      <c r="GE44" s="138"/>
      <c r="GF44" s="138"/>
      <c r="GG44" s="138"/>
      <c r="GH44" s="138"/>
      <c r="GI44" s="138"/>
      <c r="GJ44" s="138"/>
      <c r="GK44" s="138"/>
      <c r="GL44" s="138"/>
      <c r="GM44" s="138"/>
      <c r="GN44" s="138"/>
      <c r="GO44" s="138"/>
      <c r="GP44" s="138"/>
      <c r="GQ44" s="138"/>
      <c r="GR44" s="138"/>
      <c r="GS44" s="138"/>
      <c r="GT44" s="138"/>
      <c r="GU44" s="138"/>
      <c r="GV44" s="138"/>
      <c r="GW44" s="138"/>
      <c r="GX44" s="138"/>
      <c r="GY44" s="138"/>
      <c r="GZ44" s="138"/>
      <c r="HA44" s="138"/>
      <c r="HB44" s="138"/>
      <c r="HC44" s="138"/>
      <c r="HD44" s="138"/>
      <c r="HE44" s="138"/>
      <c r="HF44" s="138"/>
      <c r="HG44" s="138"/>
      <c r="HH44" s="138"/>
      <c r="HI44" s="138"/>
      <c r="HJ44" s="138"/>
      <c r="HK44" s="138"/>
      <c r="HL44" s="138"/>
      <c r="HM44" s="138"/>
      <c r="HN44" s="138"/>
      <c r="HO44" s="138"/>
      <c r="HP44" s="138"/>
      <c r="HQ44" s="138"/>
      <c r="HR44" s="138"/>
      <c r="HS44" s="138"/>
      <c r="HT44" s="138"/>
      <c r="HU44" s="138"/>
      <c r="HV44" s="138"/>
      <c r="HW44" s="138"/>
      <c r="HX44" s="138"/>
      <c r="HY44" s="138"/>
      <c r="HZ44" s="138"/>
      <c r="IA44" s="138"/>
      <c r="IB44" s="138"/>
      <c r="IC44" s="138"/>
      <c r="ID44" s="138"/>
      <c r="IE44" s="138"/>
      <c r="IF44" s="138"/>
      <c r="IG44" s="138"/>
      <c r="IH44" s="138"/>
      <c r="II44" s="138"/>
      <c r="IJ44" s="138"/>
      <c r="IK44" s="138"/>
      <c r="IL44" s="138"/>
      <c r="IM44" s="138"/>
      <c r="IN44" s="138"/>
      <c r="IO44" s="138"/>
      <c r="IP44" s="138"/>
      <c r="IQ44" s="138"/>
      <c r="IR44" s="138"/>
      <c r="IS44" s="138"/>
      <c r="IT44" s="138"/>
      <c r="IU44" s="138"/>
      <c r="IV44" s="138"/>
      <c r="IW44" s="138"/>
      <c r="IX44" s="138"/>
      <c r="IY44" s="138"/>
      <c r="IZ44" s="138"/>
      <c r="JA44" s="138"/>
      <c r="JB44" s="138"/>
      <c r="JC44" s="138"/>
      <c r="JD44" s="138"/>
      <c r="JE44" s="138"/>
      <c r="JF44" s="138"/>
      <c r="JG44" s="138"/>
      <c r="JH44" s="138"/>
      <c r="JI44" s="138"/>
      <c r="JJ44" s="138"/>
      <c r="JK44" s="138"/>
      <c r="JL44" s="138"/>
      <c r="JM44" s="138"/>
      <c r="JN44" s="138"/>
      <c r="JO44" s="138"/>
      <c r="JP44" s="138"/>
      <c r="JQ44" s="138"/>
      <c r="JR44" s="138"/>
      <c r="JS44" s="138"/>
      <c r="JT44" s="138"/>
      <c r="JU44" s="138"/>
      <c r="JV44" s="138"/>
      <c r="JW44" s="138"/>
      <c r="JX44" s="138"/>
      <c r="JY44" s="138"/>
      <c r="JZ44" s="138"/>
      <c r="KA44" s="138"/>
      <c r="KB44" s="138"/>
      <c r="KC44" s="138"/>
      <c r="KD44" s="138"/>
      <c r="KE44" s="138"/>
      <c r="KF44" s="138"/>
      <c r="KG44" s="138"/>
      <c r="KH44" s="138"/>
      <c r="KI44" s="138"/>
      <c r="KJ44" s="138"/>
      <c r="KK44" s="138"/>
      <c r="KL44" s="138"/>
      <c r="KM44" s="138"/>
      <c r="KN44" s="138"/>
      <c r="KO44" s="138"/>
      <c r="KP44" s="138"/>
      <c r="KQ44" s="138"/>
      <c r="KR44" s="138"/>
      <c r="KS44" s="138"/>
      <c r="KT44" s="138"/>
      <c r="KU44" s="138"/>
      <c r="KV44" s="138"/>
      <c r="KW44" s="138"/>
      <c r="KX44" s="138"/>
      <c r="KY44" s="138"/>
      <c r="KZ44" s="138"/>
      <c r="LA44" s="138"/>
      <c r="LB44" s="138"/>
      <c r="LC44" s="138"/>
      <c r="LD44" s="138"/>
      <c r="LE44" s="138"/>
      <c r="LF44" s="138"/>
      <c r="LG44" s="138"/>
      <c r="LH44" s="138"/>
      <c r="LI44" s="138"/>
      <c r="LJ44" s="138"/>
      <c r="LK44" s="138"/>
      <c r="LL44" s="138"/>
      <c r="LM44" s="138"/>
      <c r="LN44" s="138"/>
      <c r="LO44" s="138"/>
      <c r="LP44" s="138"/>
      <c r="LQ44" s="138"/>
      <c r="LR44" s="138"/>
      <c r="LS44" s="138"/>
      <c r="LT44" s="138"/>
      <c r="LU44" s="138"/>
      <c r="LV44" s="138"/>
      <c r="LW44" s="138"/>
      <c r="LX44" s="138"/>
      <c r="LY44" s="138"/>
      <c r="LZ44" s="138"/>
      <c r="MA44" s="138"/>
      <c r="MB44" s="138"/>
      <c r="MC44" s="138"/>
      <c r="MD44" s="138"/>
      <c r="ME44" s="138"/>
      <c r="MF44" s="138"/>
      <c r="MG44" s="138"/>
      <c r="MH44" s="138"/>
      <c r="MI44" s="138"/>
      <c r="MJ44" s="138"/>
      <c r="MK44" s="138"/>
      <c r="ML44" s="138"/>
      <c r="MM44" s="138"/>
      <c r="MN44" s="138"/>
      <c r="MO44" s="138"/>
      <c r="MP44" s="138"/>
      <c r="MQ44" s="138"/>
      <c r="MR44" s="138"/>
      <c r="MS44" s="138"/>
      <c r="MT44" s="138"/>
      <c r="MU44" s="138"/>
      <c r="MV44" s="138"/>
      <c r="MW44" s="138"/>
      <c r="MX44" s="138"/>
      <c r="MY44" s="138"/>
      <c r="MZ44" s="138"/>
      <c r="NA44" s="138"/>
      <c r="NB44" s="138"/>
      <c r="NC44" s="138"/>
      <c r="ND44" s="138"/>
      <c r="NE44" s="138"/>
      <c r="NF44" s="138"/>
      <c r="NG44" s="138"/>
      <c r="NH44" s="138"/>
      <c r="NI44" s="138"/>
      <c r="NJ44" s="138"/>
      <c r="NK44" s="138"/>
      <c r="NL44" s="138"/>
      <c r="NM44" s="138"/>
      <c r="NN44" s="138"/>
      <c r="NO44" s="138"/>
      <c r="NP44" s="138"/>
      <c r="NQ44" s="138"/>
      <c r="NR44" s="138"/>
      <c r="NS44" s="138"/>
      <c r="NT44" s="138"/>
      <c r="NU44" s="138"/>
      <c r="NV44" s="138"/>
      <c r="NW44" s="138"/>
      <c r="NX44" s="138"/>
      <c r="NY44" s="138"/>
      <c r="NZ44" s="138"/>
      <c r="OA44" s="138"/>
      <c r="OB44" s="138"/>
      <c r="OC44" s="138"/>
      <c r="OD44" s="138"/>
      <c r="OE44" s="138"/>
      <c r="OF44" s="138"/>
      <c r="OG44" s="138"/>
      <c r="OH44" s="138"/>
      <c r="OI44" s="138"/>
      <c r="OJ44" s="138"/>
      <c r="OK44" s="138"/>
      <c r="OL44" s="138"/>
      <c r="OM44" s="138"/>
      <c r="ON44" s="138"/>
      <c r="OO44" s="138"/>
      <c r="OP44" s="138"/>
      <c r="OQ44" s="138"/>
      <c r="WL44" s="138"/>
      <c r="WM44" s="138"/>
      <c r="WN44" s="138"/>
      <c r="WO44" s="138"/>
      <c r="WP44" s="138"/>
      <c r="WQ44" s="138"/>
      <c r="WR44" s="138"/>
      <c r="WS44" s="138"/>
      <c r="WT44" s="138"/>
      <c r="WU44" s="138"/>
      <c r="WV44" s="138"/>
      <c r="WW44" s="138"/>
      <c r="WX44" s="138"/>
      <c r="WY44" s="138"/>
      <c r="WZ44" s="138"/>
      <c r="XA44" s="138"/>
      <c r="XB44" s="138"/>
      <c r="XC44" s="138"/>
      <c r="XD44" s="138"/>
      <c r="XE44" s="138"/>
      <c r="XF44" s="138"/>
      <c r="XG44" s="138"/>
      <c r="XH44" s="138"/>
      <c r="XI44" s="138"/>
      <c r="XJ44" s="138"/>
      <c r="XK44" s="138"/>
      <c r="XL44" s="138"/>
      <c r="XM44" s="138"/>
      <c r="XN44" s="138"/>
      <c r="XO44" s="138"/>
      <c r="XP44" s="138"/>
      <c r="XQ44" s="138"/>
      <c r="XR44" s="138"/>
      <c r="XS44" s="138"/>
      <c r="XT44" s="138"/>
      <c r="XU44" s="138"/>
      <c r="XV44" s="138"/>
      <c r="XW44" s="138"/>
      <c r="XX44" s="138"/>
      <c r="XY44" s="138"/>
      <c r="XZ44" s="138"/>
      <c r="YA44" s="138"/>
      <c r="YB44" s="138"/>
      <c r="YC44" s="138"/>
      <c r="YD44" s="138"/>
      <c r="YE44" s="138"/>
      <c r="YF44" s="138"/>
      <c r="YG44" s="138"/>
      <c r="YH44" s="138"/>
      <c r="YI44" s="138"/>
      <c r="YJ44" s="138"/>
      <c r="YK44" s="138"/>
      <c r="YL44" s="138"/>
      <c r="YM44" s="138"/>
      <c r="YN44" s="138"/>
      <c r="YO44" s="138"/>
      <c r="YP44" s="138"/>
      <c r="YQ44" s="138"/>
      <c r="YR44" s="138"/>
      <c r="YS44" s="138"/>
      <c r="YT44" s="138"/>
      <c r="YU44" s="138"/>
      <c r="YV44" s="138"/>
      <c r="YW44" s="138"/>
      <c r="YX44" s="138"/>
      <c r="YY44" s="138"/>
      <c r="YZ44" s="138"/>
      <c r="ZA44" s="138"/>
      <c r="ZB44" s="138"/>
      <c r="ZC44" s="138"/>
      <c r="ZD44" s="138"/>
      <c r="ZE44" s="138"/>
      <c r="ZF44" s="138"/>
      <c r="ZG44" s="138"/>
      <c r="ZH44" s="138"/>
      <c r="ZI44" s="138"/>
      <c r="ZJ44" s="138"/>
      <c r="ZK44" s="138"/>
      <c r="ZL44" s="138"/>
      <c r="ZM44" s="138"/>
      <c r="ZN44" s="138"/>
      <c r="ZO44" s="138"/>
      <c r="ZP44" s="138"/>
      <c r="ZQ44" s="138"/>
      <c r="ZR44" s="138"/>
      <c r="ZS44" s="138"/>
      <c r="ZT44" s="138"/>
      <c r="ZU44" s="138"/>
      <c r="ZV44" s="138"/>
      <c r="ZW44" s="138"/>
      <c r="ZX44" s="138"/>
      <c r="ZY44" s="138"/>
      <c r="ZZ44" s="138"/>
      <c r="AAA44" s="138"/>
      <c r="AAB44" s="138"/>
      <c r="AAC44" s="138"/>
      <c r="AAD44" s="138"/>
      <c r="AAE44" s="138"/>
      <c r="AAF44" s="138"/>
      <c r="AAG44" s="138"/>
      <c r="AAH44" s="138"/>
      <c r="AAI44" s="138"/>
    </row>
    <row r="45" spans="1:711" ht="13.25" customHeight="1" x14ac:dyDescent="0.3">
      <c r="A45" s="181">
        <v>43954</v>
      </c>
      <c r="B45" s="157" t="s">
        <v>108</v>
      </c>
      <c r="C45" s="161"/>
      <c r="D45" s="162"/>
      <c r="E45" s="162"/>
      <c r="F45" s="162"/>
      <c r="G45" s="163"/>
      <c r="H45" s="164"/>
      <c r="I45" s="168">
        <v>251</v>
      </c>
      <c r="J45" s="165">
        <v>14</v>
      </c>
      <c r="K45" s="43">
        <f t="shared" si="7"/>
        <v>265</v>
      </c>
      <c r="L45" s="166"/>
      <c r="M45" s="161"/>
      <c r="N45" s="162"/>
      <c r="O45" s="162"/>
      <c r="P45" s="162"/>
      <c r="Q45" s="163"/>
      <c r="R45" s="164"/>
      <c r="S45" s="167">
        <f t="shared" si="8"/>
        <v>22533</v>
      </c>
      <c r="T45" s="168">
        <f t="shared" si="9"/>
        <v>1027</v>
      </c>
      <c r="U45" s="169">
        <f t="shared" si="10"/>
        <v>23560</v>
      </c>
      <c r="V45" s="138"/>
      <c r="W45" s="138"/>
      <c r="DA45" s="138"/>
      <c r="DB45" s="138"/>
      <c r="DC45" s="138"/>
      <c r="DD45" s="138"/>
      <c r="DE45" s="138"/>
      <c r="DF45" s="138"/>
      <c r="DG45" s="138"/>
      <c r="DH45" s="138"/>
      <c r="DI45" s="138"/>
      <c r="DJ45" s="138"/>
      <c r="DK45" s="138"/>
      <c r="DL45" s="138"/>
      <c r="DM45" s="138"/>
      <c r="DN45" s="138"/>
      <c r="DO45" s="138"/>
      <c r="DP45" s="138"/>
      <c r="DQ45" s="138"/>
      <c r="DR45" s="138"/>
      <c r="DS45" s="138"/>
      <c r="DT45" s="138"/>
      <c r="DU45" s="138"/>
      <c r="DV45" s="138"/>
      <c r="DW45" s="138"/>
      <c r="DX45" s="138"/>
      <c r="DY45" s="138"/>
      <c r="DZ45" s="138"/>
      <c r="EA45" s="138"/>
      <c r="EB45" s="138"/>
      <c r="EC45" s="138"/>
      <c r="ED45" s="138"/>
      <c r="EE45" s="138"/>
      <c r="EF45" s="138"/>
      <c r="EG45" s="138"/>
      <c r="EH45" s="138"/>
      <c r="EI45" s="138"/>
      <c r="EJ45" s="138"/>
      <c r="EK45" s="138"/>
      <c r="EL45" s="138"/>
      <c r="EM45" s="138"/>
      <c r="EN45" s="138"/>
      <c r="EO45" s="138"/>
      <c r="EP45" s="138"/>
      <c r="EQ45" s="138"/>
      <c r="ER45" s="138"/>
      <c r="ES45" s="138"/>
      <c r="ET45" s="138"/>
      <c r="EU45" s="138"/>
      <c r="EV45" s="138"/>
      <c r="EW45" s="138"/>
      <c r="EX45" s="138"/>
      <c r="EY45" s="138"/>
      <c r="EZ45" s="138"/>
      <c r="FA45" s="138"/>
      <c r="FB45" s="138"/>
      <c r="FC45" s="138"/>
      <c r="FD45" s="138"/>
      <c r="FE45" s="138"/>
      <c r="FF45" s="138"/>
      <c r="FG45" s="138"/>
      <c r="FH45" s="138"/>
      <c r="FI45" s="138"/>
      <c r="FJ45" s="138"/>
      <c r="FK45" s="138"/>
      <c r="FL45" s="138"/>
      <c r="FM45" s="138"/>
      <c r="FN45" s="138"/>
      <c r="FO45" s="138"/>
      <c r="FP45" s="138"/>
      <c r="FQ45" s="138"/>
      <c r="FR45" s="138"/>
      <c r="FS45" s="138"/>
      <c r="FT45" s="138"/>
      <c r="FU45" s="138"/>
      <c r="FV45" s="138"/>
      <c r="FW45" s="138"/>
      <c r="FX45" s="138"/>
      <c r="FY45" s="138"/>
      <c r="FZ45" s="138"/>
      <c r="GA45" s="138"/>
      <c r="GB45" s="138"/>
      <c r="GC45" s="138"/>
      <c r="GD45" s="138"/>
      <c r="GE45" s="138"/>
      <c r="GF45" s="138"/>
      <c r="GG45" s="138"/>
      <c r="GH45" s="138"/>
      <c r="GI45" s="138"/>
      <c r="GJ45" s="138"/>
      <c r="GK45" s="138"/>
      <c r="GL45" s="138"/>
      <c r="GM45" s="138"/>
      <c r="GN45" s="138"/>
      <c r="GO45" s="138"/>
      <c r="GP45" s="138"/>
      <c r="GQ45" s="138"/>
      <c r="GR45" s="138"/>
      <c r="GS45" s="138"/>
      <c r="GT45" s="138"/>
      <c r="GU45" s="138"/>
      <c r="GV45" s="138"/>
      <c r="GW45" s="138"/>
      <c r="GX45" s="138"/>
      <c r="GY45" s="138"/>
      <c r="GZ45" s="138"/>
      <c r="HA45" s="138"/>
      <c r="HB45" s="138"/>
      <c r="HC45" s="138"/>
      <c r="HD45" s="138"/>
      <c r="HE45" s="138"/>
      <c r="HF45" s="138"/>
      <c r="HG45" s="138"/>
      <c r="HH45" s="138"/>
      <c r="HI45" s="138"/>
      <c r="HJ45" s="138"/>
      <c r="HK45" s="138"/>
      <c r="HL45" s="138"/>
      <c r="HM45" s="138"/>
      <c r="HN45" s="138"/>
      <c r="HO45" s="138"/>
      <c r="HP45" s="138"/>
      <c r="HQ45" s="138"/>
      <c r="HR45" s="138"/>
      <c r="HS45" s="138"/>
      <c r="HT45" s="138"/>
      <c r="HU45" s="138"/>
      <c r="HV45" s="138"/>
      <c r="HW45" s="138"/>
      <c r="HX45" s="138"/>
      <c r="HY45" s="138"/>
      <c r="HZ45" s="138"/>
      <c r="IA45" s="138"/>
      <c r="IB45" s="138"/>
      <c r="IC45" s="138"/>
      <c r="ID45" s="138"/>
      <c r="IE45" s="138"/>
      <c r="IF45" s="138"/>
      <c r="IG45" s="138"/>
      <c r="IH45" s="138"/>
      <c r="II45" s="138"/>
      <c r="IJ45" s="138"/>
      <c r="IK45" s="138"/>
      <c r="IL45" s="138"/>
      <c r="IM45" s="138"/>
      <c r="IN45" s="138"/>
      <c r="IO45" s="138"/>
      <c r="IP45" s="138"/>
      <c r="IQ45" s="138"/>
      <c r="IR45" s="138"/>
      <c r="IS45" s="138"/>
      <c r="IT45" s="138"/>
      <c r="IU45" s="138"/>
      <c r="IV45" s="138"/>
      <c r="IW45" s="138"/>
      <c r="IX45" s="138"/>
      <c r="IY45" s="138"/>
      <c r="IZ45" s="138"/>
      <c r="JA45" s="138"/>
      <c r="JB45" s="138"/>
      <c r="JC45" s="138"/>
      <c r="JD45" s="138"/>
      <c r="JE45" s="138"/>
      <c r="JF45" s="138"/>
      <c r="JG45" s="138"/>
      <c r="JH45" s="138"/>
      <c r="JI45" s="138"/>
      <c r="JJ45" s="138"/>
      <c r="JK45" s="138"/>
      <c r="JL45" s="138"/>
      <c r="JM45" s="138"/>
      <c r="JN45" s="138"/>
      <c r="JO45" s="138"/>
      <c r="JP45" s="138"/>
      <c r="JQ45" s="138"/>
      <c r="JR45" s="138"/>
      <c r="JS45" s="138"/>
      <c r="JT45" s="138"/>
      <c r="JU45" s="138"/>
      <c r="JV45" s="138"/>
      <c r="JW45" s="138"/>
      <c r="JX45" s="138"/>
      <c r="JY45" s="138"/>
      <c r="JZ45" s="138"/>
      <c r="KA45" s="138"/>
      <c r="KB45" s="138"/>
      <c r="KC45" s="138"/>
      <c r="KD45" s="138"/>
      <c r="KE45" s="138"/>
      <c r="KF45" s="138"/>
      <c r="KG45" s="138"/>
      <c r="KH45" s="138"/>
      <c r="KI45" s="138"/>
      <c r="KJ45" s="138"/>
      <c r="KK45" s="138"/>
      <c r="KL45" s="138"/>
      <c r="KM45" s="138"/>
      <c r="KN45" s="138"/>
      <c r="KO45" s="138"/>
      <c r="KP45" s="138"/>
      <c r="KQ45" s="138"/>
      <c r="KR45" s="138"/>
      <c r="KS45" s="138"/>
      <c r="KT45" s="138"/>
      <c r="KU45" s="138"/>
      <c r="KV45" s="138"/>
      <c r="KW45" s="138"/>
      <c r="KX45" s="138"/>
      <c r="KY45" s="138"/>
      <c r="KZ45" s="138"/>
      <c r="LA45" s="138"/>
      <c r="LB45" s="138"/>
      <c r="LC45" s="138"/>
      <c r="LD45" s="138"/>
      <c r="LE45" s="138"/>
      <c r="LF45" s="138"/>
      <c r="LG45" s="138"/>
      <c r="LH45" s="138"/>
      <c r="LI45" s="138"/>
      <c r="LJ45" s="138"/>
      <c r="LK45" s="138"/>
      <c r="LL45" s="138"/>
      <c r="LM45" s="138"/>
      <c r="LN45" s="138"/>
      <c r="LO45" s="138"/>
      <c r="LP45" s="138"/>
      <c r="LQ45" s="138"/>
      <c r="LR45" s="138"/>
      <c r="LS45" s="138"/>
      <c r="LT45" s="138"/>
      <c r="LU45" s="138"/>
      <c r="LV45" s="138"/>
      <c r="LW45" s="138"/>
      <c r="LX45" s="138"/>
      <c r="LY45" s="138"/>
      <c r="LZ45" s="138"/>
      <c r="MA45" s="138"/>
      <c r="MB45" s="138"/>
      <c r="MC45" s="138"/>
      <c r="MD45" s="138"/>
      <c r="ME45" s="138"/>
      <c r="MF45" s="138"/>
      <c r="MG45" s="138"/>
      <c r="MH45" s="138"/>
      <c r="MI45" s="138"/>
      <c r="MJ45" s="138"/>
      <c r="MK45" s="138"/>
      <c r="ML45" s="138"/>
      <c r="MM45" s="138"/>
      <c r="MN45" s="138"/>
      <c r="MO45" s="138"/>
      <c r="MP45" s="138"/>
      <c r="MQ45" s="138"/>
      <c r="MR45" s="138"/>
      <c r="MS45" s="138"/>
      <c r="MT45" s="138"/>
      <c r="MU45" s="138"/>
      <c r="MV45" s="138"/>
      <c r="MW45" s="138"/>
      <c r="MX45" s="138"/>
      <c r="MY45" s="138"/>
      <c r="MZ45" s="138"/>
      <c r="NA45" s="138"/>
      <c r="NB45" s="138"/>
      <c r="NC45" s="138"/>
      <c r="ND45" s="138"/>
      <c r="NE45" s="138"/>
      <c r="NF45" s="138"/>
      <c r="NG45" s="138"/>
      <c r="NH45" s="138"/>
      <c r="NI45" s="138"/>
      <c r="NJ45" s="138"/>
      <c r="NK45" s="138"/>
      <c r="NL45" s="138"/>
      <c r="NM45" s="138"/>
      <c r="NN45" s="138"/>
      <c r="NO45" s="138"/>
      <c r="NP45" s="138"/>
      <c r="NQ45" s="138"/>
      <c r="NR45" s="138"/>
      <c r="NS45" s="138"/>
      <c r="NT45" s="138"/>
      <c r="NU45" s="138"/>
      <c r="NV45" s="138"/>
      <c r="NW45" s="138"/>
      <c r="NX45" s="138"/>
      <c r="NY45" s="138"/>
      <c r="NZ45" s="138"/>
      <c r="OA45" s="138"/>
      <c r="OB45" s="138"/>
      <c r="OC45" s="138"/>
      <c r="OD45" s="138"/>
      <c r="OE45" s="138"/>
      <c r="OF45" s="138"/>
      <c r="OG45" s="138"/>
      <c r="OH45" s="138"/>
      <c r="OI45" s="138"/>
      <c r="OJ45" s="138"/>
      <c r="OK45" s="138"/>
      <c r="OL45" s="138"/>
      <c r="OM45" s="138"/>
      <c r="ON45" s="138"/>
      <c r="OO45" s="138"/>
      <c r="OP45" s="138"/>
      <c r="OQ45" s="138"/>
      <c r="WL45" s="138"/>
      <c r="WM45" s="138"/>
      <c r="WN45" s="138"/>
      <c r="WO45" s="138"/>
      <c r="WP45" s="138"/>
      <c r="WQ45" s="138"/>
      <c r="WR45" s="138"/>
      <c r="WS45" s="138"/>
      <c r="WT45" s="138"/>
      <c r="WU45" s="138"/>
      <c r="WV45" s="138"/>
      <c r="WW45" s="138"/>
      <c r="WX45" s="138"/>
      <c r="WY45" s="138"/>
      <c r="WZ45" s="138"/>
      <c r="XA45" s="138"/>
      <c r="XB45" s="138"/>
      <c r="XC45" s="138"/>
      <c r="XD45" s="138"/>
      <c r="XE45" s="138"/>
      <c r="XF45" s="138"/>
      <c r="XG45" s="138"/>
      <c r="XH45" s="138"/>
      <c r="XI45" s="138"/>
      <c r="XJ45" s="138"/>
      <c r="XK45" s="138"/>
      <c r="XL45" s="138"/>
      <c r="XM45" s="138"/>
      <c r="XN45" s="138"/>
      <c r="XO45" s="138"/>
      <c r="XP45" s="138"/>
      <c r="XQ45" s="138"/>
      <c r="XR45" s="138"/>
      <c r="XS45" s="138"/>
      <c r="XT45" s="138"/>
      <c r="XU45" s="138"/>
      <c r="XV45" s="138"/>
      <c r="XW45" s="138"/>
      <c r="XX45" s="138"/>
      <c r="XY45" s="138"/>
      <c r="XZ45" s="138"/>
      <c r="YA45" s="138"/>
      <c r="YB45" s="138"/>
      <c r="YC45" s="138"/>
      <c r="YD45" s="138"/>
      <c r="YE45" s="138"/>
      <c r="YF45" s="138"/>
      <c r="YG45" s="138"/>
      <c r="YH45" s="138"/>
      <c r="YI45" s="138"/>
      <c r="YJ45" s="138"/>
      <c r="YK45" s="138"/>
      <c r="YL45" s="138"/>
      <c r="YM45" s="138"/>
      <c r="YN45" s="138"/>
      <c r="YO45" s="138"/>
      <c r="YP45" s="138"/>
      <c r="YQ45" s="138"/>
      <c r="YR45" s="138"/>
      <c r="YS45" s="138"/>
      <c r="YT45" s="138"/>
      <c r="YU45" s="138"/>
      <c r="YV45" s="138"/>
      <c r="YW45" s="138"/>
      <c r="YX45" s="138"/>
      <c r="YY45" s="138"/>
      <c r="YZ45" s="138"/>
      <c r="ZA45" s="138"/>
      <c r="ZB45" s="138"/>
      <c r="ZC45" s="138"/>
      <c r="ZD45" s="138"/>
      <c r="ZE45" s="138"/>
      <c r="ZF45" s="138"/>
      <c r="ZG45" s="138"/>
      <c r="ZH45" s="138"/>
      <c r="ZI45" s="138"/>
      <c r="ZJ45" s="138"/>
      <c r="ZK45" s="138"/>
      <c r="ZL45" s="138"/>
      <c r="ZM45" s="138"/>
      <c r="ZN45" s="138"/>
      <c r="ZO45" s="138"/>
      <c r="ZP45" s="138"/>
      <c r="ZQ45" s="138"/>
      <c r="ZR45" s="138"/>
      <c r="ZS45" s="138"/>
      <c r="ZT45" s="138"/>
      <c r="ZU45" s="138"/>
      <c r="ZV45" s="138"/>
      <c r="ZW45" s="138"/>
      <c r="ZX45" s="138"/>
      <c r="ZY45" s="138"/>
      <c r="ZZ45" s="138"/>
      <c r="AAA45" s="138"/>
      <c r="AAB45" s="138"/>
      <c r="AAC45" s="138"/>
      <c r="AAD45" s="138"/>
      <c r="AAE45" s="138"/>
      <c r="AAF45" s="138"/>
      <c r="AAG45" s="138"/>
      <c r="AAH45" s="138"/>
      <c r="AAI45" s="138"/>
    </row>
    <row r="46" spans="1:711" ht="13.25" customHeight="1" x14ac:dyDescent="0.3">
      <c r="A46" s="181">
        <v>43953</v>
      </c>
      <c r="B46" s="157" t="s">
        <v>108</v>
      </c>
      <c r="C46" s="182"/>
      <c r="D46" s="183"/>
      <c r="E46" s="184"/>
      <c r="F46" s="184"/>
      <c r="G46" s="163"/>
      <c r="H46" s="164"/>
      <c r="I46" s="168">
        <v>267</v>
      </c>
      <c r="J46" s="185">
        <v>14</v>
      </c>
      <c r="K46" s="43">
        <f t="shared" si="7"/>
        <v>281</v>
      </c>
      <c r="L46" s="166"/>
      <c r="M46" s="161"/>
      <c r="N46" s="162"/>
      <c r="O46" s="162"/>
      <c r="P46" s="162"/>
      <c r="Q46" s="163"/>
      <c r="R46" s="164"/>
      <c r="S46" s="167">
        <f t="shared" si="8"/>
        <v>22282</v>
      </c>
      <c r="T46" s="168">
        <f t="shared" si="9"/>
        <v>1013</v>
      </c>
      <c r="U46" s="169">
        <f t="shared" si="10"/>
        <v>23295</v>
      </c>
      <c r="V46" s="138"/>
      <c r="W46" s="138"/>
      <c r="DA46" s="138"/>
      <c r="DB46" s="138"/>
      <c r="DC46" s="138"/>
      <c r="DD46" s="138"/>
      <c r="DE46" s="138"/>
      <c r="DF46" s="138"/>
      <c r="DG46" s="138"/>
      <c r="DH46" s="138"/>
      <c r="DI46" s="138"/>
      <c r="DJ46" s="138"/>
      <c r="DK46" s="138"/>
      <c r="DL46" s="138"/>
      <c r="DM46" s="138"/>
      <c r="DN46" s="138"/>
      <c r="DO46" s="138"/>
      <c r="DP46" s="138"/>
      <c r="DQ46" s="138"/>
      <c r="DR46" s="138"/>
      <c r="DS46" s="138"/>
      <c r="DT46" s="138"/>
      <c r="DU46" s="138"/>
      <c r="DV46" s="138"/>
      <c r="DW46" s="138"/>
      <c r="DX46" s="138"/>
      <c r="DY46" s="138"/>
      <c r="DZ46" s="138"/>
      <c r="EA46" s="138"/>
      <c r="EB46" s="138"/>
      <c r="EC46" s="138"/>
      <c r="ED46" s="138"/>
      <c r="EE46" s="138"/>
      <c r="EF46" s="138"/>
      <c r="EG46" s="138"/>
      <c r="EH46" s="138"/>
      <c r="EI46" s="138"/>
      <c r="EJ46" s="138"/>
      <c r="EK46" s="138"/>
      <c r="EL46" s="138"/>
      <c r="EM46" s="138"/>
      <c r="EN46" s="138"/>
      <c r="EO46" s="138"/>
      <c r="EP46" s="138"/>
      <c r="EQ46" s="138"/>
      <c r="ER46" s="138"/>
      <c r="ES46" s="138"/>
      <c r="ET46" s="138"/>
      <c r="EU46" s="138"/>
      <c r="EV46" s="138"/>
      <c r="EW46" s="138"/>
      <c r="EX46" s="138"/>
      <c r="EY46" s="138"/>
      <c r="EZ46" s="138"/>
      <c r="FA46" s="138"/>
      <c r="FB46" s="138"/>
      <c r="FC46" s="138"/>
      <c r="FD46" s="138"/>
      <c r="FE46" s="138"/>
      <c r="FF46" s="138"/>
      <c r="FG46" s="138"/>
      <c r="FH46" s="138"/>
      <c r="FI46" s="138"/>
      <c r="FJ46" s="138"/>
      <c r="FK46" s="138"/>
      <c r="FL46" s="138"/>
      <c r="FM46" s="138"/>
      <c r="FN46" s="138"/>
      <c r="FO46" s="138"/>
      <c r="FP46" s="138"/>
      <c r="FQ46" s="138"/>
      <c r="FR46" s="138"/>
      <c r="FS46" s="138"/>
      <c r="FT46" s="138"/>
      <c r="FU46" s="138"/>
      <c r="FV46" s="138"/>
      <c r="FW46" s="138"/>
      <c r="FX46" s="138"/>
      <c r="FY46" s="138"/>
      <c r="FZ46" s="138"/>
      <c r="GA46" s="138"/>
      <c r="GB46" s="138"/>
      <c r="GC46" s="138"/>
      <c r="GD46" s="138"/>
      <c r="GE46" s="138"/>
      <c r="GF46" s="138"/>
      <c r="GG46" s="138"/>
      <c r="GH46" s="138"/>
      <c r="GI46" s="138"/>
      <c r="GJ46" s="138"/>
      <c r="GK46" s="138"/>
      <c r="GL46" s="138"/>
      <c r="GM46" s="138"/>
      <c r="GN46" s="138"/>
      <c r="GO46" s="138"/>
      <c r="GP46" s="138"/>
      <c r="GQ46" s="138"/>
      <c r="GR46" s="138"/>
      <c r="GS46" s="138"/>
      <c r="GT46" s="138"/>
      <c r="GU46" s="138"/>
      <c r="GV46" s="138"/>
      <c r="GW46" s="138"/>
      <c r="GX46" s="138"/>
      <c r="GY46" s="138"/>
      <c r="GZ46" s="138"/>
      <c r="HA46" s="138"/>
      <c r="HB46" s="138"/>
      <c r="HC46" s="138"/>
      <c r="HD46" s="138"/>
      <c r="HE46" s="138"/>
      <c r="HF46" s="138"/>
      <c r="HG46" s="138"/>
      <c r="HH46" s="138"/>
      <c r="HI46" s="138"/>
      <c r="HJ46" s="138"/>
      <c r="HK46" s="138"/>
      <c r="HL46" s="138"/>
      <c r="HM46" s="138"/>
      <c r="HN46" s="138"/>
      <c r="HO46" s="138"/>
      <c r="HP46" s="138"/>
      <c r="HQ46" s="138"/>
      <c r="HR46" s="138"/>
      <c r="HS46" s="138"/>
      <c r="HT46" s="138"/>
      <c r="HU46" s="138"/>
      <c r="HV46" s="138"/>
      <c r="HW46" s="138"/>
      <c r="HX46" s="138"/>
      <c r="HY46" s="138"/>
      <c r="HZ46" s="138"/>
      <c r="IA46" s="138"/>
      <c r="IB46" s="138"/>
      <c r="IC46" s="138"/>
      <c r="ID46" s="138"/>
      <c r="IE46" s="138"/>
      <c r="IF46" s="138"/>
      <c r="IG46" s="138"/>
      <c r="IH46" s="138"/>
      <c r="II46" s="138"/>
      <c r="IJ46" s="138"/>
      <c r="IK46" s="138"/>
      <c r="IL46" s="138"/>
      <c r="IM46" s="138"/>
      <c r="IN46" s="138"/>
      <c r="IO46" s="138"/>
      <c r="IP46" s="138"/>
      <c r="IQ46" s="138"/>
      <c r="IR46" s="138"/>
      <c r="IS46" s="138"/>
      <c r="IT46" s="138"/>
      <c r="IU46" s="138"/>
      <c r="IV46" s="138"/>
      <c r="IW46" s="138"/>
      <c r="IX46" s="138"/>
      <c r="IY46" s="138"/>
      <c r="IZ46" s="138"/>
      <c r="JA46" s="138"/>
      <c r="JB46" s="138"/>
      <c r="JC46" s="138"/>
      <c r="JD46" s="138"/>
      <c r="JE46" s="138"/>
      <c r="JF46" s="138"/>
      <c r="JG46" s="138"/>
      <c r="JH46" s="138"/>
      <c r="JI46" s="138"/>
      <c r="JJ46" s="138"/>
      <c r="JK46" s="138"/>
      <c r="JL46" s="138"/>
      <c r="JM46" s="138"/>
      <c r="JN46" s="138"/>
      <c r="JO46" s="138"/>
      <c r="JP46" s="138"/>
      <c r="JQ46" s="138"/>
      <c r="JR46" s="138"/>
      <c r="JS46" s="138"/>
      <c r="JT46" s="138"/>
      <c r="JU46" s="138"/>
      <c r="JV46" s="138"/>
      <c r="JW46" s="138"/>
      <c r="JX46" s="138"/>
      <c r="JY46" s="138"/>
      <c r="JZ46" s="138"/>
      <c r="KA46" s="138"/>
      <c r="KB46" s="138"/>
      <c r="KC46" s="138"/>
      <c r="KD46" s="138"/>
      <c r="KE46" s="138"/>
      <c r="KF46" s="138"/>
      <c r="KG46" s="138"/>
      <c r="KH46" s="138"/>
      <c r="KI46" s="138"/>
      <c r="KJ46" s="138"/>
      <c r="KK46" s="138"/>
      <c r="KL46" s="138"/>
      <c r="KM46" s="138"/>
      <c r="KN46" s="138"/>
      <c r="KO46" s="138"/>
      <c r="KP46" s="138"/>
      <c r="KQ46" s="138"/>
      <c r="KR46" s="138"/>
      <c r="KS46" s="138"/>
      <c r="KT46" s="138"/>
      <c r="KU46" s="138"/>
      <c r="KV46" s="138"/>
      <c r="KW46" s="138"/>
      <c r="KX46" s="138"/>
      <c r="KY46" s="138"/>
      <c r="KZ46" s="138"/>
      <c r="LA46" s="138"/>
      <c r="LB46" s="138"/>
      <c r="LC46" s="138"/>
      <c r="LD46" s="138"/>
      <c r="LE46" s="138"/>
      <c r="LF46" s="138"/>
      <c r="LG46" s="138"/>
      <c r="LH46" s="138"/>
      <c r="LI46" s="138"/>
      <c r="LJ46" s="138"/>
      <c r="LK46" s="138"/>
      <c r="LL46" s="138"/>
      <c r="LM46" s="138"/>
      <c r="LN46" s="138"/>
      <c r="LO46" s="138"/>
      <c r="LP46" s="138"/>
      <c r="LQ46" s="138"/>
      <c r="LR46" s="138"/>
      <c r="LS46" s="138"/>
      <c r="LT46" s="138"/>
      <c r="LU46" s="138"/>
      <c r="LV46" s="138"/>
      <c r="LW46" s="138"/>
      <c r="LX46" s="138"/>
      <c r="LY46" s="138"/>
      <c r="LZ46" s="138"/>
      <c r="MA46" s="138"/>
      <c r="MB46" s="138"/>
      <c r="MC46" s="138"/>
      <c r="MD46" s="138"/>
      <c r="ME46" s="138"/>
      <c r="MF46" s="138"/>
      <c r="MG46" s="138"/>
      <c r="MH46" s="138"/>
      <c r="MI46" s="138"/>
      <c r="MJ46" s="138"/>
      <c r="MK46" s="138"/>
      <c r="ML46" s="138"/>
      <c r="MM46" s="138"/>
      <c r="MN46" s="138"/>
      <c r="MO46" s="138"/>
      <c r="MP46" s="138"/>
      <c r="MQ46" s="138"/>
      <c r="MR46" s="138"/>
      <c r="MS46" s="138"/>
      <c r="MT46" s="138"/>
      <c r="MU46" s="138"/>
      <c r="MV46" s="138"/>
      <c r="MW46" s="138"/>
      <c r="MX46" s="138"/>
      <c r="MY46" s="138"/>
      <c r="MZ46" s="138"/>
      <c r="NA46" s="138"/>
      <c r="NB46" s="138"/>
      <c r="NC46" s="138"/>
      <c r="ND46" s="138"/>
      <c r="NE46" s="138"/>
      <c r="NF46" s="138"/>
      <c r="NG46" s="138"/>
      <c r="NH46" s="138"/>
      <c r="NI46" s="138"/>
      <c r="NJ46" s="138"/>
      <c r="NK46" s="138"/>
      <c r="NL46" s="138"/>
      <c r="NM46" s="138"/>
      <c r="NN46" s="138"/>
      <c r="NO46" s="138"/>
      <c r="NP46" s="138"/>
      <c r="NQ46" s="138"/>
      <c r="NR46" s="138"/>
      <c r="NS46" s="138"/>
      <c r="NT46" s="138"/>
      <c r="NU46" s="138"/>
      <c r="NV46" s="138"/>
      <c r="NW46" s="138"/>
      <c r="NX46" s="138"/>
      <c r="NY46" s="138"/>
      <c r="NZ46" s="138"/>
      <c r="OA46" s="138"/>
      <c r="OB46" s="138"/>
      <c r="OC46" s="138"/>
      <c r="OD46" s="138"/>
      <c r="OE46" s="138"/>
      <c r="OF46" s="138"/>
      <c r="OG46" s="138"/>
      <c r="OH46" s="138"/>
      <c r="OI46" s="138"/>
      <c r="OJ46" s="138"/>
      <c r="OK46" s="138"/>
      <c r="OL46" s="138"/>
      <c r="OM46" s="138"/>
      <c r="ON46" s="138"/>
      <c r="OO46" s="138"/>
      <c r="OP46" s="138"/>
      <c r="OQ46" s="138"/>
      <c r="WL46" s="138"/>
      <c r="WM46" s="138"/>
      <c r="WN46" s="138"/>
      <c r="WO46" s="138"/>
      <c r="WP46" s="138"/>
      <c r="WQ46" s="138"/>
      <c r="WR46" s="138"/>
      <c r="WS46" s="138"/>
      <c r="WT46" s="138"/>
      <c r="WU46" s="138"/>
      <c r="WV46" s="138"/>
      <c r="WW46" s="138"/>
      <c r="WX46" s="138"/>
      <c r="WY46" s="138"/>
      <c r="WZ46" s="138"/>
      <c r="XA46" s="138"/>
      <c r="XB46" s="138"/>
      <c r="XC46" s="138"/>
      <c r="XD46" s="138"/>
      <c r="XE46" s="138"/>
      <c r="XF46" s="138"/>
      <c r="XG46" s="138"/>
      <c r="XH46" s="138"/>
      <c r="XI46" s="138"/>
      <c r="XJ46" s="138"/>
      <c r="XK46" s="138"/>
      <c r="XL46" s="138"/>
      <c r="XM46" s="138"/>
      <c r="XN46" s="138"/>
      <c r="XO46" s="138"/>
      <c r="XP46" s="138"/>
      <c r="XQ46" s="138"/>
      <c r="XR46" s="138"/>
      <c r="XS46" s="138"/>
      <c r="XT46" s="138"/>
      <c r="XU46" s="138"/>
      <c r="XV46" s="138"/>
      <c r="XW46" s="138"/>
      <c r="XX46" s="138"/>
      <c r="XY46" s="138"/>
      <c r="XZ46" s="138"/>
      <c r="YA46" s="138"/>
      <c r="YB46" s="138"/>
      <c r="YC46" s="138"/>
      <c r="YD46" s="138"/>
      <c r="YE46" s="138"/>
      <c r="YF46" s="138"/>
      <c r="YG46" s="138"/>
      <c r="YH46" s="138"/>
      <c r="YI46" s="138"/>
      <c r="YJ46" s="138"/>
      <c r="YK46" s="138"/>
      <c r="YL46" s="138"/>
      <c r="YM46" s="138"/>
      <c r="YN46" s="138"/>
      <c r="YO46" s="138"/>
      <c r="YP46" s="138"/>
      <c r="YQ46" s="138"/>
      <c r="YR46" s="138"/>
      <c r="YS46" s="138"/>
      <c r="YT46" s="138"/>
      <c r="YU46" s="138"/>
      <c r="YV46" s="138"/>
      <c r="YW46" s="138"/>
      <c r="YX46" s="138"/>
      <c r="YY46" s="138"/>
      <c r="YZ46" s="138"/>
      <c r="ZA46" s="138"/>
      <c r="ZB46" s="138"/>
      <c r="ZC46" s="138"/>
      <c r="ZD46" s="138"/>
      <c r="ZE46" s="138"/>
      <c r="ZF46" s="138"/>
      <c r="ZG46" s="138"/>
      <c r="ZH46" s="138"/>
      <c r="ZI46" s="138"/>
      <c r="ZJ46" s="138"/>
      <c r="ZK46" s="138"/>
      <c r="ZL46" s="138"/>
      <c r="ZM46" s="138"/>
      <c r="ZN46" s="138"/>
      <c r="ZO46" s="138"/>
      <c r="ZP46" s="138"/>
      <c r="ZQ46" s="138"/>
      <c r="ZR46" s="138"/>
      <c r="ZS46" s="138"/>
      <c r="ZT46" s="138"/>
      <c r="ZU46" s="138"/>
      <c r="ZV46" s="138"/>
      <c r="ZW46" s="138"/>
      <c r="ZX46" s="138"/>
      <c r="ZY46" s="138"/>
      <c r="ZZ46" s="138"/>
      <c r="AAA46" s="138"/>
      <c r="AAB46" s="138"/>
      <c r="AAC46" s="138"/>
      <c r="AAD46" s="138"/>
      <c r="AAE46" s="138"/>
      <c r="AAF46" s="138"/>
      <c r="AAG46" s="138"/>
      <c r="AAH46" s="138"/>
      <c r="AAI46" s="138"/>
    </row>
    <row r="47" spans="1:711" ht="13.25" customHeight="1" x14ac:dyDescent="0.3">
      <c r="A47" s="181">
        <v>43952</v>
      </c>
      <c r="B47" s="157" t="s">
        <v>108</v>
      </c>
      <c r="C47" s="172">
        <v>254</v>
      </c>
      <c r="D47" s="173">
        <v>3214</v>
      </c>
      <c r="E47" s="173">
        <v>2545</v>
      </c>
      <c r="F47" s="173">
        <v>22</v>
      </c>
      <c r="G47" s="178">
        <f>ONS_WeeklyRegistratedDeaths!AH33-ONS_WeeklyRegistratedDeaths!AO33</f>
        <v>6035</v>
      </c>
      <c r="H47" s="173">
        <f>ONS_WeeklyOccurrenceDeaths!AH33-ONS_WeeklyOccurrenceDeaths!AO33</f>
        <v>5123</v>
      </c>
      <c r="I47" s="168">
        <v>305</v>
      </c>
      <c r="J47" s="185">
        <v>29</v>
      </c>
      <c r="K47" s="43">
        <f t="shared" si="7"/>
        <v>334</v>
      </c>
      <c r="L47" s="175">
        <f>SUM(K47:K53)</f>
        <v>2530</v>
      </c>
      <c r="M47" s="176">
        <f t="shared" ref="M47:R47" si="11">M54+C47</f>
        <v>1559</v>
      </c>
      <c r="N47" s="176">
        <f t="shared" si="11"/>
        <v>22835</v>
      </c>
      <c r="O47" s="176">
        <f t="shared" si="11"/>
        <v>8838</v>
      </c>
      <c r="P47" s="176">
        <f t="shared" si="11"/>
        <v>133</v>
      </c>
      <c r="Q47" s="176">
        <f t="shared" si="11"/>
        <v>33365</v>
      </c>
      <c r="R47" s="173">
        <f t="shared" si="11"/>
        <v>35753</v>
      </c>
      <c r="S47" s="167">
        <f t="shared" si="8"/>
        <v>22015</v>
      </c>
      <c r="T47" s="168">
        <f t="shared" si="9"/>
        <v>999</v>
      </c>
      <c r="U47" s="169">
        <f t="shared" si="10"/>
        <v>23014</v>
      </c>
      <c r="V47" s="138"/>
      <c r="W47" s="138"/>
      <c r="DA47" s="138"/>
      <c r="DB47" s="138"/>
      <c r="DC47" s="138"/>
      <c r="DD47" s="138"/>
      <c r="DE47" s="138"/>
      <c r="DF47" s="138"/>
      <c r="DG47" s="138"/>
      <c r="DH47" s="138"/>
      <c r="DI47" s="138"/>
      <c r="DJ47" s="138"/>
      <c r="DK47" s="138"/>
      <c r="DL47" s="138"/>
      <c r="DM47" s="138"/>
      <c r="DN47" s="138"/>
      <c r="DO47" s="138"/>
      <c r="DP47" s="138"/>
      <c r="DQ47" s="138"/>
      <c r="DR47" s="138"/>
      <c r="DS47" s="138"/>
      <c r="DT47" s="138"/>
      <c r="DU47" s="138"/>
      <c r="DV47" s="138"/>
      <c r="DW47" s="138"/>
      <c r="DX47" s="138"/>
      <c r="DY47" s="138"/>
      <c r="DZ47" s="138"/>
      <c r="EA47" s="138"/>
      <c r="EB47" s="138"/>
      <c r="EC47" s="138"/>
      <c r="ED47" s="138"/>
      <c r="EE47" s="138"/>
      <c r="EF47" s="138"/>
      <c r="EG47" s="138"/>
      <c r="EH47" s="138"/>
      <c r="EI47" s="138"/>
      <c r="EJ47" s="138"/>
      <c r="EK47" s="138"/>
      <c r="EL47" s="138"/>
      <c r="EM47" s="138"/>
      <c r="EN47" s="138"/>
      <c r="EO47" s="138"/>
      <c r="EP47" s="138"/>
      <c r="EQ47" s="138"/>
      <c r="ER47" s="138"/>
      <c r="ES47" s="138"/>
      <c r="ET47" s="138"/>
      <c r="EU47" s="138"/>
      <c r="EV47" s="138"/>
      <c r="EW47" s="138"/>
      <c r="EX47" s="138"/>
      <c r="EY47" s="138"/>
      <c r="EZ47" s="138"/>
      <c r="FA47" s="138"/>
      <c r="FB47" s="138"/>
      <c r="FC47" s="138"/>
      <c r="FD47" s="138"/>
      <c r="FE47" s="138"/>
      <c r="FF47" s="138"/>
      <c r="FG47" s="138"/>
      <c r="FH47" s="138"/>
      <c r="FI47" s="138"/>
      <c r="FJ47" s="138"/>
      <c r="FK47" s="138"/>
      <c r="FL47" s="138"/>
      <c r="FM47" s="138"/>
      <c r="FN47" s="138"/>
      <c r="FO47" s="138"/>
      <c r="FP47" s="138"/>
      <c r="FQ47" s="138"/>
      <c r="FR47" s="138"/>
      <c r="FS47" s="138"/>
      <c r="FT47" s="138"/>
      <c r="FU47" s="138"/>
      <c r="FV47" s="138"/>
      <c r="FW47" s="138"/>
      <c r="FX47" s="138"/>
      <c r="FY47" s="138"/>
      <c r="FZ47" s="138"/>
      <c r="GA47" s="138"/>
      <c r="GB47" s="138"/>
      <c r="GC47" s="138"/>
      <c r="GD47" s="138"/>
      <c r="GE47" s="138"/>
      <c r="GF47" s="138"/>
      <c r="GG47" s="138"/>
      <c r="GH47" s="138"/>
      <c r="GI47" s="138"/>
      <c r="GJ47" s="138"/>
      <c r="GK47" s="138"/>
      <c r="GL47" s="138"/>
      <c r="GM47" s="138"/>
      <c r="GN47" s="138"/>
      <c r="GO47" s="138"/>
      <c r="GP47" s="138"/>
      <c r="GQ47" s="138"/>
      <c r="GR47" s="138"/>
      <c r="GS47" s="138"/>
      <c r="GT47" s="138"/>
      <c r="GU47" s="138"/>
      <c r="GV47" s="138"/>
      <c r="GW47" s="138"/>
      <c r="GX47" s="138"/>
      <c r="GY47" s="138"/>
      <c r="GZ47" s="138"/>
      <c r="HA47" s="138"/>
      <c r="HB47" s="138"/>
      <c r="HC47" s="138"/>
      <c r="HD47" s="138"/>
      <c r="HE47" s="138"/>
      <c r="HF47" s="138"/>
      <c r="HG47" s="138"/>
      <c r="HH47" s="138"/>
      <c r="HI47" s="138"/>
      <c r="HJ47" s="138"/>
      <c r="HK47" s="138"/>
      <c r="HL47" s="138"/>
      <c r="HM47" s="138"/>
      <c r="HN47" s="138"/>
      <c r="HO47" s="138"/>
      <c r="HP47" s="138"/>
      <c r="HQ47" s="138"/>
      <c r="HR47" s="138"/>
      <c r="HS47" s="138"/>
      <c r="HT47" s="138"/>
      <c r="HU47" s="138"/>
      <c r="HV47" s="138"/>
      <c r="HW47" s="138"/>
      <c r="HX47" s="138"/>
      <c r="HY47" s="138"/>
      <c r="HZ47" s="138"/>
      <c r="IA47" s="138"/>
      <c r="IB47" s="138"/>
      <c r="IC47" s="138"/>
      <c r="ID47" s="138"/>
      <c r="IE47" s="138"/>
      <c r="IF47" s="138"/>
      <c r="IG47" s="138"/>
      <c r="IH47" s="138"/>
      <c r="II47" s="138"/>
      <c r="IJ47" s="138"/>
      <c r="IK47" s="138"/>
      <c r="IL47" s="138"/>
      <c r="IM47" s="138"/>
      <c r="IN47" s="138"/>
      <c r="IO47" s="138"/>
      <c r="IP47" s="138"/>
      <c r="IQ47" s="138"/>
      <c r="IR47" s="138"/>
      <c r="IS47" s="138"/>
      <c r="IT47" s="138"/>
      <c r="IU47" s="138"/>
      <c r="IV47" s="138"/>
      <c r="IW47" s="138"/>
      <c r="IX47" s="138"/>
      <c r="IY47" s="138"/>
      <c r="IZ47" s="138"/>
      <c r="JA47" s="138"/>
      <c r="JB47" s="138"/>
      <c r="JC47" s="138"/>
      <c r="JD47" s="138"/>
      <c r="JE47" s="138"/>
      <c r="JF47" s="138"/>
      <c r="JG47" s="138"/>
      <c r="JH47" s="138"/>
      <c r="JI47" s="138"/>
      <c r="JJ47" s="138"/>
      <c r="JK47" s="138"/>
      <c r="JL47" s="138"/>
      <c r="JM47" s="138"/>
      <c r="JN47" s="138"/>
      <c r="JO47" s="138"/>
      <c r="JP47" s="138"/>
      <c r="JQ47" s="138"/>
      <c r="JR47" s="138"/>
      <c r="JS47" s="138"/>
      <c r="JT47" s="138"/>
      <c r="JU47" s="138"/>
      <c r="JV47" s="138"/>
      <c r="JW47" s="138"/>
      <c r="JX47" s="138"/>
      <c r="JY47" s="138"/>
      <c r="JZ47" s="138"/>
      <c r="KA47" s="138"/>
      <c r="KB47" s="138"/>
      <c r="KC47" s="138"/>
      <c r="KD47" s="138"/>
      <c r="KE47" s="138"/>
      <c r="KF47" s="138"/>
      <c r="KG47" s="138"/>
      <c r="KH47" s="138"/>
      <c r="KI47" s="138"/>
      <c r="KJ47" s="138"/>
      <c r="KK47" s="138"/>
      <c r="KL47" s="138"/>
      <c r="KM47" s="138"/>
      <c r="KN47" s="138"/>
      <c r="KO47" s="138"/>
      <c r="KP47" s="138"/>
      <c r="KQ47" s="138"/>
      <c r="KR47" s="138"/>
      <c r="KS47" s="138"/>
      <c r="KT47" s="138"/>
      <c r="KU47" s="138"/>
      <c r="KV47" s="138"/>
      <c r="KW47" s="138"/>
      <c r="KX47" s="138"/>
      <c r="KY47" s="138"/>
      <c r="KZ47" s="138"/>
      <c r="LA47" s="138"/>
      <c r="LB47" s="138"/>
      <c r="LC47" s="138"/>
      <c r="LD47" s="138"/>
      <c r="LE47" s="138"/>
      <c r="LF47" s="138"/>
      <c r="LG47" s="138"/>
      <c r="LH47" s="138"/>
      <c r="LI47" s="138"/>
      <c r="LJ47" s="138"/>
      <c r="LK47" s="138"/>
      <c r="LL47" s="138"/>
      <c r="LM47" s="138"/>
      <c r="LN47" s="138"/>
      <c r="LO47" s="138"/>
      <c r="LP47" s="138"/>
      <c r="LQ47" s="138"/>
      <c r="LR47" s="138"/>
      <c r="LS47" s="138"/>
      <c r="LT47" s="138"/>
      <c r="LU47" s="138"/>
      <c r="LV47" s="138"/>
      <c r="LW47" s="138"/>
      <c r="LX47" s="138"/>
      <c r="LY47" s="138"/>
      <c r="LZ47" s="138"/>
      <c r="MA47" s="138"/>
      <c r="MB47" s="138"/>
      <c r="MC47" s="138"/>
      <c r="MD47" s="138"/>
      <c r="ME47" s="138"/>
      <c r="MF47" s="138"/>
      <c r="MG47" s="138"/>
      <c r="MH47" s="138"/>
      <c r="MI47" s="138"/>
      <c r="MJ47" s="138"/>
      <c r="MK47" s="138"/>
      <c r="ML47" s="138"/>
      <c r="MM47" s="138"/>
      <c r="MN47" s="138"/>
      <c r="MO47" s="138"/>
      <c r="MP47" s="138"/>
      <c r="MQ47" s="138"/>
      <c r="MR47" s="138"/>
      <c r="MS47" s="138"/>
      <c r="MT47" s="138"/>
      <c r="MU47" s="138"/>
      <c r="MV47" s="138"/>
      <c r="MW47" s="138"/>
      <c r="MX47" s="138"/>
      <c r="MY47" s="138"/>
      <c r="MZ47" s="138"/>
      <c r="NA47" s="138"/>
      <c r="NB47" s="138"/>
      <c r="NC47" s="138"/>
      <c r="ND47" s="138"/>
      <c r="NE47" s="138"/>
      <c r="NF47" s="138"/>
      <c r="NG47" s="138"/>
      <c r="NH47" s="138"/>
      <c r="NI47" s="138"/>
      <c r="NJ47" s="138"/>
      <c r="NK47" s="138"/>
      <c r="NL47" s="138"/>
      <c r="NM47" s="138"/>
      <c r="NN47" s="138"/>
      <c r="NO47" s="138"/>
      <c r="NP47" s="138"/>
      <c r="NQ47" s="138"/>
      <c r="NR47" s="138"/>
      <c r="NS47" s="138"/>
      <c r="NT47" s="138"/>
      <c r="NU47" s="138"/>
      <c r="NV47" s="138"/>
      <c r="NW47" s="138"/>
      <c r="NX47" s="138"/>
      <c r="NY47" s="138"/>
      <c r="NZ47" s="138"/>
      <c r="OA47" s="138"/>
      <c r="OB47" s="138"/>
      <c r="OC47" s="138"/>
      <c r="OD47" s="138"/>
      <c r="OE47" s="138"/>
      <c r="OF47" s="138"/>
      <c r="OG47" s="138"/>
      <c r="OH47" s="138"/>
      <c r="OI47" s="138"/>
      <c r="OJ47" s="138"/>
      <c r="OK47" s="138"/>
      <c r="OL47" s="138"/>
      <c r="OM47" s="138"/>
      <c r="ON47" s="138"/>
      <c r="OO47" s="138"/>
      <c r="OP47" s="138"/>
      <c r="OQ47" s="138"/>
      <c r="WL47" s="138"/>
      <c r="WM47" s="138"/>
      <c r="WN47" s="138"/>
      <c r="WO47" s="138"/>
      <c r="WP47" s="138"/>
      <c r="WQ47" s="138"/>
      <c r="WR47" s="138"/>
      <c r="WS47" s="138"/>
      <c r="WT47" s="138"/>
      <c r="WU47" s="138"/>
      <c r="WV47" s="138"/>
      <c r="WW47" s="138"/>
      <c r="WX47" s="138"/>
      <c r="WY47" s="138"/>
      <c r="WZ47" s="138"/>
      <c r="XA47" s="138"/>
      <c r="XB47" s="138"/>
      <c r="XC47" s="138"/>
      <c r="XD47" s="138"/>
      <c r="XE47" s="138"/>
      <c r="XF47" s="138"/>
      <c r="XG47" s="138"/>
      <c r="XH47" s="138"/>
      <c r="XI47" s="138"/>
      <c r="XJ47" s="138"/>
      <c r="XK47" s="138"/>
      <c r="XL47" s="138"/>
      <c r="XM47" s="138"/>
      <c r="XN47" s="138"/>
      <c r="XO47" s="138"/>
      <c r="XP47" s="138"/>
      <c r="XQ47" s="138"/>
      <c r="XR47" s="138"/>
      <c r="XS47" s="138"/>
      <c r="XT47" s="138"/>
      <c r="XU47" s="138"/>
      <c r="XV47" s="138"/>
      <c r="XW47" s="138"/>
      <c r="XX47" s="138"/>
      <c r="XY47" s="138"/>
      <c r="XZ47" s="138"/>
      <c r="YA47" s="138"/>
      <c r="YB47" s="138"/>
      <c r="YC47" s="138"/>
      <c r="YD47" s="138"/>
      <c r="YE47" s="138"/>
      <c r="YF47" s="138"/>
      <c r="YG47" s="138"/>
      <c r="YH47" s="138"/>
      <c r="YI47" s="138"/>
      <c r="YJ47" s="138"/>
      <c r="YK47" s="138"/>
      <c r="YL47" s="138"/>
      <c r="YM47" s="138"/>
      <c r="YN47" s="138"/>
      <c r="YO47" s="138"/>
      <c r="YP47" s="138"/>
      <c r="YQ47" s="138"/>
      <c r="YR47" s="138"/>
      <c r="YS47" s="138"/>
      <c r="YT47" s="138"/>
      <c r="YU47" s="138"/>
      <c r="YV47" s="138"/>
      <c r="YW47" s="138"/>
      <c r="YX47" s="138"/>
      <c r="YY47" s="138"/>
      <c r="YZ47" s="138"/>
      <c r="ZA47" s="138"/>
      <c r="ZB47" s="138"/>
      <c r="ZC47" s="138"/>
      <c r="ZD47" s="138"/>
      <c r="ZE47" s="138"/>
      <c r="ZF47" s="138"/>
      <c r="ZG47" s="138"/>
      <c r="ZH47" s="138"/>
      <c r="ZI47" s="138"/>
      <c r="ZJ47" s="138"/>
      <c r="ZK47" s="138"/>
      <c r="ZL47" s="138"/>
      <c r="ZM47" s="138"/>
      <c r="ZN47" s="138"/>
      <c r="ZO47" s="138"/>
      <c r="ZP47" s="138"/>
      <c r="ZQ47" s="138"/>
      <c r="ZR47" s="138"/>
      <c r="ZS47" s="138"/>
      <c r="ZT47" s="138"/>
      <c r="ZU47" s="138"/>
      <c r="ZV47" s="138"/>
      <c r="ZW47" s="138"/>
      <c r="ZX47" s="138"/>
      <c r="ZY47" s="138"/>
      <c r="ZZ47" s="138"/>
      <c r="AAA47" s="138"/>
      <c r="AAB47" s="138"/>
      <c r="AAC47" s="138"/>
      <c r="AAD47" s="138"/>
      <c r="AAE47" s="138"/>
      <c r="AAF47" s="138"/>
      <c r="AAG47" s="138"/>
      <c r="AAH47" s="138"/>
      <c r="AAI47" s="138"/>
    </row>
    <row r="48" spans="1:711" ht="13.25" customHeight="1" x14ac:dyDescent="0.3">
      <c r="A48" s="181">
        <v>43951</v>
      </c>
      <c r="B48" s="157" t="s">
        <v>108</v>
      </c>
      <c r="C48" s="161"/>
      <c r="D48" s="179"/>
      <c r="E48" s="162"/>
      <c r="F48" s="162"/>
      <c r="G48" s="163"/>
      <c r="H48" s="164"/>
      <c r="I48" s="168">
        <v>310</v>
      </c>
      <c r="J48" s="185">
        <v>16</v>
      </c>
      <c r="K48" s="43">
        <f t="shared" si="7"/>
        <v>326</v>
      </c>
      <c r="L48" s="166"/>
      <c r="M48" s="161"/>
      <c r="N48" s="162"/>
      <c r="O48" s="162"/>
      <c r="P48" s="162"/>
      <c r="Q48" s="163"/>
      <c r="R48" s="164"/>
      <c r="S48" s="167">
        <f t="shared" si="8"/>
        <v>21710</v>
      </c>
      <c r="T48" s="168">
        <f t="shared" si="9"/>
        <v>970</v>
      </c>
      <c r="U48" s="169">
        <f t="shared" si="10"/>
        <v>22680</v>
      </c>
      <c r="V48" s="138"/>
      <c r="W48" s="138"/>
      <c r="DA48" s="138"/>
      <c r="DB48" s="138"/>
      <c r="DC48" s="138"/>
      <c r="DD48" s="138"/>
      <c r="DE48" s="138"/>
      <c r="DF48" s="138"/>
      <c r="DG48" s="138"/>
      <c r="DH48" s="138"/>
      <c r="DI48" s="138"/>
      <c r="DJ48" s="138"/>
      <c r="DK48" s="138"/>
      <c r="DL48" s="138"/>
      <c r="DM48" s="138"/>
      <c r="DN48" s="138"/>
      <c r="DO48" s="138"/>
      <c r="DP48" s="138"/>
      <c r="DQ48" s="138"/>
      <c r="DR48" s="138"/>
      <c r="DS48" s="138"/>
      <c r="DT48" s="138"/>
      <c r="DU48" s="138"/>
      <c r="DV48" s="138"/>
      <c r="DW48" s="138"/>
      <c r="DX48" s="138"/>
      <c r="DY48" s="138"/>
      <c r="DZ48" s="138"/>
      <c r="EA48" s="138"/>
      <c r="EB48" s="138"/>
      <c r="EC48" s="138"/>
      <c r="ED48" s="138"/>
      <c r="EE48" s="138"/>
      <c r="EF48" s="138"/>
      <c r="EG48" s="138"/>
      <c r="EH48" s="138"/>
      <c r="EI48" s="138"/>
      <c r="EJ48" s="138"/>
      <c r="EK48" s="138"/>
      <c r="EL48" s="138"/>
      <c r="EM48" s="138"/>
      <c r="EN48" s="138"/>
      <c r="EO48" s="138"/>
      <c r="EP48" s="138"/>
      <c r="EQ48" s="138"/>
      <c r="ER48" s="138"/>
      <c r="ES48" s="138"/>
      <c r="ET48" s="138"/>
      <c r="EU48" s="138"/>
      <c r="EV48" s="138"/>
      <c r="EW48" s="138"/>
      <c r="EX48" s="138"/>
      <c r="EY48" s="138"/>
      <c r="EZ48" s="138"/>
      <c r="FA48" s="138"/>
      <c r="FB48" s="138"/>
      <c r="FC48" s="138"/>
      <c r="FD48" s="138"/>
      <c r="FE48" s="138"/>
      <c r="FF48" s="138"/>
      <c r="FG48" s="138"/>
      <c r="FH48" s="138"/>
      <c r="FI48" s="138"/>
      <c r="FJ48" s="138"/>
      <c r="FK48" s="138"/>
      <c r="FL48" s="138"/>
      <c r="FM48" s="138"/>
      <c r="FN48" s="138"/>
      <c r="FO48" s="138"/>
      <c r="FP48" s="138"/>
      <c r="FQ48" s="138"/>
      <c r="FR48" s="138"/>
      <c r="FS48" s="138"/>
      <c r="FT48" s="138"/>
      <c r="FU48" s="138"/>
      <c r="FV48" s="138"/>
      <c r="FW48" s="138"/>
      <c r="FX48" s="138"/>
      <c r="FY48" s="138"/>
      <c r="FZ48" s="138"/>
      <c r="GA48" s="138"/>
      <c r="GB48" s="138"/>
      <c r="GC48" s="138"/>
      <c r="GD48" s="138"/>
      <c r="GE48" s="138"/>
      <c r="GF48" s="138"/>
      <c r="GG48" s="138"/>
      <c r="GH48" s="138"/>
      <c r="GI48" s="138"/>
      <c r="GJ48" s="138"/>
      <c r="GK48" s="138"/>
      <c r="GL48" s="138"/>
      <c r="GM48" s="138"/>
      <c r="GN48" s="138"/>
      <c r="GO48" s="138"/>
      <c r="GP48" s="138"/>
      <c r="GQ48" s="138"/>
      <c r="GR48" s="138"/>
      <c r="GS48" s="138"/>
      <c r="GT48" s="138"/>
      <c r="GU48" s="138"/>
      <c r="GV48" s="138"/>
      <c r="GW48" s="138"/>
      <c r="GX48" s="138"/>
      <c r="GY48" s="138"/>
      <c r="GZ48" s="138"/>
      <c r="HA48" s="138"/>
      <c r="HB48" s="138"/>
      <c r="HC48" s="138"/>
      <c r="HD48" s="138"/>
      <c r="HE48" s="138"/>
      <c r="HF48" s="138"/>
      <c r="HG48" s="138"/>
      <c r="HH48" s="138"/>
      <c r="HI48" s="138"/>
      <c r="HJ48" s="138"/>
      <c r="HK48" s="138"/>
      <c r="HL48" s="138"/>
      <c r="HM48" s="138"/>
      <c r="HN48" s="138"/>
      <c r="HO48" s="138"/>
      <c r="HP48" s="138"/>
      <c r="HQ48" s="138"/>
      <c r="HR48" s="138"/>
      <c r="HS48" s="138"/>
      <c r="HT48" s="138"/>
      <c r="HU48" s="138"/>
      <c r="HV48" s="138"/>
      <c r="HW48" s="138"/>
      <c r="HX48" s="138"/>
      <c r="HY48" s="138"/>
      <c r="HZ48" s="138"/>
      <c r="IA48" s="138"/>
      <c r="IB48" s="138"/>
      <c r="IC48" s="138"/>
      <c r="ID48" s="138"/>
      <c r="IE48" s="138"/>
      <c r="IF48" s="138"/>
      <c r="IG48" s="138"/>
      <c r="IH48" s="138"/>
      <c r="II48" s="138"/>
      <c r="IJ48" s="138"/>
      <c r="IK48" s="138"/>
      <c r="IL48" s="138"/>
      <c r="IM48" s="138"/>
      <c r="IN48" s="138"/>
      <c r="IO48" s="138"/>
      <c r="IP48" s="138"/>
      <c r="IQ48" s="138"/>
      <c r="IR48" s="138"/>
      <c r="IS48" s="138"/>
      <c r="IT48" s="138"/>
      <c r="IU48" s="138"/>
      <c r="IV48" s="138"/>
      <c r="IW48" s="138"/>
      <c r="IX48" s="138"/>
      <c r="IY48" s="138"/>
      <c r="IZ48" s="138"/>
      <c r="JA48" s="138"/>
      <c r="JB48" s="138"/>
      <c r="JC48" s="138"/>
      <c r="JD48" s="138"/>
      <c r="JE48" s="138"/>
      <c r="JF48" s="138"/>
      <c r="JG48" s="138"/>
      <c r="JH48" s="138"/>
      <c r="JI48" s="138"/>
      <c r="JJ48" s="138"/>
      <c r="JK48" s="138"/>
      <c r="JL48" s="138"/>
      <c r="JM48" s="138"/>
      <c r="JN48" s="138"/>
      <c r="JO48" s="138"/>
      <c r="JP48" s="138"/>
      <c r="JQ48" s="138"/>
      <c r="JR48" s="138"/>
      <c r="JS48" s="138"/>
      <c r="JT48" s="138"/>
      <c r="JU48" s="138"/>
      <c r="JV48" s="138"/>
      <c r="JW48" s="138"/>
      <c r="JX48" s="138"/>
      <c r="JY48" s="138"/>
      <c r="JZ48" s="138"/>
      <c r="KA48" s="138"/>
      <c r="KB48" s="138"/>
      <c r="KC48" s="138"/>
      <c r="KD48" s="138"/>
      <c r="KE48" s="138"/>
      <c r="KF48" s="138"/>
      <c r="KG48" s="138"/>
      <c r="KH48" s="138"/>
      <c r="KI48" s="138"/>
      <c r="KJ48" s="138"/>
      <c r="KK48" s="138"/>
      <c r="KL48" s="138"/>
      <c r="KM48" s="138"/>
      <c r="KN48" s="138"/>
      <c r="KO48" s="138"/>
      <c r="KP48" s="138"/>
      <c r="KQ48" s="138"/>
      <c r="KR48" s="138"/>
      <c r="KS48" s="138"/>
      <c r="KT48" s="138"/>
      <c r="KU48" s="138"/>
      <c r="KV48" s="138"/>
      <c r="KW48" s="138"/>
      <c r="KX48" s="138"/>
      <c r="KY48" s="138"/>
      <c r="KZ48" s="138"/>
      <c r="LA48" s="138"/>
      <c r="LB48" s="138"/>
      <c r="LC48" s="138"/>
      <c r="LD48" s="138"/>
      <c r="LE48" s="138"/>
      <c r="LF48" s="138"/>
      <c r="LG48" s="138"/>
      <c r="LH48" s="138"/>
      <c r="LI48" s="138"/>
      <c r="LJ48" s="138"/>
      <c r="LK48" s="138"/>
      <c r="LL48" s="138"/>
      <c r="LM48" s="138"/>
      <c r="LN48" s="138"/>
      <c r="LO48" s="138"/>
      <c r="LP48" s="138"/>
      <c r="LQ48" s="138"/>
      <c r="LR48" s="138"/>
      <c r="LS48" s="138"/>
      <c r="LT48" s="138"/>
      <c r="LU48" s="138"/>
      <c r="LV48" s="138"/>
      <c r="LW48" s="138"/>
      <c r="LX48" s="138"/>
      <c r="LY48" s="138"/>
      <c r="LZ48" s="138"/>
      <c r="MA48" s="138"/>
      <c r="MB48" s="138"/>
      <c r="MC48" s="138"/>
      <c r="MD48" s="138"/>
      <c r="ME48" s="138"/>
      <c r="MF48" s="138"/>
      <c r="MG48" s="138"/>
      <c r="MH48" s="138"/>
      <c r="MI48" s="138"/>
      <c r="MJ48" s="138"/>
      <c r="MK48" s="138"/>
      <c r="ML48" s="138"/>
      <c r="MM48" s="138"/>
      <c r="MN48" s="138"/>
      <c r="MO48" s="138"/>
      <c r="MP48" s="138"/>
      <c r="MQ48" s="138"/>
      <c r="MR48" s="138"/>
      <c r="MS48" s="138"/>
      <c r="MT48" s="138"/>
      <c r="MU48" s="138"/>
      <c r="MV48" s="138"/>
      <c r="MW48" s="138"/>
      <c r="MX48" s="138"/>
      <c r="MY48" s="138"/>
      <c r="MZ48" s="138"/>
      <c r="NA48" s="138"/>
      <c r="NB48" s="138"/>
      <c r="NC48" s="138"/>
      <c r="ND48" s="138"/>
      <c r="NE48" s="138"/>
      <c r="NF48" s="138"/>
      <c r="NG48" s="138"/>
      <c r="NH48" s="138"/>
      <c r="NI48" s="138"/>
      <c r="NJ48" s="138"/>
      <c r="NK48" s="138"/>
      <c r="NL48" s="138"/>
      <c r="NM48" s="138"/>
      <c r="NN48" s="138"/>
      <c r="NO48" s="138"/>
      <c r="NP48" s="138"/>
      <c r="NQ48" s="138"/>
      <c r="NR48" s="138"/>
      <c r="NS48" s="138"/>
      <c r="NT48" s="138"/>
      <c r="NU48" s="138"/>
      <c r="NV48" s="138"/>
      <c r="NW48" s="138"/>
      <c r="NX48" s="138"/>
      <c r="NY48" s="138"/>
      <c r="NZ48" s="138"/>
      <c r="OA48" s="138"/>
      <c r="OB48" s="138"/>
      <c r="OC48" s="138"/>
      <c r="OD48" s="138"/>
      <c r="OE48" s="138"/>
      <c r="OF48" s="138"/>
      <c r="OG48" s="138"/>
      <c r="OH48" s="138"/>
      <c r="OI48" s="138"/>
      <c r="OJ48" s="138"/>
      <c r="OK48" s="138"/>
      <c r="OL48" s="138"/>
      <c r="OM48" s="138"/>
      <c r="ON48" s="138"/>
      <c r="OO48" s="138"/>
      <c r="OP48" s="138"/>
      <c r="OQ48" s="138"/>
      <c r="WL48" s="138"/>
      <c r="WM48" s="138"/>
      <c r="WN48" s="138"/>
      <c r="WO48" s="138"/>
      <c r="WP48" s="138"/>
      <c r="WQ48" s="138"/>
      <c r="WR48" s="138"/>
      <c r="WS48" s="138"/>
      <c r="WT48" s="138"/>
      <c r="WU48" s="138"/>
      <c r="WV48" s="138"/>
      <c r="WW48" s="138"/>
      <c r="WX48" s="138"/>
      <c r="WY48" s="138"/>
      <c r="WZ48" s="138"/>
      <c r="XA48" s="138"/>
      <c r="XB48" s="138"/>
      <c r="XC48" s="138"/>
      <c r="XD48" s="138"/>
      <c r="XE48" s="138"/>
      <c r="XF48" s="138"/>
      <c r="XG48" s="138"/>
      <c r="XH48" s="138"/>
      <c r="XI48" s="138"/>
      <c r="XJ48" s="138"/>
      <c r="XK48" s="138"/>
      <c r="XL48" s="138"/>
      <c r="XM48" s="138"/>
      <c r="XN48" s="138"/>
      <c r="XO48" s="138"/>
      <c r="XP48" s="138"/>
      <c r="XQ48" s="138"/>
      <c r="XR48" s="138"/>
      <c r="XS48" s="138"/>
      <c r="XT48" s="138"/>
      <c r="XU48" s="138"/>
      <c r="XV48" s="138"/>
      <c r="XW48" s="138"/>
      <c r="XX48" s="138"/>
      <c r="XY48" s="138"/>
      <c r="XZ48" s="138"/>
      <c r="YA48" s="138"/>
      <c r="YB48" s="138"/>
      <c r="YC48" s="138"/>
      <c r="YD48" s="138"/>
      <c r="YE48" s="138"/>
      <c r="YF48" s="138"/>
      <c r="YG48" s="138"/>
      <c r="YH48" s="138"/>
      <c r="YI48" s="138"/>
      <c r="YJ48" s="138"/>
      <c r="YK48" s="138"/>
      <c r="YL48" s="138"/>
      <c r="YM48" s="138"/>
      <c r="YN48" s="138"/>
      <c r="YO48" s="138"/>
      <c r="YP48" s="138"/>
      <c r="YQ48" s="138"/>
      <c r="YR48" s="138"/>
      <c r="YS48" s="138"/>
      <c r="YT48" s="138"/>
      <c r="YU48" s="138"/>
      <c r="YV48" s="138"/>
      <c r="YW48" s="138"/>
      <c r="YX48" s="138"/>
      <c r="YY48" s="138"/>
      <c r="YZ48" s="138"/>
      <c r="ZA48" s="138"/>
      <c r="ZB48" s="138"/>
      <c r="ZC48" s="138"/>
      <c r="ZD48" s="138"/>
      <c r="ZE48" s="138"/>
      <c r="ZF48" s="138"/>
      <c r="ZG48" s="138"/>
      <c r="ZH48" s="138"/>
      <c r="ZI48" s="138"/>
      <c r="ZJ48" s="138"/>
      <c r="ZK48" s="138"/>
      <c r="ZL48" s="138"/>
      <c r="ZM48" s="138"/>
      <c r="ZN48" s="138"/>
      <c r="ZO48" s="138"/>
      <c r="ZP48" s="138"/>
      <c r="ZQ48" s="138"/>
      <c r="ZR48" s="138"/>
      <c r="ZS48" s="138"/>
      <c r="ZT48" s="138"/>
      <c r="ZU48" s="138"/>
      <c r="ZV48" s="138"/>
      <c r="ZW48" s="138"/>
      <c r="ZX48" s="138"/>
      <c r="ZY48" s="138"/>
      <c r="ZZ48" s="138"/>
      <c r="AAA48" s="138"/>
      <c r="AAB48" s="138"/>
      <c r="AAC48" s="138"/>
      <c r="AAD48" s="138"/>
      <c r="AAE48" s="138"/>
      <c r="AAF48" s="138"/>
      <c r="AAG48" s="138"/>
      <c r="AAH48" s="138"/>
      <c r="AAI48" s="138"/>
    </row>
    <row r="49" spans="1:711" ht="13.25" customHeight="1" x14ac:dyDescent="0.3">
      <c r="A49" s="156">
        <v>43950</v>
      </c>
      <c r="B49" s="157" t="s">
        <v>108</v>
      </c>
      <c r="C49" s="161"/>
      <c r="D49" s="179"/>
      <c r="E49" s="186"/>
      <c r="F49" s="186"/>
      <c r="G49" s="187"/>
      <c r="H49" s="164"/>
      <c r="I49" s="168">
        <v>322</v>
      </c>
      <c r="J49" s="185">
        <v>26</v>
      </c>
      <c r="K49" s="188">
        <f t="shared" si="7"/>
        <v>348</v>
      </c>
      <c r="L49" s="166"/>
      <c r="M49" s="161"/>
      <c r="N49" s="186"/>
      <c r="O49" s="186"/>
      <c r="P49" s="186"/>
      <c r="Q49" s="189"/>
      <c r="R49" s="190"/>
      <c r="S49" s="167">
        <f t="shared" si="8"/>
        <v>21400</v>
      </c>
      <c r="T49" s="168">
        <f t="shared" si="9"/>
        <v>954</v>
      </c>
      <c r="U49" s="169">
        <f t="shared" si="10"/>
        <v>22354</v>
      </c>
      <c r="V49" s="138"/>
      <c r="W49" s="138"/>
      <c r="DA49" s="138"/>
      <c r="DB49" s="138"/>
      <c r="DC49" s="138"/>
      <c r="DD49" s="138"/>
      <c r="DE49" s="138"/>
      <c r="DF49" s="138"/>
      <c r="DG49" s="138"/>
      <c r="DH49" s="138"/>
      <c r="DI49" s="138"/>
      <c r="DJ49" s="138"/>
      <c r="DK49" s="138"/>
      <c r="DL49" s="138"/>
      <c r="DM49" s="138"/>
      <c r="DN49" s="138"/>
      <c r="DO49" s="138"/>
      <c r="DP49" s="138"/>
      <c r="DQ49" s="138"/>
      <c r="DR49" s="138"/>
      <c r="DS49" s="138"/>
      <c r="DT49" s="138"/>
      <c r="DU49" s="138"/>
      <c r="DV49" s="138"/>
      <c r="DW49" s="138"/>
      <c r="DX49" s="138"/>
      <c r="DY49" s="138"/>
      <c r="DZ49" s="138"/>
      <c r="EA49" s="138"/>
      <c r="EB49" s="138"/>
      <c r="EC49" s="138"/>
      <c r="ED49" s="138"/>
      <c r="EE49" s="138"/>
      <c r="EF49" s="138"/>
      <c r="EG49" s="138"/>
      <c r="EH49" s="138"/>
      <c r="EI49" s="138"/>
      <c r="EJ49" s="138"/>
      <c r="EK49" s="138"/>
      <c r="EL49" s="138"/>
      <c r="EM49" s="138"/>
      <c r="EN49" s="138"/>
      <c r="EO49" s="138"/>
      <c r="EP49" s="138"/>
      <c r="EQ49" s="138"/>
      <c r="ER49" s="138"/>
      <c r="ES49" s="138"/>
      <c r="ET49" s="138"/>
      <c r="EU49" s="138"/>
      <c r="EV49" s="138"/>
      <c r="EW49" s="138"/>
      <c r="EX49" s="138"/>
      <c r="EY49" s="138"/>
      <c r="EZ49" s="138"/>
      <c r="FA49" s="138"/>
      <c r="FB49" s="138"/>
      <c r="FC49" s="138"/>
      <c r="FD49" s="138"/>
      <c r="FE49" s="138"/>
      <c r="FF49" s="138"/>
      <c r="FG49" s="138"/>
      <c r="FH49" s="138"/>
      <c r="FI49" s="138"/>
      <c r="FJ49" s="138"/>
      <c r="FK49" s="138"/>
      <c r="FL49" s="138"/>
      <c r="FM49" s="138"/>
      <c r="FN49" s="138"/>
      <c r="FO49" s="138"/>
      <c r="FP49" s="138"/>
      <c r="FQ49" s="138"/>
      <c r="FR49" s="138"/>
      <c r="FS49" s="138"/>
      <c r="FT49" s="138"/>
      <c r="FU49" s="138"/>
      <c r="FV49" s="138"/>
      <c r="FW49" s="138"/>
      <c r="FX49" s="138"/>
      <c r="FY49" s="138"/>
      <c r="FZ49" s="138"/>
      <c r="GA49" s="138"/>
      <c r="GB49" s="138"/>
      <c r="GC49" s="138"/>
      <c r="GD49" s="138"/>
      <c r="GE49" s="138"/>
      <c r="GF49" s="138"/>
      <c r="GG49" s="138"/>
      <c r="GH49" s="138"/>
      <c r="GI49" s="138"/>
      <c r="GJ49" s="138"/>
      <c r="GK49" s="138"/>
      <c r="GL49" s="138"/>
      <c r="GM49" s="138"/>
      <c r="GN49" s="138"/>
      <c r="GO49" s="138"/>
      <c r="GP49" s="138"/>
      <c r="GQ49" s="138"/>
      <c r="GR49" s="138"/>
      <c r="GS49" s="138"/>
      <c r="GT49" s="138"/>
      <c r="GU49" s="138"/>
      <c r="GV49" s="138"/>
      <c r="GW49" s="138"/>
      <c r="GX49" s="138"/>
      <c r="GY49" s="138"/>
      <c r="GZ49" s="138"/>
      <c r="HA49" s="138"/>
      <c r="HB49" s="138"/>
      <c r="HC49" s="138"/>
      <c r="HD49" s="138"/>
      <c r="HE49" s="138"/>
      <c r="HF49" s="138"/>
      <c r="HG49" s="138"/>
      <c r="HH49" s="138"/>
      <c r="HI49" s="138"/>
      <c r="HJ49" s="138"/>
      <c r="HK49" s="138"/>
      <c r="HL49" s="138"/>
      <c r="HM49" s="138"/>
      <c r="HN49" s="138"/>
      <c r="HO49" s="138"/>
      <c r="HP49" s="138"/>
      <c r="HQ49" s="138"/>
      <c r="HR49" s="138"/>
      <c r="HS49" s="138"/>
      <c r="HT49" s="138"/>
      <c r="HU49" s="138"/>
      <c r="HV49" s="138"/>
      <c r="HW49" s="138"/>
      <c r="HX49" s="138"/>
      <c r="HY49" s="138"/>
      <c r="HZ49" s="138"/>
      <c r="IA49" s="138"/>
      <c r="IB49" s="138"/>
      <c r="IC49" s="138"/>
      <c r="ID49" s="138"/>
      <c r="IE49" s="138"/>
      <c r="IF49" s="138"/>
      <c r="IG49" s="138"/>
      <c r="IH49" s="138"/>
      <c r="II49" s="138"/>
      <c r="IJ49" s="138"/>
      <c r="IK49" s="138"/>
      <c r="IL49" s="138"/>
      <c r="IM49" s="138"/>
      <c r="IN49" s="138"/>
      <c r="IO49" s="138"/>
      <c r="IP49" s="138"/>
      <c r="IQ49" s="138"/>
      <c r="IR49" s="138"/>
      <c r="IS49" s="138"/>
      <c r="IT49" s="138"/>
      <c r="IU49" s="138"/>
      <c r="IV49" s="138"/>
      <c r="IW49" s="138"/>
      <c r="IX49" s="138"/>
      <c r="IY49" s="138"/>
      <c r="IZ49" s="138"/>
      <c r="JA49" s="138"/>
      <c r="JB49" s="138"/>
      <c r="JC49" s="138"/>
      <c r="JD49" s="138"/>
      <c r="JE49" s="138"/>
      <c r="JF49" s="138"/>
      <c r="JG49" s="138"/>
      <c r="JH49" s="138"/>
      <c r="JI49" s="138"/>
      <c r="JJ49" s="138"/>
      <c r="JK49" s="138"/>
      <c r="JL49" s="138"/>
      <c r="JM49" s="138"/>
      <c r="JN49" s="138"/>
      <c r="JO49" s="138"/>
      <c r="JP49" s="138"/>
      <c r="JQ49" s="138"/>
      <c r="JR49" s="138"/>
      <c r="JS49" s="138"/>
      <c r="JT49" s="138"/>
      <c r="JU49" s="138"/>
      <c r="JV49" s="138"/>
      <c r="JW49" s="138"/>
      <c r="JX49" s="138"/>
      <c r="JY49" s="138"/>
      <c r="JZ49" s="138"/>
      <c r="KA49" s="138"/>
      <c r="KB49" s="138"/>
      <c r="KC49" s="138"/>
      <c r="KD49" s="138"/>
      <c r="KE49" s="138"/>
      <c r="KF49" s="138"/>
      <c r="KG49" s="138"/>
      <c r="KH49" s="138"/>
      <c r="KI49" s="138"/>
      <c r="KJ49" s="138"/>
      <c r="KK49" s="138"/>
      <c r="KL49" s="138"/>
      <c r="KM49" s="138"/>
      <c r="KN49" s="138"/>
      <c r="KO49" s="138"/>
      <c r="KP49" s="138"/>
      <c r="KQ49" s="138"/>
      <c r="KR49" s="138"/>
      <c r="KS49" s="138"/>
      <c r="KT49" s="138"/>
      <c r="KU49" s="138"/>
      <c r="KV49" s="138"/>
      <c r="KW49" s="138"/>
      <c r="KX49" s="138"/>
      <c r="KY49" s="138"/>
      <c r="KZ49" s="138"/>
      <c r="LA49" s="138"/>
      <c r="LB49" s="138"/>
      <c r="LC49" s="138"/>
      <c r="LD49" s="138"/>
      <c r="LE49" s="138"/>
      <c r="LF49" s="138"/>
      <c r="LG49" s="138"/>
      <c r="LH49" s="138"/>
      <c r="LI49" s="138"/>
      <c r="LJ49" s="138"/>
      <c r="LK49" s="138"/>
      <c r="LL49" s="138"/>
      <c r="LM49" s="138"/>
      <c r="LN49" s="138"/>
      <c r="LO49" s="138"/>
      <c r="LP49" s="138"/>
      <c r="LQ49" s="138"/>
      <c r="LR49" s="138"/>
      <c r="LS49" s="138"/>
      <c r="LT49" s="138"/>
      <c r="LU49" s="138"/>
      <c r="LV49" s="138"/>
      <c r="LW49" s="138"/>
      <c r="LX49" s="138"/>
      <c r="LY49" s="138"/>
      <c r="LZ49" s="138"/>
      <c r="MA49" s="138"/>
      <c r="MB49" s="138"/>
      <c r="MC49" s="138"/>
      <c r="MD49" s="138"/>
      <c r="ME49" s="138"/>
      <c r="MF49" s="138"/>
      <c r="MG49" s="138"/>
      <c r="MH49" s="138"/>
      <c r="MI49" s="138"/>
      <c r="MJ49" s="138"/>
      <c r="MK49" s="138"/>
      <c r="ML49" s="138"/>
      <c r="MM49" s="138"/>
      <c r="MN49" s="138"/>
      <c r="MO49" s="138"/>
      <c r="MP49" s="138"/>
      <c r="MQ49" s="138"/>
      <c r="MR49" s="138"/>
      <c r="MS49" s="138"/>
      <c r="MT49" s="138"/>
      <c r="MU49" s="138"/>
      <c r="MV49" s="138"/>
      <c r="MW49" s="138"/>
      <c r="MX49" s="138"/>
      <c r="MY49" s="138"/>
      <c r="MZ49" s="138"/>
      <c r="NA49" s="138"/>
      <c r="NB49" s="138"/>
      <c r="NC49" s="138"/>
      <c r="ND49" s="138"/>
      <c r="NE49" s="138"/>
      <c r="NF49" s="138"/>
      <c r="NG49" s="138"/>
      <c r="NH49" s="138"/>
      <c r="NI49" s="138"/>
      <c r="NJ49" s="138"/>
      <c r="NK49" s="138"/>
      <c r="NL49" s="138"/>
      <c r="NM49" s="138"/>
      <c r="NN49" s="138"/>
      <c r="NO49" s="138"/>
      <c r="NP49" s="138"/>
      <c r="NQ49" s="138"/>
      <c r="NR49" s="138"/>
      <c r="NS49" s="138"/>
      <c r="NT49" s="138"/>
      <c r="NU49" s="138"/>
      <c r="NV49" s="138"/>
      <c r="NW49" s="138"/>
      <c r="NX49" s="138"/>
      <c r="NY49" s="138"/>
      <c r="NZ49" s="138"/>
      <c r="OA49" s="138"/>
      <c r="OB49" s="138"/>
      <c r="OC49" s="138"/>
      <c r="OD49" s="138"/>
      <c r="OE49" s="138"/>
      <c r="OF49" s="138"/>
      <c r="OG49" s="138"/>
      <c r="OH49" s="138"/>
      <c r="OI49" s="138"/>
      <c r="OJ49" s="138"/>
      <c r="OK49" s="138"/>
      <c r="OL49" s="138"/>
      <c r="OM49" s="138"/>
      <c r="ON49" s="138"/>
      <c r="OO49" s="138"/>
      <c r="OP49" s="138"/>
      <c r="OQ49" s="138"/>
      <c r="WL49" s="138"/>
      <c r="WM49" s="138"/>
      <c r="WN49" s="138"/>
      <c r="WO49" s="138"/>
      <c r="WP49" s="138"/>
      <c r="WQ49" s="138"/>
      <c r="WR49" s="138"/>
      <c r="WS49" s="138"/>
      <c r="WT49" s="138"/>
      <c r="WU49" s="138"/>
      <c r="WV49" s="138"/>
      <c r="WW49" s="138"/>
      <c r="WX49" s="138"/>
      <c r="WY49" s="138"/>
      <c r="WZ49" s="138"/>
      <c r="XA49" s="138"/>
      <c r="XB49" s="138"/>
      <c r="XC49" s="138"/>
      <c r="XD49" s="138"/>
      <c r="XE49" s="138"/>
      <c r="XF49" s="138"/>
      <c r="XG49" s="138"/>
      <c r="XH49" s="138"/>
      <c r="XI49" s="138"/>
      <c r="XJ49" s="138"/>
      <c r="XK49" s="138"/>
      <c r="XL49" s="138"/>
      <c r="XM49" s="138"/>
      <c r="XN49" s="138"/>
      <c r="XO49" s="138"/>
      <c r="XP49" s="138"/>
      <c r="XQ49" s="138"/>
      <c r="XR49" s="138"/>
      <c r="XS49" s="138"/>
      <c r="XT49" s="138"/>
      <c r="XU49" s="138"/>
      <c r="XV49" s="138"/>
      <c r="XW49" s="138"/>
      <c r="XX49" s="138"/>
      <c r="XY49" s="138"/>
      <c r="XZ49" s="138"/>
      <c r="YA49" s="138"/>
      <c r="YB49" s="138"/>
      <c r="YC49" s="138"/>
      <c r="YD49" s="138"/>
      <c r="YE49" s="138"/>
      <c r="YF49" s="138"/>
      <c r="YG49" s="138"/>
      <c r="YH49" s="138"/>
      <c r="YI49" s="138"/>
      <c r="YJ49" s="138"/>
      <c r="YK49" s="138"/>
      <c r="YL49" s="138"/>
      <c r="YM49" s="138"/>
      <c r="YN49" s="138"/>
      <c r="YO49" s="138"/>
      <c r="YP49" s="138"/>
      <c r="YQ49" s="138"/>
      <c r="YR49" s="138"/>
      <c r="YS49" s="138"/>
      <c r="YT49" s="138"/>
      <c r="YU49" s="138"/>
      <c r="YV49" s="138"/>
      <c r="YW49" s="138"/>
      <c r="YX49" s="138"/>
      <c r="YY49" s="138"/>
      <c r="YZ49" s="138"/>
      <c r="ZA49" s="138"/>
      <c r="ZB49" s="138"/>
      <c r="ZC49" s="138"/>
      <c r="ZD49" s="138"/>
      <c r="ZE49" s="138"/>
      <c r="ZF49" s="138"/>
      <c r="ZG49" s="138"/>
      <c r="ZH49" s="138"/>
      <c r="ZI49" s="138"/>
      <c r="ZJ49" s="138"/>
      <c r="ZK49" s="138"/>
      <c r="ZL49" s="138"/>
      <c r="ZM49" s="138"/>
      <c r="ZN49" s="138"/>
      <c r="ZO49" s="138"/>
      <c r="ZP49" s="138"/>
      <c r="ZQ49" s="138"/>
      <c r="ZR49" s="138"/>
      <c r="ZS49" s="138"/>
      <c r="ZT49" s="138"/>
      <c r="ZU49" s="138"/>
      <c r="ZV49" s="138"/>
      <c r="ZW49" s="138"/>
      <c r="ZX49" s="138"/>
      <c r="ZY49" s="138"/>
      <c r="ZZ49" s="138"/>
      <c r="AAA49" s="138"/>
      <c r="AAB49" s="138"/>
      <c r="AAC49" s="138"/>
      <c r="AAD49" s="138"/>
      <c r="AAE49" s="138"/>
      <c r="AAF49" s="138"/>
      <c r="AAG49" s="138"/>
      <c r="AAH49" s="138"/>
      <c r="AAI49" s="138"/>
    </row>
    <row r="50" spans="1:711" ht="13.25" customHeight="1" x14ac:dyDescent="0.3">
      <c r="A50" s="191">
        <v>43949</v>
      </c>
      <c r="B50" s="157" t="s">
        <v>108</v>
      </c>
      <c r="C50" s="161"/>
      <c r="D50" s="179"/>
      <c r="E50" s="186"/>
      <c r="F50" s="186"/>
      <c r="G50" s="31"/>
      <c r="H50" s="173"/>
      <c r="I50" s="168">
        <v>340</v>
      </c>
      <c r="J50" s="185">
        <v>15</v>
      </c>
      <c r="K50" s="43">
        <f t="shared" si="7"/>
        <v>355</v>
      </c>
      <c r="L50" s="175"/>
      <c r="M50" s="161"/>
      <c r="N50" s="162"/>
      <c r="O50" s="162"/>
      <c r="P50" s="162"/>
      <c r="Q50" s="178"/>
      <c r="R50" s="173"/>
      <c r="S50" s="167">
        <f t="shared" si="8"/>
        <v>21078</v>
      </c>
      <c r="T50" s="168">
        <f t="shared" si="9"/>
        <v>928</v>
      </c>
      <c r="U50" s="169">
        <f t="shared" si="10"/>
        <v>22006</v>
      </c>
      <c r="V50" s="138"/>
      <c r="W50" s="138"/>
      <c r="DA50" s="138"/>
      <c r="DB50" s="138"/>
      <c r="DC50" s="138"/>
      <c r="DD50" s="138"/>
      <c r="DE50" s="138"/>
      <c r="DF50" s="138"/>
      <c r="DG50" s="138"/>
      <c r="DH50" s="138"/>
      <c r="DI50" s="138"/>
      <c r="DJ50" s="138"/>
      <c r="DK50" s="138"/>
      <c r="DL50" s="138"/>
      <c r="DM50" s="138"/>
      <c r="DN50" s="138"/>
      <c r="DO50" s="138"/>
      <c r="DP50" s="138"/>
      <c r="DQ50" s="138"/>
      <c r="DR50" s="138"/>
      <c r="DS50" s="138"/>
      <c r="DT50" s="138"/>
      <c r="DU50" s="138"/>
      <c r="DV50" s="138"/>
      <c r="DW50" s="138"/>
      <c r="DX50" s="138"/>
      <c r="DY50" s="138"/>
      <c r="DZ50" s="138"/>
      <c r="EA50" s="138"/>
      <c r="EB50" s="138"/>
      <c r="EC50" s="138"/>
      <c r="ED50" s="138"/>
      <c r="EE50" s="138"/>
      <c r="EF50" s="138"/>
      <c r="EG50" s="138"/>
      <c r="EH50" s="138"/>
      <c r="EI50" s="138"/>
      <c r="EJ50" s="138"/>
      <c r="EK50" s="138"/>
      <c r="EL50" s="138"/>
      <c r="EM50" s="138"/>
      <c r="EN50" s="138"/>
      <c r="EO50" s="138"/>
      <c r="EP50" s="138"/>
      <c r="EQ50" s="138"/>
      <c r="ER50" s="138"/>
      <c r="ES50" s="138"/>
      <c r="ET50" s="138"/>
      <c r="EU50" s="138"/>
      <c r="EV50" s="138"/>
      <c r="EW50" s="138"/>
      <c r="EX50" s="138"/>
      <c r="EY50" s="138"/>
      <c r="EZ50" s="138"/>
      <c r="FA50" s="138"/>
      <c r="FB50" s="138"/>
      <c r="FC50" s="138"/>
      <c r="FD50" s="138"/>
      <c r="FE50" s="138"/>
      <c r="FF50" s="138"/>
      <c r="FG50" s="138"/>
      <c r="FH50" s="138"/>
      <c r="FI50" s="138"/>
      <c r="FJ50" s="138"/>
      <c r="FK50" s="138"/>
      <c r="FL50" s="138"/>
      <c r="FM50" s="138"/>
      <c r="FN50" s="138"/>
      <c r="FO50" s="138"/>
      <c r="FP50" s="138"/>
      <c r="FQ50" s="138"/>
      <c r="FR50" s="138"/>
      <c r="FS50" s="138"/>
      <c r="FT50" s="138"/>
      <c r="FU50" s="138"/>
      <c r="FV50" s="138"/>
      <c r="FW50" s="138"/>
      <c r="FX50" s="138"/>
      <c r="FY50" s="138"/>
      <c r="FZ50" s="138"/>
      <c r="GA50" s="138"/>
      <c r="GB50" s="138"/>
      <c r="GC50" s="138"/>
      <c r="GD50" s="138"/>
      <c r="GE50" s="138"/>
      <c r="GF50" s="138"/>
      <c r="GG50" s="138"/>
      <c r="GH50" s="138"/>
      <c r="GI50" s="138"/>
      <c r="GJ50" s="138"/>
      <c r="GK50" s="138"/>
      <c r="GL50" s="138"/>
      <c r="GM50" s="138"/>
      <c r="GN50" s="138"/>
      <c r="GO50" s="138"/>
      <c r="GP50" s="138"/>
      <c r="GQ50" s="138"/>
      <c r="GR50" s="138"/>
      <c r="GS50" s="138"/>
      <c r="GT50" s="138"/>
      <c r="GU50" s="138"/>
      <c r="GV50" s="138"/>
      <c r="GW50" s="138"/>
      <c r="GX50" s="138"/>
      <c r="GY50" s="138"/>
      <c r="GZ50" s="138"/>
      <c r="HA50" s="138"/>
      <c r="HB50" s="138"/>
      <c r="HC50" s="138"/>
      <c r="HD50" s="138"/>
      <c r="HE50" s="138"/>
      <c r="HF50" s="138"/>
      <c r="HG50" s="138"/>
      <c r="HH50" s="138"/>
      <c r="HI50" s="138"/>
      <c r="HJ50" s="138"/>
      <c r="HK50" s="138"/>
      <c r="HL50" s="138"/>
      <c r="HM50" s="138"/>
      <c r="HN50" s="138"/>
      <c r="HO50" s="138"/>
      <c r="HP50" s="138"/>
      <c r="HQ50" s="138"/>
      <c r="HR50" s="138"/>
      <c r="HS50" s="138"/>
      <c r="HT50" s="138"/>
      <c r="HU50" s="138"/>
      <c r="HV50" s="138"/>
      <c r="HW50" s="138"/>
      <c r="HX50" s="138"/>
      <c r="HY50" s="138"/>
      <c r="HZ50" s="138"/>
      <c r="IA50" s="138"/>
      <c r="IB50" s="138"/>
      <c r="IC50" s="138"/>
      <c r="ID50" s="138"/>
      <c r="IE50" s="138"/>
      <c r="IF50" s="138"/>
      <c r="IG50" s="138"/>
      <c r="IH50" s="138"/>
      <c r="II50" s="138"/>
      <c r="IJ50" s="138"/>
      <c r="IK50" s="138"/>
      <c r="IL50" s="138"/>
      <c r="IM50" s="138"/>
      <c r="IN50" s="138"/>
      <c r="IO50" s="138"/>
      <c r="IP50" s="138"/>
      <c r="IQ50" s="138"/>
      <c r="IR50" s="138"/>
      <c r="IS50" s="138"/>
      <c r="IT50" s="138"/>
      <c r="IU50" s="138"/>
      <c r="IV50" s="138"/>
      <c r="IW50" s="138"/>
      <c r="IX50" s="138"/>
      <c r="IY50" s="138"/>
      <c r="IZ50" s="138"/>
      <c r="JA50" s="138"/>
      <c r="JB50" s="138"/>
      <c r="JC50" s="138"/>
      <c r="JD50" s="138"/>
      <c r="JE50" s="138"/>
      <c r="JF50" s="138"/>
      <c r="JG50" s="138"/>
      <c r="JH50" s="138"/>
      <c r="JI50" s="138"/>
      <c r="JJ50" s="138"/>
      <c r="JK50" s="138"/>
      <c r="JL50" s="138"/>
      <c r="JM50" s="138"/>
      <c r="JN50" s="138"/>
      <c r="JO50" s="138"/>
      <c r="JP50" s="138"/>
      <c r="JQ50" s="138"/>
      <c r="JR50" s="138"/>
      <c r="JS50" s="138"/>
      <c r="JT50" s="138"/>
      <c r="JU50" s="138"/>
      <c r="JV50" s="138"/>
      <c r="JW50" s="138"/>
      <c r="JX50" s="138"/>
      <c r="JY50" s="138"/>
      <c r="JZ50" s="138"/>
      <c r="KA50" s="138"/>
      <c r="KB50" s="138"/>
      <c r="KC50" s="138"/>
      <c r="KD50" s="138"/>
      <c r="KE50" s="138"/>
      <c r="KF50" s="138"/>
      <c r="KG50" s="138"/>
      <c r="KH50" s="138"/>
      <c r="KI50" s="138"/>
      <c r="KJ50" s="138"/>
      <c r="KK50" s="138"/>
      <c r="KL50" s="138"/>
      <c r="KM50" s="138"/>
      <c r="KN50" s="138"/>
      <c r="KO50" s="138"/>
      <c r="KP50" s="138"/>
      <c r="KQ50" s="138"/>
      <c r="KR50" s="138"/>
      <c r="KS50" s="138"/>
      <c r="KT50" s="138"/>
      <c r="KU50" s="138"/>
      <c r="KV50" s="138"/>
      <c r="KW50" s="138"/>
      <c r="KX50" s="138"/>
      <c r="KY50" s="138"/>
      <c r="KZ50" s="138"/>
      <c r="LA50" s="138"/>
      <c r="LB50" s="138"/>
      <c r="LC50" s="138"/>
      <c r="LD50" s="138"/>
      <c r="LE50" s="138"/>
      <c r="LF50" s="138"/>
      <c r="LG50" s="138"/>
      <c r="LH50" s="138"/>
      <c r="LI50" s="138"/>
      <c r="LJ50" s="138"/>
      <c r="LK50" s="138"/>
      <c r="LL50" s="138"/>
      <c r="LM50" s="138"/>
      <c r="LN50" s="138"/>
      <c r="LO50" s="138"/>
      <c r="LP50" s="138"/>
      <c r="LQ50" s="138"/>
      <c r="LR50" s="138"/>
      <c r="LS50" s="138"/>
      <c r="LT50" s="138"/>
      <c r="LU50" s="138"/>
      <c r="LV50" s="138"/>
      <c r="LW50" s="138"/>
      <c r="LX50" s="138"/>
      <c r="LY50" s="138"/>
      <c r="LZ50" s="138"/>
      <c r="MA50" s="138"/>
      <c r="MB50" s="138"/>
      <c r="MC50" s="138"/>
      <c r="MD50" s="138"/>
      <c r="ME50" s="138"/>
      <c r="MF50" s="138"/>
      <c r="MG50" s="138"/>
      <c r="MH50" s="138"/>
      <c r="MI50" s="138"/>
      <c r="MJ50" s="138"/>
      <c r="MK50" s="138"/>
      <c r="ML50" s="138"/>
      <c r="MM50" s="138"/>
      <c r="MN50" s="138"/>
      <c r="MO50" s="138"/>
      <c r="MP50" s="138"/>
      <c r="MQ50" s="138"/>
      <c r="MR50" s="138"/>
      <c r="MS50" s="138"/>
      <c r="MT50" s="138"/>
      <c r="MU50" s="138"/>
      <c r="MV50" s="138"/>
      <c r="MW50" s="138"/>
      <c r="MX50" s="138"/>
      <c r="MY50" s="138"/>
      <c r="MZ50" s="138"/>
      <c r="NA50" s="138"/>
      <c r="NB50" s="138"/>
      <c r="NC50" s="138"/>
      <c r="ND50" s="138"/>
      <c r="NE50" s="138"/>
      <c r="NF50" s="138"/>
      <c r="NG50" s="138"/>
      <c r="NH50" s="138"/>
      <c r="NI50" s="138"/>
      <c r="NJ50" s="138"/>
      <c r="NK50" s="138"/>
      <c r="NL50" s="138"/>
      <c r="NM50" s="138"/>
      <c r="NN50" s="138"/>
      <c r="NO50" s="138"/>
      <c r="NP50" s="138"/>
      <c r="NQ50" s="138"/>
      <c r="NR50" s="138"/>
      <c r="NS50" s="138"/>
      <c r="NT50" s="138"/>
      <c r="NU50" s="138"/>
      <c r="NV50" s="138"/>
      <c r="NW50" s="138"/>
      <c r="NX50" s="138"/>
      <c r="NY50" s="138"/>
      <c r="NZ50" s="138"/>
      <c r="OA50" s="138"/>
      <c r="OB50" s="138"/>
      <c r="OC50" s="138"/>
      <c r="OD50" s="138"/>
      <c r="OE50" s="138"/>
      <c r="OF50" s="138"/>
      <c r="OG50" s="138"/>
      <c r="OH50" s="138"/>
      <c r="OI50" s="138"/>
      <c r="OJ50" s="138"/>
      <c r="OK50" s="138"/>
      <c r="OL50" s="138"/>
      <c r="OM50" s="138"/>
      <c r="ON50" s="138"/>
      <c r="OO50" s="138"/>
      <c r="OP50" s="138"/>
      <c r="OQ50" s="138"/>
      <c r="WL50" s="138"/>
      <c r="WM50" s="138"/>
      <c r="WN50" s="138"/>
      <c r="WO50" s="138"/>
      <c r="WP50" s="138"/>
      <c r="WQ50" s="138"/>
      <c r="WR50" s="138"/>
      <c r="WS50" s="138"/>
      <c r="WT50" s="138"/>
      <c r="WU50" s="138"/>
      <c r="WV50" s="138"/>
      <c r="WW50" s="138"/>
      <c r="WX50" s="138"/>
      <c r="WY50" s="138"/>
      <c r="WZ50" s="138"/>
      <c r="XA50" s="138"/>
      <c r="XB50" s="138"/>
      <c r="XC50" s="138"/>
      <c r="XD50" s="138"/>
      <c r="XE50" s="138"/>
      <c r="XF50" s="138"/>
      <c r="XG50" s="138"/>
      <c r="XH50" s="138"/>
      <c r="XI50" s="138"/>
      <c r="XJ50" s="138"/>
      <c r="XK50" s="138"/>
      <c r="XL50" s="138"/>
      <c r="XM50" s="138"/>
      <c r="XN50" s="138"/>
      <c r="XO50" s="138"/>
      <c r="XP50" s="138"/>
      <c r="XQ50" s="138"/>
      <c r="XR50" s="138"/>
      <c r="XS50" s="138"/>
      <c r="XT50" s="138"/>
      <c r="XU50" s="138"/>
      <c r="XV50" s="138"/>
      <c r="XW50" s="138"/>
      <c r="XX50" s="138"/>
      <c r="XY50" s="138"/>
      <c r="XZ50" s="138"/>
      <c r="YA50" s="138"/>
      <c r="YB50" s="138"/>
      <c r="YC50" s="138"/>
      <c r="YD50" s="138"/>
      <c r="YE50" s="138"/>
      <c r="YF50" s="138"/>
      <c r="YG50" s="138"/>
      <c r="YH50" s="138"/>
      <c r="YI50" s="138"/>
      <c r="YJ50" s="138"/>
      <c r="YK50" s="138"/>
      <c r="YL50" s="138"/>
      <c r="YM50" s="138"/>
      <c r="YN50" s="138"/>
      <c r="YO50" s="138"/>
      <c r="YP50" s="138"/>
      <c r="YQ50" s="138"/>
      <c r="YR50" s="138"/>
      <c r="YS50" s="138"/>
      <c r="YT50" s="138"/>
      <c r="YU50" s="138"/>
      <c r="YV50" s="138"/>
      <c r="YW50" s="138"/>
      <c r="YX50" s="138"/>
      <c r="YY50" s="138"/>
      <c r="YZ50" s="138"/>
      <c r="ZA50" s="138"/>
      <c r="ZB50" s="138"/>
      <c r="ZC50" s="138"/>
      <c r="ZD50" s="138"/>
      <c r="ZE50" s="138"/>
      <c r="ZF50" s="138"/>
      <c r="ZG50" s="138"/>
      <c r="ZH50" s="138"/>
      <c r="ZI50" s="138"/>
      <c r="ZJ50" s="138"/>
      <c r="ZK50" s="138"/>
      <c r="ZL50" s="138"/>
      <c r="ZM50" s="138"/>
      <c r="ZN50" s="138"/>
      <c r="ZO50" s="138"/>
      <c r="ZP50" s="138"/>
      <c r="ZQ50" s="138"/>
      <c r="ZR50" s="138"/>
      <c r="ZS50" s="138"/>
      <c r="ZT50" s="138"/>
      <c r="ZU50" s="138"/>
      <c r="ZV50" s="138"/>
      <c r="ZW50" s="138"/>
      <c r="ZX50" s="138"/>
      <c r="ZY50" s="138"/>
      <c r="ZZ50" s="138"/>
      <c r="AAA50" s="138"/>
      <c r="AAB50" s="138"/>
      <c r="AAC50" s="138"/>
      <c r="AAD50" s="138"/>
      <c r="AAE50" s="138"/>
      <c r="AAF50" s="138"/>
      <c r="AAG50" s="138"/>
      <c r="AAH50" s="138"/>
      <c r="AAI50" s="138"/>
    </row>
    <row r="51" spans="1:711" ht="13.25" customHeight="1" x14ac:dyDescent="0.3">
      <c r="A51" s="191">
        <v>43948</v>
      </c>
      <c r="B51" s="157" t="s">
        <v>108</v>
      </c>
      <c r="C51" s="161"/>
      <c r="D51" s="177"/>
      <c r="E51" s="162"/>
      <c r="F51" s="162"/>
      <c r="G51" s="178"/>
      <c r="H51" s="173"/>
      <c r="I51" s="168">
        <v>343</v>
      </c>
      <c r="J51" s="185">
        <v>16</v>
      </c>
      <c r="K51" s="43">
        <f t="shared" si="7"/>
        <v>359</v>
      </c>
      <c r="L51" s="175"/>
      <c r="M51" s="161"/>
      <c r="N51" s="162"/>
      <c r="O51" s="162"/>
      <c r="P51" s="162"/>
      <c r="Q51" s="178"/>
      <c r="R51" s="173"/>
      <c r="S51" s="167">
        <f t="shared" si="8"/>
        <v>20738</v>
      </c>
      <c r="T51" s="168">
        <f t="shared" si="9"/>
        <v>913</v>
      </c>
      <c r="U51" s="169">
        <f t="shared" si="10"/>
        <v>21651</v>
      </c>
      <c r="V51" s="138"/>
      <c r="W51" s="138"/>
      <c r="DA51" s="138"/>
      <c r="DB51" s="138"/>
      <c r="DC51" s="138"/>
      <c r="DD51" s="138"/>
      <c r="DE51" s="138"/>
      <c r="DF51" s="138"/>
      <c r="DG51" s="138"/>
      <c r="DH51" s="138"/>
      <c r="DI51" s="138"/>
      <c r="DJ51" s="138"/>
      <c r="DK51" s="138"/>
      <c r="DL51" s="138"/>
      <c r="DM51" s="138"/>
      <c r="DN51" s="138"/>
      <c r="DO51" s="138"/>
      <c r="DP51" s="138"/>
      <c r="DQ51" s="138"/>
      <c r="DR51" s="138"/>
      <c r="DS51" s="138"/>
      <c r="DT51" s="138"/>
      <c r="DU51" s="138"/>
      <c r="DV51" s="138"/>
      <c r="DW51" s="138"/>
      <c r="DX51" s="138"/>
      <c r="DY51" s="138"/>
      <c r="DZ51" s="138"/>
      <c r="EA51" s="138"/>
      <c r="EB51" s="138"/>
      <c r="EC51" s="138"/>
      <c r="ED51" s="138"/>
      <c r="EE51" s="138"/>
      <c r="EF51" s="138"/>
      <c r="EG51" s="138"/>
      <c r="EH51" s="138"/>
      <c r="EI51" s="138"/>
      <c r="EJ51" s="138"/>
      <c r="EK51" s="138"/>
      <c r="EL51" s="138"/>
      <c r="EM51" s="138"/>
      <c r="EN51" s="138"/>
      <c r="EO51" s="138"/>
      <c r="EP51" s="138"/>
      <c r="EQ51" s="138"/>
      <c r="ER51" s="138"/>
      <c r="ES51" s="138"/>
      <c r="ET51" s="138"/>
      <c r="EU51" s="138"/>
      <c r="EV51" s="138"/>
      <c r="EW51" s="138"/>
      <c r="EX51" s="138"/>
      <c r="EY51" s="138"/>
      <c r="EZ51" s="138"/>
      <c r="FA51" s="138"/>
      <c r="FB51" s="138"/>
      <c r="FC51" s="138"/>
      <c r="FD51" s="138"/>
      <c r="FE51" s="138"/>
      <c r="FF51" s="138"/>
      <c r="FG51" s="138"/>
      <c r="FH51" s="138"/>
      <c r="FI51" s="138"/>
      <c r="FJ51" s="138"/>
      <c r="FK51" s="138"/>
      <c r="FL51" s="138"/>
      <c r="FM51" s="138"/>
      <c r="FN51" s="138"/>
      <c r="FO51" s="138"/>
      <c r="FP51" s="138"/>
      <c r="FQ51" s="138"/>
      <c r="FR51" s="138"/>
      <c r="FS51" s="138"/>
      <c r="FT51" s="138"/>
      <c r="FU51" s="138"/>
      <c r="FV51" s="138"/>
      <c r="FW51" s="138"/>
      <c r="FX51" s="138"/>
      <c r="FY51" s="138"/>
      <c r="FZ51" s="138"/>
      <c r="GA51" s="138"/>
      <c r="GB51" s="138"/>
      <c r="GC51" s="138"/>
      <c r="GD51" s="138"/>
      <c r="GE51" s="138"/>
      <c r="GF51" s="138"/>
      <c r="GG51" s="138"/>
      <c r="GH51" s="138"/>
      <c r="GI51" s="138"/>
      <c r="GJ51" s="138"/>
      <c r="GK51" s="138"/>
      <c r="GL51" s="138"/>
      <c r="GM51" s="138"/>
      <c r="GN51" s="138"/>
      <c r="GO51" s="138"/>
      <c r="GP51" s="138"/>
      <c r="GQ51" s="138"/>
      <c r="GR51" s="138"/>
      <c r="GS51" s="138"/>
      <c r="GT51" s="138"/>
      <c r="GU51" s="138"/>
      <c r="GV51" s="138"/>
      <c r="GW51" s="138"/>
      <c r="GX51" s="138"/>
      <c r="GY51" s="138"/>
      <c r="GZ51" s="138"/>
      <c r="HA51" s="138"/>
      <c r="HB51" s="138"/>
      <c r="HC51" s="138"/>
      <c r="HD51" s="138"/>
      <c r="HE51" s="138"/>
      <c r="HF51" s="138"/>
      <c r="HG51" s="138"/>
      <c r="HH51" s="138"/>
      <c r="HI51" s="138"/>
      <c r="HJ51" s="138"/>
      <c r="HK51" s="138"/>
      <c r="HL51" s="138"/>
      <c r="HM51" s="138"/>
      <c r="HN51" s="138"/>
      <c r="HO51" s="138"/>
      <c r="HP51" s="138"/>
      <c r="HQ51" s="138"/>
      <c r="HR51" s="138"/>
      <c r="HS51" s="138"/>
      <c r="HT51" s="138"/>
      <c r="HU51" s="138"/>
      <c r="HV51" s="138"/>
      <c r="HW51" s="138"/>
      <c r="HX51" s="138"/>
      <c r="HY51" s="138"/>
      <c r="HZ51" s="138"/>
      <c r="IA51" s="138"/>
      <c r="IB51" s="138"/>
      <c r="IC51" s="138"/>
      <c r="ID51" s="138"/>
      <c r="IE51" s="138"/>
      <c r="IF51" s="138"/>
      <c r="IG51" s="138"/>
      <c r="IH51" s="138"/>
      <c r="II51" s="138"/>
      <c r="IJ51" s="138"/>
      <c r="IK51" s="138"/>
      <c r="IL51" s="138"/>
      <c r="IM51" s="138"/>
      <c r="IN51" s="138"/>
      <c r="IO51" s="138"/>
      <c r="IP51" s="138"/>
      <c r="IQ51" s="138"/>
      <c r="IR51" s="138"/>
      <c r="IS51" s="138"/>
      <c r="IT51" s="138"/>
      <c r="IU51" s="138"/>
      <c r="IV51" s="138"/>
      <c r="IW51" s="138"/>
      <c r="IX51" s="138"/>
      <c r="IY51" s="138"/>
      <c r="IZ51" s="138"/>
      <c r="JA51" s="138"/>
      <c r="JB51" s="138"/>
      <c r="JC51" s="138"/>
      <c r="JD51" s="138"/>
      <c r="JE51" s="138"/>
      <c r="JF51" s="138"/>
      <c r="JG51" s="138"/>
      <c r="JH51" s="138"/>
      <c r="JI51" s="138"/>
      <c r="JJ51" s="138"/>
      <c r="JK51" s="138"/>
      <c r="JL51" s="138"/>
      <c r="JM51" s="138"/>
      <c r="JN51" s="138"/>
      <c r="JO51" s="138"/>
      <c r="JP51" s="138"/>
      <c r="JQ51" s="138"/>
      <c r="JR51" s="138"/>
      <c r="JS51" s="138"/>
      <c r="JT51" s="138"/>
      <c r="JU51" s="138"/>
      <c r="JV51" s="138"/>
      <c r="JW51" s="138"/>
      <c r="JX51" s="138"/>
      <c r="JY51" s="138"/>
      <c r="JZ51" s="138"/>
      <c r="KA51" s="138"/>
      <c r="KB51" s="138"/>
      <c r="KC51" s="138"/>
      <c r="KD51" s="138"/>
      <c r="KE51" s="138"/>
      <c r="KF51" s="138"/>
      <c r="KG51" s="138"/>
      <c r="KH51" s="138"/>
      <c r="KI51" s="138"/>
      <c r="KJ51" s="138"/>
      <c r="KK51" s="138"/>
      <c r="KL51" s="138"/>
      <c r="KM51" s="138"/>
      <c r="KN51" s="138"/>
      <c r="KO51" s="138"/>
      <c r="KP51" s="138"/>
      <c r="KQ51" s="138"/>
      <c r="KR51" s="138"/>
      <c r="KS51" s="138"/>
      <c r="KT51" s="138"/>
      <c r="KU51" s="138"/>
      <c r="KV51" s="138"/>
      <c r="KW51" s="138"/>
      <c r="KX51" s="138"/>
      <c r="KY51" s="138"/>
      <c r="KZ51" s="138"/>
      <c r="LA51" s="138"/>
      <c r="LB51" s="138"/>
      <c r="LC51" s="138"/>
      <c r="LD51" s="138"/>
      <c r="LE51" s="138"/>
      <c r="LF51" s="138"/>
      <c r="LG51" s="138"/>
      <c r="LH51" s="138"/>
      <c r="LI51" s="138"/>
      <c r="LJ51" s="138"/>
      <c r="LK51" s="138"/>
      <c r="LL51" s="138"/>
      <c r="LM51" s="138"/>
      <c r="LN51" s="138"/>
      <c r="LO51" s="138"/>
      <c r="LP51" s="138"/>
      <c r="LQ51" s="138"/>
      <c r="LR51" s="138"/>
      <c r="LS51" s="138"/>
      <c r="LT51" s="138"/>
      <c r="LU51" s="138"/>
      <c r="LV51" s="138"/>
      <c r="LW51" s="138"/>
      <c r="LX51" s="138"/>
      <c r="LY51" s="138"/>
      <c r="LZ51" s="138"/>
      <c r="MA51" s="138"/>
      <c r="MB51" s="138"/>
      <c r="MC51" s="138"/>
      <c r="MD51" s="138"/>
      <c r="ME51" s="138"/>
      <c r="MF51" s="138"/>
      <c r="MG51" s="138"/>
      <c r="MH51" s="138"/>
      <c r="MI51" s="138"/>
      <c r="MJ51" s="138"/>
      <c r="MK51" s="138"/>
      <c r="ML51" s="138"/>
      <c r="MM51" s="138"/>
      <c r="MN51" s="138"/>
      <c r="MO51" s="138"/>
      <c r="MP51" s="138"/>
      <c r="MQ51" s="138"/>
      <c r="MR51" s="138"/>
      <c r="MS51" s="138"/>
      <c r="MT51" s="138"/>
      <c r="MU51" s="138"/>
      <c r="MV51" s="138"/>
      <c r="MW51" s="138"/>
      <c r="MX51" s="138"/>
      <c r="MY51" s="138"/>
      <c r="MZ51" s="138"/>
      <c r="NA51" s="138"/>
      <c r="NB51" s="138"/>
      <c r="NC51" s="138"/>
      <c r="ND51" s="138"/>
      <c r="NE51" s="138"/>
      <c r="NF51" s="138"/>
      <c r="NG51" s="138"/>
      <c r="NH51" s="138"/>
      <c r="NI51" s="138"/>
      <c r="NJ51" s="138"/>
      <c r="NK51" s="138"/>
      <c r="NL51" s="138"/>
      <c r="NM51" s="138"/>
      <c r="NN51" s="138"/>
      <c r="NO51" s="138"/>
      <c r="NP51" s="138"/>
      <c r="NQ51" s="138"/>
      <c r="NR51" s="138"/>
      <c r="NS51" s="138"/>
      <c r="NT51" s="138"/>
      <c r="NU51" s="138"/>
      <c r="NV51" s="138"/>
      <c r="NW51" s="138"/>
      <c r="NX51" s="138"/>
      <c r="NY51" s="138"/>
      <c r="NZ51" s="138"/>
      <c r="OA51" s="138"/>
      <c r="OB51" s="138"/>
      <c r="OC51" s="138"/>
      <c r="OD51" s="138"/>
      <c r="OE51" s="138"/>
      <c r="OF51" s="138"/>
      <c r="OG51" s="138"/>
      <c r="OH51" s="138"/>
      <c r="OI51" s="138"/>
      <c r="OJ51" s="138"/>
      <c r="OK51" s="138"/>
      <c r="OL51" s="138"/>
      <c r="OM51" s="138"/>
      <c r="ON51" s="138"/>
      <c r="OO51" s="138"/>
      <c r="OP51" s="138"/>
      <c r="OQ51" s="138"/>
      <c r="WL51" s="138"/>
      <c r="WM51" s="138"/>
      <c r="WN51" s="138"/>
      <c r="WO51" s="138"/>
      <c r="WP51" s="138"/>
      <c r="WQ51" s="138"/>
      <c r="WR51" s="138"/>
      <c r="WS51" s="138"/>
      <c r="WT51" s="138"/>
      <c r="WU51" s="138"/>
      <c r="WV51" s="138"/>
      <c r="WW51" s="138"/>
      <c r="WX51" s="138"/>
      <c r="WY51" s="138"/>
      <c r="WZ51" s="138"/>
      <c r="XA51" s="138"/>
      <c r="XB51" s="138"/>
      <c r="XC51" s="138"/>
      <c r="XD51" s="138"/>
      <c r="XE51" s="138"/>
      <c r="XF51" s="138"/>
      <c r="XG51" s="138"/>
      <c r="XH51" s="138"/>
      <c r="XI51" s="138"/>
      <c r="XJ51" s="138"/>
      <c r="XK51" s="138"/>
      <c r="XL51" s="138"/>
      <c r="XM51" s="138"/>
      <c r="XN51" s="138"/>
      <c r="XO51" s="138"/>
      <c r="XP51" s="138"/>
      <c r="XQ51" s="138"/>
      <c r="XR51" s="138"/>
      <c r="XS51" s="138"/>
      <c r="XT51" s="138"/>
      <c r="XU51" s="138"/>
      <c r="XV51" s="138"/>
      <c r="XW51" s="138"/>
      <c r="XX51" s="138"/>
      <c r="XY51" s="138"/>
      <c r="XZ51" s="138"/>
      <c r="YA51" s="138"/>
      <c r="YB51" s="138"/>
      <c r="YC51" s="138"/>
      <c r="YD51" s="138"/>
      <c r="YE51" s="138"/>
      <c r="YF51" s="138"/>
      <c r="YG51" s="138"/>
      <c r="YH51" s="138"/>
      <c r="YI51" s="138"/>
      <c r="YJ51" s="138"/>
      <c r="YK51" s="138"/>
      <c r="YL51" s="138"/>
      <c r="YM51" s="138"/>
      <c r="YN51" s="138"/>
      <c r="YO51" s="138"/>
      <c r="YP51" s="138"/>
      <c r="YQ51" s="138"/>
      <c r="YR51" s="138"/>
      <c r="YS51" s="138"/>
      <c r="YT51" s="138"/>
      <c r="YU51" s="138"/>
      <c r="YV51" s="138"/>
      <c r="YW51" s="138"/>
      <c r="YX51" s="138"/>
      <c r="YY51" s="138"/>
      <c r="YZ51" s="138"/>
      <c r="ZA51" s="138"/>
      <c r="ZB51" s="138"/>
      <c r="ZC51" s="138"/>
      <c r="ZD51" s="138"/>
      <c r="ZE51" s="138"/>
      <c r="ZF51" s="138"/>
      <c r="ZG51" s="138"/>
      <c r="ZH51" s="138"/>
      <c r="ZI51" s="138"/>
      <c r="ZJ51" s="138"/>
      <c r="ZK51" s="138"/>
      <c r="ZL51" s="138"/>
      <c r="ZM51" s="138"/>
      <c r="ZN51" s="138"/>
      <c r="ZO51" s="138"/>
      <c r="ZP51" s="138"/>
      <c r="ZQ51" s="138"/>
      <c r="ZR51" s="138"/>
      <c r="ZS51" s="138"/>
      <c r="ZT51" s="138"/>
      <c r="ZU51" s="138"/>
      <c r="ZV51" s="138"/>
      <c r="ZW51" s="138"/>
      <c r="ZX51" s="138"/>
      <c r="ZY51" s="138"/>
      <c r="ZZ51" s="138"/>
      <c r="AAA51" s="138"/>
      <c r="AAB51" s="138"/>
      <c r="AAC51" s="138"/>
      <c r="AAD51" s="138"/>
      <c r="AAE51" s="138"/>
      <c r="AAF51" s="138"/>
      <c r="AAG51" s="138"/>
      <c r="AAH51" s="138"/>
      <c r="AAI51" s="138"/>
    </row>
    <row r="52" spans="1:711" ht="13.25" customHeight="1" x14ac:dyDescent="0.3">
      <c r="A52" s="191">
        <v>43947</v>
      </c>
      <c r="B52" s="157" t="s">
        <v>108</v>
      </c>
      <c r="C52" s="161"/>
      <c r="D52" s="162"/>
      <c r="E52" s="162"/>
      <c r="F52" s="162"/>
      <c r="G52" s="178"/>
      <c r="H52" s="173"/>
      <c r="I52" s="192">
        <v>380</v>
      </c>
      <c r="J52" s="185">
        <v>16</v>
      </c>
      <c r="K52" s="43">
        <f t="shared" si="7"/>
        <v>396</v>
      </c>
      <c r="L52" s="175"/>
      <c r="M52" s="161"/>
      <c r="N52" s="162"/>
      <c r="O52" s="162"/>
      <c r="P52" s="162"/>
      <c r="Q52" s="178"/>
      <c r="R52" s="173"/>
      <c r="S52" s="167">
        <f t="shared" si="8"/>
        <v>20395</v>
      </c>
      <c r="T52" s="168">
        <f t="shared" si="9"/>
        <v>897</v>
      </c>
      <c r="U52" s="169">
        <f t="shared" si="10"/>
        <v>21292</v>
      </c>
      <c r="V52" s="193"/>
      <c r="W52" s="138"/>
      <c r="DA52" s="138"/>
      <c r="DB52" s="138"/>
      <c r="DC52" s="138"/>
      <c r="DD52" s="138"/>
      <c r="DE52" s="138"/>
      <c r="DF52" s="138"/>
      <c r="DG52" s="138"/>
      <c r="DH52" s="138"/>
      <c r="DI52" s="138"/>
      <c r="DJ52" s="138"/>
      <c r="DK52" s="138"/>
      <c r="DL52" s="138"/>
      <c r="DM52" s="138"/>
      <c r="DN52" s="138"/>
      <c r="DO52" s="138"/>
      <c r="DP52" s="138"/>
      <c r="DQ52" s="138"/>
      <c r="DR52" s="138"/>
      <c r="DS52" s="138"/>
      <c r="DT52" s="138"/>
      <c r="DU52" s="138"/>
      <c r="DV52" s="138"/>
      <c r="DW52" s="138"/>
      <c r="DX52" s="138"/>
      <c r="DY52" s="138"/>
      <c r="DZ52" s="138"/>
      <c r="EA52" s="138"/>
      <c r="EB52" s="138"/>
      <c r="EC52" s="138"/>
      <c r="ED52" s="138"/>
      <c r="EE52" s="138"/>
      <c r="EF52" s="138"/>
      <c r="EG52" s="138"/>
      <c r="EH52" s="138"/>
      <c r="EI52" s="138"/>
      <c r="EJ52" s="138"/>
      <c r="EK52" s="138"/>
      <c r="EL52" s="138"/>
      <c r="EM52" s="138"/>
      <c r="EN52" s="138"/>
      <c r="EO52" s="138"/>
      <c r="EP52" s="138"/>
      <c r="EQ52" s="138"/>
      <c r="ER52" s="138"/>
      <c r="ES52" s="138"/>
      <c r="ET52" s="138"/>
      <c r="EU52" s="138"/>
      <c r="EV52" s="138"/>
      <c r="EW52" s="138"/>
      <c r="EX52" s="138"/>
      <c r="EY52" s="138"/>
      <c r="EZ52" s="138"/>
      <c r="FA52" s="138"/>
      <c r="FB52" s="138"/>
      <c r="FC52" s="138"/>
      <c r="FD52" s="138"/>
      <c r="FE52" s="138"/>
      <c r="FF52" s="138"/>
      <c r="FG52" s="138"/>
      <c r="FH52" s="138"/>
      <c r="FI52" s="138"/>
      <c r="FJ52" s="138"/>
      <c r="FK52" s="138"/>
      <c r="FL52" s="138"/>
      <c r="FM52" s="138"/>
      <c r="FN52" s="138"/>
      <c r="FO52" s="138"/>
      <c r="FP52" s="138"/>
      <c r="FQ52" s="138"/>
      <c r="FR52" s="138"/>
      <c r="FS52" s="138"/>
      <c r="FT52" s="138"/>
      <c r="FU52" s="138"/>
      <c r="FV52" s="138"/>
      <c r="FW52" s="138"/>
      <c r="FX52" s="138"/>
      <c r="FY52" s="138"/>
      <c r="FZ52" s="138"/>
      <c r="GA52" s="138"/>
      <c r="GB52" s="138"/>
      <c r="GC52" s="138"/>
      <c r="GD52" s="138"/>
      <c r="GE52" s="138"/>
      <c r="GF52" s="138"/>
      <c r="GG52" s="138"/>
      <c r="GH52" s="138"/>
      <c r="GI52" s="138"/>
      <c r="GJ52" s="138"/>
      <c r="GK52" s="138"/>
      <c r="GL52" s="138"/>
      <c r="GM52" s="138"/>
      <c r="GN52" s="138"/>
      <c r="GO52" s="138"/>
      <c r="GP52" s="138"/>
      <c r="GQ52" s="138"/>
      <c r="GR52" s="138"/>
      <c r="GS52" s="138"/>
      <c r="GT52" s="138"/>
      <c r="GU52" s="138"/>
      <c r="GV52" s="138"/>
      <c r="GW52" s="138"/>
      <c r="GX52" s="138"/>
      <c r="GY52" s="138"/>
      <c r="GZ52" s="138"/>
      <c r="HA52" s="138"/>
      <c r="HB52" s="138"/>
      <c r="HC52" s="138"/>
      <c r="HD52" s="138"/>
      <c r="HE52" s="138"/>
      <c r="HF52" s="138"/>
      <c r="HG52" s="138"/>
      <c r="HH52" s="138"/>
      <c r="HI52" s="138"/>
      <c r="HJ52" s="138"/>
      <c r="HK52" s="138"/>
      <c r="HL52" s="138"/>
      <c r="HM52" s="138"/>
      <c r="HN52" s="138"/>
      <c r="HO52" s="138"/>
      <c r="HP52" s="138"/>
      <c r="HQ52" s="138"/>
      <c r="HR52" s="138"/>
      <c r="HS52" s="138"/>
      <c r="HT52" s="138"/>
      <c r="HU52" s="138"/>
      <c r="HV52" s="138"/>
      <c r="HW52" s="138"/>
      <c r="HX52" s="138"/>
      <c r="HY52" s="138"/>
      <c r="HZ52" s="138"/>
      <c r="IA52" s="138"/>
      <c r="IB52" s="138"/>
      <c r="IC52" s="138"/>
      <c r="ID52" s="138"/>
      <c r="IE52" s="138"/>
      <c r="IF52" s="138"/>
      <c r="IG52" s="138"/>
      <c r="IH52" s="138"/>
      <c r="II52" s="138"/>
      <c r="IJ52" s="138"/>
      <c r="IK52" s="138"/>
      <c r="IL52" s="138"/>
      <c r="IM52" s="138"/>
      <c r="IN52" s="138"/>
      <c r="IO52" s="138"/>
      <c r="IP52" s="138"/>
      <c r="IQ52" s="138"/>
      <c r="IR52" s="138"/>
      <c r="IS52" s="138"/>
      <c r="IT52" s="138"/>
      <c r="IU52" s="138"/>
      <c r="IV52" s="138"/>
      <c r="IW52" s="138"/>
      <c r="IX52" s="138"/>
      <c r="IY52" s="138"/>
      <c r="IZ52" s="138"/>
      <c r="JA52" s="138"/>
      <c r="JB52" s="138"/>
      <c r="JC52" s="138"/>
      <c r="JD52" s="138"/>
      <c r="JE52" s="138"/>
      <c r="JF52" s="138"/>
      <c r="JG52" s="138"/>
      <c r="JH52" s="138"/>
      <c r="JI52" s="138"/>
      <c r="JJ52" s="138"/>
      <c r="JK52" s="138"/>
      <c r="JL52" s="138"/>
      <c r="JM52" s="138"/>
      <c r="JN52" s="138"/>
      <c r="JO52" s="138"/>
      <c r="JP52" s="138"/>
      <c r="JQ52" s="138"/>
      <c r="JR52" s="138"/>
      <c r="JS52" s="138"/>
      <c r="JT52" s="138"/>
      <c r="JU52" s="138"/>
      <c r="JV52" s="138"/>
      <c r="JW52" s="138"/>
      <c r="JX52" s="138"/>
      <c r="JY52" s="138"/>
      <c r="JZ52" s="138"/>
      <c r="KA52" s="138"/>
      <c r="KB52" s="138"/>
      <c r="KC52" s="138"/>
      <c r="KD52" s="138"/>
      <c r="KE52" s="138"/>
      <c r="KF52" s="138"/>
      <c r="KG52" s="138"/>
      <c r="KH52" s="138"/>
      <c r="KI52" s="138"/>
      <c r="KJ52" s="138"/>
      <c r="KK52" s="138"/>
      <c r="KL52" s="138"/>
      <c r="KM52" s="138"/>
      <c r="KN52" s="138"/>
      <c r="KO52" s="138"/>
      <c r="KP52" s="138"/>
      <c r="KQ52" s="138"/>
      <c r="KR52" s="138"/>
      <c r="KS52" s="138"/>
      <c r="KT52" s="138"/>
      <c r="KU52" s="138"/>
      <c r="KV52" s="138"/>
      <c r="KW52" s="138"/>
      <c r="KX52" s="138"/>
      <c r="KY52" s="138"/>
      <c r="KZ52" s="138"/>
      <c r="LA52" s="138"/>
      <c r="LB52" s="138"/>
      <c r="LC52" s="138"/>
      <c r="LD52" s="138"/>
      <c r="LE52" s="138"/>
      <c r="LF52" s="138"/>
      <c r="LG52" s="138"/>
      <c r="LH52" s="138"/>
      <c r="LI52" s="138"/>
      <c r="LJ52" s="138"/>
      <c r="LK52" s="138"/>
      <c r="LL52" s="138"/>
      <c r="LM52" s="138"/>
      <c r="LN52" s="138"/>
      <c r="LO52" s="138"/>
      <c r="LP52" s="138"/>
      <c r="LQ52" s="138"/>
      <c r="LR52" s="138"/>
      <c r="LS52" s="138"/>
      <c r="LT52" s="138"/>
      <c r="LU52" s="138"/>
      <c r="LV52" s="138"/>
      <c r="LW52" s="138"/>
      <c r="LX52" s="138"/>
      <c r="LY52" s="138"/>
      <c r="LZ52" s="138"/>
      <c r="MA52" s="138"/>
      <c r="MB52" s="138"/>
      <c r="MC52" s="138"/>
      <c r="MD52" s="138"/>
      <c r="ME52" s="138"/>
      <c r="MF52" s="138"/>
      <c r="MG52" s="138"/>
      <c r="MH52" s="138"/>
      <c r="MI52" s="138"/>
      <c r="MJ52" s="138"/>
      <c r="MK52" s="138"/>
      <c r="ML52" s="138"/>
      <c r="MM52" s="138"/>
      <c r="MN52" s="138"/>
      <c r="MO52" s="138"/>
      <c r="MP52" s="138"/>
      <c r="MQ52" s="138"/>
      <c r="MR52" s="138"/>
      <c r="MS52" s="138"/>
      <c r="MT52" s="138"/>
      <c r="MU52" s="138"/>
      <c r="MV52" s="138"/>
      <c r="MW52" s="138"/>
      <c r="MX52" s="138"/>
      <c r="MY52" s="138"/>
      <c r="MZ52" s="138"/>
      <c r="NA52" s="138"/>
      <c r="NB52" s="138"/>
      <c r="NC52" s="138"/>
      <c r="ND52" s="138"/>
      <c r="NE52" s="138"/>
      <c r="NF52" s="138"/>
      <c r="NG52" s="138"/>
      <c r="NH52" s="138"/>
      <c r="NI52" s="138"/>
      <c r="NJ52" s="138"/>
      <c r="NK52" s="138"/>
      <c r="NL52" s="138"/>
      <c r="NM52" s="138"/>
      <c r="NN52" s="138"/>
      <c r="NO52" s="138"/>
      <c r="NP52" s="138"/>
      <c r="NQ52" s="138"/>
      <c r="NR52" s="138"/>
      <c r="NS52" s="138"/>
      <c r="NT52" s="138"/>
      <c r="NU52" s="138"/>
      <c r="NV52" s="138"/>
      <c r="NW52" s="138"/>
      <c r="NX52" s="138"/>
      <c r="NY52" s="138"/>
      <c r="NZ52" s="138"/>
      <c r="OA52" s="138"/>
      <c r="OB52" s="138"/>
      <c r="OC52" s="138"/>
      <c r="OD52" s="138"/>
      <c r="OE52" s="138"/>
      <c r="OF52" s="138"/>
      <c r="OG52" s="138"/>
      <c r="OH52" s="138"/>
      <c r="OI52" s="138"/>
      <c r="OJ52" s="138"/>
      <c r="OK52" s="138"/>
      <c r="OL52" s="138"/>
      <c r="OM52" s="138"/>
      <c r="ON52" s="138"/>
      <c r="OO52" s="138"/>
      <c r="OP52" s="138"/>
      <c r="OQ52" s="138"/>
      <c r="WL52" s="138"/>
      <c r="WM52" s="138"/>
      <c r="WN52" s="138"/>
      <c r="WO52" s="138"/>
      <c r="WP52" s="138"/>
      <c r="WQ52" s="138"/>
      <c r="WR52" s="138"/>
      <c r="WS52" s="138"/>
      <c r="WT52" s="138"/>
      <c r="WU52" s="138"/>
      <c r="WV52" s="138"/>
      <c r="WW52" s="138"/>
      <c r="WX52" s="138"/>
      <c r="WY52" s="138"/>
      <c r="WZ52" s="138"/>
      <c r="XA52" s="138"/>
      <c r="XB52" s="138"/>
      <c r="XC52" s="138"/>
      <c r="XD52" s="138"/>
      <c r="XE52" s="138"/>
      <c r="XF52" s="138"/>
      <c r="XG52" s="138"/>
      <c r="XH52" s="138"/>
      <c r="XI52" s="138"/>
      <c r="XJ52" s="138"/>
      <c r="XK52" s="138"/>
      <c r="XL52" s="138"/>
      <c r="XM52" s="138"/>
      <c r="XN52" s="138"/>
      <c r="XO52" s="138"/>
      <c r="XP52" s="138"/>
      <c r="XQ52" s="138"/>
      <c r="XR52" s="138"/>
      <c r="XS52" s="138"/>
      <c r="XT52" s="138"/>
      <c r="XU52" s="138"/>
      <c r="XV52" s="138"/>
      <c r="XW52" s="138"/>
      <c r="XX52" s="138"/>
      <c r="XY52" s="138"/>
      <c r="XZ52" s="138"/>
      <c r="YA52" s="138"/>
      <c r="YB52" s="138"/>
      <c r="YC52" s="138"/>
      <c r="YD52" s="138"/>
      <c r="YE52" s="138"/>
      <c r="YF52" s="138"/>
      <c r="YG52" s="138"/>
      <c r="YH52" s="138"/>
      <c r="YI52" s="138"/>
      <c r="YJ52" s="138"/>
      <c r="YK52" s="138"/>
      <c r="YL52" s="138"/>
      <c r="YM52" s="138"/>
      <c r="YN52" s="138"/>
      <c r="YO52" s="138"/>
      <c r="YP52" s="138"/>
      <c r="YQ52" s="138"/>
      <c r="YR52" s="138"/>
      <c r="YS52" s="138"/>
      <c r="YT52" s="138"/>
      <c r="YU52" s="138"/>
      <c r="YV52" s="138"/>
      <c r="YW52" s="138"/>
      <c r="YX52" s="138"/>
      <c r="YY52" s="138"/>
      <c r="YZ52" s="138"/>
      <c r="ZA52" s="138"/>
      <c r="ZB52" s="138"/>
      <c r="ZC52" s="138"/>
      <c r="ZD52" s="138"/>
      <c r="ZE52" s="138"/>
      <c r="ZF52" s="138"/>
      <c r="ZG52" s="138"/>
      <c r="ZH52" s="138"/>
      <c r="ZI52" s="138"/>
      <c r="ZJ52" s="138"/>
      <c r="ZK52" s="138"/>
      <c r="ZL52" s="138"/>
      <c r="ZM52" s="138"/>
      <c r="ZN52" s="138"/>
      <c r="ZO52" s="138"/>
      <c r="ZP52" s="138"/>
      <c r="ZQ52" s="138"/>
      <c r="ZR52" s="138"/>
      <c r="ZS52" s="138"/>
      <c r="ZT52" s="138"/>
      <c r="ZU52" s="138"/>
      <c r="ZV52" s="138"/>
      <c r="ZW52" s="138"/>
      <c r="ZX52" s="138"/>
      <c r="ZY52" s="138"/>
      <c r="ZZ52" s="138"/>
      <c r="AAA52" s="138"/>
      <c r="AAB52" s="138"/>
      <c r="AAC52" s="138"/>
      <c r="AAD52" s="138"/>
      <c r="AAE52" s="138"/>
      <c r="AAF52" s="138"/>
      <c r="AAG52" s="138"/>
      <c r="AAH52" s="138"/>
      <c r="AAI52" s="138"/>
    </row>
    <row r="53" spans="1:711" ht="13.25" customHeight="1" x14ac:dyDescent="0.3">
      <c r="A53" s="191">
        <v>43946</v>
      </c>
      <c r="B53" s="157" t="s">
        <v>108</v>
      </c>
      <c r="C53" s="161"/>
      <c r="D53" s="162"/>
      <c r="E53" s="162"/>
      <c r="F53" s="162"/>
      <c r="G53" s="178"/>
      <c r="H53" s="173"/>
      <c r="I53" s="192">
        <v>383</v>
      </c>
      <c r="J53" s="185">
        <v>29</v>
      </c>
      <c r="K53" s="43">
        <f t="shared" si="7"/>
        <v>412</v>
      </c>
      <c r="L53" s="175"/>
      <c r="M53" s="186"/>
      <c r="N53" s="162"/>
      <c r="O53" s="162"/>
      <c r="P53" s="162"/>
      <c r="Q53" s="178"/>
      <c r="R53" s="173"/>
      <c r="S53" s="167">
        <f t="shared" si="8"/>
        <v>20015</v>
      </c>
      <c r="T53" s="168">
        <f t="shared" si="9"/>
        <v>881</v>
      </c>
      <c r="U53" s="169">
        <f t="shared" si="10"/>
        <v>20896</v>
      </c>
      <c r="V53" s="193"/>
      <c r="W53" s="138"/>
      <c r="DA53" s="138"/>
      <c r="DB53" s="138"/>
      <c r="DC53" s="138"/>
      <c r="DD53" s="138"/>
      <c r="DE53" s="138"/>
      <c r="DF53" s="138"/>
      <c r="DG53" s="138"/>
      <c r="DH53" s="138"/>
      <c r="DI53" s="138"/>
      <c r="DJ53" s="138"/>
      <c r="DK53" s="138"/>
      <c r="DL53" s="138"/>
      <c r="DM53" s="138"/>
      <c r="DN53" s="138"/>
      <c r="DO53" s="138"/>
      <c r="DP53" s="138"/>
      <c r="DQ53" s="138"/>
      <c r="DR53" s="138"/>
      <c r="DS53" s="138"/>
      <c r="DT53" s="138"/>
      <c r="DU53" s="138"/>
      <c r="DV53" s="138"/>
      <c r="DW53" s="138"/>
      <c r="DX53" s="138"/>
      <c r="DY53" s="138"/>
      <c r="DZ53" s="138"/>
      <c r="EA53" s="138"/>
      <c r="EB53" s="138"/>
      <c r="EC53" s="138"/>
      <c r="ED53" s="138"/>
      <c r="EE53" s="138"/>
      <c r="EF53" s="138"/>
      <c r="EG53" s="138"/>
      <c r="EH53" s="138"/>
      <c r="EI53" s="138"/>
      <c r="EJ53" s="138"/>
      <c r="EK53" s="138"/>
      <c r="EL53" s="138"/>
      <c r="EM53" s="138"/>
      <c r="EN53" s="138"/>
      <c r="EO53" s="138"/>
      <c r="EP53" s="138"/>
      <c r="EQ53" s="138"/>
      <c r="ER53" s="138"/>
      <c r="ES53" s="138"/>
      <c r="ET53" s="138"/>
      <c r="EU53" s="138"/>
      <c r="EV53" s="138"/>
      <c r="EW53" s="138"/>
      <c r="EX53" s="138"/>
      <c r="EY53" s="138"/>
      <c r="EZ53" s="138"/>
      <c r="FA53" s="138"/>
      <c r="FB53" s="138"/>
      <c r="FC53" s="138"/>
      <c r="FD53" s="138"/>
      <c r="FE53" s="138"/>
      <c r="FF53" s="138"/>
      <c r="FG53" s="138"/>
      <c r="FH53" s="138"/>
      <c r="FI53" s="138"/>
      <c r="FJ53" s="138"/>
      <c r="FK53" s="138"/>
      <c r="FL53" s="138"/>
      <c r="FM53" s="138"/>
      <c r="FN53" s="138"/>
      <c r="FO53" s="138"/>
      <c r="FP53" s="138"/>
      <c r="FQ53" s="138"/>
      <c r="FR53" s="138"/>
      <c r="FS53" s="138"/>
      <c r="FT53" s="138"/>
      <c r="FU53" s="138"/>
      <c r="FV53" s="138"/>
      <c r="FW53" s="138"/>
      <c r="FX53" s="138"/>
      <c r="FY53" s="138"/>
      <c r="FZ53" s="138"/>
      <c r="GA53" s="138"/>
      <c r="GB53" s="138"/>
      <c r="GC53" s="138"/>
      <c r="GD53" s="138"/>
      <c r="GE53" s="138"/>
      <c r="GF53" s="138"/>
      <c r="GG53" s="138"/>
      <c r="GH53" s="138"/>
      <c r="GI53" s="138"/>
      <c r="GJ53" s="138"/>
      <c r="GK53" s="138"/>
      <c r="GL53" s="138"/>
      <c r="GM53" s="138"/>
      <c r="GN53" s="138"/>
      <c r="GO53" s="138"/>
      <c r="GP53" s="138"/>
      <c r="GQ53" s="138"/>
      <c r="GR53" s="138"/>
      <c r="GS53" s="138"/>
      <c r="GT53" s="138"/>
      <c r="GU53" s="138"/>
      <c r="GV53" s="138"/>
      <c r="GW53" s="138"/>
      <c r="GX53" s="138"/>
      <c r="GY53" s="138"/>
      <c r="GZ53" s="138"/>
      <c r="HA53" s="138"/>
      <c r="HB53" s="138"/>
      <c r="HC53" s="138"/>
      <c r="HD53" s="138"/>
      <c r="HE53" s="138"/>
      <c r="HF53" s="138"/>
      <c r="HG53" s="138"/>
      <c r="HH53" s="138"/>
      <c r="HI53" s="138"/>
      <c r="HJ53" s="138"/>
      <c r="HK53" s="138"/>
      <c r="HL53" s="138"/>
      <c r="HM53" s="138"/>
      <c r="HN53" s="138"/>
      <c r="HO53" s="138"/>
      <c r="HP53" s="138"/>
      <c r="HQ53" s="138"/>
      <c r="HR53" s="138"/>
      <c r="HS53" s="138"/>
      <c r="HT53" s="138"/>
      <c r="HU53" s="138"/>
      <c r="HV53" s="138"/>
      <c r="HW53" s="138"/>
      <c r="HX53" s="138"/>
      <c r="HY53" s="138"/>
      <c r="HZ53" s="138"/>
      <c r="IA53" s="138"/>
      <c r="IB53" s="138"/>
      <c r="IC53" s="138"/>
      <c r="ID53" s="138"/>
      <c r="IE53" s="138"/>
      <c r="IF53" s="138"/>
      <c r="IG53" s="138"/>
      <c r="IH53" s="138"/>
      <c r="II53" s="138"/>
      <c r="IJ53" s="138"/>
      <c r="IK53" s="138"/>
      <c r="IL53" s="138"/>
      <c r="IM53" s="138"/>
      <c r="IN53" s="138"/>
      <c r="IO53" s="138"/>
      <c r="IP53" s="138"/>
      <c r="IQ53" s="138"/>
      <c r="IR53" s="138"/>
      <c r="IS53" s="138"/>
      <c r="IT53" s="138"/>
      <c r="IU53" s="138"/>
      <c r="IV53" s="138"/>
      <c r="IW53" s="138"/>
      <c r="IX53" s="138"/>
      <c r="IY53" s="138"/>
      <c r="IZ53" s="138"/>
      <c r="JA53" s="138"/>
      <c r="JB53" s="138"/>
      <c r="JC53" s="138"/>
      <c r="JD53" s="138"/>
      <c r="JE53" s="138"/>
      <c r="JF53" s="138"/>
      <c r="JG53" s="138"/>
      <c r="JH53" s="138"/>
      <c r="JI53" s="138"/>
      <c r="JJ53" s="138"/>
      <c r="JK53" s="138"/>
      <c r="JL53" s="138"/>
      <c r="JM53" s="138"/>
      <c r="JN53" s="138"/>
      <c r="JO53" s="138"/>
      <c r="JP53" s="138"/>
      <c r="JQ53" s="138"/>
      <c r="JR53" s="138"/>
      <c r="JS53" s="138"/>
      <c r="JT53" s="138"/>
      <c r="JU53" s="138"/>
      <c r="JV53" s="138"/>
      <c r="JW53" s="138"/>
      <c r="JX53" s="138"/>
      <c r="JY53" s="138"/>
      <c r="JZ53" s="138"/>
      <c r="KA53" s="138"/>
      <c r="KB53" s="138"/>
      <c r="KC53" s="138"/>
      <c r="KD53" s="138"/>
      <c r="KE53" s="138"/>
      <c r="KF53" s="138"/>
      <c r="KG53" s="138"/>
      <c r="KH53" s="138"/>
      <c r="KI53" s="138"/>
      <c r="KJ53" s="138"/>
      <c r="KK53" s="138"/>
      <c r="KL53" s="138"/>
      <c r="KM53" s="138"/>
      <c r="KN53" s="138"/>
      <c r="KO53" s="138"/>
      <c r="KP53" s="138"/>
      <c r="KQ53" s="138"/>
      <c r="KR53" s="138"/>
      <c r="KS53" s="138"/>
      <c r="KT53" s="138"/>
      <c r="KU53" s="138"/>
      <c r="KV53" s="138"/>
      <c r="KW53" s="138"/>
      <c r="KX53" s="138"/>
      <c r="KY53" s="138"/>
      <c r="KZ53" s="138"/>
      <c r="LA53" s="138"/>
      <c r="LB53" s="138"/>
      <c r="LC53" s="138"/>
      <c r="LD53" s="138"/>
      <c r="LE53" s="138"/>
      <c r="LF53" s="138"/>
      <c r="LG53" s="138"/>
      <c r="LH53" s="138"/>
      <c r="LI53" s="138"/>
      <c r="LJ53" s="138"/>
      <c r="LK53" s="138"/>
      <c r="LL53" s="138"/>
      <c r="LM53" s="138"/>
      <c r="LN53" s="138"/>
      <c r="LO53" s="138"/>
      <c r="LP53" s="138"/>
      <c r="LQ53" s="138"/>
      <c r="LR53" s="138"/>
      <c r="LS53" s="138"/>
      <c r="LT53" s="138"/>
      <c r="LU53" s="138"/>
      <c r="LV53" s="138"/>
      <c r="LW53" s="138"/>
      <c r="LX53" s="138"/>
      <c r="LY53" s="138"/>
      <c r="LZ53" s="138"/>
      <c r="MA53" s="138"/>
      <c r="MB53" s="138"/>
      <c r="MC53" s="138"/>
      <c r="MD53" s="138"/>
      <c r="ME53" s="138"/>
      <c r="MF53" s="138"/>
      <c r="MG53" s="138"/>
      <c r="MH53" s="138"/>
      <c r="MI53" s="138"/>
      <c r="MJ53" s="138"/>
      <c r="MK53" s="138"/>
      <c r="ML53" s="138"/>
      <c r="MM53" s="138"/>
      <c r="MN53" s="138"/>
      <c r="MO53" s="138"/>
      <c r="MP53" s="138"/>
      <c r="MQ53" s="138"/>
      <c r="MR53" s="138"/>
      <c r="MS53" s="138"/>
      <c r="MT53" s="138"/>
      <c r="MU53" s="138"/>
      <c r="MV53" s="138"/>
      <c r="MW53" s="138"/>
      <c r="MX53" s="138"/>
      <c r="MY53" s="138"/>
      <c r="MZ53" s="138"/>
      <c r="NA53" s="138"/>
      <c r="NB53" s="138"/>
      <c r="NC53" s="138"/>
      <c r="ND53" s="138"/>
      <c r="NE53" s="138"/>
      <c r="NF53" s="138"/>
      <c r="NG53" s="138"/>
      <c r="NH53" s="138"/>
      <c r="NI53" s="138"/>
      <c r="NJ53" s="138"/>
      <c r="NK53" s="138"/>
      <c r="NL53" s="138"/>
      <c r="NM53" s="138"/>
      <c r="NN53" s="138"/>
      <c r="NO53" s="138"/>
      <c r="NP53" s="138"/>
      <c r="NQ53" s="138"/>
      <c r="NR53" s="138"/>
      <c r="NS53" s="138"/>
      <c r="NT53" s="138"/>
      <c r="NU53" s="138"/>
      <c r="NV53" s="138"/>
      <c r="NW53" s="138"/>
      <c r="NX53" s="138"/>
      <c r="NY53" s="138"/>
      <c r="NZ53" s="138"/>
      <c r="OA53" s="138"/>
      <c r="OB53" s="138"/>
      <c r="OC53" s="138"/>
      <c r="OD53" s="138"/>
      <c r="OE53" s="138"/>
      <c r="OF53" s="138"/>
      <c r="OG53" s="138"/>
      <c r="OH53" s="138"/>
      <c r="OI53" s="138"/>
      <c r="OJ53" s="138"/>
      <c r="OK53" s="138"/>
      <c r="OL53" s="138"/>
      <c r="OM53" s="138"/>
      <c r="ON53" s="138"/>
      <c r="OO53" s="138"/>
      <c r="OP53" s="138"/>
      <c r="OQ53" s="138"/>
      <c r="WL53" s="138"/>
      <c r="WM53" s="138"/>
      <c r="WN53" s="138"/>
      <c r="WO53" s="138"/>
      <c r="WP53" s="138"/>
      <c r="WQ53" s="138"/>
      <c r="WR53" s="138"/>
      <c r="WS53" s="138"/>
      <c r="WT53" s="138"/>
      <c r="WU53" s="138"/>
      <c r="WV53" s="138"/>
      <c r="WW53" s="138"/>
      <c r="WX53" s="138"/>
      <c r="WY53" s="138"/>
      <c r="WZ53" s="138"/>
      <c r="XA53" s="138"/>
      <c r="XB53" s="138"/>
      <c r="XC53" s="138"/>
      <c r="XD53" s="138"/>
      <c r="XE53" s="138"/>
      <c r="XF53" s="138"/>
      <c r="XG53" s="138"/>
      <c r="XH53" s="138"/>
      <c r="XI53" s="138"/>
      <c r="XJ53" s="138"/>
      <c r="XK53" s="138"/>
      <c r="XL53" s="138"/>
      <c r="XM53" s="138"/>
      <c r="XN53" s="138"/>
      <c r="XO53" s="138"/>
      <c r="XP53" s="138"/>
      <c r="XQ53" s="138"/>
      <c r="XR53" s="138"/>
      <c r="XS53" s="138"/>
      <c r="XT53" s="138"/>
      <c r="XU53" s="138"/>
      <c r="XV53" s="138"/>
      <c r="XW53" s="138"/>
      <c r="XX53" s="138"/>
      <c r="XY53" s="138"/>
      <c r="XZ53" s="138"/>
      <c r="YA53" s="138"/>
      <c r="YB53" s="138"/>
      <c r="YC53" s="138"/>
      <c r="YD53" s="138"/>
      <c r="YE53" s="138"/>
      <c r="YF53" s="138"/>
      <c r="YG53" s="138"/>
      <c r="YH53" s="138"/>
      <c r="YI53" s="138"/>
      <c r="YJ53" s="138"/>
      <c r="YK53" s="138"/>
      <c r="YL53" s="138"/>
      <c r="YM53" s="138"/>
      <c r="YN53" s="138"/>
      <c r="YO53" s="138"/>
      <c r="YP53" s="138"/>
      <c r="YQ53" s="138"/>
      <c r="YR53" s="138"/>
      <c r="YS53" s="138"/>
      <c r="YT53" s="138"/>
      <c r="YU53" s="138"/>
      <c r="YV53" s="138"/>
      <c r="YW53" s="138"/>
      <c r="YX53" s="138"/>
      <c r="YY53" s="138"/>
      <c r="YZ53" s="138"/>
      <c r="ZA53" s="138"/>
      <c r="ZB53" s="138"/>
      <c r="ZC53" s="138"/>
      <c r="ZD53" s="138"/>
      <c r="ZE53" s="138"/>
      <c r="ZF53" s="138"/>
      <c r="ZG53" s="138"/>
      <c r="ZH53" s="138"/>
      <c r="ZI53" s="138"/>
      <c r="ZJ53" s="138"/>
      <c r="ZK53" s="138"/>
      <c r="ZL53" s="138"/>
      <c r="ZM53" s="138"/>
      <c r="ZN53" s="138"/>
      <c r="ZO53" s="138"/>
      <c r="ZP53" s="138"/>
      <c r="ZQ53" s="138"/>
      <c r="ZR53" s="138"/>
      <c r="ZS53" s="138"/>
      <c r="ZT53" s="138"/>
      <c r="ZU53" s="138"/>
      <c r="ZV53" s="138"/>
      <c r="ZW53" s="138"/>
      <c r="ZX53" s="138"/>
      <c r="ZY53" s="138"/>
      <c r="ZZ53" s="138"/>
      <c r="AAA53" s="138"/>
      <c r="AAB53" s="138"/>
      <c r="AAC53" s="138"/>
      <c r="AAD53" s="138"/>
      <c r="AAE53" s="138"/>
      <c r="AAF53" s="138"/>
      <c r="AAG53" s="138"/>
      <c r="AAH53" s="138"/>
      <c r="AAI53" s="138"/>
    </row>
    <row r="54" spans="1:711" ht="13.25" customHeight="1" x14ac:dyDescent="0.3">
      <c r="A54" s="191">
        <v>43945</v>
      </c>
      <c r="B54" s="157" t="s">
        <v>108</v>
      </c>
      <c r="C54" s="172">
        <v>423</v>
      </c>
      <c r="D54" s="173">
        <v>4841</v>
      </c>
      <c r="E54" s="173">
        <v>2948</v>
      </c>
      <c r="F54" s="173">
        <v>25</v>
      </c>
      <c r="G54" s="178">
        <f>ONS_WeeklyRegistratedDeaths!AO33-ONS_WeeklyRegistratedDeaths!AV33</f>
        <v>8237</v>
      </c>
      <c r="H54" s="173">
        <f>ONS_WeeklyOccurrenceDeaths!AO33-ONS_WeeklyOccurrenceDeaths!AV33</f>
        <v>6835</v>
      </c>
      <c r="I54" s="192">
        <v>437</v>
      </c>
      <c r="J54" s="185">
        <v>30</v>
      </c>
      <c r="K54" s="43">
        <f t="shared" si="7"/>
        <v>467</v>
      </c>
      <c r="L54" s="175">
        <f>SUM(K54:K60)</f>
        <v>3708</v>
      </c>
      <c r="M54" s="176">
        <f t="shared" ref="M54:R54" si="12">M61+C54</f>
        <v>1305</v>
      </c>
      <c r="N54" s="176">
        <f t="shared" si="12"/>
        <v>19621</v>
      </c>
      <c r="O54" s="176">
        <f t="shared" si="12"/>
        <v>6293</v>
      </c>
      <c r="P54" s="176">
        <f t="shared" si="12"/>
        <v>111</v>
      </c>
      <c r="Q54" s="176">
        <f t="shared" si="12"/>
        <v>27330</v>
      </c>
      <c r="R54" s="173">
        <f t="shared" si="12"/>
        <v>30630</v>
      </c>
      <c r="S54" s="167">
        <f t="shared" si="8"/>
        <v>19632</v>
      </c>
      <c r="T54" s="168">
        <f t="shared" si="9"/>
        <v>852</v>
      </c>
      <c r="U54" s="169">
        <f t="shared" si="10"/>
        <v>20484</v>
      </c>
      <c r="V54" s="193"/>
      <c r="W54" s="138"/>
      <c r="DA54" s="138"/>
      <c r="DB54" s="138"/>
      <c r="DC54" s="138"/>
      <c r="DD54" s="138"/>
      <c r="DE54" s="138"/>
      <c r="DF54" s="138"/>
      <c r="DG54" s="138"/>
      <c r="DH54" s="138"/>
      <c r="DI54" s="138"/>
      <c r="DJ54" s="138"/>
      <c r="DK54" s="138"/>
      <c r="DL54" s="138"/>
      <c r="DM54" s="138"/>
      <c r="DN54" s="138"/>
      <c r="DO54" s="138"/>
      <c r="DP54" s="138"/>
      <c r="DQ54" s="138"/>
      <c r="DR54" s="138"/>
      <c r="DS54" s="138"/>
      <c r="DT54" s="138"/>
      <c r="DU54" s="138"/>
      <c r="DV54" s="138"/>
      <c r="DW54" s="138"/>
      <c r="DX54" s="138"/>
      <c r="DY54" s="138"/>
      <c r="DZ54" s="138"/>
      <c r="EA54" s="138"/>
      <c r="EB54" s="138"/>
      <c r="EC54" s="138"/>
      <c r="ED54" s="138"/>
      <c r="EE54" s="138"/>
      <c r="EF54" s="138"/>
      <c r="EG54" s="138"/>
      <c r="EH54" s="138"/>
      <c r="EI54" s="138"/>
      <c r="EJ54" s="138"/>
      <c r="EK54" s="138"/>
      <c r="EL54" s="138"/>
      <c r="EM54" s="138"/>
      <c r="EN54" s="138"/>
      <c r="EO54" s="138"/>
      <c r="EP54" s="138"/>
      <c r="EQ54" s="138"/>
      <c r="ER54" s="138"/>
      <c r="ES54" s="138"/>
      <c r="ET54" s="138"/>
      <c r="EU54" s="138"/>
      <c r="EV54" s="138"/>
      <c r="EW54" s="138"/>
      <c r="EX54" s="138"/>
      <c r="EY54" s="138"/>
      <c r="EZ54" s="138"/>
      <c r="FA54" s="138"/>
      <c r="FB54" s="138"/>
      <c r="FC54" s="138"/>
      <c r="FD54" s="138"/>
      <c r="FE54" s="138"/>
      <c r="FF54" s="138"/>
      <c r="FG54" s="138"/>
      <c r="FH54" s="138"/>
      <c r="FI54" s="138"/>
      <c r="FJ54" s="138"/>
      <c r="FK54" s="138"/>
      <c r="FL54" s="138"/>
      <c r="FM54" s="138"/>
      <c r="FN54" s="138"/>
      <c r="FO54" s="138"/>
      <c r="FP54" s="138"/>
      <c r="FQ54" s="138"/>
      <c r="FR54" s="138"/>
      <c r="FS54" s="138"/>
      <c r="FT54" s="138"/>
      <c r="FU54" s="138"/>
      <c r="FV54" s="138"/>
      <c r="FW54" s="138"/>
      <c r="FX54" s="138"/>
      <c r="FY54" s="138"/>
      <c r="FZ54" s="138"/>
      <c r="GA54" s="138"/>
      <c r="GB54" s="138"/>
      <c r="GC54" s="138"/>
      <c r="GD54" s="138"/>
      <c r="GE54" s="138"/>
      <c r="GF54" s="138"/>
      <c r="GG54" s="138"/>
      <c r="GH54" s="138"/>
      <c r="GI54" s="138"/>
      <c r="GJ54" s="138"/>
      <c r="GK54" s="138"/>
      <c r="GL54" s="138"/>
      <c r="GM54" s="138"/>
      <c r="GN54" s="138"/>
      <c r="GO54" s="138"/>
      <c r="GP54" s="138"/>
      <c r="GQ54" s="138"/>
      <c r="GR54" s="138"/>
      <c r="GS54" s="138"/>
      <c r="GT54" s="138"/>
      <c r="GU54" s="138"/>
      <c r="GV54" s="138"/>
      <c r="GW54" s="138"/>
      <c r="GX54" s="138"/>
      <c r="GY54" s="138"/>
      <c r="GZ54" s="138"/>
      <c r="HA54" s="138"/>
      <c r="HB54" s="138"/>
      <c r="HC54" s="138"/>
      <c r="HD54" s="138"/>
      <c r="HE54" s="138"/>
      <c r="HF54" s="138"/>
      <c r="HG54" s="138"/>
      <c r="HH54" s="138"/>
      <c r="HI54" s="138"/>
      <c r="HJ54" s="138"/>
      <c r="HK54" s="138"/>
      <c r="HL54" s="138"/>
      <c r="HM54" s="138"/>
      <c r="HN54" s="138"/>
      <c r="HO54" s="138"/>
      <c r="HP54" s="138"/>
      <c r="HQ54" s="138"/>
      <c r="HR54" s="138"/>
      <c r="HS54" s="138"/>
      <c r="HT54" s="138"/>
      <c r="HU54" s="138"/>
      <c r="HV54" s="138"/>
      <c r="HW54" s="138"/>
      <c r="HX54" s="138"/>
      <c r="HY54" s="138"/>
      <c r="HZ54" s="138"/>
      <c r="IA54" s="138"/>
      <c r="IB54" s="138"/>
      <c r="IC54" s="138"/>
      <c r="ID54" s="138"/>
      <c r="IE54" s="138"/>
      <c r="IF54" s="138"/>
      <c r="IG54" s="138"/>
      <c r="IH54" s="138"/>
      <c r="II54" s="138"/>
      <c r="IJ54" s="138"/>
      <c r="IK54" s="138"/>
      <c r="IL54" s="138"/>
      <c r="IM54" s="138"/>
      <c r="IN54" s="138"/>
      <c r="IO54" s="138"/>
      <c r="IP54" s="138"/>
      <c r="IQ54" s="138"/>
      <c r="IR54" s="138"/>
      <c r="IS54" s="138"/>
      <c r="IT54" s="138"/>
      <c r="IU54" s="138"/>
      <c r="IV54" s="138"/>
      <c r="IW54" s="138"/>
      <c r="IX54" s="138"/>
      <c r="IY54" s="138"/>
      <c r="IZ54" s="138"/>
      <c r="JA54" s="138"/>
      <c r="JB54" s="138"/>
      <c r="JC54" s="138"/>
      <c r="JD54" s="138"/>
      <c r="JE54" s="138"/>
      <c r="JF54" s="138"/>
      <c r="JG54" s="138"/>
      <c r="JH54" s="138"/>
      <c r="JI54" s="138"/>
      <c r="JJ54" s="138"/>
      <c r="JK54" s="138"/>
      <c r="JL54" s="138"/>
      <c r="JM54" s="138"/>
      <c r="JN54" s="138"/>
      <c r="JO54" s="138"/>
      <c r="JP54" s="138"/>
      <c r="JQ54" s="138"/>
      <c r="JR54" s="138"/>
      <c r="JS54" s="138"/>
      <c r="JT54" s="138"/>
      <c r="JU54" s="138"/>
      <c r="JV54" s="138"/>
      <c r="JW54" s="138"/>
      <c r="JX54" s="138"/>
      <c r="JY54" s="138"/>
      <c r="JZ54" s="138"/>
      <c r="KA54" s="138"/>
      <c r="KB54" s="138"/>
      <c r="KC54" s="138"/>
      <c r="KD54" s="138"/>
      <c r="KE54" s="138"/>
      <c r="KF54" s="138"/>
      <c r="KG54" s="138"/>
      <c r="KH54" s="138"/>
      <c r="KI54" s="138"/>
      <c r="KJ54" s="138"/>
      <c r="KK54" s="138"/>
      <c r="KL54" s="138"/>
      <c r="KM54" s="138"/>
      <c r="KN54" s="138"/>
      <c r="KO54" s="138"/>
      <c r="KP54" s="138"/>
      <c r="KQ54" s="138"/>
      <c r="KR54" s="138"/>
      <c r="KS54" s="138"/>
      <c r="KT54" s="138"/>
      <c r="KU54" s="138"/>
      <c r="KV54" s="138"/>
      <c r="KW54" s="138"/>
      <c r="KX54" s="138"/>
      <c r="KY54" s="138"/>
      <c r="KZ54" s="138"/>
      <c r="LA54" s="138"/>
      <c r="LB54" s="138"/>
      <c r="LC54" s="138"/>
      <c r="LD54" s="138"/>
      <c r="LE54" s="138"/>
      <c r="LF54" s="138"/>
      <c r="LG54" s="138"/>
      <c r="LH54" s="138"/>
      <c r="LI54" s="138"/>
      <c r="LJ54" s="138"/>
      <c r="LK54" s="138"/>
      <c r="LL54" s="138"/>
      <c r="LM54" s="138"/>
      <c r="LN54" s="138"/>
      <c r="LO54" s="138"/>
      <c r="LP54" s="138"/>
      <c r="LQ54" s="138"/>
      <c r="LR54" s="138"/>
      <c r="LS54" s="138"/>
      <c r="LT54" s="138"/>
      <c r="LU54" s="138"/>
      <c r="LV54" s="138"/>
      <c r="LW54" s="138"/>
      <c r="LX54" s="138"/>
      <c r="LY54" s="138"/>
      <c r="LZ54" s="138"/>
      <c r="MA54" s="138"/>
      <c r="MB54" s="138"/>
      <c r="MC54" s="138"/>
      <c r="MD54" s="138"/>
      <c r="ME54" s="138"/>
      <c r="MF54" s="138"/>
      <c r="MG54" s="138"/>
      <c r="MH54" s="138"/>
      <c r="MI54" s="138"/>
      <c r="MJ54" s="138"/>
      <c r="MK54" s="138"/>
      <c r="ML54" s="138"/>
      <c r="MM54" s="138"/>
      <c r="MN54" s="138"/>
      <c r="MO54" s="138"/>
      <c r="MP54" s="138"/>
      <c r="MQ54" s="138"/>
      <c r="MR54" s="138"/>
      <c r="MS54" s="138"/>
      <c r="MT54" s="138"/>
      <c r="MU54" s="138"/>
      <c r="MV54" s="138"/>
      <c r="MW54" s="138"/>
      <c r="MX54" s="138"/>
      <c r="MY54" s="138"/>
      <c r="MZ54" s="138"/>
      <c r="NA54" s="138"/>
      <c r="NB54" s="138"/>
      <c r="NC54" s="138"/>
      <c r="ND54" s="138"/>
      <c r="NE54" s="138"/>
      <c r="NF54" s="138"/>
      <c r="NG54" s="138"/>
      <c r="NH54" s="138"/>
      <c r="NI54" s="138"/>
      <c r="NJ54" s="138"/>
      <c r="NK54" s="138"/>
      <c r="NL54" s="138"/>
      <c r="NM54" s="138"/>
      <c r="NN54" s="138"/>
      <c r="NO54" s="138"/>
      <c r="NP54" s="138"/>
      <c r="NQ54" s="138"/>
      <c r="NR54" s="138"/>
      <c r="NS54" s="138"/>
      <c r="NT54" s="138"/>
      <c r="NU54" s="138"/>
      <c r="NV54" s="138"/>
      <c r="NW54" s="138"/>
      <c r="NX54" s="138"/>
      <c r="NY54" s="138"/>
      <c r="NZ54" s="138"/>
      <c r="OA54" s="138"/>
      <c r="OB54" s="138"/>
      <c r="OC54" s="138"/>
      <c r="OD54" s="138"/>
      <c r="OE54" s="138"/>
      <c r="OF54" s="138"/>
      <c r="OG54" s="138"/>
      <c r="OH54" s="138"/>
      <c r="OI54" s="138"/>
      <c r="OJ54" s="138"/>
      <c r="OK54" s="138"/>
      <c r="OL54" s="138"/>
      <c r="OM54" s="138"/>
      <c r="ON54" s="138"/>
      <c r="OO54" s="138"/>
      <c r="OP54" s="138"/>
      <c r="OQ54" s="138"/>
      <c r="WL54" s="138"/>
      <c r="WM54" s="138"/>
      <c r="WN54" s="138"/>
      <c r="WO54" s="138"/>
      <c r="WP54" s="138"/>
      <c r="WQ54" s="138"/>
      <c r="WR54" s="138"/>
      <c r="WS54" s="138"/>
      <c r="WT54" s="138"/>
      <c r="WU54" s="138"/>
      <c r="WV54" s="138"/>
      <c r="WW54" s="138"/>
      <c r="WX54" s="138"/>
      <c r="WY54" s="138"/>
      <c r="WZ54" s="138"/>
      <c r="XA54" s="138"/>
      <c r="XB54" s="138"/>
      <c r="XC54" s="138"/>
      <c r="XD54" s="138"/>
      <c r="XE54" s="138"/>
      <c r="XF54" s="138"/>
      <c r="XG54" s="138"/>
      <c r="XH54" s="138"/>
      <c r="XI54" s="138"/>
      <c r="XJ54" s="138"/>
      <c r="XK54" s="138"/>
      <c r="XL54" s="138"/>
      <c r="XM54" s="138"/>
      <c r="XN54" s="138"/>
      <c r="XO54" s="138"/>
      <c r="XP54" s="138"/>
      <c r="XQ54" s="138"/>
      <c r="XR54" s="138"/>
      <c r="XS54" s="138"/>
      <c r="XT54" s="138"/>
      <c r="XU54" s="138"/>
      <c r="XV54" s="138"/>
      <c r="XW54" s="138"/>
      <c r="XX54" s="138"/>
      <c r="XY54" s="138"/>
      <c r="XZ54" s="138"/>
      <c r="YA54" s="138"/>
      <c r="YB54" s="138"/>
      <c r="YC54" s="138"/>
      <c r="YD54" s="138"/>
      <c r="YE54" s="138"/>
      <c r="YF54" s="138"/>
      <c r="YG54" s="138"/>
      <c r="YH54" s="138"/>
      <c r="YI54" s="138"/>
      <c r="YJ54" s="138"/>
      <c r="YK54" s="138"/>
      <c r="YL54" s="138"/>
      <c r="YM54" s="138"/>
      <c r="YN54" s="138"/>
      <c r="YO54" s="138"/>
      <c r="YP54" s="138"/>
      <c r="YQ54" s="138"/>
      <c r="YR54" s="138"/>
      <c r="YS54" s="138"/>
      <c r="YT54" s="138"/>
      <c r="YU54" s="138"/>
      <c r="YV54" s="138"/>
      <c r="YW54" s="138"/>
      <c r="YX54" s="138"/>
      <c r="YY54" s="138"/>
      <c r="YZ54" s="138"/>
      <c r="ZA54" s="138"/>
      <c r="ZB54" s="138"/>
      <c r="ZC54" s="138"/>
      <c r="ZD54" s="138"/>
      <c r="ZE54" s="138"/>
      <c r="ZF54" s="138"/>
      <c r="ZG54" s="138"/>
      <c r="ZH54" s="138"/>
      <c r="ZI54" s="138"/>
      <c r="ZJ54" s="138"/>
      <c r="ZK54" s="138"/>
      <c r="ZL54" s="138"/>
      <c r="ZM54" s="138"/>
      <c r="ZN54" s="138"/>
      <c r="ZO54" s="138"/>
      <c r="ZP54" s="138"/>
      <c r="ZQ54" s="138"/>
      <c r="ZR54" s="138"/>
      <c r="ZS54" s="138"/>
      <c r="ZT54" s="138"/>
      <c r="ZU54" s="138"/>
      <c r="ZV54" s="138"/>
      <c r="ZW54" s="138"/>
      <c r="ZX54" s="138"/>
      <c r="ZY54" s="138"/>
      <c r="ZZ54" s="138"/>
      <c r="AAA54" s="138"/>
      <c r="AAB54" s="138"/>
      <c r="AAC54" s="138"/>
      <c r="AAD54" s="138"/>
      <c r="AAE54" s="138"/>
      <c r="AAF54" s="138"/>
      <c r="AAG54" s="138"/>
      <c r="AAH54" s="138"/>
      <c r="AAI54" s="138"/>
    </row>
    <row r="55" spans="1:711" ht="13.25" customHeight="1" x14ac:dyDescent="0.3">
      <c r="A55" s="191">
        <v>43944</v>
      </c>
      <c r="B55" s="157" t="s">
        <v>108</v>
      </c>
      <c r="C55" s="161"/>
      <c r="D55" s="162"/>
      <c r="E55" s="177"/>
      <c r="F55" s="162"/>
      <c r="G55" s="178"/>
      <c r="H55" s="173"/>
      <c r="I55" s="192">
        <v>450</v>
      </c>
      <c r="J55" s="185">
        <v>18</v>
      </c>
      <c r="K55" s="43">
        <f t="shared" si="7"/>
        <v>468</v>
      </c>
      <c r="L55" s="175"/>
      <c r="M55" s="186"/>
      <c r="N55" s="162"/>
      <c r="O55" s="162"/>
      <c r="P55" s="162"/>
      <c r="Q55" s="178"/>
      <c r="R55" s="173"/>
      <c r="S55" s="167">
        <f t="shared" si="8"/>
        <v>19195</v>
      </c>
      <c r="T55" s="168">
        <f t="shared" si="9"/>
        <v>822</v>
      </c>
      <c r="U55" s="169">
        <f t="shared" si="10"/>
        <v>20017</v>
      </c>
      <c r="V55" s="193"/>
      <c r="W55" s="138"/>
      <c r="DA55" s="138"/>
      <c r="DB55" s="138"/>
      <c r="DC55" s="138"/>
      <c r="DD55" s="138"/>
      <c r="DE55" s="138"/>
      <c r="DF55" s="138"/>
      <c r="DG55" s="138"/>
      <c r="DH55" s="138"/>
      <c r="DI55" s="138"/>
      <c r="DJ55" s="138"/>
      <c r="DK55" s="138"/>
      <c r="DL55" s="138"/>
      <c r="DM55" s="138"/>
      <c r="DN55" s="138"/>
      <c r="DO55" s="138"/>
      <c r="DP55" s="138"/>
      <c r="DQ55" s="138"/>
      <c r="DR55" s="138"/>
      <c r="DS55" s="138"/>
      <c r="DT55" s="138"/>
      <c r="DU55" s="138"/>
      <c r="DV55" s="138"/>
      <c r="DW55" s="138"/>
      <c r="DX55" s="138"/>
      <c r="DY55" s="138"/>
      <c r="DZ55" s="138"/>
      <c r="EA55" s="138"/>
      <c r="EB55" s="138"/>
      <c r="EC55" s="138"/>
      <c r="ED55" s="138"/>
      <c r="EE55" s="138"/>
      <c r="EF55" s="138"/>
      <c r="EG55" s="138"/>
      <c r="EH55" s="138"/>
      <c r="EI55" s="138"/>
      <c r="EJ55" s="138"/>
      <c r="EK55" s="138"/>
      <c r="EL55" s="138"/>
      <c r="EM55" s="138"/>
      <c r="EN55" s="138"/>
      <c r="EO55" s="138"/>
      <c r="EP55" s="138"/>
      <c r="EQ55" s="138"/>
      <c r="ER55" s="138"/>
      <c r="ES55" s="138"/>
      <c r="ET55" s="138"/>
      <c r="EU55" s="138"/>
      <c r="EV55" s="138"/>
      <c r="EW55" s="138"/>
      <c r="EX55" s="138"/>
      <c r="EY55" s="138"/>
      <c r="EZ55" s="138"/>
      <c r="FA55" s="138"/>
      <c r="FB55" s="138"/>
      <c r="FC55" s="138"/>
      <c r="FD55" s="138"/>
      <c r="FE55" s="138"/>
      <c r="FF55" s="138"/>
      <c r="FG55" s="138"/>
      <c r="FH55" s="138"/>
      <c r="FI55" s="138"/>
      <c r="FJ55" s="138"/>
      <c r="FK55" s="138"/>
      <c r="FL55" s="138"/>
      <c r="FM55" s="138"/>
      <c r="FN55" s="138"/>
      <c r="FO55" s="138"/>
      <c r="FP55" s="138"/>
      <c r="FQ55" s="138"/>
      <c r="FR55" s="138"/>
      <c r="FS55" s="138"/>
      <c r="FT55" s="138"/>
      <c r="FU55" s="138"/>
      <c r="FV55" s="138"/>
      <c r="FW55" s="138"/>
      <c r="FX55" s="138"/>
      <c r="FY55" s="138"/>
      <c r="FZ55" s="138"/>
      <c r="GA55" s="138"/>
      <c r="GB55" s="138"/>
      <c r="GC55" s="138"/>
      <c r="GD55" s="138"/>
      <c r="GE55" s="138"/>
      <c r="GF55" s="138"/>
      <c r="GG55" s="138"/>
      <c r="GH55" s="138"/>
      <c r="GI55" s="138"/>
      <c r="GJ55" s="138"/>
      <c r="GK55" s="138"/>
      <c r="GL55" s="138"/>
      <c r="GM55" s="138"/>
      <c r="GN55" s="138"/>
      <c r="GO55" s="138"/>
      <c r="GP55" s="138"/>
      <c r="GQ55" s="138"/>
      <c r="GR55" s="138"/>
      <c r="GS55" s="138"/>
      <c r="GT55" s="138"/>
      <c r="GU55" s="138"/>
      <c r="GV55" s="138"/>
      <c r="GW55" s="138"/>
      <c r="GX55" s="138"/>
      <c r="GY55" s="138"/>
      <c r="GZ55" s="138"/>
      <c r="HA55" s="138"/>
      <c r="HB55" s="138"/>
      <c r="HC55" s="138"/>
      <c r="HD55" s="138"/>
      <c r="HE55" s="138"/>
      <c r="HF55" s="138"/>
      <c r="HG55" s="138"/>
      <c r="HH55" s="138"/>
      <c r="HI55" s="138"/>
      <c r="HJ55" s="138"/>
      <c r="HK55" s="138"/>
      <c r="HL55" s="138"/>
      <c r="HM55" s="138"/>
      <c r="HN55" s="138"/>
      <c r="HO55" s="138"/>
      <c r="HP55" s="138"/>
      <c r="HQ55" s="138"/>
      <c r="HR55" s="138"/>
      <c r="HS55" s="138"/>
      <c r="HT55" s="138"/>
      <c r="HU55" s="138"/>
      <c r="HV55" s="138"/>
      <c r="HW55" s="138"/>
      <c r="HX55" s="138"/>
      <c r="HY55" s="138"/>
      <c r="HZ55" s="138"/>
      <c r="IA55" s="138"/>
      <c r="IB55" s="138"/>
      <c r="IC55" s="138"/>
      <c r="ID55" s="138"/>
      <c r="IE55" s="138"/>
      <c r="IF55" s="138"/>
      <c r="IG55" s="138"/>
      <c r="IH55" s="138"/>
      <c r="II55" s="138"/>
      <c r="IJ55" s="138"/>
      <c r="IK55" s="138"/>
      <c r="IL55" s="138"/>
      <c r="IM55" s="138"/>
      <c r="IN55" s="138"/>
      <c r="IO55" s="138"/>
      <c r="IP55" s="138"/>
      <c r="IQ55" s="138"/>
      <c r="IR55" s="138"/>
      <c r="IS55" s="138"/>
      <c r="IT55" s="138"/>
      <c r="IU55" s="138"/>
      <c r="IV55" s="138"/>
      <c r="IW55" s="138"/>
      <c r="IX55" s="138"/>
      <c r="IY55" s="138"/>
      <c r="IZ55" s="138"/>
      <c r="JA55" s="138"/>
      <c r="JB55" s="138"/>
      <c r="JC55" s="138"/>
      <c r="JD55" s="138"/>
      <c r="JE55" s="138"/>
      <c r="JF55" s="138"/>
      <c r="JG55" s="138"/>
      <c r="JH55" s="138"/>
      <c r="JI55" s="138"/>
      <c r="JJ55" s="138"/>
      <c r="JK55" s="138"/>
      <c r="JL55" s="138"/>
      <c r="JM55" s="138"/>
      <c r="JN55" s="138"/>
      <c r="JO55" s="138"/>
      <c r="JP55" s="138"/>
      <c r="JQ55" s="138"/>
      <c r="JR55" s="138"/>
      <c r="JS55" s="138"/>
      <c r="JT55" s="138"/>
      <c r="JU55" s="138"/>
      <c r="JV55" s="138"/>
      <c r="JW55" s="138"/>
      <c r="JX55" s="138"/>
      <c r="JY55" s="138"/>
      <c r="JZ55" s="138"/>
      <c r="KA55" s="138"/>
      <c r="KB55" s="138"/>
      <c r="KC55" s="138"/>
      <c r="KD55" s="138"/>
      <c r="KE55" s="138"/>
      <c r="KF55" s="138"/>
      <c r="KG55" s="138"/>
      <c r="KH55" s="138"/>
      <c r="KI55" s="138"/>
      <c r="KJ55" s="138"/>
      <c r="KK55" s="138"/>
      <c r="KL55" s="138"/>
      <c r="KM55" s="138"/>
      <c r="KN55" s="138"/>
      <c r="KO55" s="138"/>
      <c r="KP55" s="138"/>
      <c r="KQ55" s="138"/>
      <c r="KR55" s="138"/>
      <c r="KS55" s="138"/>
      <c r="KT55" s="138"/>
      <c r="KU55" s="138"/>
      <c r="KV55" s="138"/>
      <c r="KW55" s="138"/>
      <c r="KX55" s="138"/>
      <c r="KY55" s="138"/>
      <c r="KZ55" s="138"/>
      <c r="LA55" s="138"/>
      <c r="LB55" s="138"/>
      <c r="LC55" s="138"/>
      <c r="LD55" s="138"/>
      <c r="LE55" s="138"/>
      <c r="LF55" s="138"/>
      <c r="LG55" s="138"/>
      <c r="LH55" s="138"/>
      <c r="LI55" s="138"/>
      <c r="LJ55" s="138"/>
      <c r="LK55" s="138"/>
      <c r="LL55" s="138"/>
      <c r="LM55" s="138"/>
      <c r="LN55" s="138"/>
      <c r="LO55" s="138"/>
      <c r="LP55" s="138"/>
      <c r="LQ55" s="138"/>
      <c r="LR55" s="138"/>
      <c r="LS55" s="138"/>
      <c r="LT55" s="138"/>
      <c r="LU55" s="138"/>
      <c r="LV55" s="138"/>
      <c r="LW55" s="138"/>
      <c r="LX55" s="138"/>
      <c r="LY55" s="138"/>
      <c r="LZ55" s="138"/>
      <c r="MA55" s="138"/>
      <c r="MB55" s="138"/>
      <c r="MC55" s="138"/>
      <c r="MD55" s="138"/>
      <c r="ME55" s="138"/>
      <c r="MF55" s="138"/>
      <c r="MG55" s="138"/>
      <c r="MH55" s="138"/>
      <c r="MI55" s="138"/>
      <c r="MJ55" s="138"/>
      <c r="MK55" s="138"/>
      <c r="ML55" s="138"/>
      <c r="MM55" s="138"/>
      <c r="MN55" s="138"/>
      <c r="MO55" s="138"/>
      <c r="MP55" s="138"/>
      <c r="MQ55" s="138"/>
      <c r="MR55" s="138"/>
      <c r="MS55" s="138"/>
      <c r="MT55" s="138"/>
      <c r="MU55" s="138"/>
      <c r="MV55" s="138"/>
      <c r="MW55" s="138"/>
      <c r="MX55" s="138"/>
      <c r="MY55" s="138"/>
      <c r="MZ55" s="138"/>
      <c r="NA55" s="138"/>
      <c r="NB55" s="138"/>
      <c r="NC55" s="138"/>
      <c r="ND55" s="138"/>
      <c r="NE55" s="138"/>
      <c r="NF55" s="138"/>
      <c r="NG55" s="138"/>
      <c r="NH55" s="138"/>
      <c r="NI55" s="138"/>
      <c r="NJ55" s="138"/>
      <c r="NK55" s="138"/>
      <c r="NL55" s="138"/>
      <c r="NM55" s="138"/>
      <c r="NN55" s="138"/>
      <c r="NO55" s="138"/>
      <c r="NP55" s="138"/>
      <c r="NQ55" s="138"/>
      <c r="NR55" s="138"/>
      <c r="NS55" s="138"/>
      <c r="NT55" s="138"/>
      <c r="NU55" s="138"/>
      <c r="NV55" s="138"/>
      <c r="NW55" s="138"/>
      <c r="NX55" s="138"/>
      <c r="NY55" s="138"/>
      <c r="NZ55" s="138"/>
      <c r="OA55" s="138"/>
      <c r="OB55" s="138"/>
      <c r="OC55" s="138"/>
      <c r="OD55" s="138"/>
      <c r="OE55" s="138"/>
      <c r="OF55" s="138"/>
      <c r="OG55" s="138"/>
      <c r="OH55" s="138"/>
      <c r="OI55" s="138"/>
      <c r="OJ55" s="138"/>
      <c r="OK55" s="138"/>
      <c r="OL55" s="138"/>
      <c r="OM55" s="138"/>
      <c r="ON55" s="138"/>
      <c r="OO55" s="138"/>
      <c r="OP55" s="138"/>
      <c r="OQ55" s="138"/>
      <c r="WL55" s="138"/>
      <c r="WM55" s="138"/>
      <c r="WN55" s="138"/>
      <c r="WO55" s="138"/>
      <c r="WP55" s="138"/>
      <c r="WQ55" s="138"/>
      <c r="WR55" s="138"/>
      <c r="WS55" s="138"/>
      <c r="WT55" s="138"/>
      <c r="WU55" s="138"/>
      <c r="WV55" s="138"/>
      <c r="WW55" s="138"/>
      <c r="WX55" s="138"/>
      <c r="WY55" s="138"/>
      <c r="WZ55" s="138"/>
      <c r="XA55" s="138"/>
      <c r="XB55" s="138"/>
      <c r="XC55" s="138"/>
      <c r="XD55" s="138"/>
      <c r="XE55" s="138"/>
      <c r="XF55" s="138"/>
      <c r="XG55" s="138"/>
      <c r="XH55" s="138"/>
      <c r="XI55" s="138"/>
      <c r="XJ55" s="138"/>
      <c r="XK55" s="138"/>
      <c r="XL55" s="138"/>
      <c r="XM55" s="138"/>
      <c r="XN55" s="138"/>
      <c r="XO55" s="138"/>
      <c r="XP55" s="138"/>
      <c r="XQ55" s="138"/>
      <c r="XR55" s="138"/>
      <c r="XS55" s="138"/>
      <c r="XT55" s="138"/>
      <c r="XU55" s="138"/>
      <c r="XV55" s="138"/>
      <c r="XW55" s="138"/>
      <c r="XX55" s="138"/>
      <c r="XY55" s="138"/>
      <c r="XZ55" s="138"/>
      <c r="YA55" s="138"/>
      <c r="YB55" s="138"/>
      <c r="YC55" s="138"/>
      <c r="YD55" s="138"/>
      <c r="YE55" s="138"/>
      <c r="YF55" s="138"/>
      <c r="YG55" s="138"/>
      <c r="YH55" s="138"/>
      <c r="YI55" s="138"/>
      <c r="YJ55" s="138"/>
      <c r="YK55" s="138"/>
      <c r="YL55" s="138"/>
      <c r="YM55" s="138"/>
      <c r="YN55" s="138"/>
      <c r="YO55" s="138"/>
      <c r="YP55" s="138"/>
      <c r="YQ55" s="138"/>
      <c r="YR55" s="138"/>
      <c r="YS55" s="138"/>
      <c r="YT55" s="138"/>
      <c r="YU55" s="138"/>
      <c r="YV55" s="138"/>
      <c r="YW55" s="138"/>
      <c r="YX55" s="138"/>
      <c r="YY55" s="138"/>
      <c r="YZ55" s="138"/>
      <c r="ZA55" s="138"/>
      <c r="ZB55" s="138"/>
      <c r="ZC55" s="138"/>
      <c r="ZD55" s="138"/>
      <c r="ZE55" s="138"/>
      <c r="ZF55" s="138"/>
      <c r="ZG55" s="138"/>
      <c r="ZH55" s="138"/>
      <c r="ZI55" s="138"/>
      <c r="ZJ55" s="138"/>
      <c r="ZK55" s="138"/>
      <c r="ZL55" s="138"/>
      <c r="ZM55" s="138"/>
      <c r="ZN55" s="138"/>
      <c r="ZO55" s="138"/>
      <c r="ZP55" s="138"/>
      <c r="ZQ55" s="138"/>
      <c r="ZR55" s="138"/>
      <c r="ZS55" s="138"/>
      <c r="ZT55" s="138"/>
      <c r="ZU55" s="138"/>
      <c r="ZV55" s="138"/>
      <c r="ZW55" s="138"/>
      <c r="ZX55" s="138"/>
      <c r="ZY55" s="138"/>
      <c r="ZZ55" s="138"/>
      <c r="AAA55" s="138"/>
      <c r="AAB55" s="138"/>
      <c r="AAC55" s="138"/>
      <c r="AAD55" s="138"/>
      <c r="AAE55" s="138"/>
      <c r="AAF55" s="138"/>
      <c r="AAG55" s="138"/>
      <c r="AAH55" s="138"/>
      <c r="AAI55" s="138"/>
    </row>
    <row r="56" spans="1:711" ht="13.25" customHeight="1" x14ac:dyDescent="0.3">
      <c r="A56" s="191">
        <v>43943</v>
      </c>
      <c r="B56" s="157" t="s">
        <v>108</v>
      </c>
      <c r="C56" s="161"/>
      <c r="D56" s="162"/>
      <c r="E56" s="177"/>
      <c r="F56" s="162"/>
      <c r="G56" s="178"/>
      <c r="H56" s="173"/>
      <c r="I56" s="194">
        <v>499</v>
      </c>
      <c r="J56" s="185">
        <v>23</v>
      </c>
      <c r="K56" s="43">
        <f t="shared" si="7"/>
        <v>522</v>
      </c>
      <c r="L56" s="175"/>
      <c r="M56" s="186"/>
      <c r="N56" s="162"/>
      <c r="O56" s="162"/>
      <c r="P56" s="162"/>
      <c r="Q56" s="178"/>
      <c r="R56" s="173"/>
      <c r="S56" s="167">
        <f t="shared" si="8"/>
        <v>18745</v>
      </c>
      <c r="T56" s="168">
        <f t="shared" si="9"/>
        <v>804</v>
      </c>
      <c r="U56" s="169">
        <f t="shared" si="10"/>
        <v>19549</v>
      </c>
      <c r="V56" s="193"/>
      <c r="W56" s="138"/>
      <c r="DA56" s="138"/>
      <c r="DB56" s="138"/>
      <c r="DC56" s="138"/>
      <c r="DD56" s="138"/>
      <c r="DE56" s="138"/>
      <c r="DF56" s="138"/>
      <c r="DG56" s="138"/>
      <c r="DH56" s="138"/>
      <c r="DI56" s="138"/>
      <c r="DJ56" s="138"/>
      <c r="DK56" s="138"/>
      <c r="DL56" s="138"/>
      <c r="DM56" s="138"/>
      <c r="DN56" s="138"/>
      <c r="DO56" s="138"/>
      <c r="DP56" s="138"/>
      <c r="DQ56" s="138"/>
      <c r="DR56" s="138"/>
      <c r="DS56" s="138"/>
      <c r="DT56" s="138"/>
      <c r="DU56" s="138"/>
      <c r="DV56" s="138"/>
      <c r="DW56" s="138"/>
      <c r="DX56" s="138"/>
      <c r="DY56" s="138"/>
      <c r="DZ56" s="138"/>
      <c r="EA56" s="138"/>
      <c r="EB56" s="138"/>
      <c r="EC56" s="138"/>
      <c r="ED56" s="138"/>
      <c r="EE56" s="138"/>
      <c r="EF56" s="138"/>
      <c r="EG56" s="138"/>
      <c r="EH56" s="138"/>
      <c r="EI56" s="138"/>
      <c r="EJ56" s="138"/>
      <c r="EK56" s="138"/>
      <c r="EL56" s="138"/>
      <c r="EM56" s="138"/>
      <c r="EN56" s="138"/>
      <c r="EO56" s="138"/>
      <c r="EP56" s="138"/>
      <c r="EQ56" s="138"/>
      <c r="ER56" s="138"/>
      <c r="ES56" s="138"/>
      <c r="ET56" s="138"/>
      <c r="EU56" s="138"/>
      <c r="EV56" s="138"/>
      <c r="EW56" s="138"/>
      <c r="EX56" s="138"/>
      <c r="EY56" s="138"/>
      <c r="EZ56" s="138"/>
      <c r="FA56" s="138"/>
      <c r="FB56" s="138"/>
      <c r="FC56" s="138"/>
      <c r="FD56" s="138"/>
      <c r="FE56" s="138"/>
      <c r="FF56" s="138"/>
      <c r="FG56" s="138"/>
      <c r="FH56" s="138"/>
      <c r="FI56" s="138"/>
      <c r="FJ56" s="138"/>
      <c r="FK56" s="138"/>
      <c r="FL56" s="138"/>
      <c r="FM56" s="138"/>
      <c r="FN56" s="138"/>
      <c r="FO56" s="138"/>
      <c r="FP56" s="138"/>
      <c r="FQ56" s="138"/>
      <c r="FR56" s="138"/>
      <c r="FS56" s="138"/>
      <c r="FT56" s="138"/>
      <c r="FU56" s="138"/>
      <c r="FV56" s="138"/>
      <c r="FW56" s="138"/>
      <c r="FX56" s="138"/>
      <c r="FY56" s="138"/>
      <c r="FZ56" s="138"/>
      <c r="GA56" s="138"/>
      <c r="GB56" s="138"/>
      <c r="GC56" s="138"/>
      <c r="GD56" s="138"/>
      <c r="GE56" s="138"/>
      <c r="GF56" s="138"/>
      <c r="GG56" s="138"/>
      <c r="GH56" s="138"/>
      <c r="GI56" s="138"/>
      <c r="GJ56" s="138"/>
      <c r="GK56" s="138"/>
      <c r="GL56" s="138"/>
      <c r="GM56" s="138"/>
      <c r="GN56" s="138"/>
      <c r="GO56" s="138"/>
      <c r="GP56" s="138"/>
      <c r="GQ56" s="138"/>
      <c r="GR56" s="138"/>
      <c r="GS56" s="138"/>
      <c r="GT56" s="138"/>
      <c r="GU56" s="138"/>
      <c r="GV56" s="138"/>
      <c r="GW56" s="138"/>
      <c r="GX56" s="138"/>
      <c r="GY56" s="138"/>
      <c r="GZ56" s="138"/>
      <c r="HA56" s="138"/>
      <c r="HB56" s="138"/>
      <c r="HC56" s="138"/>
      <c r="HD56" s="138"/>
      <c r="HE56" s="138"/>
      <c r="HF56" s="138"/>
      <c r="HG56" s="138"/>
      <c r="HH56" s="138"/>
      <c r="HI56" s="138"/>
      <c r="HJ56" s="138"/>
      <c r="HK56" s="138"/>
      <c r="HL56" s="138"/>
      <c r="HM56" s="138"/>
      <c r="HN56" s="138"/>
      <c r="HO56" s="138"/>
      <c r="HP56" s="138"/>
      <c r="HQ56" s="138"/>
      <c r="HR56" s="138"/>
      <c r="HS56" s="138"/>
      <c r="HT56" s="138"/>
      <c r="HU56" s="138"/>
      <c r="HV56" s="138"/>
      <c r="HW56" s="138"/>
      <c r="HX56" s="138"/>
      <c r="HY56" s="138"/>
      <c r="HZ56" s="138"/>
      <c r="IA56" s="138"/>
      <c r="IB56" s="138"/>
      <c r="IC56" s="138"/>
      <c r="ID56" s="138"/>
      <c r="IE56" s="138"/>
      <c r="IF56" s="138"/>
      <c r="IG56" s="138"/>
      <c r="IH56" s="138"/>
      <c r="II56" s="138"/>
      <c r="IJ56" s="138"/>
      <c r="IK56" s="138"/>
      <c r="IL56" s="138"/>
      <c r="IM56" s="138"/>
      <c r="IN56" s="138"/>
      <c r="IO56" s="138"/>
      <c r="IP56" s="138"/>
      <c r="IQ56" s="138"/>
      <c r="IR56" s="138"/>
      <c r="IS56" s="138"/>
      <c r="IT56" s="138"/>
      <c r="IU56" s="138"/>
      <c r="IV56" s="138"/>
      <c r="IW56" s="138"/>
      <c r="IX56" s="138"/>
      <c r="IY56" s="138"/>
      <c r="IZ56" s="138"/>
      <c r="JA56" s="138"/>
      <c r="JB56" s="138"/>
      <c r="JC56" s="138"/>
      <c r="JD56" s="138"/>
      <c r="JE56" s="138"/>
      <c r="JF56" s="138"/>
      <c r="JG56" s="138"/>
      <c r="JH56" s="138"/>
      <c r="JI56" s="138"/>
      <c r="JJ56" s="138"/>
      <c r="JK56" s="138"/>
      <c r="JL56" s="138"/>
      <c r="JM56" s="138"/>
      <c r="JN56" s="138"/>
      <c r="JO56" s="138"/>
      <c r="JP56" s="138"/>
      <c r="JQ56" s="138"/>
      <c r="JR56" s="138"/>
      <c r="JS56" s="138"/>
      <c r="JT56" s="138"/>
      <c r="JU56" s="138"/>
      <c r="JV56" s="138"/>
      <c r="JW56" s="138"/>
      <c r="JX56" s="138"/>
      <c r="JY56" s="138"/>
      <c r="JZ56" s="138"/>
      <c r="KA56" s="138"/>
      <c r="KB56" s="138"/>
      <c r="KC56" s="138"/>
      <c r="KD56" s="138"/>
      <c r="KE56" s="138"/>
      <c r="KF56" s="138"/>
      <c r="KG56" s="138"/>
      <c r="KH56" s="138"/>
      <c r="KI56" s="138"/>
      <c r="KJ56" s="138"/>
      <c r="KK56" s="138"/>
      <c r="KL56" s="138"/>
      <c r="KM56" s="138"/>
      <c r="KN56" s="138"/>
      <c r="KO56" s="138"/>
      <c r="KP56" s="138"/>
      <c r="KQ56" s="138"/>
      <c r="KR56" s="138"/>
      <c r="KS56" s="138"/>
      <c r="KT56" s="138"/>
      <c r="KU56" s="138"/>
      <c r="KV56" s="138"/>
      <c r="KW56" s="138"/>
      <c r="KX56" s="138"/>
      <c r="KY56" s="138"/>
      <c r="KZ56" s="138"/>
      <c r="LA56" s="138"/>
      <c r="LB56" s="138"/>
      <c r="LC56" s="138"/>
      <c r="LD56" s="138"/>
      <c r="LE56" s="138"/>
      <c r="LF56" s="138"/>
      <c r="LG56" s="138"/>
      <c r="LH56" s="138"/>
      <c r="LI56" s="138"/>
      <c r="LJ56" s="138"/>
      <c r="LK56" s="138"/>
      <c r="LL56" s="138"/>
      <c r="LM56" s="138"/>
      <c r="LN56" s="138"/>
      <c r="LO56" s="138"/>
      <c r="LP56" s="138"/>
      <c r="LQ56" s="138"/>
      <c r="LR56" s="138"/>
      <c r="LS56" s="138"/>
      <c r="LT56" s="138"/>
      <c r="LU56" s="138"/>
      <c r="LV56" s="138"/>
      <c r="LW56" s="138"/>
      <c r="LX56" s="138"/>
      <c r="LY56" s="138"/>
      <c r="LZ56" s="138"/>
      <c r="MA56" s="138"/>
      <c r="MB56" s="138"/>
      <c r="MC56" s="138"/>
      <c r="MD56" s="138"/>
      <c r="ME56" s="138"/>
      <c r="MF56" s="138"/>
      <c r="MG56" s="138"/>
      <c r="MH56" s="138"/>
      <c r="MI56" s="138"/>
      <c r="MJ56" s="138"/>
      <c r="MK56" s="138"/>
      <c r="ML56" s="138"/>
      <c r="MM56" s="138"/>
      <c r="MN56" s="138"/>
      <c r="MO56" s="138"/>
      <c r="MP56" s="138"/>
      <c r="MQ56" s="138"/>
      <c r="MR56" s="138"/>
      <c r="MS56" s="138"/>
      <c r="MT56" s="138"/>
      <c r="MU56" s="138"/>
      <c r="MV56" s="138"/>
      <c r="MW56" s="138"/>
      <c r="MX56" s="138"/>
      <c r="MY56" s="138"/>
      <c r="MZ56" s="138"/>
      <c r="NA56" s="138"/>
      <c r="NB56" s="138"/>
      <c r="NC56" s="138"/>
      <c r="ND56" s="138"/>
      <c r="NE56" s="138"/>
      <c r="NF56" s="138"/>
      <c r="NG56" s="138"/>
      <c r="NH56" s="138"/>
      <c r="NI56" s="138"/>
      <c r="NJ56" s="138"/>
      <c r="NK56" s="138"/>
      <c r="NL56" s="138"/>
      <c r="NM56" s="138"/>
      <c r="NN56" s="138"/>
      <c r="NO56" s="138"/>
      <c r="NP56" s="138"/>
      <c r="NQ56" s="138"/>
      <c r="NR56" s="138"/>
      <c r="NS56" s="138"/>
      <c r="NT56" s="138"/>
      <c r="NU56" s="138"/>
      <c r="NV56" s="138"/>
      <c r="NW56" s="138"/>
      <c r="NX56" s="138"/>
      <c r="NY56" s="138"/>
      <c r="NZ56" s="138"/>
      <c r="OA56" s="138"/>
      <c r="OB56" s="138"/>
      <c r="OC56" s="138"/>
      <c r="OD56" s="138"/>
      <c r="OE56" s="138"/>
      <c r="OF56" s="138"/>
      <c r="OG56" s="138"/>
      <c r="OH56" s="138"/>
      <c r="OI56" s="138"/>
      <c r="OJ56" s="138"/>
      <c r="OK56" s="138"/>
      <c r="OL56" s="138"/>
      <c r="OM56" s="138"/>
      <c r="ON56" s="138"/>
      <c r="OO56" s="138"/>
      <c r="OP56" s="138"/>
      <c r="OQ56" s="138"/>
      <c r="WL56" s="138"/>
      <c r="WM56" s="138"/>
      <c r="WN56" s="138"/>
      <c r="WO56" s="138"/>
      <c r="WP56" s="138"/>
      <c r="WQ56" s="138"/>
      <c r="WR56" s="138"/>
      <c r="WS56" s="138"/>
      <c r="WT56" s="138"/>
      <c r="WU56" s="138"/>
      <c r="WV56" s="138"/>
      <c r="WW56" s="138"/>
      <c r="WX56" s="138"/>
      <c r="WY56" s="138"/>
      <c r="WZ56" s="138"/>
      <c r="XA56" s="138"/>
      <c r="XB56" s="138"/>
      <c r="XC56" s="138"/>
      <c r="XD56" s="138"/>
      <c r="XE56" s="138"/>
      <c r="XF56" s="138"/>
      <c r="XG56" s="138"/>
      <c r="XH56" s="138"/>
      <c r="XI56" s="138"/>
      <c r="XJ56" s="138"/>
      <c r="XK56" s="138"/>
      <c r="XL56" s="138"/>
      <c r="XM56" s="138"/>
      <c r="XN56" s="138"/>
      <c r="XO56" s="138"/>
      <c r="XP56" s="138"/>
      <c r="XQ56" s="138"/>
      <c r="XR56" s="138"/>
      <c r="XS56" s="138"/>
      <c r="XT56" s="138"/>
      <c r="XU56" s="138"/>
      <c r="XV56" s="138"/>
      <c r="XW56" s="138"/>
      <c r="XX56" s="138"/>
      <c r="XY56" s="138"/>
      <c r="XZ56" s="138"/>
      <c r="YA56" s="138"/>
      <c r="YB56" s="138"/>
      <c r="YC56" s="138"/>
      <c r="YD56" s="138"/>
      <c r="YE56" s="138"/>
      <c r="YF56" s="138"/>
      <c r="YG56" s="138"/>
      <c r="YH56" s="138"/>
      <c r="YI56" s="138"/>
      <c r="YJ56" s="138"/>
      <c r="YK56" s="138"/>
      <c r="YL56" s="138"/>
      <c r="YM56" s="138"/>
      <c r="YN56" s="138"/>
      <c r="YO56" s="138"/>
      <c r="YP56" s="138"/>
      <c r="YQ56" s="138"/>
      <c r="YR56" s="138"/>
      <c r="YS56" s="138"/>
      <c r="YT56" s="138"/>
      <c r="YU56" s="138"/>
      <c r="YV56" s="138"/>
      <c r="YW56" s="138"/>
      <c r="YX56" s="138"/>
      <c r="YY56" s="138"/>
      <c r="YZ56" s="138"/>
      <c r="ZA56" s="138"/>
      <c r="ZB56" s="138"/>
      <c r="ZC56" s="138"/>
      <c r="ZD56" s="138"/>
      <c r="ZE56" s="138"/>
      <c r="ZF56" s="138"/>
      <c r="ZG56" s="138"/>
      <c r="ZH56" s="138"/>
      <c r="ZI56" s="138"/>
      <c r="ZJ56" s="138"/>
      <c r="ZK56" s="138"/>
      <c r="ZL56" s="138"/>
      <c r="ZM56" s="138"/>
      <c r="ZN56" s="138"/>
      <c r="ZO56" s="138"/>
      <c r="ZP56" s="138"/>
      <c r="ZQ56" s="138"/>
      <c r="ZR56" s="138"/>
      <c r="ZS56" s="138"/>
      <c r="ZT56" s="138"/>
      <c r="ZU56" s="138"/>
      <c r="ZV56" s="138"/>
      <c r="ZW56" s="138"/>
      <c r="ZX56" s="138"/>
      <c r="ZY56" s="138"/>
      <c r="ZZ56" s="138"/>
      <c r="AAA56" s="138"/>
      <c r="AAB56" s="138"/>
      <c r="AAC56" s="138"/>
      <c r="AAD56" s="138"/>
      <c r="AAE56" s="138"/>
      <c r="AAF56" s="138"/>
      <c r="AAG56" s="138"/>
      <c r="AAH56" s="138"/>
      <c r="AAI56" s="138"/>
    </row>
    <row r="57" spans="1:711" ht="13.25" customHeight="1" x14ac:dyDescent="0.3">
      <c r="A57" s="191">
        <v>43942</v>
      </c>
      <c r="B57" s="157" t="s">
        <v>108</v>
      </c>
      <c r="C57" s="161"/>
      <c r="D57" s="162"/>
      <c r="E57" s="177"/>
      <c r="F57" s="162"/>
      <c r="G57" s="178"/>
      <c r="H57" s="173"/>
      <c r="I57" s="194">
        <v>484</v>
      </c>
      <c r="J57" s="185">
        <v>30</v>
      </c>
      <c r="K57" s="43">
        <f t="shared" si="7"/>
        <v>514</v>
      </c>
      <c r="L57" s="175"/>
      <c r="M57" s="186"/>
      <c r="N57" s="162"/>
      <c r="O57" s="162"/>
      <c r="P57" s="162"/>
      <c r="Q57" s="178"/>
      <c r="R57" s="173"/>
      <c r="S57" s="167">
        <f t="shared" si="8"/>
        <v>18246</v>
      </c>
      <c r="T57" s="168">
        <f t="shared" si="9"/>
        <v>781</v>
      </c>
      <c r="U57" s="169">
        <f t="shared" si="10"/>
        <v>19027</v>
      </c>
      <c r="V57" s="193"/>
      <c r="W57" s="138"/>
      <c r="DA57" s="138"/>
      <c r="DB57" s="138"/>
      <c r="DC57" s="138"/>
      <c r="DD57" s="138"/>
      <c r="DE57" s="138"/>
      <c r="DF57" s="138"/>
      <c r="DG57" s="138"/>
      <c r="DH57" s="138"/>
      <c r="DI57" s="138"/>
      <c r="DJ57" s="138"/>
      <c r="DK57" s="138"/>
      <c r="DL57" s="138"/>
      <c r="DM57" s="138"/>
      <c r="DN57" s="138"/>
      <c r="DO57" s="138"/>
      <c r="DP57" s="138"/>
      <c r="DQ57" s="138"/>
      <c r="DR57" s="138"/>
      <c r="DS57" s="138"/>
      <c r="DT57" s="138"/>
      <c r="DU57" s="138"/>
      <c r="DV57" s="138"/>
      <c r="DW57" s="138"/>
      <c r="DX57" s="138"/>
      <c r="DY57" s="138"/>
      <c r="DZ57" s="138"/>
      <c r="EA57" s="138"/>
      <c r="EB57" s="138"/>
      <c r="EC57" s="138"/>
      <c r="ED57" s="138"/>
      <c r="EE57" s="138"/>
      <c r="EF57" s="138"/>
      <c r="EG57" s="138"/>
      <c r="EH57" s="138"/>
      <c r="EI57" s="138"/>
      <c r="EJ57" s="138"/>
      <c r="EK57" s="138"/>
      <c r="EL57" s="138"/>
      <c r="EM57" s="138"/>
      <c r="EN57" s="138"/>
      <c r="EO57" s="138"/>
      <c r="EP57" s="138"/>
      <c r="EQ57" s="138"/>
      <c r="ER57" s="138"/>
      <c r="ES57" s="138"/>
      <c r="ET57" s="138"/>
      <c r="EU57" s="138"/>
      <c r="EV57" s="138"/>
      <c r="EW57" s="138"/>
      <c r="EX57" s="138"/>
      <c r="EY57" s="138"/>
      <c r="EZ57" s="138"/>
      <c r="FA57" s="138"/>
      <c r="FB57" s="138"/>
      <c r="FC57" s="138"/>
      <c r="FD57" s="138"/>
      <c r="FE57" s="138"/>
      <c r="FF57" s="138"/>
      <c r="FG57" s="138"/>
      <c r="FH57" s="138"/>
      <c r="FI57" s="138"/>
      <c r="FJ57" s="138"/>
      <c r="FK57" s="138"/>
      <c r="FL57" s="138"/>
      <c r="FM57" s="138"/>
      <c r="FN57" s="138"/>
      <c r="FO57" s="138"/>
      <c r="FP57" s="138"/>
      <c r="FQ57" s="138"/>
      <c r="FR57" s="138"/>
      <c r="FS57" s="138"/>
      <c r="FT57" s="138"/>
      <c r="FU57" s="138"/>
      <c r="FV57" s="138"/>
      <c r="FW57" s="138"/>
      <c r="FX57" s="138"/>
      <c r="FY57" s="138"/>
      <c r="FZ57" s="138"/>
      <c r="GA57" s="138"/>
      <c r="GB57" s="138"/>
      <c r="GC57" s="138"/>
      <c r="GD57" s="138"/>
      <c r="GE57" s="138"/>
      <c r="GF57" s="138"/>
      <c r="GG57" s="138"/>
      <c r="GH57" s="138"/>
      <c r="GI57" s="138"/>
      <c r="GJ57" s="138"/>
      <c r="GK57" s="138"/>
      <c r="GL57" s="138"/>
      <c r="GM57" s="138"/>
      <c r="GN57" s="138"/>
      <c r="GO57" s="138"/>
      <c r="GP57" s="138"/>
      <c r="GQ57" s="138"/>
      <c r="GR57" s="138"/>
      <c r="GS57" s="138"/>
      <c r="GT57" s="138"/>
      <c r="GU57" s="138"/>
      <c r="GV57" s="138"/>
      <c r="GW57" s="138"/>
      <c r="GX57" s="138"/>
      <c r="GY57" s="138"/>
      <c r="GZ57" s="138"/>
      <c r="HA57" s="138"/>
      <c r="HB57" s="138"/>
      <c r="HC57" s="138"/>
      <c r="HD57" s="138"/>
      <c r="HE57" s="138"/>
      <c r="HF57" s="138"/>
      <c r="HG57" s="138"/>
      <c r="HH57" s="138"/>
      <c r="HI57" s="138"/>
      <c r="HJ57" s="138"/>
      <c r="HK57" s="138"/>
      <c r="HL57" s="138"/>
      <c r="HM57" s="138"/>
      <c r="HN57" s="138"/>
      <c r="HO57" s="138"/>
      <c r="HP57" s="138"/>
      <c r="HQ57" s="138"/>
      <c r="HR57" s="138"/>
      <c r="HS57" s="138"/>
      <c r="HT57" s="138"/>
      <c r="HU57" s="138"/>
      <c r="HV57" s="138"/>
      <c r="HW57" s="138"/>
      <c r="HX57" s="138"/>
      <c r="HY57" s="138"/>
      <c r="HZ57" s="138"/>
      <c r="IA57" s="138"/>
      <c r="IB57" s="138"/>
      <c r="IC57" s="138"/>
      <c r="ID57" s="138"/>
      <c r="IE57" s="138"/>
      <c r="IF57" s="138"/>
      <c r="IG57" s="138"/>
      <c r="IH57" s="138"/>
      <c r="II57" s="138"/>
      <c r="IJ57" s="138"/>
      <c r="IK57" s="138"/>
      <c r="IL57" s="138"/>
      <c r="IM57" s="138"/>
      <c r="IN57" s="138"/>
      <c r="IO57" s="138"/>
      <c r="IP57" s="138"/>
      <c r="IQ57" s="138"/>
      <c r="IR57" s="138"/>
      <c r="IS57" s="138"/>
      <c r="IT57" s="138"/>
      <c r="IU57" s="138"/>
      <c r="IV57" s="138"/>
      <c r="IW57" s="138"/>
      <c r="IX57" s="138"/>
      <c r="IY57" s="138"/>
      <c r="IZ57" s="138"/>
      <c r="JA57" s="138"/>
      <c r="JB57" s="138"/>
      <c r="JC57" s="138"/>
      <c r="JD57" s="138"/>
      <c r="JE57" s="138"/>
      <c r="JF57" s="138"/>
      <c r="JG57" s="138"/>
      <c r="JH57" s="138"/>
      <c r="JI57" s="138"/>
      <c r="JJ57" s="138"/>
      <c r="JK57" s="138"/>
      <c r="JL57" s="138"/>
      <c r="JM57" s="138"/>
      <c r="JN57" s="138"/>
      <c r="JO57" s="138"/>
      <c r="JP57" s="138"/>
      <c r="JQ57" s="138"/>
      <c r="JR57" s="138"/>
      <c r="JS57" s="138"/>
      <c r="JT57" s="138"/>
      <c r="JU57" s="138"/>
      <c r="JV57" s="138"/>
      <c r="JW57" s="138"/>
      <c r="JX57" s="138"/>
      <c r="JY57" s="138"/>
      <c r="JZ57" s="138"/>
      <c r="KA57" s="138"/>
      <c r="KB57" s="138"/>
      <c r="KC57" s="138"/>
      <c r="KD57" s="138"/>
      <c r="KE57" s="138"/>
      <c r="KF57" s="138"/>
      <c r="KG57" s="138"/>
      <c r="KH57" s="138"/>
      <c r="KI57" s="138"/>
      <c r="KJ57" s="138"/>
      <c r="KK57" s="138"/>
      <c r="KL57" s="138"/>
      <c r="KM57" s="138"/>
      <c r="KN57" s="138"/>
      <c r="KO57" s="138"/>
      <c r="KP57" s="138"/>
      <c r="KQ57" s="138"/>
      <c r="KR57" s="138"/>
      <c r="KS57" s="138"/>
      <c r="KT57" s="138"/>
      <c r="KU57" s="138"/>
      <c r="KV57" s="138"/>
      <c r="KW57" s="138"/>
      <c r="KX57" s="138"/>
      <c r="KY57" s="138"/>
      <c r="KZ57" s="138"/>
      <c r="LA57" s="138"/>
      <c r="LB57" s="138"/>
      <c r="LC57" s="138"/>
      <c r="LD57" s="138"/>
      <c r="LE57" s="138"/>
      <c r="LF57" s="138"/>
      <c r="LG57" s="138"/>
      <c r="LH57" s="138"/>
      <c r="LI57" s="138"/>
      <c r="LJ57" s="138"/>
      <c r="LK57" s="138"/>
      <c r="LL57" s="138"/>
      <c r="LM57" s="138"/>
      <c r="LN57" s="138"/>
      <c r="LO57" s="138"/>
      <c r="LP57" s="138"/>
      <c r="LQ57" s="138"/>
      <c r="LR57" s="138"/>
      <c r="LS57" s="138"/>
      <c r="LT57" s="138"/>
      <c r="LU57" s="138"/>
      <c r="LV57" s="138"/>
      <c r="LW57" s="138"/>
      <c r="LX57" s="138"/>
      <c r="LY57" s="138"/>
      <c r="LZ57" s="138"/>
      <c r="MA57" s="138"/>
      <c r="MB57" s="138"/>
      <c r="MC57" s="138"/>
      <c r="MD57" s="138"/>
      <c r="ME57" s="138"/>
      <c r="MF57" s="138"/>
      <c r="MG57" s="138"/>
      <c r="MH57" s="138"/>
      <c r="MI57" s="138"/>
      <c r="MJ57" s="138"/>
      <c r="MK57" s="138"/>
      <c r="ML57" s="138"/>
      <c r="MM57" s="138"/>
      <c r="MN57" s="138"/>
      <c r="MO57" s="138"/>
      <c r="MP57" s="138"/>
      <c r="MQ57" s="138"/>
      <c r="MR57" s="138"/>
      <c r="MS57" s="138"/>
      <c r="MT57" s="138"/>
      <c r="MU57" s="138"/>
      <c r="MV57" s="138"/>
      <c r="MW57" s="138"/>
      <c r="MX57" s="138"/>
      <c r="MY57" s="138"/>
      <c r="MZ57" s="138"/>
      <c r="NA57" s="138"/>
      <c r="NB57" s="138"/>
      <c r="NC57" s="138"/>
      <c r="ND57" s="138"/>
      <c r="NE57" s="138"/>
      <c r="NF57" s="138"/>
      <c r="NG57" s="138"/>
      <c r="NH57" s="138"/>
      <c r="NI57" s="138"/>
      <c r="NJ57" s="138"/>
      <c r="NK57" s="138"/>
      <c r="NL57" s="138"/>
      <c r="NM57" s="138"/>
      <c r="NN57" s="138"/>
      <c r="NO57" s="138"/>
      <c r="NP57" s="138"/>
      <c r="NQ57" s="138"/>
      <c r="NR57" s="138"/>
      <c r="NS57" s="138"/>
      <c r="NT57" s="138"/>
      <c r="NU57" s="138"/>
      <c r="NV57" s="138"/>
      <c r="NW57" s="138"/>
      <c r="NX57" s="138"/>
      <c r="NY57" s="138"/>
      <c r="NZ57" s="138"/>
      <c r="OA57" s="138"/>
      <c r="OB57" s="138"/>
      <c r="OC57" s="138"/>
      <c r="OD57" s="138"/>
      <c r="OE57" s="138"/>
      <c r="OF57" s="138"/>
      <c r="OG57" s="138"/>
      <c r="OH57" s="138"/>
      <c r="OI57" s="138"/>
      <c r="OJ57" s="138"/>
      <c r="OK57" s="138"/>
      <c r="OL57" s="138"/>
      <c r="OM57" s="138"/>
      <c r="ON57" s="138"/>
      <c r="OO57" s="138"/>
      <c r="OP57" s="138"/>
      <c r="OQ57" s="138"/>
      <c r="WL57" s="138"/>
      <c r="WM57" s="138"/>
      <c r="WN57" s="138"/>
      <c r="WO57" s="138"/>
      <c r="WP57" s="138"/>
      <c r="WQ57" s="138"/>
      <c r="WR57" s="138"/>
      <c r="WS57" s="138"/>
      <c r="WT57" s="138"/>
      <c r="WU57" s="138"/>
      <c r="WV57" s="138"/>
      <c r="WW57" s="138"/>
      <c r="WX57" s="138"/>
      <c r="WY57" s="138"/>
      <c r="WZ57" s="138"/>
      <c r="XA57" s="138"/>
      <c r="XB57" s="138"/>
      <c r="XC57" s="138"/>
      <c r="XD57" s="138"/>
      <c r="XE57" s="138"/>
      <c r="XF57" s="138"/>
      <c r="XG57" s="138"/>
      <c r="XH57" s="138"/>
      <c r="XI57" s="138"/>
      <c r="XJ57" s="138"/>
      <c r="XK57" s="138"/>
      <c r="XL57" s="138"/>
      <c r="XM57" s="138"/>
      <c r="XN57" s="138"/>
      <c r="XO57" s="138"/>
      <c r="XP57" s="138"/>
      <c r="XQ57" s="138"/>
      <c r="XR57" s="138"/>
      <c r="XS57" s="138"/>
      <c r="XT57" s="138"/>
      <c r="XU57" s="138"/>
      <c r="XV57" s="138"/>
      <c r="XW57" s="138"/>
      <c r="XX57" s="138"/>
      <c r="XY57" s="138"/>
      <c r="XZ57" s="138"/>
      <c r="YA57" s="138"/>
      <c r="YB57" s="138"/>
      <c r="YC57" s="138"/>
      <c r="YD57" s="138"/>
      <c r="YE57" s="138"/>
      <c r="YF57" s="138"/>
      <c r="YG57" s="138"/>
      <c r="YH57" s="138"/>
      <c r="YI57" s="138"/>
      <c r="YJ57" s="138"/>
      <c r="YK57" s="138"/>
      <c r="YL57" s="138"/>
      <c r="YM57" s="138"/>
      <c r="YN57" s="138"/>
      <c r="YO57" s="138"/>
      <c r="YP57" s="138"/>
      <c r="YQ57" s="138"/>
      <c r="YR57" s="138"/>
      <c r="YS57" s="138"/>
      <c r="YT57" s="138"/>
      <c r="YU57" s="138"/>
      <c r="YV57" s="138"/>
      <c r="YW57" s="138"/>
      <c r="YX57" s="138"/>
      <c r="YY57" s="138"/>
      <c r="YZ57" s="138"/>
      <c r="ZA57" s="138"/>
      <c r="ZB57" s="138"/>
      <c r="ZC57" s="138"/>
      <c r="ZD57" s="138"/>
      <c r="ZE57" s="138"/>
      <c r="ZF57" s="138"/>
      <c r="ZG57" s="138"/>
      <c r="ZH57" s="138"/>
      <c r="ZI57" s="138"/>
      <c r="ZJ57" s="138"/>
      <c r="ZK57" s="138"/>
      <c r="ZL57" s="138"/>
      <c r="ZM57" s="138"/>
      <c r="ZN57" s="138"/>
      <c r="ZO57" s="138"/>
      <c r="ZP57" s="138"/>
      <c r="ZQ57" s="138"/>
      <c r="ZR57" s="138"/>
      <c r="ZS57" s="138"/>
      <c r="ZT57" s="138"/>
      <c r="ZU57" s="138"/>
      <c r="ZV57" s="138"/>
      <c r="ZW57" s="138"/>
      <c r="ZX57" s="138"/>
      <c r="ZY57" s="138"/>
      <c r="ZZ57" s="138"/>
      <c r="AAA57" s="138"/>
      <c r="AAB57" s="138"/>
      <c r="AAC57" s="138"/>
      <c r="AAD57" s="138"/>
      <c r="AAE57" s="138"/>
      <c r="AAF57" s="138"/>
      <c r="AAG57" s="138"/>
      <c r="AAH57" s="138"/>
      <c r="AAI57" s="138"/>
    </row>
    <row r="58" spans="1:711" ht="13.25" customHeight="1" x14ac:dyDescent="0.3">
      <c r="A58" s="191">
        <v>43941</v>
      </c>
      <c r="B58" s="157" t="s">
        <v>108</v>
      </c>
      <c r="C58" s="161"/>
      <c r="D58" s="162"/>
      <c r="E58" s="177"/>
      <c r="F58" s="162"/>
      <c r="G58" s="178"/>
      <c r="H58" s="173"/>
      <c r="I58" s="194">
        <v>563</v>
      </c>
      <c r="J58" s="185">
        <v>25</v>
      </c>
      <c r="K58" s="43">
        <f t="shared" si="7"/>
        <v>588</v>
      </c>
      <c r="L58" s="175"/>
      <c r="M58" s="186"/>
      <c r="N58" s="162"/>
      <c r="O58" s="162"/>
      <c r="P58" s="162"/>
      <c r="Q58" s="178"/>
      <c r="R58" s="173"/>
      <c r="S58" s="167">
        <f t="shared" si="8"/>
        <v>17762</v>
      </c>
      <c r="T58" s="168">
        <f t="shared" si="9"/>
        <v>751</v>
      </c>
      <c r="U58" s="169">
        <f t="shared" si="10"/>
        <v>18513</v>
      </c>
      <c r="V58" s="193"/>
      <c r="W58" s="138"/>
      <c r="DA58" s="138"/>
      <c r="DB58" s="138"/>
      <c r="DC58" s="138"/>
      <c r="DD58" s="138"/>
      <c r="DE58" s="138"/>
      <c r="DF58" s="138"/>
      <c r="DG58" s="138"/>
      <c r="DH58" s="138"/>
      <c r="DI58" s="138"/>
      <c r="DJ58" s="138"/>
      <c r="DK58" s="138"/>
      <c r="DL58" s="138"/>
      <c r="DM58" s="138"/>
      <c r="DN58" s="138"/>
      <c r="DO58" s="138"/>
      <c r="DP58" s="138"/>
      <c r="DQ58" s="138"/>
      <c r="DR58" s="138"/>
      <c r="DS58" s="138"/>
      <c r="DT58" s="138"/>
      <c r="DU58" s="138"/>
      <c r="DV58" s="138"/>
      <c r="DW58" s="138"/>
      <c r="DX58" s="138"/>
      <c r="DY58" s="138"/>
      <c r="DZ58" s="138"/>
      <c r="EA58" s="138"/>
      <c r="EB58" s="138"/>
      <c r="EC58" s="138"/>
      <c r="ED58" s="138"/>
      <c r="EE58" s="138"/>
      <c r="EF58" s="138"/>
      <c r="EG58" s="138"/>
      <c r="EH58" s="138"/>
      <c r="EI58" s="138"/>
      <c r="EJ58" s="138"/>
      <c r="EK58" s="138"/>
      <c r="EL58" s="138"/>
      <c r="EM58" s="138"/>
      <c r="EN58" s="138"/>
      <c r="EO58" s="138"/>
      <c r="EP58" s="138"/>
      <c r="EQ58" s="138"/>
      <c r="ER58" s="138"/>
      <c r="ES58" s="138"/>
      <c r="ET58" s="138"/>
      <c r="EU58" s="138"/>
      <c r="EV58" s="138"/>
      <c r="EW58" s="138"/>
      <c r="EX58" s="138"/>
      <c r="EY58" s="138"/>
      <c r="EZ58" s="138"/>
      <c r="FA58" s="138"/>
      <c r="FB58" s="138"/>
      <c r="FC58" s="138"/>
      <c r="FD58" s="138"/>
      <c r="FE58" s="138"/>
      <c r="FF58" s="138"/>
      <c r="FG58" s="138"/>
      <c r="FH58" s="138"/>
      <c r="FI58" s="138"/>
      <c r="FJ58" s="138"/>
      <c r="FK58" s="138"/>
      <c r="FL58" s="138"/>
      <c r="FM58" s="138"/>
      <c r="FN58" s="138"/>
      <c r="FO58" s="138"/>
      <c r="FP58" s="138"/>
      <c r="FQ58" s="138"/>
      <c r="FR58" s="138"/>
      <c r="FS58" s="138"/>
      <c r="FT58" s="138"/>
      <c r="FU58" s="138"/>
      <c r="FV58" s="138"/>
      <c r="FW58" s="138"/>
      <c r="FX58" s="138"/>
      <c r="FY58" s="138"/>
      <c r="FZ58" s="138"/>
      <c r="GA58" s="138"/>
      <c r="GB58" s="138"/>
      <c r="GC58" s="138"/>
      <c r="GD58" s="138"/>
      <c r="GE58" s="138"/>
      <c r="GF58" s="138"/>
      <c r="GG58" s="138"/>
      <c r="GH58" s="138"/>
      <c r="GI58" s="138"/>
      <c r="GJ58" s="138"/>
      <c r="GK58" s="138"/>
      <c r="GL58" s="138"/>
      <c r="GM58" s="138"/>
      <c r="GN58" s="138"/>
      <c r="GO58" s="138"/>
      <c r="GP58" s="138"/>
      <c r="GQ58" s="138"/>
      <c r="GR58" s="138"/>
      <c r="GS58" s="138"/>
      <c r="GT58" s="138"/>
      <c r="GU58" s="138"/>
      <c r="GV58" s="138"/>
      <c r="GW58" s="138"/>
      <c r="GX58" s="138"/>
      <c r="GY58" s="138"/>
      <c r="GZ58" s="138"/>
      <c r="HA58" s="138"/>
      <c r="HB58" s="138"/>
      <c r="HC58" s="138"/>
      <c r="HD58" s="138"/>
      <c r="HE58" s="138"/>
      <c r="HF58" s="138"/>
      <c r="HG58" s="138"/>
      <c r="HH58" s="138"/>
      <c r="HI58" s="138"/>
      <c r="HJ58" s="138"/>
      <c r="HK58" s="138"/>
      <c r="HL58" s="138"/>
      <c r="HM58" s="138"/>
      <c r="HN58" s="138"/>
      <c r="HO58" s="138"/>
      <c r="HP58" s="138"/>
      <c r="HQ58" s="138"/>
      <c r="HR58" s="138"/>
      <c r="HS58" s="138"/>
      <c r="HT58" s="138"/>
      <c r="HU58" s="138"/>
      <c r="HV58" s="138"/>
      <c r="HW58" s="138"/>
      <c r="HX58" s="138"/>
      <c r="HY58" s="138"/>
      <c r="HZ58" s="138"/>
      <c r="IA58" s="138"/>
      <c r="IB58" s="138"/>
      <c r="IC58" s="138"/>
      <c r="ID58" s="138"/>
      <c r="IE58" s="138"/>
      <c r="IF58" s="138"/>
      <c r="IG58" s="138"/>
      <c r="IH58" s="138"/>
      <c r="II58" s="138"/>
      <c r="IJ58" s="138"/>
      <c r="IK58" s="138"/>
      <c r="IL58" s="138"/>
      <c r="IM58" s="138"/>
      <c r="IN58" s="138"/>
      <c r="IO58" s="138"/>
      <c r="IP58" s="138"/>
      <c r="IQ58" s="138"/>
      <c r="IR58" s="138"/>
      <c r="IS58" s="138"/>
      <c r="IT58" s="138"/>
      <c r="IU58" s="138"/>
      <c r="IV58" s="138"/>
      <c r="IW58" s="138"/>
      <c r="IX58" s="138"/>
      <c r="IY58" s="138"/>
      <c r="IZ58" s="138"/>
      <c r="JA58" s="138"/>
      <c r="JB58" s="138"/>
      <c r="JC58" s="138"/>
      <c r="JD58" s="138"/>
      <c r="JE58" s="138"/>
      <c r="JF58" s="138"/>
      <c r="JG58" s="138"/>
      <c r="JH58" s="138"/>
      <c r="JI58" s="138"/>
      <c r="JJ58" s="138"/>
      <c r="JK58" s="138"/>
      <c r="JL58" s="138"/>
      <c r="JM58" s="138"/>
      <c r="JN58" s="138"/>
      <c r="JO58" s="138"/>
      <c r="JP58" s="138"/>
      <c r="JQ58" s="138"/>
      <c r="JR58" s="138"/>
      <c r="JS58" s="138"/>
      <c r="JT58" s="138"/>
      <c r="JU58" s="138"/>
      <c r="JV58" s="138"/>
      <c r="JW58" s="138"/>
      <c r="JX58" s="138"/>
      <c r="JY58" s="138"/>
      <c r="JZ58" s="138"/>
      <c r="KA58" s="138"/>
      <c r="KB58" s="138"/>
      <c r="KC58" s="138"/>
      <c r="KD58" s="138"/>
      <c r="KE58" s="138"/>
      <c r="KF58" s="138"/>
      <c r="KG58" s="138"/>
      <c r="KH58" s="138"/>
      <c r="KI58" s="138"/>
      <c r="KJ58" s="138"/>
      <c r="KK58" s="138"/>
      <c r="KL58" s="138"/>
      <c r="KM58" s="138"/>
      <c r="KN58" s="138"/>
      <c r="KO58" s="138"/>
      <c r="KP58" s="138"/>
      <c r="KQ58" s="138"/>
      <c r="KR58" s="138"/>
      <c r="KS58" s="138"/>
      <c r="KT58" s="138"/>
      <c r="KU58" s="138"/>
      <c r="KV58" s="138"/>
      <c r="KW58" s="138"/>
      <c r="KX58" s="138"/>
      <c r="KY58" s="138"/>
      <c r="KZ58" s="138"/>
      <c r="LA58" s="138"/>
      <c r="LB58" s="138"/>
      <c r="LC58" s="138"/>
      <c r="LD58" s="138"/>
      <c r="LE58" s="138"/>
      <c r="LF58" s="138"/>
      <c r="LG58" s="138"/>
      <c r="LH58" s="138"/>
      <c r="LI58" s="138"/>
      <c r="LJ58" s="138"/>
      <c r="LK58" s="138"/>
      <c r="LL58" s="138"/>
      <c r="LM58" s="138"/>
      <c r="LN58" s="138"/>
      <c r="LO58" s="138"/>
      <c r="LP58" s="138"/>
      <c r="LQ58" s="138"/>
      <c r="LR58" s="138"/>
      <c r="LS58" s="138"/>
      <c r="LT58" s="138"/>
      <c r="LU58" s="138"/>
      <c r="LV58" s="138"/>
      <c r="LW58" s="138"/>
      <c r="LX58" s="138"/>
      <c r="LY58" s="138"/>
      <c r="LZ58" s="138"/>
      <c r="MA58" s="138"/>
      <c r="MB58" s="138"/>
      <c r="MC58" s="138"/>
      <c r="MD58" s="138"/>
      <c r="ME58" s="138"/>
      <c r="MF58" s="138"/>
      <c r="MG58" s="138"/>
      <c r="MH58" s="138"/>
      <c r="MI58" s="138"/>
      <c r="MJ58" s="138"/>
      <c r="MK58" s="138"/>
      <c r="ML58" s="138"/>
      <c r="MM58" s="138"/>
      <c r="MN58" s="138"/>
      <c r="MO58" s="138"/>
      <c r="MP58" s="138"/>
      <c r="MQ58" s="138"/>
      <c r="MR58" s="138"/>
      <c r="MS58" s="138"/>
      <c r="MT58" s="138"/>
      <c r="MU58" s="138"/>
      <c r="MV58" s="138"/>
      <c r="MW58" s="138"/>
      <c r="MX58" s="138"/>
      <c r="MY58" s="138"/>
      <c r="MZ58" s="138"/>
      <c r="NA58" s="138"/>
      <c r="NB58" s="138"/>
      <c r="NC58" s="138"/>
      <c r="ND58" s="138"/>
      <c r="NE58" s="138"/>
      <c r="NF58" s="138"/>
      <c r="NG58" s="138"/>
      <c r="NH58" s="138"/>
      <c r="NI58" s="138"/>
      <c r="NJ58" s="138"/>
      <c r="NK58" s="138"/>
      <c r="NL58" s="138"/>
      <c r="NM58" s="138"/>
      <c r="NN58" s="138"/>
      <c r="NO58" s="138"/>
      <c r="NP58" s="138"/>
      <c r="NQ58" s="138"/>
      <c r="NR58" s="138"/>
      <c r="NS58" s="138"/>
      <c r="NT58" s="138"/>
      <c r="NU58" s="138"/>
      <c r="NV58" s="138"/>
      <c r="NW58" s="138"/>
      <c r="NX58" s="138"/>
      <c r="NY58" s="138"/>
      <c r="NZ58" s="138"/>
      <c r="OA58" s="138"/>
      <c r="OB58" s="138"/>
      <c r="OC58" s="138"/>
      <c r="OD58" s="138"/>
      <c r="OE58" s="138"/>
      <c r="OF58" s="138"/>
      <c r="OG58" s="138"/>
      <c r="OH58" s="138"/>
      <c r="OI58" s="138"/>
      <c r="OJ58" s="138"/>
      <c r="OK58" s="138"/>
      <c r="OL58" s="138"/>
      <c r="OM58" s="138"/>
      <c r="ON58" s="138"/>
      <c r="OO58" s="138"/>
      <c r="OP58" s="138"/>
      <c r="OQ58" s="138"/>
      <c r="WL58" s="138"/>
      <c r="WM58" s="138"/>
      <c r="WN58" s="138"/>
      <c r="WO58" s="138"/>
      <c r="WP58" s="138"/>
      <c r="WQ58" s="138"/>
      <c r="WR58" s="138"/>
      <c r="WS58" s="138"/>
      <c r="WT58" s="138"/>
      <c r="WU58" s="138"/>
      <c r="WV58" s="138"/>
      <c r="WW58" s="138"/>
      <c r="WX58" s="138"/>
      <c r="WY58" s="138"/>
      <c r="WZ58" s="138"/>
      <c r="XA58" s="138"/>
      <c r="XB58" s="138"/>
      <c r="XC58" s="138"/>
      <c r="XD58" s="138"/>
      <c r="XE58" s="138"/>
      <c r="XF58" s="138"/>
      <c r="XG58" s="138"/>
      <c r="XH58" s="138"/>
      <c r="XI58" s="138"/>
      <c r="XJ58" s="138"/>
      <c r="XK58" s="138"/>
      <c r="XL58" s="138"/>
      <c r="XM58" s="138"/>
      <c r="XN58" s="138"/>
      <c r="XO58" s="138"/>
      <c r="XP58" s="138"/>
      <c r="XQ58" s="138"/>
      <c r="XR58" s="138"/>
      <c r="XS58" s="138"/>
      <c r="XT58" s="138"/>
      <c r="XU58" s="138"/>
      <c r="XV58" s="138"/>
      <c r="XW58" s="138"/>
      <c r="XX58" s="138"/>
      <c r="XY58" s="138"/>
      <c r="XZ58" s="138"/>
      <c r="YA58" s="138"/>
      <c r="YB58" s="138"/>
      <c r="YC58" s="138"/>
      <c r="YD58" s="138"/>
      <c r="YE58" s="138"/>
      <c r="YF58" s="138"/>
      <c r="YG58" s="138"/>
      <c r="YH58" s="138"/>
      <c r="YI58" s="138"/>
      <c r="YJ58" s="138"/>
      <c r="YK58" s="138"/>
      <c r="YL58" s="138"/>
      <c r="YM58" s="138"/>
      <c r="YN58" s="138"/>
      <c r="YO58" s="138"/>
      <c r="YP58" s="138"/>
      <c r="YQ58" s="138"/>
      <c r="YR58" s="138"/>
      <c r="YS58" s="138"/>
      <c r="YT58" s="138"/>
      <c r="YU58" s="138"/>
      <c r="YV58" s="138"/>
      <c r="YW58" s="138"/>
      <c r="YX58" s="138"/>
      <c r="YY58" s="138"/>
      <c r="YZ58" s="138"/>
      <c r="ZA58" s="138"/>
      <c r="ZB58" s="138"/>
      <c r="ZC58" s="138"/>
      <c r="ZD58" s="138"/>
      <c r="ZE58" s="138"/>
      <c r="ZF58" s="138"/>
      <c r="ZG58" s="138"/>
      <c r="ZH58" s="138"/>
      <c r="ZI58" s="138"/>
      <c r="ZJ58" s="138"/>
      <c r="ZK58" s="138"/>
      <c r="ZL58" s="138"/>
      <c r="ZM58" s="138"/>
      <c r="ZN58" s="138"/>
      <c r="ZO58" s="138"/>
      <c r="ZP58" s="138"/>
      <c r="ZQ58" s="138"/>
      <c r="ZR58" s="138"/>
      <c r="ZS58" s="138"/>
      <c r="ZT58" s="138"/>
      <c r="ZU58" s="138"/>
      <c r="ZV58" s="138"/>
      <c r="ZW58" s="138"/>
      <c r="ZX58" s="138"/>
      <c r="ZY58" s="138"/>
      <c r="ZZ58" s="138"/>
      <c r="AAA58" s="138"/>
      <c r="AAB58" s="138"/>
      <c r="AAC58" s="138"/>
      <c r="AAD58" s="138"/>
      <c r="AAE58" s="138"/>
      <c r="AAF58" s="138"/>
      <c r="AAG58" s="138"/>
      <c r="AAH58" s="138"/>
      <c r="AAI58" s="138"/>
    </row>
    <row r="59" spans="1:711" ht="13.25" customHeight="1" x14ac:dyDescent="0.3">
      <c r="A59" s="191">
        <v>43940</v>
      </c>
      <c r="B59" s="157" t="s">
        <v>108</v>
      </c>
      <c r="C59" s="161"/>
      <c r="D59" s="162"/>
      <c r="E59" s="177"/>
      <c r="F59" s="162"/>
      <c r="G59" s="178"/>
      <c r="H59" s="173"/>
      <c r="I59" s="194">
        <v>521</v>
      </c>
      <c r="J59" s="185">
        <v>26</v>
      </c>
      <c r="K59" s="43">
        <f t="shared" si="7"/>
        <v>547</v>
      </c>
      <c r="L59" s="175"/>
      <c r="M59" s="186"/>
      <c r="N59" s="162"/>
      <c r="O59" s="162"/>
      <c r="P59" s="162"/>
      <c r="Q59" s="178"/>
      <c r="R59" s="173"/>
      <c r="S59" s="167">
        <f t="shared" si="8"/>
        <v>17199</v>
      </c>
      <c r="T59" s="168">
        <f t="shared" si="9"/>
        <v>726</v>
      </c>
      <c r="U59" s="169">
        <f t="shared" si="10"/>
        <v>17925</v>
      </c>
      <c r="V59" s="193"/>
      <c r="W59" s="138"/>
      <c r="DA59" s="138"/>
      <c r="DB59" s="138"/>
      <c r="DC59" s="138"/>
      <c r="DD59" s="138"/>
      <c r="DE59" s="138"/>
      <c r="DF59" s="138"/>
      <c r="DG59" s="138"/>
      <c r="DH59" s="138"/>
      <c r="DI59" s="138"/>
      <c r="DJ59" s="138"/>
      <c r="DK59" s="138"/>
      <c r="DL59" s="138"/>
      <c r="DM59" s="138"/>
      <c r="DN59" s="138"/>
      <c r="DO59" s="138"/>
      <c r="DP59" s="138"/>
      <c r="DQ59" s="138"/>
      <c r="DR59" s="138"/>
      <c r="DS59" s="138"/>
      <c r="DT59" s="138"/>
      <c r="DU59" s="138"/>
      <c r="DV59" s="138"/>
      <c r="DW59" s="138"/>
      <c r="DX59" s="138"/>
      <c r="DY59" s="138"/>
      <c r="DZ59" s="138"/>
      <c r="EA59" s="138"/>
      <c r="EB59" s="138"/>
      <c r="EC59" s="138"/>
      <c r="ED59" s="138"/>
      <c r="EE59" s="138"/>
      <c r="EF59" s="138"/>
      <c r="EG59" s="138"/>
      <c r="EH59" s="138"/>
      <c r="EI59" s="138"/>
      <c r="EJ59" s="138"/>
      <c r="EK59" s="138"/>
      <c r="EL59" s="138"/>
      <c r="EM59" s="138"/>
      <c r="EN59" s="138"/>
      <c r="EO59" s="138"/>
      <c r="EP59" s="138"/>
      <c r="EQ59" s="138"/>
      <c r="ER59" s="138"/>
      <c r="ES59" s="138"/>
      <c r="ET59" s="138"/>
      <c r="EU59" s="138"/>
      <c r="EV59" s="138"/>
      <c r="EW59" s="138"/>
      <c r="EX59" s="138"/>
      <c r="EY59" s="138"/>
      <c r="EZ59" s="138"/>
      <c r="FA59" s="138"/>
      <c r="FB59" s="138"/>
      <c r="FC59" s="138"/>
      <c r="FD59" s="138"/>
      <c r="FE59" s="138"/>
      <c r="FF59" s="138"/>
      <c r="FG59" s="138"/>
      <c r="FH59" s="138"/>
      <c r="FI59" s="138"/>
      <c r="FJ59" s="138"/>
      <c r="FK59" s="138"/>
      <c r="FL59" s="138"/>
      <c r="FM59" s="138"/>
      <c r="FN59" s="138"/>
      <c r="FO59" s="138"/>
      <c r="FP59" s="138"/>
      <c r="FQ59" s="138"/>
      <c r="FR59" s="138"/>
      <c r="FS59" s="138"/>
      <c r="FT59" s="138"/>
      <c r="FU59" s="138"/>
      <c r="FV59" s="138"/>
      <c r="FW59" s="138"/>
      <c r="FX59" s="138"/>
      <c r="FY59" s="138"/>
      <c r="FZ59" s="138"/>
      <c r="GA59" s="138"/>
      <c r="GB59" s="138"/>
      <c r="GC59" s="138"/>
      <c r="GD59" s="138"/>
      <c r="GE59" s="138"/>
      <c r="GF59" s="138"/>
      <c r="GG59" s="138"/>
      <c r="GH59" s="138"/>
      <c r="GI59" s="138"/>
      <c r="GJ59" s="138"/>
      <c r="GK59" s="138"/>
      <c r="GL59" s="138"/>
      <c r="GM59" s="138"/>
      <c r="GN59" s="138"/>
      <c r="GO59" s="138"/>
      <c r="GP59" s="138"/>
      <c r="GQ59" s="138"/>
      <c r="GR59" s="138"/>
      <c r="GS59" s="138"/>
      <c r="GT59" s="138"/>
      <c r="GU59" s="138"/>
      <c r="GV59" s="138"/>
      <c r="GW59" s="138"/>
      <c r="GX59" s="138"/>
      <c r="GY59" s="138"/>
      <c r="GZ59" s="138"/>
      <c r="HA59" s="138"/>
      <c r="HB59" s="138"/>
      <c r="HC59" s="138"/>
      <c r="HD59" s="138"/>
      <c r="HE59" s="138"/>
      <c r="HF59" s="138"/>
      <c r="HG59" s="138"/>
      <c r="HH59" s="138"/>
      <c r="HI59" s="138"/>
      <c r="HJ59" s="138"/>
      <c r="HK59" s="138"/>
      <c r="HL59" s="138"/>
      <c r="HM59" s="138"/>
      <c r="HN59" s="138"/>
      <c r="HO59" s="138"/>
      <c r="HP59" s="138"/>
      <c r="HQ59" s="138"/>
      <c r="HR59" s="138"/>
      <c r="HS59" s="138"/>
      <c r="HT59" s="138"/>
      <c r="HU59" s="138"/>
      <c r="HV59" s="138"/>
      <c r="HW59" s="138"/>
      <c r="HX59" s="138"/>
      <c r="HY59" s="138"/>
      <c r="HZ59" s="138"/>
      <c r="IA59" s="138"/>
      <c r="IB59" s="138"/>
      <c r="IC59" s="138"/>
      <c r="ID59" s="138"/>
      <c r="IE59" s="138"/>
      <c r="IF59" s="138"/>
      <c r="IG59" s="138"/>
      <c r="IH59" s="138"/>
      <c r="II59" s="138"/>
      <c r="IJ59" s="138"/>
      <c r="IK59" s="138"/>
      <c r="IL59" s="138"/>
      <c r="IM59" s="138"/>
      <c r="IN59" s="138"/>
      <c r="IO59" s="138"/>
      <c r="IP59" s="138"/>
      <c r="IQ59" s="138"/>
      <c r="IR59" s="138"/>
      <c r="IS59" s="138"/>
      <c r="IT59" s="138"/>
      <c r="IU59" s="138"/>
      <c r="IV59" s="138"/>
      <c r="IW59" s="138"/>
      <c r="IX59" s="138"/>
      <c r="IY59" s="138"/>
      <c r="IZ59" s="138"/>
      <c r="JA59" s="138"/>
      <c r="JB59" s="138"/>
      <c r="JC59" s="138"/>
      <c r="JD59" s="138"/>
      <c r="JE59" s="138"/>
      <c r="JF59" s="138"/>
      <c r="JG59" s="138"/>
      <c r="JH59" s="138"/>
      <c r="JI59" s="138"/>
      <c r="JJ59" s="138"/>
      <c r="JK59" s="138"/>
      <c r="JL59" s="138"/>
      <c r="JM59" s="138"/>
      <c r="JN59" s="138"/>
      <c r="JO59" s="138"/>
      <c r="JP59" s="138"/>
      <c r="JQ59" s="138"/>
      <c r="JR59" s="138"/>
      <c r="JS59" s="138"/>
      <c r="JT59" s="138"/>
      <c r="JU59" s="138"/>
      <c r="JV59" s="138"/>
      <c r="JW59" s="138"/>
      <c r="JX59" s="138"/>
      <c r="JY59" s="138"/>
      <c r="JZ59" s="138"/>
      <c r="KA59" s="138"/>
      <c r="KB59" s="138"/>
      <c r="KC59" s="138"/>
      <c r="KD59" s="138"/>
      <c r="KE59" s="138"/>
      <c r="KF59" s="138"/>
      <c r="KG59" s="138"/>
      <c r="KH59" s="138"/>
      <c r="KI59" s="138"/>
      <c r="KJ59" s="138"/>
      <c r="KK59" s="138"/>
      <c r="KL59" s="138"/>
      <c r="KM59" s="138"/>
      <c r="KN59" s="138"/>
      <c r="KO59" s="138"/>
      <c r="KP59" s="138"/>
      <c r="KQ59" s="138"/>
      <c r="KR59" s="138"/>
      <c r="KS59" s="138"/>
      <c r="KT59" s="138"/>
      <c r="KU59" s="138"/>
      <c r="KV59" s="138"/>
      <c r="KW59" s="138"/>
      <c r="KX59" s="138"/>
      <c r="KY59" s="138"/>
      <c r="KZ59" s="138"/>
      <c r="LA59" s="138"/>
      <c r="LB59" s="138"/>
      <c r="LC59" s="138"/>
      <c r="LD59" s="138"/>
      <c r="LE59" s="138"/>
      <c r="LF59" s="138"/>
      <c r="LG59" s="138"/>
      <c r="LH59" s="138"/>
      <c r="LI59" s="138"/>
      <c r="LJ59" s="138"/>
      <c r="LK59" s="138"/>
      <c r="LL59" s="138"/>
      <c r="LM59" s="138"/>
      <c r="LN59" s="138"/>
      <c r="LO59" s="138"/>
      <c r="LP59" s="138"/>
      <c r="LQ59" s="138"/>
      <c r="LR59" s="138"/>
      <c r="LS59" s="138"/>
      <c r="LT59" s="138"/>
      <c r="LU59" s="138"/>
      <c r="LV59" s="138"/>
      <c r="LW59" s="138"/>
      <c r="LX59" s="138"/>
      <c r="LY59" s="138"/>
      <c r="LZ59" s="138"/>
      <c r="MA59" s="138"/>
      <c r="MB59" s="138"/>
      <c r="MC59" s="138"/>
      <c r="MD59" s="138"/>
      <c r="ME59" s="138"/>
      <c r="MF59" s="138"/>
      <c r="MG59" s="138"/>
      <c r="MH59" s="138"/>
      <c r="MI59" s="138"/>
      <c r="MJ59" s="138"/>
      <c r="MK59" s="138"/>
      <c r="ML59" s="138"/>
      <c r="MM59" s="138"/>
      <c r="MN59" s="138"/>
      <c r="MO59" s="138"/>
      <c r="MP59" s="138"/>
      <c r="MQ59" s="138"/>
      <c r="MR59" s="138"/>
      <c r="MS59" s="138"/>
      <c r="MT59" s="138"/>
      <c r="MU59" s="138"/>
      <c r="MV59" s="138"/>
      <c r="MW59" s="138"/>
      <c r="MX59" s="138"/>
      <c r="MY59" s="138"/>
      <c r="MZ59" s="138"/>
      <c r="NA59" s="138"/>
      <c r="NB59" s="138"/>
      <c r="NC59" s="138"/>
      <c r="ND59" s="138"/>
      <c r="NE59" s="138"/>
      <c r="NF59" s="138"/>
      <c r="NG59" s="138"/>
      <c r="NH59" s="138"/>
      <c r="NI59" s="138"/>
      <c r="NJ59" s="138"/>
      <c r="NK59" s="138"/>
      <c r="NL59" s="138"/>
      <c r="NM59" s="138"/>
      <c r="NN59" s="138"/>
      <c r="NO59" s="138"/>
      <c r="NP59" s="138"/>
      <c r="NQ59" s="138"/>
      <c r="NR59" s="138"/>
      <c r="NS59" s="138"/>
      <c r="NT59" s="138"/>
      <c r="NU59" s="138"/>
      <c r="NV59" s="138"/>
      <c r="NW59" s="138"/>
      <c r="NX59" s="138"/>
      <c r="NY59" s="138"/>
      <c r="NZ59" s="138"/>
      <c r="OA59" s="138"/>
      <c r="OB59" s="138"/>
      <c r="OC59" s="138"/>
      <c r="OD59" s="138"/>
      <c r="OE59" s="138"/>
      <c r="OF59" s="138"/>
      <c r="OG59" s="138"/>
      <c r="OH59" s="138"/>
      <c r="OI59" s="138"/>
      <c r="OJ59" s="138"/>
      <c r="OK59" s="138"/>
      <c r="OL59" s="138"/>
      <c r="OM59" s="138"/>
      <c r="ON59" s="138"/>
      <c r="OO59" s="138"/>
      <c r="OP59" s="138"/>
      <c r="OQ59" s="138"/>
      <c r="WL59" s="138"/>
      <c r="WM59" s="138"/>
      <c r="WN59" s="138"/>
      <c r="WO59" s="138"/>
      <c r="WP59" s="138"/>
      <c r="WQ59" s="138"/>
      <c r="WR59" s="138"/>
      <c r="WS59" s="138"/>
      <c r="WT59" s="138"/>
      <c r="WU59" s="138"/>
      <c r="WV59" s="138"/>
      <c r="WW59" s="138"/>
      <c r="WX59" s="138"/>
      <c r="WY59" s="138"/>
      <c r="WZ59" s="138"/>
      <c r="XA59" s="138"/>
      <c r="XB59" s="138"/>
      <c r="XC59" s="138"/>
      <c r="XD59" s="138"/>
      <c r="XE59" s="138"/>
      <c r="XF59" s="138"/>
      <c r="XG59" s="138"/>
      <c r="XH59" s="138"/>
      <c r="XI59" s="138"/>
      <c r="XJ59" s="138"/>
      <c r="XK59" s="138"/>
      <c r="XL59" s="138"/>
      <c r="XM59" s="138"/>
      <c r="XN59" s="138"/>
      <c r="XO59" s="138"/>
      <c r="XP59" s="138"/>
      <c r="XQ59" s="138"/>
      <c r="XR59" s="138"/>
      <c r="XS59" s="138"/>
      <c r="XT59" s="138"/>
      <c r="XU59" s="138"/>
      <c r="XV59" s="138"/>
      <c r="XW59" s="138"/>
      <c r="XX59" s="138"/>
      <c r="XY59" s="138"/>
      <c r="XZ59" s="138"/>
      <c r="YA59" s="138"/>
      <c r="YB59" s="138"/>
      <c r="YC59" s="138"/>
      <c r="YD59" s="138"/>
      <c r="YE59" s="138"/>
      <c r="YF59" s="138"/>
      <c r="YG59" s="138"/>
      <c r="YH59" s="138"/>
      <c r="YI59" s="138"/>
      <c r="YJ59" s="138"/>
      <c r="YK59" s="138"/>
      <c r="YL59" s="138"/>
      <c r="YM59" s="138"/>
      <c r="YN59" s="138"/>
      <c r="YO59" s="138"/>
      <c r="YP59" s="138"/>
      <c r="YQ59" s="138"/>
      <c r="YR59" s="138"/>
      <c r="YS59" s="138"/>
      <c r="YT59" s="138"/>
      <c r="YU59" s="138"/>
      <c r="YV59" s="138"/>
      <c r="YW59" s="138"/>
      <c r="YX59" s="138"/>
      <c r="YY59" s="138"/>
      <c r="YZ59" s="138"/>
      <c r="ZA59" s="138"/>
      <c r="ZB59" s="138"/>
      <c r="ZC59" s="138"/>
      <c r="ZD59" s="138"/>
      <c r="ZE59" s="138"/>
      <c r="ZF59" s="138"/>
      <c r="ZG59" s="138"/>
      <c r="ZH59" s="138"/>
      <c r="ZI59" s="138"/>
      <c r="ZJ59" s="138"/>
      <c r="ZK59" s="138"/>
      <c r="ZL59" s="138"/>
      <c r="ZM59" s="138"/>
      <c r="ZN59" s="138"/>
      <c r="ZO59" s="138"/>
      <c r="ZP59" s="138"/>
      <c r="ZQ59" s="138"/>
      <c r="ZR59" s="138"/>
      <c r="ZS59" s="138"/>
      <c r="ZT59" s="138"/>
      <c r="ZU59" s="138"/>
      <c r="ZV59" s="138"/>
      <c r="ZW59" s="138"/>
      <c r="ZX59" s="138"/>
      <c r="ZY59" s="138"/>
      <c r="ZZ59" s="138"/>
      <c r="AAA59" s="138"/>
      <c r="AAB59" s="138"/>
      <c r="AAC59" s="138"/>
      <c r="AAD59" s="138"/>
      <c r="AAE59" s="138"/>
      <c r="AAF59" s="138"/>
      <c r="AAG59" s="138"/>
      <c r="AAH59" s="138"/>
      <c r="AAI59" s="138"/>
    </row>
    <row r="60" spans="1:711" ht="13.25" customHeight="1" x14ac:dyDescent="0.3">
      <c r="A60" s="191">
        <v>43939</v>
      </c>
      <c r="B60" s="157" t="s">
        <v>108</v>
      </c>
      <c r="C60" s="161"/>
      <c r="D60" s="162"/>
      <c r="E60" s="177"/>
      <c r="F60" s="162"/>
      <c r="G60" s="178"/>
      <c r="H60" s="173"/>
      <c r="I60" s="194">
        <v>570</v>
      </c>
      <c r="J60" s="185">
        <v>32</v>
      </c>
      <c r="K60" s="43">
        <f t="shared" si="7"/>
        <v>602</v>
      </c>
      <c r="L60" s="175"/>
      <c r="M60" s="186"/>
      <c r="N60" s="162"/>
      <c r="O60" s="162"/>
      <c r="P60" s="162"/>
      <c r="Q60" s="178"/>
      <c r="R60" s="173"/>
      <c r="S60" s="167">
        <f t="shared" si="8"/>
        <v>16678</v>
      </c>
      <c r="T60" s="168">
        <f t="shared" si="9"/>
        <v>700</v>
      </c>
      <c r="U60" s="169">
        <f t="shared" si="10"/>
        <v>17378</v>
      </c>
      <c r="V60" s="193"/>
      <c r="W60" s="138"/>
      <c r="DA60" s="138"/>
      <c r="DB60" s="138"/>
      <c r="DC60" s="138"/>
      <c r="DD60" s="138"/>
      <c r="DE60" s="138"/>
      <c r="DF60" s="138"/>
      <c r="DG60" s="138"/>
      <c r="DH60" s="138"/>
      <c r="DI60" s="138"/>
      <c r="DJ60" s="138"/>
      <c r="DK60" s="138"/>
      <c r="DL60" s="138"/>
      <c r="DM60" s="138"/>
      <c r="DN60" s="138"/>
      <c r="DO60" s="138"/>
      <c r="DP60" s="138"/>
      <c r="DQ60" s="138"/>
      <c r="DR60" s="138"/>
      <c r="DS60" s="138"/>
      <c r="DT60" s="138"/>
      <c r="DU60" s="138"/>
      <c r="DV60" s="138"/>
      <c r="DW60" s="138"/>
      <c r="DX60" s="138"/>
      <c r="DY60" s="138"/>
      <c r="DZ60" s="138"/>
      <c r="EA60" s="138"/>
      <c r="EB60" s="138"/>
      <c r="EC60" s="138"/>
      <c r="ED60" s="138"/>
      <c r="EE60" s="138"/>
      <c r="EF60" s="138"/>
      <c r="EG60" s="138"/>
      <c r="EH60" s="138"/>
      <c r="EI60" s="138"/>
      <c r="EJ60" s="138"/>
      <c r="EK60" s="138"/>
      <c r="EL60" s="138"/>
      <c r="EM60" s="138"/>
      <c r="EN60" s="138"/>
      <c r="EO60" s="138"/>
      <c r="EP60" s="138"/>
      <c r="EQ60" s="138"/>
      <c r="ER60" s="138"/>
      <c r="ES60" s="138"/>
      <c r="ET60" s="138"/>
      <c r="EU60" s="138"/>
      <c r="EV60" s="138"/>
      <c r="EW60" s="138"/>
      <c r="EX60" s="138"/>
      <c r="EY60" s="138"/>
      <c r="EZ60" s="138"/>
      <c r="FA60" s="138"/>
      <c r="FB60" s="138"/>
      <c r="FC60" s="138"/>
      <c r="FD60" s="138"/>
      <c r="FE60" s="138"/>
      <c r="FF60" s="138"/>
      <c r="FG60" s="138"/>
      <c r="FH60" s="138"/>
      <c r="FI60" s="138"/>
      <c r="FJ60" s="138"/>
      <c r="FK60" s="138"/>
      <c r="FL60" s="138"/>
      <c r="FM60" s="138"/>
      <c r="FN60" s="138"/>
      <c r="FO60" s="138"/>
      <c r="FP60" s="138"/>
      <c r="FQ60" s="138"/>
      <c r="FR60" s="138"/>
      <c r="FS60" s="138"/>
      <c r="FT60" s="138"/>
      <c r="FU60" s="138"/>
      <c r="FV60" s="138"/>
      <c r="FW60" s="138"/>
      <c r="FX60" s="138"/>
      <c r="FY60" s="138"/>
      <c r="FZ60" s="138"/>
      <c r="GA60" s="138"/>
      <c r="GB60" s="138"/>
      <c r="GC60" s="138"/>
      <c r="GD60" s="138"/>
      <c r="GE60" s="138"/>
      <c r="GF60" s="138"/>
      <c r="GG60" s="138"/>
      <c r="GH60" s="138"/>
      <c r="GI60" s="138"/>
      <c r="GJ60" s="138"/>
      <c r="GK60" s="138"/>
      <c r="GL60" s="138"/>
      <c r="GM60" s="138"/>
      <c r="GN60" s="138"/>
      <c r="GO60" s="138"/>
      <c r="GP60" s="138"/>
      <c r="GQ60" s="138"/>
      <c r="GR60" s="138"/>
      <c r="GS60" s="138"/>
      <c r="GT60" s="138"/>
      <c r="GU60" s="138"/>
      <c r="GV60" s="138"/>
      <c r="GW60" s="138"/>
      <c r="GX60" s="138"/>
      <c r="GY60" s="138"/>
      <c r="GZ60" s="138"/>
      <c r="HA60" s="138"/>
      <c r="HB60" s="138"/>
      <c r="HC60" s="138"/>
      <c r="HD60" s="138"/>
      <c r="HE60" s="138"/>
      <c r="HF60" s="138"/>
      <c r="HG60" s="138"/>
      <c r="HH60" s="138"/>
      <c r="HI60" s="138"/>
      <c r="HJ60" s="138"/>
      <c r="HK60" s="138"/>
      <c r="HL60" s="138"/>
      <c r="HM60" s="138"/>
      <c r="HN60" s="138"/>
      <c r="HO60" s="138"/>
      <c r="HP60" s="138"/>
      <c r="HQ60" s="138"/>
      <c r="HR60" s="138"/>
      <c r="HS60" s="138"/>
      <c r="HT60" s="138"/>
      <c r="HU60" s="138"/>
      <c r="HV60" s="138"/>
      <c r="HW60" s="138"/>
      <c r="HX60" s="138"/>
      <c r="HY60" s="138"/>
      <c r="HZ60" s="138"/>
      <c r="IA60" s="138"/>
      <c r="IB60" s="138"/>
      <c r="IC60" s="138"/>
      <c r="ID60" s="138"/>
      <c r="IE60" s="138"/>
      <c r="IF60" s="138"/>
      <c r="IG60" s="138"/>
      <c r="IH60" s="138"/>
      <c r="II60" s="138"/>
      <c r="IJ60" s="138"/>
      <c r="IK60" s="138"/>
      <c r="IL60" s="138"/>
      <c r="IM60" s="138"/>
      <c r="IN60" s="138"/>
      <c r="IO60" s="138"/>
      <c r="IP60" s="138"/>
      <c r="IQ60" s="138"/>
      <c r="IR60" s="138"/>
      <c r="IS60" s="138"/>
      <c r="IT60" s="138"/>
      <c r="IU60" s="138"/>
      <c r="IV60" s="138"/>
      <c r="IW60" s="138"/>
      <c r="IX60" s="138"/>
      <c r="IY60" s="138"/>
      <c r="IZ60" s="138"/>
      <c r="JA60" s="138"/>
      <c r="JB60" s="138"/>
      <c r="JC60" s="138"/>
      <c r="JD60" s="138"/>
      <c r="JE60" s="138"/>
      <c r="JF60" s="138"/>
      <c r="JG60" s="138"/>
      <c r="JH60" s="138"/>
      <c r="JI60" s="138"/>
      <c r="JJ60" s="138"/>
      <c r="JK60" s="138"/>
      <c r="JL60" s="138"/>
      <c r="JM60" s="138"/>
      <c r="JN60" s="138"/>
      <c r="JO60" s="138"/>
      <c r="JP60" s="138"/>
      <c r="JQ60" s="138"/>
      <c r="JR60" s="138"/>
      <c r="JS60" s="138"/>
      <c r="JT60" s="138"/>
      <c r="JU60" s="138"/>
      <c r="JV60" s="138"/>
      <c r="JW60" s="138"/>
      <c r="JX60" s="138"/>
      <c r="JY60" s="138"/>
      <c r="JZ60" s="138"/>
      <c r="KA60" s="138"/>
      <c r="KB60" s="138"/>
      <c r="KC60" s="138"/>
      <c r="KD60" s="138"/>
      <c r="KE60" s="138"/>
      <c r="KF60" s="138"/>
      <c r="KG60" s="138"/>
      <c r="KH60" s="138"/>
      <c r="KI60" s="138"/>
      <c r="KJ60" s="138"/>
      <c r="KK60" s="138"/>
      <c r="KL60" s="138"/>
      <c r="KM60" s="138"/>
      <c r="KN60" s="138"/>
      <c r="KO60" s="138"/>
      <c r="KP60" s="138"/>
      <c r="KQ60" s="138"/>
      <c r="KR60" s="138"/>
      <c r="KS60" s="138"/>
      <c r="KT60" s="138"/>
      <c r="KU60" s="138"/>
      <c r="KV60" s="138"/>
      <c r="KW60" s="138"/>
      <c r="KX60" s="138"/>
      <c r="KY60" s="138"/>
      <c r="KZ60" s="138"/>
      <c r="LA60" s="138"/>
      <c r="LB60" s="138"/>
      <c r="LC60" s="138"/>
      <c r="LD60" s="138"/>
      <c r="LE60" s="138"/>
      <c r="LF60" s="138"/>
      <c r="LG60" s="138"/>
      <c r="LH60" s="138"/>
      <c r="LI60" s="138"/>
      <c r="LJ60" s="138"/>
      <c r="LK60" s="138"/>
      <c r="LL60" s="138"/>
      <c r="LM60" s="138"/>
      <c r="LN60" s="138"/>
      <c r="LO60" s="138"/>
      <c r="LP60" s="138"/>
      <c r="LQ60" s="138"/>
      <c r="LR60" s="138"/>
      <c r="LS60" s="138"/>
      <c r="LT60" s="138"/>
      <c r="LU60" s="138"/>
      <c r="LV60" s="138"/>
      <c r="LW60" s="138"/>
      <c r="LX60" s="138"/>
      <c r="LY60" s="138"/>
      <c r="LZ60" s="138"/>
      <c r="MA60" s="138"/>
      <c r="MB60" s="138"/>
      <c r="MC60" s="138"/>
      <c r="MD60" s="138"/>
      <c r="ME60" s="138"/>
      <c r="MF60" s="138"/>
      <c r="MG60" s="138"/>
      <c r="MH60" s="138"/>
      <c r="MI60" s="138"/>
      <c r="MJ60" s="138"/>
      <c r="MK60" s="138"/>
      <c r="ML60" s="138"/>
      <c r="MM60" s="138"/>
      <c r="MN60" s="138"/>
      <c r="MO60" s="138"/>
      <c r="MP60" s="138"/>
      <c r="MQ60" s="138"/>
      <c r="MR60" s="138"/>
      <c r="MS60" s="138"/>
      <c r="MT60" s="138"/>
      <c r="MU60" s="138"/>
      <c r="MV60" s="138"/>
      <c r="MW60" s="138"/>
      <c r="MX60" s="138"/>
      <c r="MY60" s="138"/>
      <c r="MZ60" s="138"/>
      <c r="NA60" s="138"/>
      <c r="NB60" s="138"/>
      <c r="NC60" s="138"/>
      <c r="ND60" s="138"/>
      <c r="NE60" s="138"/>
      <c r="NF60" s="138"/>
      <c r="NG60" s="138"/>
      <c r="NH60" s="138"/>
      <c r="NI60" s="138"/>
      <c r="NJ60" s="138"/>
      <c r="NK60" s="138"/>
      <c r="NL60" s="138"/>
      <c r="NM60" s="138"/>
      <c r="NN60" s="138"/>
      <c r="NO60" s="138"/>
      <c r="NP60" s="138"/>
      <c r="NQ60" s="138"/>
      <c r="NR60" s="138"/>
      <c r="NS60" s="138"/>
      <c r="NT60" s="138"/>
      <c r="NU60" s="138"/>
      <c r="NV60" s="138"/>
      <c r="NW60" s="138"/>
      <c r="NX60" s="138"/>
      <c r="NY60" s="138"/>
      <c r="NZ60" s="138"/>
      <c r="OA60" s="138"/>
      <c r="OB60" s="138"/>
      <c r="OC60" s="138"/>
      <c r="OD60" s="138"/>
      <c r="OE60" s="138"/>
      <c r="OF60" s="138"/>
      <c r="OG60" s="138"/>
      <c r="OH60" s="138"/>
      <c r="OI60" s="138"/>
      <c r="OJ60" s="138"/>
      <c r="OK60" s="138"/>
      <c r="OL60" s="138"/>
      <c r="OM60" s="138"/>
      <c r="ON60" s="138"/>
      <c r="OO60" s="138"/>
      <c r="OP60" s="138"/>
      <c r="OQ60" s="138"/>
      <c r="WL60" s="138"/>
      <c r="WM60" s="138"/>
      <c r="WN60" s="138"/>
      <c r="WO60" s="138"/>
      <c r="WP60" s="138"/>
      <c r="WQ60" s="138"/>
      <c r="WR60" s="138"/>
      <c r="WS60" s="138"/>
      <c r="WT60" s="138"/>
      <c r="WU60" s="138"/>
      <c r="WV60" s="138"/>
      <c r="WW60" s="138"/>
      <c r="WX60" s="138"/>
      <c r="WY60" s="138"/>
      <c r="WZ60" s="138"/>
      <c r="XA60" s="138"/>
      <c r="XB60" s="138"/>
      <c r="XC60" s="138"/>
      <c r="XD60" s="138"/>
      <c r="XE60" s="138"/>
      <c r="XF60" s="138"/>
      <c r="XG60" s="138"/>
      <c r="XH60" s="138"/>
      <c r="XI60" s="138"/>
      <c r="XJ60" s="138"/>
      <c r="XK60" s="138"/>
      <c r="XL60" s="138"/>
      <c r="XM60" s="138"/>
      <c r="XN60" s="138"/>
      <c r="XO60" s="138"/>
      <c r="XP60" s="138"/>
      <c r="XQ60" s="138"/>
      <c r="XR60" s="138"/>
      <c r="XS60" s="138"/>
      <c r="XT60" s="138"/>
      <c r="XU60" s="138"/>
      <c r="XV60" s="138"/>
      <c r="XW60" s="138"/>
      <c r="XX60" s="138"/>
      <c r="XY60" s="138"/>
      <c r="XZ60" s="138"/>
      <c r="YA60" s="138"/>
      <c r="YB60" s="138"/>
      <c r="YC60" s="138"/>
      <c r="YD60" s="138"/>
      <c r="YE60" s="138"/>
      <c r="YF60" s="138"/>
      <c r="YG60" s="138"/>
      <c r="YH60" s="138"/>
      <c r="YI60" s="138"/>
      <c r="YJ60" s="138"/>
      <c r="YK60" s="138"/>
      <c r="YL60" s="138"/>
      <c r="YM60" s="138"/>
      <c r="YN60" s="138"/>
      <c r="YO60" s="138"/>
      <c r="YP60" s="138"/>
      <c r="YQ60" s="138"/>
      <c r="YR60" s="138"/>
      <c r="YS60" s="138"/>
      <c r="YT60" s="138"/>
      <c r="YU60" s="138"/>
      <c r="YV60" s="138"/>
      <c r="YW60" s="138"/>
      <c r="YX60" s="138"/>
      <c r="YY60" s="138"/>
      <c r="YZ60" s="138"/>
      <c r="ZA60" s="138"/>
      <c r="ZB60" s="138"/>
      <c r="ZC60" s="138"/>
      <c r="ZD60" s="138"/>
      <c r="ZE60" s="138"/>
      <c r="ZF60" s="138"/>
      <c r="ZG60" s="138"/>
      <c r="ZH60" s="138"/>
      <c r="ZI60" s="138"/>
      <c r="ZJ60" s="138"/>
      <c r="ZK60" s="138"/>
      <c r="ZL60" s="138"/>
      <c r="ZM60" s="138"/>
      <c r="ZN60" s="138"/>
      <c r="ZO60" s="138"/>
      <c r="ZP60" s="138"/>
      <c r="ZQ60" s="138"/>
      <c r="ZR60" s="138"/>
      <c r="ZS60" s="138"/>
      <c r="ZT60" s="138"/>
      <c r="ZU60" s="138"/>
      <c r="ZV60" s="138"/>
      <c r="ZW60" s="138"/>
      <c r="ZX60" s="138"/>
      <c r="ZY60" s="138"/>
      <c r="ZZ60" s="138"/>
      <c r="AAA60" s="138"/>
      <c r="AAB60" s="138"/>
      <c r="AAC60" s="138"/>
      <c r="AAD60" s="138"/>
      <c r="AAE60" s="138"/>
      <c r="AAF60" s="138"/>
      <c r="AAG60" s="138"/>
      <c r="AAH60" s="138"/>
      <c r="AAI60" s="138"/>
    </row>
    <row r="61" spans="1:711" ht="13.25" customHeight="1" x14ac:dyDescent="0.3">
      <c r="A61" s="191">
        <v>43938</v>
      </c>
      <c r="B61" s="157" t="s">
        <v>108</v>
      </c>
      <c r="C61" s="172">
        <v>416</v>
      </c>
      <c r="D61" s="173">
        <v>6107</v>
      </c>
      <c r="E61" s="173">
        <v>2194</v>
      </c>
      <c r="F61" s="173">
        <v>41</v>
      </c>
      <c r="G61" s="178">
        <f>ONS_WeeklyRegistratedDeaths!AV33-ONS_WeeklyRegistratedDeaths!BC33</f>
        <v>8758</v>
      </c>
      <c r="H61" s="173">
        <f>ONS_WeeklyOccurrenceDeaths!AV33-ONS_WeeklyOccurrenceDeaths!BC33</f>
        <v>8207</v>
      </c>
      <c r="I61" s="194">
        <v>608</v>
      </c>
      <c r="J61" s="185">
        <v>29</v>
      </c>
      <c r="K61" s="43">
        <f t="shared" si="7"/>
        <v>637</v>
      </c>
      <c r="L61" s="175">
        <f>SUM(K61:K67)</f>
        <v>5007</v>
      </c>
      <c r="M61" s="176">
        <f t="shared" ref="M61:R61" si="13">M68+C61</f>
        <v>882</v>
      </c>
      <c r="N61" s="173">
        <f t="shared" si="13"/>
        <v>14780</v>
      </c>
      <c r="O61" s="173">
        <f t="shared" si="13"/>
        <v>3345</v>
      </c>
      <c r="P61" s="173">
        <f t="shared" si="13"/>
        <v>86</v>
      </c>
      <c r="Q61" s="173">
        <f t="shared" si="13"/>
        <v>19093</v>
      </c>
      <c r="R61" s="173">
        <f t="shared" si="13"/>
        <v>23795</v>
      </c>
      <c r="S61" s="167">
        <f t="shared" si="8"/>
        <v>16108</v>
      </c>
      <c r="T61" s="168">
        <f t="shared" si="9"/>
        <v>668</v>
      </c>
      <c r="U61" s="169">
        <f t="shared" si="10"/>
        <v>16776</v>
      </c>
      <c r="V61" s="195"/>
    </row>
    <row r="62" spans="1:711" ht="13.25" customHeight="1" x14ac:dyDescent="0.3">
      <c r="A62" s="191">
        <v>43937</v>
      </c>
      <c r="B62" s="157" t="s">
        <v>108</v>
      </c>
      <c r="C62" s="161"/>
      <c r="D62" s="162"/>
      <c r="E62" s="162"/>
      <c r="F62" s="162"/>
      <c r="G62" s="178"/>
      <c r="H62" s="173"/>
      <c r="I62" s="194">
        <v>637</v>
      </c>
      <c r="J62" s="185">
        <v>35</v>
      </c>
      <c r="K62" s="43">
        <f t="shared" si="7"/>
        <v>672</v>
      </c>
      <c r="L62" s="175"/>
      <c r="M62" s="186"/>
      <c r="N62" s="162"/>
      <c r="O62" s="162"/>
      <c r="P62" s="162"/>
      <c r="Q62" s="178"/>
      <c r="R62" s="173"/>
      <c r="S62" s="167">
        <f t="shared" si="8"/>
        <v>15500</v>
      </c>
      <c r="T62" s="168">
        <f t="shared" si="9"/>
        <v>639</v>
      </c>
      <c r="U62" s="169">
        <f t="shared" si="10"/>
        <v>16139</v>
      </c>
      <c r="V62" s="195"/>
    </row>
    <row r="63" spans="1:711" ht="13.25" customHeight="1" x14ac:dyDescent="0.3">
      <c r="A63" s="191">
        <v>43936</v>
      </c>
      <c r="B63" s="157" t="s">
        <v>108</v>
      </c>
      <c r="C63" s="161"/>
      <c r="D63" s="162"/>
      <c r="E63" s="162"/>
      <c r="F63" s="162"/>
      <c r="G63" s="178"/>
      <c r="H63" s="174"/>
      <c r="I63" s="194">
        <v>685</v>
      </c>
      <c r="J63" s="185">
        <v>38</v>
      </c>
      <c r="K63" s="43">
        <f t="shared" si="7"/>
        <v>723</v>
      </c>
      <c r="L63" s="196"/>
      <c r="M63" s="186"/>
      <c r="N63" s="162"/>
      <c r="O63" s="162"/>
      <c r="P63" s="162"/>
      <c r="Q63" s="178"/>
      <c r="R63" s="174"/>
      <c r="S63" s="167">
        <f t="shared" si="8"/>
        <v>14863</v>
      </c>
      <c r="T63" s="168">
        <f t="shared" si="9"/>
        <v>604</v>
      </c>
      <c r="U63" s="169">
        <f t="shared" si="10"/>
        <v>15467</v>
      </c>
      <c r="V63" s="195"/>
    </row>
    <row r="64" spans="1:711" ht="13.25" customHeight="1" x14ac:dyDescent="0.3">
      <c r="A64" s="191">
        <v>43935</v>
      </c>
      <c r="B64" s="157" t="s">
        <v>108</v>
      </c>
      <c r="C64" s="161"/>
      <c r="D64" s="162"/>
      <c r="E64" s="162"/>
      <c r="F64" s="162"/>
      <c r="G64" s="178"/>
      <c r="H64" s="173"/>
      <c r="I64" s="194">
        <v>647</v>
      </c>
      <c r="J64" s="185">
        <v>26</v>
      </c>
      <c r="K64" s="43">
        <f t="shared" si="7"/>
        <v>673</v>
      </c>
      <c r="L64" s="175"/>
      <c r="M64" s="186"/>
      <c r="N64" s="162"/>
      <c r="O64" s="162"/>
      <c r="P64" s="162"/>
      <c r="Q64" s="178"/>
      <c r="R64" s="173"/>
      <c r="S64" s="167">
        <f t="shared" si="8"/>
        <v>14178</v>
      </c>
      <c r="T64" s="168">
        <f t="shared" si="9"/>
        <v>566</v>
      </c>
      <c r="U64" s="169">
        <f t="shared" si="10"/>
        <v>14744</v>
      </c>
      <c r="V64" s="195"/>
    </row>
    <row r="65" spans="1:22" ht="13.25" customHeight="1" x14ac:dyDescent="0.3">
      <c r="A65" s="191">
        <v>43934</v>
      </c>
      <c r="B65" s="157" t="s">
        <v>108</v>
      </c>
      <c r="C65" s="161"/>
      <c r="D65" s="162"/>
      <c r="E65" s="162"/>
      <c r="F65" s="162"/>
      <c r="G65" s="178"/>
      <c r="H65" s="173"/>
      <c r="I65" s="194">
        <v>696</v>
      </c>
      <c r="J65" s="185">
        <v>43</v>
      </c>
      <c r="K65" s="43">
        <f t="shared" si="7"/>
        <v>739</v>
      </c>
      <c r="L65" s="175"/>
      <c r="M65" s="186"/>
      <c r="N65" s="162"/>
      <c r="O65" s="162"/>
      <c r="P65" s="162"/>
      <c r="Q65" s="178"/>
      <c r="R65" s="173"/>
      <c r="S65" s="167">
        <f t="shared" si="8"/>
        <v>13531</v>
      </c>
      <c r="T65" s="168">
        <f t="shared" si="9"/>
        <v>540</v>
      </c>
      <c r="U65" s="169">
        <f t="shared" si="10"/>
        <v>14071</v>
      </c>
      <c r="V65" s="195"/>
    </row>
    <row r="66" spans="1:22" ht="13.25" customHeight="1" x14ac:dyDescent="0.3">
      <c r="A66" s="191">
        <v>43933</v>
      </c>
      <c r="B66" s="157" t="s">
        <v>108</v>
      </c>
      <c r="C66" s="161"/>
      <c r="D66" s="162"/>
      <c r="E66" s="162"/>
      <c r="F66" s="162"/>
      <c r="G66" s="178"/>
      <c r="H66" s="173"/>
      <c r="I66" s="194">
        <v>719</v>
      </c>
      <c r="J66" s="185">
        <v>37</v>
      </c>
      <c r="K66" s="43">
        <f t="shared" si="7"/>
        <v>756</v>
      </c>
      <c r="L66" s="175"/>
      <c r="M66" s="186"/>
      <c r="N66" s="162"/>
      <c r="O66" s="162"/>
      <c r="P66" s="162"/>
      <c r="Q66" s="178"/>
      <c r="R66" s="173"/>
      <c r="S66" s="167">
        <f t="shared" si="8"/>
        <v>12835</v>
      </c>
      <c r="T66" s="168">
        <f t="shared" si="9"/>
        <v>497</v>
      </c>
      <c r="U66" s="169">
        <f t="shared" si="10"/>
        <v>13332</v>
      </c>
      <c r="V66" s="195"/>
    </row>
    <row r="67" spans="1:22" ht="13.25" customHeight="1" x14ac:dyDescent="0.3">
      <c r="A67" s="191">
        <v>43932</v>
      </c>
      <c r="B67" s="157" t="s">
        <v>108</v>
      </c>
      <c r="C67" s="161"/>
      <c r="D67" s="162"/>
      <c r="E67" s="162"/>
      <c r="F67" s="162"/>
      <c r="G67" s="178"/>
      <c r="H67" s="173"/>
      <c r="I67" s="194">
        <v>776</v>
      </c>
      <c r="J67" s="185">
        <v>31</v>
      </c>
      <c r="K67" s="43">
        <f t="shared" si="7"/>
        <v>807</v>
      </c>
      <c r="L67" s="175"/>
      <c r="M67" s="186"/>
      <c r="N67" s="162"/>
      <c r="O67" s="162"/>
      <c r="P67" s="162"/>
      <c r="Q67" s="178"/>
      <c r="R67" s="173"/>
      <c r="S67" s="167">
        <f t="shared" si="8"/>
        <v>12116</v>
      </c>
      <c r="T67" s="168">
        <f t="shared" si="9"/>
        <v>460</v>
      </c>
      <c r="U67" s="169">
        <f t="shared" si="10"/>
        <v>12576</v>
      </c>
      <c r="V67" s="195"/>
    </row>
    <row r="68" spans="1:22" ht="13.25" customHeight="1" x14ac:dyDescent="0.3">
      <c r="A68" s="191">
        <v>43931</v>
      </c>
      <c r="B68" s="157" t="s">
        <v>108</v>
      </c>
      <c r="C68" s="172">
        <v>330</v>
      </c>
      <c r="D68" s="173">
        <v>4957</v>
      </c>
      <c r="E68" s="173">
        <v>898</v>
      </c>
      <c r="F68" s="173">
        <v>28</v>
      </c>
      <c r="G68" s="173">
        <f>ONS_WeeklyRegistratedDeaths!BC33-ONS_WeeklyRegistratedDeaths!BJ33</f>
        <v>6213</v>
      </c>
      <c r="H68" s="173">
        <f>ONS_WeeklyOccurrenceDeaths!BC33-ONS_WeeklyOccurrenceDeaths!BJ33</f>
        <v>8151</v>
      </c>
      <c r="I68" s="194">
        <v>739</v>
      </c>
      <c r="J68" s="185">
        <v>25</v>
      </c>
      <c r="K68" s="43">
        <f t="shared" si="7"/>
        <v>764</v>
      </c>
      <c r="L68" s="175">
        <f>SUM(K68:K74)</f>
        <v>5706</v>
      </c>
      <c r="M68" s="176">
        <f t="shared" ref="M68:R68" si="14">M75+C68</f>
        <v>466</v>
      </c>
      <c r="N68" s="173">
        <f t="shared" si="14"/>
        <v>8673</v>
      </c>
      <c r="O68" s="173">
        <f t="shared" si="14"/>
        <v>1151</v>
      </c>
      <c r="P68" s="173">
        <f t="shared" si="14"/>
        <v>45</v>
      </c>
      <c r="Q68" s="173">
        <f t="shared" si="14"/>
        <v>10335</v>
      </c>
      <c r="R68" s="173">
        <f t="shared" si="14"/>
        <v>15588</v>
      </c>
      <c r="S68" s="167">
        <f t="shared" si="8"/>
        <v>11340</v>
      </c>
      <c r="T68" s="168">
        <f t="shared" si="9"/>
        <v>429</v>
      </c>
      <c r="U68" s="169">
        <f t="shared" si="10"/>
        <v>11769</v>
      </c>
      <c r="V68" s="195"/>
    </row>
    <row r="69" spans="1:22" ht="13.25" customHeight="1" x14ac:dyDescent="0.3">
      <c r="A69" s="191">
        <v>43930</v>
      </c>
      <c r="B69" s="157" t="s">
        <v>108</v>
      </c>
      <c r="C69" s="161"/>
      <c r="D69" s="162"/>
      <c r="E69" s="162"/>
      <c r="F69" s="162"/>
      <c r="G69" s="178"/>
      <c r="H69" s="173"/>
      <c r="I69" s="194">
        <v>789</v>
      </c>
      <c r="J69" s="185">
        <v>43</v>
      </c>
      <c r="K69" s="43">
        <f t="shared" si="7"/>
        <v>832</v>
      </c>
      <c r="L69" s="175"/>
      <c r="M69" s="186"/>
      <c r="N69" s="162"/>
      <c r="O69" s="162"/>
      <c r="P69" s="162"/>
      <c r="Q69" s="178"/>
      <c r="R69" s="173"/>
      <c r="S69" s="167">
        <f t="shared" si="8"/>
        <v>10601</v>
      </c>
      <c r="T69" s="168">
        <f t="shared" si="9"/>
        <v>404</v>
      </c>
      <c r="U69" s="169">
        <f t="shared" si="10"/>
        <v>11005</v>
      </c>
      <c r="V69" s="195"/>
    </row>
    <row r="70" spans="1:22" ht="13.25" customHeight="1" x14ac:dyDescent="0.3">
      <c r="A70" s="191">
        <v>43929</v>
      </c>
      <c r="B70" s="157" t="s">
        <v>108</v>
      </c>
      <c r="C70" s="161"/>
      <c r="D70" s="162"/>
      <c r="E70" s="162"/>
      <c r="F70" s="162"/>
      <c r="G70" s="178"/>
      <c r="H70" s="173"/>
      <c r="I70" s="194">
        <v>899</v>
      </c>
      <c r="J70" s="185">
        <v>42</v>
      </c>
      <c r="K70" s="43">
        <f t="shared" si="7"/>
        <v>941</v>
      </c>
      <c r="L70" s="175"/>
      <c r="M70" s="186"/>
      <c r="N70" s="162"/>
      <c r="O70" s="162"/>
      <c r="P70" s="162"/>
      <c r="Q70" s="178"/>
      <c r="R70" s="173"/>
      <c r="S70" s="167">
        <f t="shared" si="8"/>
        <v>9812</v>
      </c>
      <c r="T70" s="168">
        <f t="shared" si="9"/>
        <v>361</v>
      </c>
      <c r="U70" s="169">
        <f t="shared" si="10"/>
        <v>10173</v>
      </c>
      <c r="V70" s="195"/>
    </row>
    <row r="71" spans="1:22" ht="13.25" customHeight="1" x14ac:dyDescent="0.3">
      <c r="A71" s="191">
        <v>43928</v>
      </c>
      <c r="B71" s="157" t="s">
        <v>108</v>
      </c>
      <c r="C71" s="161"/>
      <c r="D71" s="162"/>
      <c r="E71" s="162"/>
      <c r="F71" s="162"/>
      <c r="G71" s="178"/>
      <c r="H71" s="173"/>
      <c r="I71" s="194">
        <v>809</v>
      </c>
      <c r="J71" s="185">
        <v>32</v>
      </c>
      <c r="K71" s="43">
        <f t="shared" si="7"/>
        <v>841</v>
      </c>
      <c r="L71" s="175"/>
      <c r="M71" s="186"/>
      <c r="N71" s="162"/>
      <c r="O71" s="162"/>
      <c r="P71" s="162"/>
      <c r="Q71" s="178"/>
      <c r="R71" s="173"/>
      <c r="S71" s="167">
        <f t="shared" si="8"/>
        <v>8913</v>
      </c>
      <c r="T71" s="168">
        <f t="shared" si="9"/>
        <v>319</v>
      </c>
      <c r="U71" s="169">
        <f t="shared" si="10"/>
        <v>9232</v>
      </c>
      <c r="V71" s="195"/>
    </row>
    <row r="72" spans="1:22" ht="13.25" customHeight="1" x14ac:dyDescent="0.3">
      <c r="A72" s="191">
        <v>43927</v>
      </c>
      <c r="B72" s="157" t="s">
        <v>108</v>
      </c>
      <c r="C72" s="161"/>
      <c r="D72" s="162"/>
      <c r="E72" s="162"/>
      <c r="F72" s="162"/>
      <c r="G72" s="178"/>
      <c r="H72" s="173"/>
      <c r="I72" s="194">
        <v>727</v>
      </c>
      <c r="J72" s="185">
        <v>20</v>
      </c>
      <c r="K72" s="43">
        <f t="shared" si="7"/>
        <v>747</v>
      </c>
      <c r="L72" s="175"/>
      <c r="M72" s="186"/>
      <c r="N72" s="162"/>
      <c r="O72" s="162"/>
      <c r="P72" s="162"/>
      <c r="Q72" s="178"/>
      <c r="R72" s="173"/>
      <c r="S72" s="167">
        <f t="shared" si="8"/>
        <v>8104</v>
      </c>
      <c r="T72" s="168">
        <f t="shared" si="9"/>
        <v>287</v>
      </c>
      <c r="U72" s="169">
        <f t="shared" si="10"/>
        <v>8391</v>
      </c>
      <c r="V72" s="195"/>
    </row>
    <row r="73" spans="1:22" ht="13.25" customHeight="1" x14ac:dyDescent="0.3">
      <c r="A73" s="191">
        <v>43926</v>
      </c>
      <c r="B73" s="157" t="s">
        <v>108</v>
      </c>
      <c r="C73" s="161"/>
      <c r="D73" s="162"/>
      <c r="E73" s="162"/>
      <c r="F73" s="162"/>
      <c r="G73" s="178"/>
      <c r="H73" s="173"/>
      <c r="I73" s="194">
        <v>743</v>
      </c>
      <c r="J73" s="185">
        <v>30</v>
      </c>
      <c r="K73" s="43">
        <f t="shared" si="7"/>
        <v>773</v>
      </c>
      <c r="L73" s="175"/>
      <c r="M73" s="186"/>
      <c r="N73" s="162"/>
      <c r="O73" s="162"/>
      <c r="P73" s="162"/>
      <c r="Q73" s="178"/>
      <c r="R73" s="173"/>
      <c r="S73" s="167">
        <f t="shared" si="8"/>
        <v>7377</v>
      </c>
      <c r="T73" s="168">
        <f t="shared" si="9"/>
        <v>267</v>
      </c>
      <c r="U73" s="169">
        <f t="shared" si="10"/>
        <v>7644</v>
      </c>
      <c r="V73" s="195"/>
    </row>
    <row r="74" spans="1:22" ht="13.25" customHeight="1" x14ac:dyDescent="0.3">
      <c r="A74" s="191">
        <v>43925</v>
      </c>
      <c r="B74" s="157" t="s">
        <v>108</v>
      </c>
      <c r="C74" s="161"/>
      <c r="D74" s="162"/>
      <c r="E74" s="162"/>
      <c r="F74" s="162"/>
      <c r="G74" s="178"/>
      <c r="H74" s="173"/>
      <c r="I74" s="194">
        <v>777</v>
      </c>
      <c r="J74" s="185">
        <v>31</v>
      </c>
      <c r="K74" s="43">
        <f t="shared" ref="K74:K105" si="15">I74+J74</f>
        <v>808</v>
      </c>
      <c r="L74" s="175"/>
      <c r="M74" s="186"/>
      <c r="N74" s="162"/>
      <c r="O74" s="162"/>
      <c r="P74" s="162"/>
      <c r="Q74" s="178"/>
      <c r="R74" s="173"/>
      <c r="S74" s="167">
        <f t="shared" si="8"/>
        <v>6634</v>
      </c>
      <c r="T74" s="168">
        <f t="shared" si="9"/>
        <v>237</v>
      </c>
      <c r="U74" s="169">
        <f t="shared" si="10"/>
        <v>6871</v>
      </c>
      <c r="V74" s="195"/>
    </row>
    <row r="75" spans="1:22" ht="13.25" customHeight="1" x14ac:dyDescent="0.3">
      <c r="A75" s="191">
        <v>43924</v>
      </c>
      <c r="B75" s="157" t="s">
        <v>108</v>
      </c>
      <c r="C75" s="172">
        <v>120</v>
      </c>
      <c r="D75" s="173">
        <v>3110</v>
      </c>
      <c r="E75" s="173">
        <v>229</v>
      </c>
      <c r="F75" s="173">
        <v>16</v>
      </c>
      <c r="G75" s="173">
        <f>ONS_WeeklyRegistratedDeaths!BJ33-ONS_WeeklyRegistratedDeaths!BQ33</f>
        <v>3475</v>
      </c>
      <c r="H75" s="173">
        <f>ONS_WeeklyOccurrenceDeaths!BJ33-ONS_WeeklyOccurrenceDeaths!BQ33</f>
        <v>5133</v>
      </c>
      <c r="I75" s="194">
        <v>697</v>
      </c>
      <c r="J75" s="185">
        <v>29</v>
      </c>
      <c r="K75" s="43">
        <f t="shared" si="15"/>
        <v>726</v>
      </c>
      <c r="L75" s="175">
        <f>SUM(K75:K81)</f>
        <v>3994</v>
      </c>
      <c r="M75" s="176">
        <f t="shared" ref="M75:R75" si="16">M82+C75</f>
        <v>136</v>
      </c>
      <c r="N75" s="173">
        <f t="shared" si="16"/>
        <v>3716</v>
      </c>
      <c r="O75" s="173">
        <f t="shared" si="16"/>
        <v>253</v>
      </c>
      <c r="P75" s="173">
        <f t="shared" si="16"/>
        <v>17</v>
      </c>
      <c r="Q75" s="173">
        <f t="shared" si="16"/>
        <v>4122</v>
      </c>
      <c r="R75" s="173">
        <f t="shared" si="16"/>
        <v>7437</v>
      </c>
      <c r="S75" s="167">
        <f t="shared" ref="S75:S107" si="17">S76+I75</f>
        <v>5857</v>
      </c>
      <c r="T75" s="168">
        <f t="shared" ref="T75:T107" si="18">T76+J75</f>
        <v>206</v>
      </c>
      <c r="U75" s="169">
        <f t="shared" ref="U75:U107" si="19">U76+K75</f>
        <v>6063</v>
      </c>
      <c r="V75" s="195"/>
    </row>
    <row r="76" spans="1:22" ht="13.25" customHeight="1" x14ac:dyDescent="0.3">
      <c r="A76" s="191">
        <v>43923</v>
      </c>
      <c r="B76" s="157" t="s">
        <v>108</v>
      </c>
      <c r="C76" s="161"/>
      <c r="D76" s="162"/>
      <c r="E76" s="162"/>
      <c r="F76" s="162"/>
      <c r="G76" s="178"/>
      <c r="H76" s="173"/>
      <c r="I76" s="194">
        <v>644</v>
      </c>
      <c r="J76" s="185">
        <v>28</v>
      </c>
      <c r="K76" s="43">
        <f t="shared" si="15"/>
        <v>672</v>
      </c>
      <c r="L76" s="175"/>
      <c r="M76" s="186"/>
      <c r="N76" s="162"/>
      <c r="O76" s="162"/>
      <c r="P76" s="162"/>
      <c r="Q76" s="178"/>
      <c r="R76" s="173"/>
      <c r="S76" s="167">
        <f t="shared" si="17"/>
        <v>5160</v>
      </c>
      <c r="T76" s="168">
        <f t="shared" si="18"/>
        <v>177</v>
      </c>
      <c r="U76" s="169">
        <f t="shared" si="19"/>
        <v>5337</v>
      </c>
      <c r="V76" s="195"/>
    </row>
    <row r="77" spans="1:22" ht="13.25" customHeight="1" x14ac:dyDescent="0.3">
      <c r="A77" s="191">
        <v>43922</v>
      </c>
      <c r="B77" s="157" t="s">
        <v>108</v>
      </c>
      <c r="C77" s="161"/>
      <c r="D77" s="162"/>
      <c r="E77" s="162"/>
      <c r="F77" s="162"/>
      <c r="G77" s="178"/>
      <c r="H77" s="173"/>
      <c r="I77" s="194">
        <v>643</v>
      </c>
      <c r="J77" s="185">
        <v>21</v>
      </c>
      <c r="K77" s="43">
        <f t="shared" si="15"/>
        <v>664</v>
      </c>
      <c r="L77" s="175"/>
      <c r="M77" s="186"/>
      <c r="N77" s="162"/>
      <c r="O77" s="162"/>
      <c r="P77" s="162"/>
      <c r="Q77" s="178"/>
      <c r="R77" s="173"/>
      <c r="S77" s="167">
        <f t="shared" si="17"/>
        <v>4516</v>
      </c>
      <c r="T77" s="168">
        <f t="shared" si="18"/>
        <v>149</v>
      </c>
      <c r="U77" s="169">
        <f t="shared" si="19"/>
        <v>4665</v>
      </c>
      <c r="V77" s="195"/>
    </row>
    <row r="78" spans="1:22" ht="13.25" customHeight="1" x14ac:dyDescent="0.3">
      <c r="A78" s="191">
        <v>43921</v>
      </c>
      <c r="B78" s="157" t="s">
        <v>108</v>
      </c>
      <c r="C78" s="161"/>
      <c r="D78" s="162"/>
      <c r="E78" s="162"/>
      <c r="F78" s="162"/>
      <c r="G78" s="178"/>
      <c r="H78" s="173"/>
      <c r="I78" s="194">
        <v>574</v>
      </c>
      <c r="J78" s="185">
        <v>15</v>
      </c>
      <c r="K78" s="43">
        <f t="shared" si="15"/>
        <v>589</v>
      </c>
      <c r="L78" s="175"/>
      <c r="M78" s="186"/>
      <c r="N78" s="162"/>
      <c r="O78" s="162"/>
      <c r="P78" s="162"/>
      <c r="Q78" s="178"/>
      <c r="R78" s="173"/>
      <c r="S78" s="167">
        <f t="shared" si="17"/>
        <v>3873</v>
      </c>
      <c r="T78" s="168">
        <f t="shared" si="18"/>
        <v>128</v>
      </c>
      <c r="U78" s="169">
        <f t="shared" si="19"/>
        <v>4001</v>
      </c>
      <c r="V78" s="195"/>
    </row>
    <row r="79" spans="1:22" ht="13.25" customHeight="1" x14ac:dyDescent="0.3">
      <c r="A79" s="191">
        <v>43920</v>
      </c>
      <c r="B79" s="157" t="s">
        <v>108</v>
      </c>
      <c r="C79" s="161"/>
      <c r="D79" s="162"/>
      <c r="E79" s="162"/>
      <c r="F79" s="162"/>
      <c r="G79" s="178"/>
      <c r="H79" s="173"/>
      <c r="I79" s="194">
        <v>497</v>
      </c>
      <c r="J79" s="185">
        <v>16</v>
      </c>
      <c r="K79" s="43">
        <f t="shared" si="15"/>
        <v>513</v>
      </c>
      <c r="L79" s="175"/>
      <c r="M79" s="186"/>
      <c r="N79" s="162"/>
      <c r="O79" s="162"/>
      <c r="P79" s="162"/>
      <c r="Q79" s="178"/>
      <c r="R79" s="173"/>
      <c r="S79" s="167">
        <f t="shared" si="17"/>
        <v>3299</v>
      </c>
      <c r="T79" s="168">
        <f t="shared" si="18"/>
        <v>113</v>
      </c>
      <c r="U79" s="169">
        <f t="shared" si="19"/>
        <v>3412</v>
      </c>
      <c r="V79" s="195"/>
    </row>
    <row r="80" spans="1:22" ht="13.25" customHeight="1" x14ac:dyDescent="0.3">
      <c r="A80" s="191">
        <v>43919</v>
      </c>
      <c r="B80" s="157" t="s">
        <v>108</v>
      </c>
      <c r="C80" s="161"/>
      <c r="D80" s="162"/>
      <c r="E80" s="162"/>
      <c r="F80" s="162"/>
      <c r="G80" s="178"/>
      <c r="H80" s="173"/>
      <c r="I80" s="194">
        <v>438</v>
      </c>
      <c r="J80" s="185">
        <v>18</v>
      </c>
      <c r="K80" s="43">
        <f t="shared" si="15"/>
        <v>456</v>
      </c>
      <c r="L80" s="175"/>
      <c r="M80" s="186"/>
      <c r="N80" s="162"/>
      <c r="O80" s="162"/>
      <c r="P80" s="162"/>
      <c r="Q80" s="178"/>
      <c r="R80" s="173"/>
      <c r="S80" s="167">
        <f t="shared" si="17"/>
        <v>2802</v>
      </c>
      <c r="T80" s="168">
        <f t="shared" si="18"/>
        <v>97</v>
      </c>
      <c r="U80" s="169">
        <f t="shared" si="19"/>
        <v>2899</v>
      </c>
      <c r="V80" s="195"/>
    </row>
    <row r="81" spans="1:22" ht="13.25" customHeight="1" x14ac:dyDescent="0.3">
      <c r="A81" s="191">
        <v>43918</v>
      </c>
      <c r="B81" s="157" t="s">
        <v>108</v>
      </c>
      <c r="C81" s="161"/>
      <c r="D81" s="162"/>
      <c r="E81" s="162"/>
      <c r="F81" s="162"/>
      <c r="G81" s="178"/>
      <c r="H81" s="173"/>
      <c r="I81" s="194">
        <v>359</v>
      </c>
      <c r="J81" s="185">
        <v>15</v>
      </c>
      <c r="K81" s="43">
        <f t="shared" si="15"/>
        <v>374</v>
      </c>
      <c r="L81" s="175"/>
      <c r="M81" s="186"/>
      <c r="N81" s="162"/>
      <c r="O81" s="162"/>
      <c r="P81" s="162"/>
      <c r="Q81" s="178"/>
      <c r="R81" s="173"/>
      <c r="S81" s="167">
        <f t="shared" si="17"/>
        <v>2364</v>
      </c>
      <c r="T81" s="168">
        <f t="shared" si="18"/>
        <v>79</v>
      </c>
      <c r="U81" s="169">
        <f t="shared" si="19"/>
        <v>2443</v>
      </c>
      <c r="V81" s="195"/>
    </row>
    <row r="82" spans="1:22" ht="13.25" customHeight="1" x14ac:dyDescent="0.3">
      <c r="A82" s="191">
        <v>43917</v>
      </c>
      <c r="B82" s="157" t="s">
        <v>108</v>
      </c>
      <c r="C82" s="197">
        <v>15</v>
      </c>
      <c r="D82" s="174">
        <v>501</v>
      </c>
      <c r="E82" s="174">
        <v>22</v>
      </c>
      <c r="F82" s="174">
        <v>1</v>
      </c>
      <c r="G82" s="173">
        <f>ONS_WeeklyRegistratedDeaths!BQ33-ONS_WeeklyRegistratedDeaths!BX33</f>
        <v>539</v>
      </c>
      <c r="H82" s="198">
        <f>ONS_WeeklyOccurrenceDeaths!BQ33-ONS_WeeklyOccurrenceDeaths!BX33</f>
        <v>1858</v>
      </c>
      <c r="I82" s="194">
        <v>350</v>
      </c>
      <c r="J82" s="185">
        <v>10</v>
      </c>
      <c r="K82" s="43">
        <f t="shared" si="15"/>
        <v>360</v>
      </c>
      <c r="L82" s="175">
        <f>SUM(K82:K88)</f>
        <v>1617</v>
      </c>
      <c r="M82" s="192">
        <f t="shared" ref="M82:R82" si="20">M89+C82</f>
        <v>16</v>
      </c>
      <c r="N82" s="174">
        <f t="shared" si="20"/>
        <v>606</v>
      </c>
      <c r="O82" s="174">
        <f t="shared" si="20"/>
        <v>24</v>
      </c>
      <c r="P82" s="174">
        <f t="shared" si="20"/>
        <v>1</v>
      </c>
      <c r="Q82" s="174">
        <f t="shared" si="20"/>
        <v>647</v>
      </c>
      <c r="R82" s="174">
        <f t="shared" si="20"/>
        <v>2304</v>
      </c>
      <c r="S82" s="167">
        <f t="shared" si="17"/>
        <v>2005</v>
      </c>
      <c r="T82" s="168">
        <f t="shared" si="18"/>
        <v>64</v>
      </c>
      <c r="U82" s="169">
        <f t="shared" si="19"/>
        <v>2069</v>
      </c>
      <c r="V82" s="195"/>
    </row>
    <row r="83" spans="1:22" ht="13.25" customHeight="1" x14ac:dyDescent="0.3">
      <c r="A83" s="191">
        <v>43916</v>
      </c>
      <c r="B83" s="157" t="s">
        <v>108</v>
      </c>
      <c r="C83" s="161"/>
      <c r="D83" s="162"/>
      <c r="E83" s="162"/>
      <c r="F83" s="162"/>
      <c r="G83" s="178"/>
      <c r="H83" s="173"/>
      <c r="I83" s="194">
        <v>325</v>
      </c>
      <c r="J83" s="185">
        <v>11</v>
      </c>
      <c r="K83" s="43">
        <f t="shared" si="15"/>
        <v>336</v>
      </c>
      <c r="L83" s="175"/>
      <c r="M83" s="186"/>
      <c r="N83" s="162"/>
      <c r="O83" s="162"/>
      <c r="P83" s="162"/>
      <c r="Q83" s="178"/>
      <c r="R83" s="173"/>
      <c r="S83" s="167">
        <f t="shared" si="17"/>
        <v>1655</v>
      </c>
      <c r="T83" s="168">
        <f t="shared" si="18"/>
        <v>54</v>
      </c>
      <c r="U83" s="169">
        <f t="shared" si="19"/>
        <v>1709</v>
      </c>
      <c r="V83" s="195"/>
    </row>
    <row r="84" spans="1:22" ht="13.25" customHeight="1" x14ac:dyDescent="0.3">
      <c r="A84" s="191">
        <v>43915</v>
      </c>
      <c r="B84" s="157" t="s">
        <v>108</v>
      </c>
      <c r="C84" s="161"/>
      <c r="D84" s="162"/>
      <c r="E84" s="162"/>
      <c r="F84" s="162"/>
      <c r="G84" s="178"/>
      <c r="H84" s="173"/>
      <c r="I84" s="194">
        <v>264</v>
      </c>
      <c r="J84" s="185">
        <v>10</v>
      </c>
      <c r="K84" s="43">
        <f t="shared" si="15"/>
        <v>274</v>
      </c>
      <c r="L84" s="175"/>
      <c r="M84" s="186"/>
      <c r="N84" s="162"/>
      <c r="O84" s="162"/>
      <c r="P84" s="162"/>
      <c r="Q84" s="178"/>
      <c r="R84" s="173"/>
      <c r="S84" s="167">
        <f t="shared" si="17"/>
        <v>1330</v>
      </c>
      <c r="T84" s="168">
        <f t="shared" si="18"/>
        <v>43</v>
      </c>
      <c r="U84" s="169">
        <f t="shared" si="19"/>
        <v>1373</v>
      </c>
      <c r="V84" s="195"/>
    </row>
    <row r="85" spans="1:22" ht="13.25" customHeight="1" x14ac:dyDescent="0.3">
      <c r="A85" s="191">
        <v>43914</v>
      </c>
      <c r="B85" s="157" t="s">
        <v>108</v>
      </c>
      <c r="C85" s="161"/>
      <c r="D85" s="162"/>
      <c r="E85" s="162"/>
      <c r="F85" s="162"/>
      <c r="G85" s="178"/>
      <c r="H85" s="173"/>
      <c r="I85" s="194">
        <v>205</v>
      </c>
      <c r="J85" s="185">
        <v>9</v>
      </c>
      <c r="K85" s="43">
        <f t="shared" si="15"/>
        <v>214</v>
      </c>
      <c r="L85" s="175"/>
      <c r="M85" s="186"/>
      <c r="N85" s="162"/>
      <c r="O85" s="162"/>
      <c r="P85" s="162"/>
      <c r="Q85" s="178"/>
      <c r="R85" s="173"/>
      <c r="S85" s="167">
        <f t="shared" si="17"/>
        <v>1066</v>
      </c>
      <c r="T85" s="168">
        <f t="shared" si="18"/>
        <v>33</v>
      </c>
      <c r="U85" s="169">
        <f t="shared" si="19"/>
        <v>1099</v>
      </c>
      <c r="V85" s="195"/>
    </row>
    <row r="86" spans="1:22" ht="13.25" customHeight="1" x14ac:dyDescent="0.3">
      <c r="A86" s="191">
        <v>43913</v>
      </c>
      <c r="B86" s="157" t="s">
        <v>108</v>
      </c>
      <c r="C86" s="161"/>
      <c r="D86" s="162"/>
      <c r="E86" s="162"/>
      <c r="F86" s="162"/>
      <c r="G86" s="178"/>
      <c r="H86" s="173"/>
      <c r="I86" s="194">
        <v>162</v>
      </c>
      <c r="J86" s="185">
        <v>4</v>
      </c>
      <c r="K86" s="43">
        <f t="shared" si="15"/>
        <v>166</v>
      </c>
      <c r="L86" s="175"/>
      <c r="M86" s="186"/>
      <c r="N86" s="162"/>
      <c r="O86" s="162"/>
      <c r="P86" s="162"/>
      <c r="Q86" s="178"/>
      <c r="R86" s="173"/>
      <c r="S86" s="167">
        <f t="shared" si="17"/>
        <v>861</v>
      </c>
      <c r="T86" s="168">
        <f t="shared" si="18"/>
        <v>24</v>
      </c>
      <c r="U86" s="169">
        <f t="shared" si="19"/>
        <v>885</v>
      </c>
      <c r="V86" s="195"/>
    </row>
    <row r="87" spans="1:22" ht="13.25" customHeight="1" x14ac:dyDescent="0.3">
      <c r="A87" s="191">
        <v>43912</v>
      </c>
      <c r="B87" s="157" t="s">
        <v>108</v>
      </c>
      <c r="C87" s="161"/>
      <c r="D87" s="162"/>
      <c r="E87" s="162"/>
      <c r="F87" s="162"/>
      <c r="G87" s="178"/>
      <c r="H87" s="178"/>
      <c r="I87" s="194">
        <v>151</v>
      </c>
      <c r="J87" s="185">
        <v>5</v>
      </c>
      <c r="K87" s="43">
        <f t="shared" si="15"/>
        <v>156</v>
      </c>
      <c r="L87" s="199"/>
      <c r="M87" s="186"/>
      <c r="N87" s="162"/>
      <c r="O87" s="162"/>
      <c r="P87" s="162"/>
      <c r="Q87" s="178"/>
      <c r="R87" s="178"/>
      <c r="S87" s="167">
        <f t="shared" si="17"/>
        <v>699</v>
      </c>
      <c r="T87" s="168">
        <f t="shared" si="18"/>
        <v>20</v>
      </c>
      <c r="U87" s="169">
        <f t="shared" si="19"/>
        <v>719</v>
      </c>
      <c r="V87" s="195"/>
    </row>
    <row r="88" spans="1:22" ht="13.25" customHeight="1" x14ac:dyDescent="0.3">
      <c r="A88" s="191">
        <v>43911</v>
      </c>
      <c r="B88" s="157" t="s">
        <v>108</v>
      </c>
      <c r="C88" s="161"/>
      <c r="D88" s="162"/>
      <c r="E88" s="162"/>
      <c r="F88" s="162"/>
      <c r="G88" s="178"/>
      <c r="H88" s="178"/>
      <c r="I88" s="194">
        <v>104</v>
      </c>
      <c r="J88" s="185">
        <v>7</v>
      </c>
      <c r="K88" s="43">
        <f t="shared" si="15"/>
        <v>111</v>
      </c>
      <c r="L88" s="199"/>
      <c r="M88" s="186"/>
      <c r="N88" s="162"/>
      <c r="O88" s="162"/>
      <c r="P88" s="162"/>
      <c r="Q88" s="178"/>
      <c r="R88" s="178"/>
      <c r="S88" s="167">
        <f t="shared" si="17"/>
        <v>548</v>
      </c>
      <c r="T88" s="168">
        <f t="shared" si="18"/>
        <v>15</v>
      </c>
      <c r="U88" s="169">
        <f t="shared" si="19"/>
        <v>563</v>
      </c>
      <c r="V88" s="195"/>
    </row>
    <row r="89" spans="1:22" ht="13.25" customHeight="1" x14ac:dyDescent="0.3">
      <c r="A89" s="191">
        <v>43910</v>
      </c>
      <c r="B89" s="157" t="s">
        <v>108</v>
      </c>
      <c r="C89" s="197">
        <v>1</v>
      </c>
      <c r="D89" s="174">
        <v>100</v>
      </c>
      <c r="E89" s="174">
        <v>2</v>
      </c>
      <c r="F89" s="174">
        <v>0</v>
      </c>
      <c r="G89" s="173">
        <f>ONS_WeeklyRegistratedDeaths!BX33-ONS_WeeklyRegistratedDeaths!CE33</f>
        <v>103</v>
      </c>
      <c r="H89" s="173">
        <f>ONS_WeeklyOccurrenceDeaths!BX33-ONS_WeeklyOccurrenceDeaths!CE33</f>
        <v>399</v>
      </c>
      <c r="I89" s="194">
        <v>107</v>
      </c>
      <c r="J89" s="185">
        <v>2</v>
      </c>
      <c r="K89" s="43">
        <f t="shared" si="15"/>
        <v>109</v>
      </c>
      <c r="L89" s="175">
        <f>SUM(K89:K95)</f>
        <v>389</v>
      </c>
      <c r="M89" s="192">
        <f t="shared" ref="M89:R89" si="21">M96+C89</f>
        <v>1</v>
      </c>
      <c r="N89" s="174">
        <f t="shared" si="21"/>
        <v>105</v>
      </c>
      <c r="O89" s="174">
        <f t="shared" si="21"/>
        <v>2</v>
      </c>
      <c r="P89" s="174">
        <f t="shared" si="21"/>
        <v>0</v>
      </c>
      <c r="Q89" s="174">
        <f t="shared" si="21"/>
        <v>108</v>
      </c>
      <c r="R89" s="174">
        <f t="shared" si="21"/>
        <v>446</v>
      </c>
      <c r="S89" s="167">
        <f t="shared" si="17"/>
        <v>444</v>
      </c>
      <c r="T89" s="168">
        <f t="shared" si="18"/>
        <v>8</v>
      </c>
      <c r="U89" s="169">
        <f t="shared" si="19"/>
        <v>452</v>
      </c>
      <c r="V89" s="195"/>
    </row>
    <row r="90" spans="1:22" ht="13.25" customHeight="1" x14ac:dyDescent="0.3">
      <c r="A90" s="191">
        <v>43909</v>
      </c>
      <c r="B90" s="157" t="s">
        <v>108</v>
      </c>
      <c r="C90" s="161"/>
      <c r="D90" s="162"/>
      <c r="E90" s="162"/>
      <c r="F90" s="162"/>
      <c r="G90" s="178"/>
      <c r="H90" s="178"/>
      <c r="I90" s="194">
        <v>64</v>
      </c>
      <c r="J90" s="185">
        <v>3</v>
      </c>
      <c r="K90" s="43">
        <f t="shared" si="15"/>
        <v>67</v>
      </c>
      <c r="L90" s="199"/>
      <c r="M90" s="186"/>
      <c r="N90" s="162"/>
      <c r="O90" s="162"/>
      <c r="P90" s="162"/>
      <c r="Q90" s="178"/>
      <c r="R90" s="178"/>
      <c r="S90" s="167">
        <f t="shared" si="17"/>
        <v>337</v>
      </c>
      <c r="T90" s="168">
        <f t="shared" si="18"/>
        <v>6</v>
      </c>
      <c r="U90" s="169">
        <f t="shared" si="19"/>
        <v>343</v>
      </c>
      <c r="V90" s="195"/>
    </row>
    <row r="91" spans="1:22" ht="13.25" customHeight="1" x14ac:dyDescent="0.3">
      <c r="A91" s="191">
        <v>43908</v>
      </c>
      <c r="B91" s="157" t="s">
        <v>108</v>
      </c>
      <c r="C91" s="161"/>
      <c r="D91" s="162"/>
      <c r="E91" s="162"/>
      <c r="F91" s="162"/>
      <c r="G91" s="178"/>
      <c r="H91" s="178"/>
      <c r="I91" s="194">
        <v>69</v>
      </c>
      <c r="J91" s="185">
        <v>0</v>
      </c>
      <c r="K91" s="43">
        <f t="shared" si="15"/>
        <v>69</v>
      </c>
      <c r="L91" s="199"/>
      <c r="M91" s="186"/>
      <c r="N91" s="162"/>
      <c r="O91" s="162"/>
      <c r="P91" s="162"/>
      <c r="Q91" s="178"/>
      <c r="R91" s="178"/>
      <c r="S91" s="167">
        <f t="shared" si="17"/>
        <v>273</v>
      </c>
      <c r="T91" s="168">
        <f t="shared" si="18"/>
        <v>3</v>
      </c>
      <c r="U91" s="169">
        <f t="shared" si="19"/>
        <v>276</v>
      </c>
      <c r="V91" s="195"/>
    </row>
    <row r="92" spans="1:22" ht="13.25" customHeight="1" x14ac:dyDescent="0.3">
      <c r="A92" s="191">
        <v>43907</v>
      </c>
      <c r="B92" s="157" t="s">
        <v>108</v>
      </c>
      <c r="C92" s="161"/>
      <c r="D92" s="162"/>
      <c r="E92" s="162"/>
      <c r="F92" s="162"/>
      <c r="G92" s="178"/>
      <c r="H92" s="178"/>
      <c r="I92" s="194">
        <v>48</v>
      </c>
      <c r="J92" s="185">
        <v>0</v>
      </c>
      <c r="K92" s="43">
        <f t="shared" si="15"/>
        <v>48</v>
      </c>
      <c r="L92" s="199"/>
      <c r="M92" s="186"/>
      <c r="N92" s="162"/>
      <c r="O92" s="162"/>
      <c r="P92" s="162"/>
      <c r="Q92" s="178"/>
      <c r="R92" s="178"/>
      <c r="S92" s="167">
        <f t="shared" si="17"/>
        <v>204</v>
      </c>
      <c r="T92" s="168">
        <f t="shared" si="18"/>
        <v>3</v>
      </c>
      <c r="U92" s="169">
        <f t="shared" si="19"/>
        <v>207</v>
      </c>
      <c r="V92" s="195"/>
    </row>
    <row r="93" spans="1:22" ht="13.25" customHeight="1" x14ac:dyDescent="0.3">
      <c r="A93" s="191">
        <v>43906</v>
      </c>
      <c r="B93" s="157" t="s">
        <v>108</v>
      </c>
      <c r="C93" s="161"/>
      <c r="D93" s="162"/>
      <c r="E93" s="162"/>
      <c r="F93" s="162"/>
      <c r="G93" s="178"/>
      <c r="H93" s="178"/>
      <c r="I93" s="194">
        <v>42</v>
      </c>
      <c r="J93" s="185">
        <v>3</v>
      </c>
      <c r="K93" s="43">
        <f t="shared" si="15"/>
        <v>45</v>
      </c>
      <c r="L93" s="199"/>
      <c r="M93" s="186"/>
      <c r="N93" s="162"/>
      <c r="O93" s="162"/>
      <c r="P93" s="162"/>
      <c r="Q93" s="178"/>
      <c r="R93" s="178"/>
      <c r="S93" s="167">
        <f t="shared" si="17"/>
        <v>156</v>
      </c>
      <c r="T93" s="168">
        <f t="shared" si="18"/>
        <v>3</v>
      </c>
      <c r="U93" s="169">
        <f t="shared" si="19"/>
        <v>159</v>
      </c>
      <c r="V93" s="195"/>
    </row>
    <row r="94" spans="1:22" ht="13.25" customHeight="1" x14ac:dyDescent="0.3">
      <c r="A94" s="191">
        <v>43905</v>
      </c>
      <c r="B94" s="157" t="s">
        <v>108</v>
      </c>
      <c r="C94" s="161"/>
      <c r="D94" s="162"/>
      <c r="E94" s="162"/>
      <c r="F94" s="162"/>
      <c r="G94" s="178"/>
      <c r="H94" s="178"/>
      <c r="I94" s="194">
        <v>28</v>
      </c>
      <c r="J94" s="185">
        <v>0</v>
      </c>
      <c r="K94" s="43">
        <f t="shared" si="15"/>
        <v>28</v>
      </c>
      <c r="L94" s="199"/>
      <c r="M94" s="186"/>
      <c r="N94" s="162"/>
      <c r="O94" s="162"/>
      <c r="P94" s="162"/>
      <c r="Q94" s="178"/>
      <c r="R94" s="178"/>
      <c r="S94" s="167">
        <f t="shared" si="17"/>
        <v>114</v>
      </c>
      <c r="T94" s="168">
        <f t="shared" si="18"/>
        <v>0</v>
      </c>
      <c r="U94" s="169">
        <f t="shared" si="19"/>
        <v>114</v>
      </c>
      <c r="V94" s="195"/>
    </row>
    <row r="95" spans="1:22" ht="13.25" customHeight="1" x14ac:dyDescent="0.3">
      <c r="A95" s="191">
        <v>43904</v>
      </c>
      <c r="B95" s="157" t="s">
        <v>108</v>
      </c>
      <c r="C95" s="161"/>
      <c r="D95" s="162"/>
      <c r="E95" s="162"/>
      <c r="F95" s="162"/>
      <c r="G95" s="178"/>
      <c r="H95" s="178"/>
      <c r="I95" s="194">
        <v>23</v>
      </c>
      <c r="J95" s="185"/>
      <c r="K95" s="43">
        <f t="shared" si="15"/>
        <v>23</v>
      </c>
      <c r="L95" s="199"/>
      <c r="M95" s="186"/>
      <c r="N95" s="162"/>
      <c r="O95" s="162"/>
      <c r="P95" s="162"/>
      <c r="Q95" s="178"/>
      <c r="R95" s="178"/>
      <c r="S95" s="167">
        <f t="shared" si="17"/>
        <v>86</v>
      </c>
      <c r="T95" s="168">
        <f t="shared" si="18"/>
        <v>0</v>
      </c>
      <c r="U95" s="169">
        <f t="shared" si="19"/>
        <v>86</v>
      </c>
      <c r="V95" s="195"/>
    </row>
    <row r="96" spans="1:22" ht="13.25" customHeight="1" x14ac:dyDescent="0.3">
      <c r="A96" s="191">
        <v>43903</v>
      </c>
      <c r="B96" s="157" t="s">
        <v>108</v>
      </c>
      <c r="C96" s="197">
        <v>0</v>
      </c>
      <c r="D96" s="174">
        <v>5</v>
      </c>
      <c r="E96" s="174">
        <v>0</v>
      </c>
      <c r="F96" s="174">
        <v>0</v>
      </c>
      <c r="G96" s="173">
        <f>ONS_WeeklyRegistratedDeaths!CE33-ONS_WeeklyRegistratedDeaths!CL33</f>
        <v>5</v>
      </c>
      <c r="H96" s="173">
        <f>ONS_WeeklyOccurrenceDeaths!CE33-ONS_WeeklyOccurrenceDeaths!CL33</f>
        <v>41</v>
      </c>
      <c r="I96" s="194">
        <v>20</v>
      </c>
      <c r="J96" s="200"/>
      <c r="K96" s="43">
        <f t="shared" si="15"/>
        <v>20</v>
      </c>
      <c r="L96" s="175">
        <f>SUM(K96:K102)</f>
        <v>56</v>
      </c>
      <c r="M96" s="192">
        <f t="shared" ref="M96:R96" si="22">M103+C96</f>
        <v>0</v>
      </c>
      <c r="N96" s="174">
        <f t="shared" si="22"/>
        <v>5</v>
      </c>
      <c r="O96" s="174">
        <f t="shared" si="22"/>
        <v>0</v>
      </c>
      <c r="P96" s="174">
        <f t="shared" si="22"/>
        <v>0</v>
      </c>
      <c r="Q96" s="174">
        <f t="shared" si="22"/>
        <v>5</v>
      </c>
      <c r="R96" s="174">
        <f t="shared" si="22"/>
        <v>47</v>
      </c>
      <c r="S96" s="167">
        <f t="shared" si="17"/>
        <v>63</v>
      </c>
      <c r="T96" s="168">
        <f t="shared" si="18"/>
        <v>0</v>
      </c>
      <c r="U96" s="169">
        <f t="shared" si="19"/>
        <v>63</v>
      </c>
      <c r="V96" s="195"/>
    </row>
    <row r="97" spans="1:711" ht="13.25" customHeight="1" x14ac:dyDescent="0.3">
      <c r="A97" s="191">
        <v>43902</v>
      </c>
      <c r="B97" s="157" t="s">
        <v>108</v>
      </c>
      <c r="C97" s="161"/>
      <c r="D97" s="162"/>
      <c r="E97" s="162"/>
      <c r="F97" s="162"/>
      <c r="G97" s="178"/>
      <c r="H97" s="178"/>
      <c r="I97" s="194">
        <v>14</v>
      </c>
      <c r="J97" s="200"/>
      <c r="K97" s="43">
        <f t="shared" si="15"/>
        <v>14</v>
      </c>
      <c r="L97" s="199"/>
      <c r="M97" s="186"/>
      <c r="N97" s="162"/>
      <c r="O97" s="162"/>
      <c r="P97" s="162"/>
      <c r="Q97" s="178"/>
      <c r="R97" s="178"/>
      <c r="S97" s="167">
        <f t="shared" si="17"/>
        <v>43</v>
      </c>
      <c r="T97" s="168">
        <f t="shared" si="18"/>
        <v>0</v>
      </c>
      <c r="U97" s="169">
        <f t="shared" si="19"/>
        <v>43</v>
      </c>
      <c r="V97" s="195"/>
    </row>
    <row r="98" spans="1:711" ht="13.25" customHeight="1" x14ac:dyDescent="0.3">
      <c r="A98" s="191">
        <v>43901</v>
      </c>
      <c r="B98" s="157" t="s">
        <v>108</v>
      </c>
      <c r="C98" s="161"/>
      <c r="D98" s="162"/>
      <c r="E98" s="162"/>
      <c r="F98" s="162"/>
      <c r="G98" s="178"/>
      <c r="H98" s="178"/>
      <c r="I98" s="194">
        <v>11</v>
      </c>
      <c r="J98" s="200"/>
      <c r="K98" s="43">
        <f t="shared" si="15"/>
        <v>11</v>
      </c>
      <c r="L98" s="199"/>
      <c r="M98" s="186"/>
      <c r="N98" s="162"/>
      <c r="O98" s="162"/>
      <c r="P98" s="162"/>
      <c r="Q98" s="178"/>
      <c r="R98" s="178"/>
      <c r="S98" s="167">
        <f t="shared" si="17"/>
        <v>29</v>
      </c>
      <c r="T98" s="168">
        <f t="shared" si="18"/>
        <v>0</v>
      </c>
      <c r="U98" s="169">
        <f t="shared" si="19"/>
        <v>29</v>
      </c>
      <c r="V98" s="195"/>
    </row>
    <row r="99" spans="1:711" ht="13.25" customHeight="1" x14ac:dyDescent="0.3">
      <c r="A99" s="191">
        <v>43900</v>
      </c>
      <c r="B99" s="157" t="s">
        <v>108</v>
      </c>
      <c r="C99" s="161"/>
      <c r="D99" s="162"/>
      <c r="E99" s="162"/>
      <c r="F99" s="162"/>
      <c r="G99" s="178"/>
      <c r="H99" s="178"/>
      <c r="I99" s="194">
        <v>1</v>
      </c>
      <c r="J99" s="200"/>
      <c r="K99" s="43">
        <f t="shared" si="15"/>
        <v>1</v>
      </c>
      <c r="L99" s="199"/>
      <c r="M99" s="186"/>
      <c r="N99" s="162"/>
      <c r="O99" s="162"/>
      <c r="P99" s="162"/>
      <c r="Q99" s="178"/>
      <c r="R99" s="178"/>
      <c r="S99" s="167">
        <f t="shared" si="17"/>
        <v>18</v>
      </c>
      <c r="T99" s="168">
        <f t="shared" si="18"/>
        <v>0</v>
      </c>
      <c r="U99" s="169">
        <f t="shared" si="19"/>
        <v>18</v>
      </c>
      <c r="V99" s="195"/>
    </row>
    <row r="100" spans="1:711" ht="13.25" customHeight="1" x14ac:dyDescent="0.3">
      <c r="A100" s="191">
        <v>43899</v>
      </c>
      <c r="B100" s="157" t="s">
        <v>108</v>
      </c>
      <c r="C100" s="161"/>
      <c r="D100" s="162"/>
      <c r="E100" s="162"/>
      <c r="F100" s="162"/>
      <c r="G100" s="178"/>
      <c r="H100" s="178"/>
      <c r="I100" s="194">
        <v>4</v>
      </c>
      <c r="J100" s="200"/>
      <c r="K100" s="43">
        <f t="shared" si="15"/>
        <v>4</v>
      </c>
      <c r="L100" s="199"/>
      <c r="M100" s="186"/>
      <c r="N100" s="162"/>
      <c r="O100" s="162"/>
      <c r="P100" s="162"/>
      <c r="Q100" s="178"/>
      <c r="R100" s="178"/>
      <c r="S100" s="167">
        <f t="shared" si="17"/>
        <v>17</v>
      </c>
      <c r="T100" s="168">
        <f t="shared" si="18"/>
        <v>0</v>
      </c>
      <c r="U100" s="169">
        <f t="shared" si="19"/>
        <v>17</v>
      </c>
      <c r="V100" s="195"/>
    </row>
    <row r="101" spans="1:711" ht="13.25" customHeight="1" x14ac:dyDescent="0.3">
      <c r="A101" s="191">
        <v>43898</v>
      </c>
      <c r="B101" s="157" t="s">
        <v>108</v>
      </c>
      <c r="C101" s="161"/>
      <c r="D101" s="162"/>
      <c r="E101" s="162"/>
      <c r="F101" s="162"/>
      <c r="G101" s="178"/>
      <c r="H101" s="178"/>
      <c r="I101" s="194">
        <v>5</v>
      </c>
      <c r="J101" s="200"/>
      <c r="K101" s="43">
        <f t="shared" si="15"/>
        <v>5</v>
      </c>
      <c r="L101" s="199"/>
      <c r="M101" s="186"/>
      <c r="N101" s="162"/>
      <c r="O101" s="162"/>
      <c r="P101" s="162"/>
      <c r="Q101" s="178"/>
      <c r="R101" s="178"/>
      <c r="S101" s="167">
        <f t="shared" si="17"/>
        <v>13</v>
      </c>
      <c r="T101" s="168">
        <f t="shared" si="18"/>
        <v>0</v>
      </c>
      <c r="U101" s="169">
        <f t="shared" si="19"/>
        <v>13</v>
      </c>
      <c r="V101" s="195"/>
    </row>
    <row r="102" spans="1:711" ht="13.25" customHeight="1" x14ac:dyDescent="0.3">
      <c r="A102" s="191">
        <v>43897</v>
      </c>
      <c r="B102" s="157" t="s">
        <v>108</v>
      </c>
      <c r="C102" s="161"/>
      <c r="D102" s="162"/>
      <c r="E102" s="162"/>
      <c r="F102" s="162"/>
      <c r="G102" s="178"/>
      <c r="H102" s="178"/>
      <c r="I102" s="194">
        <v>1</v>
      </c>
      <c r="J102" s="200"/>
      <c r="K102" s="43">
        <f t="shared" si="15"/>
        <v>1</v>
      </c>
      <c r="L102" s="199"/>
      <c r="M102" s="186"/>
      <c r="N102" s="162"/>
      <c r="O102" s="162"/>
      <c r="P102" s="162"/>
      <c r="Q102" s="178"/>
      <c r="R102" s="178"/>
      <c r="S102" s="167">
        <f t="shared" si="17"/>
        <v>8</v>
      </c>
      <c r="T102" s="168">
        <f t="shared" si="18"/>
        <v>0</v>
      </c>
      <c r="U102" s="169">
        <f t="shared" si="19"/>
        <v>8</v>
      </c>
      <c r="V102" s="195"/>
    </row>
    <row r="103" spans="1:711" ht="13.25" customHeight="1" x14ac:dyDescent="0.3">
      <c r="A103" s="191">
        <v>43896</v>
      </c>
      <c r="B103" s="157" t="s">
        <v>108</v>
      </c>
      <c r="C103" s="197">
        <v>0</v>
      </c>
      <c r="D103" s="174">
        <v>0</v>
      </c>
      <c r="E103" s="174">
        <v>0</v>
      </c>
      <c r="F103" s="174">
        <v>0</v>
      </c>
      <c r="G103" s="173">
        <f>ONS_WeeklyRegistratedDeaths!CL33</f>
        <v>0</v>
      </c>
      <c r="H103" s="173">
        <f>ONS_WeeklyOccurrenceDeaths!CL33</f>
        <v>6</v>
      </c>
      <c r="I103" s="194">
        <v>2</v>
      </c>
      <c r="J103" s="200"/>
      <c r="K103" s="43">
        <f t="shared" si="15"/>
        <v>2</v>
      </c>
      <c r="L103" s="175">
        <f>SUM(K103:K109)</f>
        <v>7</v>
      </c>
      <c r="M103" s="192">
        <f>C103</f>
        <v>0</v>
      </c>
      <c r="N103" s="174">
        <v>0</v>
      </c>
      <c r="O103" s="174">
        <f>E103</f>
        <v>0</v>
      </c>
      <c r="P103" s="174">
        <f>F103</f>
        <v>0</v>
      </c>
      <c r="Q103" s="198">
        <f>G103</f>
        <v>0</v>
      </c>
      <c r="R103" s="198">
        <f>H103</f>
        <v>6</v>
      </c>
      <c r="S103" s="167">
        <f t="shared" si="17"/>
        <v>7</v>
      </c>
      <c r="T103" s="168">
        <f t="shared" si="18"/>
        <v>0</v>
      </c>
      <c r="U103" s="169">
        <f t="shared" si="19"/>
        <v>7</v>
      </c>
      <c r="V103" s="195"/>
    </row>
    <row r="104" spans="1:711" ht="13.25" customHeight="1" x14ac:dyDescent="0.3">
      <c r="A104" s="191">
        <v>43895</v>
      </c>
      <c r="B104" s="157" t="s">
        <v>108</v>
      </c>
      <c r="C104" s="161"/>
      <c r="D104" s="162"/>
      <c r="E104" s="162"/>
      <c r="F104" s="162"/>
      <c r="G104" s="178"/>
      <c r="H104" s="178"/>
      <c r="I104" s="194">
        <v>2</v>
      </c>
      <c r="J104" s="200"/>
      <c r="K104" s="43">
        <f t="shared" si="15"/>
        <v>2</v>
      </c>
      <c r="L104" s="199"/>
      <c r="M104" s="186"/>
      <c r="N104" s="162"/>
      <c r="O104" s="162"/>
      <c r="P104" s="162"/>
      <c r="Q104" s="178"/>
      <c r="R104" s="178"/>
      <c r="S104" s="167">
        <f t="shared" si="17"/>
        <v>5</v>
      </c>
      <c r="T104" s="168">
        <f t="shared" si="18"/>
        <v>0</v>
      </c>
      <c r="U104" s="169">
        <f t="shared" si="19"/>
        <v>5</v>
      </c>
      <c r="V104" s="195"/>
    </row>
    <row r="105" spans="1:711" ht="13.25" customHeight="1" x14ac:dyDescent="0.3">
      <c r="A105" s="191">
        <v>43894</v>
      </c>
      <c r="B105" s="157" t="s">
        <v>108</v>
      </c>
      <c r="C105" s="161"/>
      <c r="D105" s="162"/>
      <c r="E105" s="162"/>
      <c r="F105" s="162"/>
      <c r="G105" s="178"/>
      <c r="H105" s="178"/>
      <c r="I105" s="194">
        <v>0</v>
      </c>
      <c r="J105" s="200"/>
      <c r="K105" s="43">
        <f t="shared" si="15"/>
        <v>0</v>
      </c>
      <c r="L105" s="199"/>
      <c r="M105" s="186"/>
      <c r="N105" s="162"/>
      <c r="O105" s="162"/>
      <c r="P105" s="162"/>
      <c r="Q105" s="178"/>
      <c r="R105" s="178"/>
      <c r="S105" s="167">
        <f t="shared" si="17"/>
        <v>3</v>
      </c>
      <c r="T105" s="168">
        <f t="shared" si="18"/>
        <v>0</v>
      </c>
      <c r="U105" s="169">
        <f t="shared" si="19"/>
        <v>3</v>
      </c>
      <c r="V105" s="195"/>
    </row>
    <row r="106" spans="1:711" ht="13.25" customHeight="1" x14ac:dyDescent="0.3">
      <c r="A106" s="191">
        <v>43893</v>
      </c>
      <c r="B106" s="157" t="s">
        <v>108</v>
      </c>
      <c r="C106" s="161"/>
      <c r="D106" s="162"/>
      <c r="E106" s="162"/>
      <c r="F106" s="162"/>
      <c r="G106" s="178"/>
      <c r="H106" s="178"/>
      <c r="I106" s="194">
        <v>2</v>
      </c>
      <c r="J106" s="200"/>
      <c r="K106" s="43">
        <f t="shared" ref="K106:K108" si="23">I106+J106</f>
        <v>2</v>
      </c>
      <c r="L106" s="199"/>
      <c r="M106" s="186"/>
      <c r="N106" s="162"/>
      <c r="O106" s="162"/>
      <c r="P106" s="162"/>
      <c r="Q106" s="178"/>
      <c r="R106" s="178"/>
      <c r="S106" s="167">
        <f t="shared" si="17"/>
        <v>3</v>
      </c>
      <c r="T106" s="168">
        <f t="shared" si="18"/>
        <v>0</v>
      </c>
      <c r="U106" s="169">
        <f t="shared" si="19"/>
        <v>3</v>
      </c>
      <c r="V106" s="195"/>
    </row>
    <row r="107" spans="1:711" ht="13.25" customHeight="1" x14ac:dyDescent="0.3">
      <c r="A107" s="191">
        <v>43892</v>
      </c>
      <c r="B107" s="157" t="s">
        <v>108</v>
      </c>
      <c r="C107" s="161"/>
      <c r="D107" s="162"/>
      <c r="E107" s="162"/>
      <c r="F107" s="162"/>
      <c r="G107" s="178"/>
      <c r="H107" s="178"/>
      <c r="I107" s="194">
        <v>1</v>
      </c>
      <c r="J107" s="200"/>
      <c r="K107" s="43">
        <f t="shared" si="23"/>
        <v>1</v>
      </c>
      <c r="L107" s="199"/>
      <c r="M107" s="186"/>
      <c r="N107" s="162"/>
      <c r="O107" s="162"/>
      <c r="P107" s="162"/>
      <c r="Q107" s="178"/>
      <c r="R107" s="178"/>
      <c r="S107" s="167">
        <f t="shared" si="17"/>
        <v>1</v>
      </c>
      <c r="T107" s="168">
        <f t="shared" si="18"/>
        <v>0</v>
      </c>
      <c r="U107" s="169">
        <f t="shared" si="19"/>
        <v>1</v>
      </c>
      <c r="V107" s="195"/>
    </row>
    <row r="108" spans="1:711" ht="13.25" customHeight="1" x14ac:dyDescent="0.3">
      <c r="A108" s="201">
        <v>43891</v>
      </c>
      <c r="B108" s="202" t="s">
        <v>108</v>
      </c>
      <c r="C108" s="203"/>
      <c r="D108" s="204"/>
      <c r="E108" s="204"/>
      <c r="F108" s="204"/>
      <c r="G108" s="205"/>
      <c r="H108" s="205"/>
      <c r="I108" s="206">
        <v>0</v>
      </c>
      <c r="J108" s="207"/>
      <c r="K108" s="208">
        <f t="shared" si="23"/>
        <v>0</v>
      </c>
      <c r="L108" s="209"/>
      <c r="M108" s="210"/>
      <c r="N108" s="204"/>
      <c r="O108" s="204"/>
      <c r="P108" s="204"/>
      <c r="Q108" s="205"/>
      <c r="R108" s="205"/>
      <c r="S108" s="211">
        <f>I108</f>
        <v>0</v>
      </c>
      <c r="T108" s="212">
        <f>J108</f>
        <v>0</v>
      </c>
      <c r="U108" s="213">
        <f>K108</f>
        <v>0</v>
      </c>
      <c r="V108" s="195"/>
    </row>
    <row r="109" spans="1:711" x14ac:dyDescent="0.3">
      <c r="A109" s="214"/>
      <c r="B109" s="215"/>
      <c r="C109" s="215"/>
      <c r="D109" s="215"/>
      <c r="E109" s="215"/>
      <c r="F109" s="215"/>
      <c r="G109" s="216"/>
      <c r="H109" s="214"/>
      <c r="I109" s="214"/>
      <c r="J109" s="214"/>
      <c r="K109" s="214"/>
      <c r="L109" s="214"/>
      <c r="T109" s="195"/>
      <c r="U109" s="195"/>
      <c r="V109" s="195"/>
    </row>
    <row r="110" spans="1:711" x14ac:dyDescent="0.3">
      <c r="A110" s="214"/>
      <c r="B110" s="215"/>
      <c r="C110" s="215"/>
      <c r="D110" s="215"/>
      <c r="E110" s="215"/>
      <c r="F110" s="215"/>
      <c r="G110" s="216"/>
      <c r="H110" s="214"/>
      <c r="I110" s="214"/>
      <c r="J110" s="214"/>
      <c r="K110" s="214"/>
      <c r="L110" s="214"/>
      <c r="T110" s="195"/>
      <c r="U110" s="195"/>
      <c r="V110" s="195"/>
    </row>
    <row r="111" spans="1:711" x14ac:dyDescent="0.3">
      <c r="A111" s="217" t="s">
        <v>109</v>
      </c>
      <c r="B111" s="215"/>
      <c r="C111" s="215"/>
      <c r="D111" s="215"/>
      <c r="E111" s="215"/>
      <c r="F111" s="215"/>
      <c r="G111" s="216"/>
      <c r="H111" s="214"/>
      <c r="I111" s="214"/>
      <c r="J111" s="214"/>
      <c r="K111" s="214"/>
      <c r="L111" s="214"/>
      <c r="T111" s="195"/>
      <c r="U111" s="195"/>
      <c r="V111" s="195"/>
    </row>
    <row r="112" spans="1:711" x14ac:dyDescent="0.3">
      <c r="A112" s="9" t="s">
        <v>110</v>
      </c>
      <c r="C112" s="135"/>
      <c r="D112" s="135"/>
      <c r="E112" s="135"/>
      <c r="F112" s="135"/>
      <c r="G112" s="135"/>
      <c r="H112" s="135"/>
      <c r="I112" s="135"/>
      <c r="J112" s="135"/>
      <c r="K112" s="135"/>
      <c r="L112" s="135"/>
      <c r="T112" s="195"/>
      <c r="U112" s="195"/>
      <c r="V112" s="195"/>
      <c r="W112" s="9"/>
      <c r="DA112" s="9"/>
      <c r="DB112" s="9"/>
      <c r="DC112" s="9"/>
      <c r="DD112" s="9"/>
      <c r="DE112" s="9"/>
      <c r="DF112" s="9"/>
      <c r="DG112" s="9"/>
      <c r="DH112" s="9"/>
      <c r="DI112" s="9"/>
      <c r="DJ112" s="9"/>
      <c r="DK112" s="9"/>
      <c r="DL112" s="9"/>
      <c r="DM112" s="9"/>
      <c r="DN112" s="9"/>
      <c r="DO112" s="9"/>
      <c r="DP112" s="9"/>
      <c r="DQ112" s="9"/>
      <c r="DR112" s="9"/>
      <c r="DS112" s="9"/>
      <c r="DT112" s="9"/>
      <c r="DU112" s="9"/>
      <c r="DV112" s="9"/>
      <c r="DW112" s="9"/>
      <c r="DX112" s="9"/>
      <c r="DY112" s="9"/>
      <c r="DZ112" s="9"/>
      <c r="EA112" s="9"/>
      <c r="EB112" s="9"/>
      <c r="EC112" s="9"/>
      <c r="ED112" s="9"/>
      <c r="EE112" s="9"/>
      <c r="EF112" s="9"/>
      <c r="EG112" s="9"/>
      <c r="EH112" s="9"/>
      <c r="EI112" s="9"/>
      <c r="EJ112" s="9"/>
      <c r="EK112" s="9"/>
      <c r="EL112" s="9"/>
      <c r="EM112" s="9"/>
      <c r="EN112" s="9"/>
      <c r="EO112" s="9"/>
      <c r="EP112" s="9"/>
      <c r="EQ112" s="9"/>
      <c r="ER112" s="9"/>
      <c r="ES112" s="9"/>
      <c r="ET112" s="9"/>
      <c r="EU112" s="9"/>
      <c r="EV112" s="9"/>
      <c r="EW112" s="9"/>
      <c r="EX112" s="9"/>
      <c r="EY112" s="9"/>
      <c r="EZ112" s="9"/>
      <c r="FA112" s="9"/>
      <c r="FB112" s="9"/>
      <c r="FC112" s="9"/>
      <c r="FD112" s="9"/>
      <c r="FE112" s="9"/>
      <c r="FF112" s="9"/>
      <c r="FG112" s="9"/>
      <c r="FH112" s="9"/>
      <c r="FI112" s="9"/>
      <c r="FJ112" s="9"/>
      <c r="FK112" s="9"/>
      <c r="FL112" s="9"/>
      <c r="FM112" s="9"/>
      <c r="FN112" s="9"/>
      <c r="FO112" s="9"/>
      <c r="FP112" s="9"/>
      <c r="FQ112" s="9"/>
      <c r="FR112" s="9"/>
      <c r="FS112" s="9"/>
      <c r="FT112" s="9"/>
      <c r="FU112" s="9"/>
      <c r="FV112" s="9"/>
      <c r="FW112" s="9"/>
      <c r="FX112" s="9"/>
      <c r="FY112" s="9"/>
      <c r="FZ112" s="9"/>
      <c r="GA112" s="9"/>
      <c r="GB112" s="9"/>
      <c r="GC112" s="9"/>
      <c r="GD112" s="9"/>
      <c r="GE112" s="9"/>
      <c r="GF112" s="9"/>
      <c r="GG112" s="9"/>
      <c r="GH112" s="9"/>
      <c r="GI112" s="9"/>
      <c r="GJ112" s="9"/>
      <c r="GK112" s="9"/>
      <c r="GL112" s="9"/>
      <c r="GM112" s="9"/>
      <c r="GN112" s="9"/>
      <c r="GO112" s="9"/>
      <c r="GP112" s="9"/>
      <c r="GQ112" s="9"/>
      <c r="GR112" s="9"/>
      <c r="GS112" s="9"/>
      <c r="GT112" s="9"/>
      <c r="GU112" s="9"/>
      <c r="GV112" s="9"/>
      <c r="GW112" s="9"/>
      <c r="GX112" s="9"/>
      <c r="GY112" s="9"/>
      <c r="GZ112" s="9"/>
      <c r="HA112" s="9"/>
      <c r="HB112" s="9"/>
      <c r="HC112" s="9"/>
      <c r="HD112" s="9"/>
      <c r="HE112" s="9"/>
      <c r="HF112" s="9"/>
      <c r="HG112" s="9"/>
      <c r="HH112" s="9"/>
      <c r="HI112" s="9"/>
      <c r="HJ112" s="9"/>
      <c r="HK112" s="9"/>
      <c r="HL112" s="9"/>
      <c r="HM112" s="9"/>
      <c r="HN112" s="9"/>
      <c r="HO112" s="9"/>
      <c r="HP112" s="9"/>
      <c r="HQ112" s="9"/>
      <c r="HR112" s="9"/>
      <c r="HS112" s="9"/>
      <c r="HT112" s="9"/>
      <c r="HU112" s="9"/>
      <c r="HV112" s="9"/>
      <c r="HW112" s="9"/>
      <c r="HX112" s="9"/>
      <c r="HY112" s="9"/>
      <c r="HZ112" s="9"/>
      <c r="IA112" s="9"/>
      <c r="IB112" s="9"/>
      <c r="IC112" s="9"/>
      <c r="ID112" s="9"/>
      <c r="IE112" s="9"/>
      <c r="IF112" s="9"/>
      <c r="IG112" s="9"/>
      <c r="IH112" s="9"/>
      <c r="II112" s="9"/>
      <c r="IJ112" s="9"/>
      <c r="IK112" s="9"/>
      <c r="IL112" s="9"/>
      <c r="IM112" s="9"/>
      <c r="IN112" s="9"/>
      <c r="IO112" s="9"/>
      <c r="IP112" s="9"/>
      <c r="IQ112" s="9"/>
      <c r="IR112" s="9"/>
      <c r="IS112" s="9"/>
      <c r="IT112" s="9"/>
      <c r="IU112" s="9"/>
      <c r="IV112" s="9"/>
      <c r="IW112" s="9"/>
      <c r="IX112" s="9"/>
      <c r="IY112" s="9"/>
      <c r="IZ112" s="9"/>
      <c r="JA112" s="9"/>
      <c r="JB112" s="9"/>
      <c r="JC112" s="9"/>
      <c r="JD112" s="9"/>
      <c r="JE112" s="9"/>
      <c r="JF112" s="9"/>
      <c r="JG112" s="9"/>
      <c r="JH112" s="9"/>
      <c r="JI112" s="9"/>
      <c r="JJ112" s="9"/>
      <c r="JK112" s="9"/>
      <c r="JL112" s="9"/>
      <c r="JM112" s="9"/>
      <c r="JN112" s="9"/>
      <c r="JO112" s="9"/>
      <c r="JP112" s="9"/>
      <c r="JQ112" s="9"/>
      <c r="JR112" s="9"/>
      <c r="JS112" s="9"/>
      <c r="JT112" s="9"/>
      <c r="JU112" s="9"/>
      <c r="JV112" s="9"/>
      <c r="JW112" s="9"/>
      <c r="JX112" s="9"/>
      <c r="JY112" s="9"/>
      <c r="JZ112" s="9"/>
      <c r="KA112" s="9"/>
      <c r="KB112" s="9"/>
      <c r="KC112" s="9"/>
      <c r="KD112" s="9"/>
      <c r="KE112" s="9"/>
      <c r="KF112" s="9"/>
      <c r="KG112" s="9"/>
      <c r="KH112" s="9"/>
      <c r="KI112" s="9"/>
      <c r="KJ112" s="9"/>
      <c r="KK112" s="9"/>
      <c r="KL112" s="9"/>
      <c r="KM112" s="9"/>
      <c r="KN112" s="9"/>
      <c r="KO112" s="9"/>
      <c r="KP112" s="9"/>
      <c r="KQ112" s="9"/>
      <c r="KR112" s="9"/>
      <c r="KS112" s="9"/>
      <c r="KT112" s="9"/>
      <c r="KU112" s="9"/>
      <c r="KV112" s="9"/>
      <c r="KW112" s="9"/>
      <c r="KX112" s="9"/>
      <c r="KY112" s="9"/>
      <c r="KZ112" s="9"/>
      <c r="LA112" s="9"/>
      <c r="LB112" s="9"/>
      <c r="LC112" s="9"/>
      <c r="LD112" s="9"/>
      <c r="LE112" s="9"/>
      <c r="LF112" s="9"/>
      <c r="LG112" s="9"/>
      <c r="LH112" s="9"/>
      <c r="LI112" s="9"/>
      <c r="LJ112" s="9"/>
      <c r="LK112" s="9"/>
      <c r="LL112" s="9"/>
      <c r="LM112" s="9"/>
      <c r="LN112" s="9"/>
      <c r="LO112" s="9"/>
      <c r="LP112" s="9"/>
      <c r="LQ112" s="9"/>
      <c r="LR112" s="9"/>
      <c r="LS112" s="9"/>
      <c r="LT112" s="9"/>
      <c r="LU112" s="9"/>
      <c r="LV112" s="9"/>
      <c r="LW112" s="9"/>
      <c r="LX112" s="9"/>
      <c r="LY112" s="9"/>
      <c r="LZ112" s="9"/>
      <c r="MA112" s="9"/>
      <c r="MB112" s="9"/>
      <c r="MC112" s="9"/>
      <c r="MD112" s="9"/>
      <c r="ME112" s="9"/>
      <c r="MF112" s="9"/>
      <c r="MG112" s="9"/>
      <c r="MH112" s="9"/>
      <c r="MI112" s="9"/>
      <c r="MJ112" s="9"/>
      <c r="MK112" s="9"/>
      <c r="ML112" s="9"/>
      <c r="MM112" s="9"/>
      <c r="MN112" s="9"/>
      <c r="MO112" s="9"/>
      <c r="MP112" s="9"/>
      <c r="MQ112" s="9"/>
      <c r="MR112" s="9"/>
      <c r="MS112" s="9"/>
      <c r="MT112" s="9"/>
      <c r="MU112" s="9"/>
      <c r="MV112" s="9"/>
      <c r="MW112" s="9"/>
      <c r="MX112" s="9"/>
      <c r="MY112" s="9"/>
      <c r="MZ112" s="9"/>
      <c r="NA112" s="9"/>
      <c r="NB112" s="9"/>
      <c r="NC112" s="9"/>
      <c r="ND112" s="9"/>
      <c r="NE112" s="9"/>
      <c r="NF112" s="9"/>
      <c r="NG112" s="9"/>
      <c r="NH112" s="9"/>
      <c r="NI112" s="9"/>
      <c r="NJ112" s="9"/>
      <c r="NK112" s="9"/>
      <c r="NL112" s="9"/>
      <c r="NM112" s="9"/>
      <c r="NN112" s="9"/>
      <c r="NO112" s="9"/>
      <c r="NP112" s="9"/>
      <c r="NQ112" s="9"/>
      <c r="NR112" s="9"/>
      <c r="NS112" s="9"/>
      <c r="NT112" s="9"/>
      <c r="NU112" s="9"/>
      <c r="NV112" s="9"/>
      <c r="NW112" s="9"/>
      <c r="NX112" s="9"/>
      <c r="NY112" s="9"/>
      <c r="NZ112" s="9"/>
      <c r="OA112" s="9"/>
      <c r="OB112" s="9"/>
      <c r="OC112" s="9"/>
      <c r="OD112" s="9"/>
      <c r="OE112" s="9"/>
      <c r="OF112" s="9"/>
      <c r="OG112" s="9"/>
      <c r="OH112" s="9"/>
      <c r="OI112" s="9"/>
      <c r="OJ112" s="9"/>
      <c r="OK112" s="9"/>
      <c r="OL112" s="9"/>
      <c r="OM112" s="9"/>
      <c r="ON112" s="9"/>
      <c r="OO112" s="9"/>
      <c r="OP112" s="9"/>
      <c r="OQ112" s="9"/>
      <c r="WL112" s="9"/>
      <c r="WM112" s="9"/>
      <c r="WN112" s="9"/>
      <c r="WO112" s="9"/>
      <c r="WP112" s="9"/>
      <c r="WQ112" s="9"/>
      <c r="WR112" s="9"/>
      <c r="WS112" s="9"/>
      <c r="WT112" s="9"/>
      <c r="WU112" s="9"/>
      <c r="WV112" s="9"/>
      <c r="WW112" s="9"/>
      <c r="WX112" s="9"/>
      <c r="WY112" s="9"/>
      <c r="WZ112" s="9"/>
      <c r="XA112" s="9"/>
      <c r="XB112" s="9"/>
      <c r="XC112" s="9"/>
      <c r="XD112" s="9"/>
      <c r="XE112" s="9"/>
      <c r="XF112" s="9"/>
      <c r="XG112" s="9"/>
      <c r="XH112" s="9"/>
      <c r="XI112" s="9"/>
      <c r="XJ112" s="9"/>
      <c r="XK112" s="9"/>
      <c r="XL112" s="9"/>
      <c r="XM112" s="9"/>
      <c r="XN112" s="9"/>
      <c r="XO112" s="9"/>
      <c r="XP112" s="9"/>
      <c r="XQ112" s="9"/>
      <c r="XR112" s="9"/>
      <c r="XS112" s="9"/>
      <c r="XT112" s="9"/>
      <c r="XU112" s="9"/>
      <c r="XV112" s="9"/>
      <c r="XW112" s="9"/>
      <c r="XX112" s="9"/>
      <c r="XY112" s="9"/>
      <c r="XZ112" s="9"/>
      <c r="YA112" s="9"/>
      <c r="YB112" s="9"/>
      <c r="YC112" s="9"/>
      <c r="YD112" s="9"/>
      <c r="YE112" s="9"/>
      <c r="YF112" s="9"/>
      <c r="YG112" s="9"/>
      <c r="YH112" s="9"/>
      <c r="YI112" s="9"/>
      <c r="YJ112" s="9"/>
      <c r="YK112" s="9"/>
      <c r="YL112" s="9"/>
      <c r="YM112" s="9"/>
      <c r="YN112" s="9"/>
      <c r="YO112" s="9"/>
      <c r="YP112" s="9"/>
      <c r="YQ112" s="9"/>
      <c r="YR112" s="9"/>
      <c r="YS112" s="9"/>
      <c r="YT112" s="9"/>
      <c r="YU112" s="9"/>
      <c r="YV112" s="9"/>
      <c r="YW112" s="9"/>
      <c r="YX112" s="9"/>
      <c r="YY112" s="9"/>
      <c r="YZ112" s="9"/>
      <c r="ZA112" s="9"/>
      <c r="ZB112" s="9"/>
      <c r="ZC112" s="9"/>
      <c r="ZD112" s="9"/>
      <c r="ZE112" s="9"/>
      <c r="ZF112" s="9"/>
      <c r="ZG112" s="9"/>
      <c r="ZH112" s="9"/>
      <c r="ZI112" s="9"/>
      <c r="ZJ112" s="9"/>
      <c r="ZK112" s="9"/>
      <c r="ZL112" s="9"/>
      <c r="ZM112" s="9"/>
      <c r="ZN112" s="9"/>
      <c r="ZO112" s="9"/>
      <c r="ZP112" s="9"/>
      <c r="ZQ112" s="9"/>
      <c r="ZR112" s="9"/>
      <c r="ZS112" s="9"/>
      <c r="ZT112" s="9"/>
      <c r="ZU112" s="9"/>
      <c r="ZV112" s="9"/>
      <c r="ZW112" s="9"/>
      <c r="ZX112" s="9"/>
      <c r="ZY112" s="9"/>
      <c r="ZZ112" s="9"/>
      <c r="AAA112" s="9"/>
      <c r="AAB112" s="9"/>
      <c r="AAC112" s="9"/>
      <c r="AAD112" s="9"/>
      <c r="AAE112" s="9"/>
      <c r="AAF112" s="9"/>
      <c r="AAG112" s="9"/>
      <c r="AAH112" s="9"/>
      <c r="AAI112" s="9"/>
    </row>
    <row r="113" spans="1:711" x14ac:dyDescent="0.3">
      <c r="A113" s="194" t="s">
        <v>65</v>
      </c>
      <c r="B113" s="9" t="s">
        <v>111</v>
      </c>
      <c r="T113" s="195"/>
      <c r="U113" s="195"/>
      <c r="V113" s="195"/>
      <c r="W113" s="9"/>
      <c r="DA113" s="9"/>
      <c r="DB113" s="9"/>
      <c r="DC113" s="9"/>
      <c r="DD113" s="9"/>
      <c r="DE113" s="9"/>
      <c r="DF113" s="9"/>
      <c r="DG113" s="9"/>
      <c r="DH113" s="9"/>
      <c r="DI113" s="9"/>
      <c r="DJ113" s="9"/>
      <c r="DK113" s="9"/>
      <c r="DL113" s="9"/>
      <c r="DM113" s="9"/>
      <c r="DN113" s="9"/>
      <c r="DO113" s="9"/>
      <c r="DP113" s="9"/>
      <c r="DQ113" s="9"/>
      <c r="DR113" s="9"/>
      <c r="DS113" s="9"/>
      <c r="DT113" s="9"/>
      <c r="DU113" s="9"/>
      <c r="DV113" s="9"/>
      <c r="DW113" s="9"/>
      <c r="DX113" s="9"/>
      <c r="DY113" s="9"/>
      <c r="DZ113" s="9"/>
      <c r="EA113" s="9"/>
      <c r="EB113" s="9"/>
      <c r="EC113" s="9"/>
      <c r="ED113" s="9"/>
      <c r="EE113" s="9"/>
      <c r="EF113" s="9"/>
      <c r="EG113" s="9"/>
      <c r="EH113" s="9"/>
      <c r="EI113" s="9"/>
      <c r="EJ113" s="9"/>
      <c r="EK113" s="9"/>
      <c r="EL113" s="9"/>
      <c r="EM113" s="9"/>
      <c r="EN113" s="9"/>
      <c r="EO113" s="9"/>
      <c r="EP113" s="9"/>
      <c r="EQ113" s="9"/>
      <c r="ER113" s="9"/>
      <c r="ES113" s="9"/>
      <c r="ET113" s="9"/>
      <c r="EU113" s="9"/>
      <c r="EV113" s="9"/>
      <c r="EW113" s="9"/>
      <c r="EX113" s="9"/>
      <c r="EY113" s="9"/>
      <c r="EZ113" s="9"/>
      <c r="FA113" s="9"/>
      <c r="FB113" s="9"/>
      <c r="FC113" s="9"/>
      <c r="FD113" s="9"/>
      <c r="FE113" s="9"/>
      <c r="FF113" s="9"/>
      <c r="FG113" s="9"/>
      <c r="FH113" s="9"/>
      <c r="FI113" s="9"/>
      <c r="FJ113" s="9"/>
      <c r="FK113" s="9"/>
      <c r="FL113" s="9"/>
      <c r="FM113" s="9"/>
      <c r="FN113" s="9"/>
      <c r="FO113" s="9"/>
      <c r="FP113" s="9"/>
      <c r="FQ113" s="9"/>
      <c r="FR113" s="9"/>
      <c r="FS113" s="9"/>
      <c r="FT113" s="9"/>
      <c r="FU113" s="9"/>
      <c r="FV113" s="9"/>
      <c r="FW113" s="9"/>
      <c r="FX113" s="9"/>
      <c r="FY113" s="9"/>
      <c r="FZ113" s="9"/>
      <c r="GA113" s="9"/>
      <c r="GB113" s="9"/>
      <c r="GC113" s="9"/>
      <c r="GD113" s="9"/>
      <c r="GE113" s="9"/>
      <c r="GF113" s="9"/>
      <c r="GG113" s="9"/>
      <c r="GH113" s="9"/>
      <c r="GI113" s="9"/>
      <c r="GJ113" s="9"/>
      <c r="GK113" s="9"/>
      <c r="GL113" s="9"/>
      <c r="GM113" s="9"/>
      <c r="GN113" s="9"/>
      <c r="GO113" s="9"/>
      <c r="GP113" s="9"/>
      <c r="GQ113" s="9"/>
      <c r="GR113" s="9"/>
      <c r="GS113" s="9"/>
      <c r="GT113" s="9"/>
      <c r="GU113" s="9"/>
      <c r="GV113" s="9"/>
      <c r="GW113" s="9"/>
      <c r="GX113" s="9"/>
      <c r="GY113" s="9"/>
      <c r="GZ113" s="9"/>
      <c r="HA113" s="9"/>
      <c r="HB113" s="9"/>
      <c r="HC113" s="9"/>
      <c r="HD113" s="9"/>
      <c r="HE113" s="9"/>
      <c r="HF113" s="9"/>
      <c r="HG113" s="9"/>
      <c r="HH113" s="9"/>
      <c r="HI113" s="9"/>
      <c r="HJ113" s="9"/>
      <c r="HK113" s="9"/>
      <c r="HL113" s="9"/>
      <c r="HM113" s="9"/>
      <c r="HN113" s="9"/>
      <c r="HO113" s="9"/>
      <c r="HP113" s="9"/>
      <c r="HQ113" s="9"/>
      <c r="HR113" s="9"/>
      <c r="HS113" s="9"/>
      <c r="HT113" s="9"/>
      <c r="HU113" s="9"/>
      <c r="HV113" s="9"/>
      <c r="HW113" s="9"/>
      <c r="HX113" s="9"/>
      <c r="HY113" s="9"/>
      <c r="HZ113" s="9"/>
      <c r="IA113" s="9"/>
      <c r="IB113" s="9"/>
      <c r="IC113" s="9"/>
      <c r="ID113" s="9"/>
      <c r="IE113" s="9"/>
      <c r="IF113" s="9"/>
      <c r="IG113" s="9"/>
      <c r="IH113" s="9"/>
      <c r="II113" s="9"/>
      <c r="IJ113" s="9"/>
      <c r="IK113" s="9"/>
      <c r="IL113" s="9"/>
      <c r="IM113" s="9"/>
      <c r="IN113" s="9"/>
      <c r="IO113" s="9"/>
      <c r="IP113" s="9"/>
      <c r="IQ113" s="9"/>
      <c r="IR113" s="9"/>
      <c r="IS113" s="9"/>
      <c r="IT113" s="9"/>
      <c r="IU113" s="9"/>
      <c r="IV113" s="9"/>
      <c r="IW113" s="9"/>
      <c r="IX113" s="9"/>
      <c r="IY113" s="9"/>
      <c r="IZ113" s="9"/>
      <c r="JA113" s="9"/>
      <c r="JB113" s="9"/>
      <c r="JC113" s="9"/>
      <c r="JD113" s="9"/>
      <c r="JE113" s="9"/>
      <c r="JF113" s="9"/>
      <c r="JG113" s="9"/>
      <c r="JH113" s="9"/>
      <c r="JI113" s="9"/>
      <c r="JJ113" s="9"/>
      <c r="JK113" s="9"/>
      <c r="JL113" s="9"/>
      <c r="JM113" s="9"/>
      <c r="JN113" s="9"/>
      <c r="JO113" s="9"/>
      <c r="JP113" s="9"/>
      <c r="JQ113" s="9"/>
      <c r="JR113" s="9"/>
      <c r="JS113" s="9"/>
      <c r="JT113" s="9"/>
      <c r="JU113" s="9"/>
      <c r="JV113" s="9"/>
      <c r="JW113" s="9"/>
      <c r="JX113" s="9"/>
      <c r="JY113" s="9"/>
      <c r="JZ113" s="9"/>
      <c r="KA113" s="9"/>
      <c r="KB113" s="9"/>
      <c r="KC113" s="9"/>
      <c r="KD113" s="9"/>
      <c r="KE113" s="9"/>
      <c r="KF113" s="9"/>
      <c r="KG113" s="9"/>
      <c r="KH113" s="9"/>
      <c r="KI113" s="9"/>
      <c r="KJ113" s="9"/>
      <c r="KK113" s="9"/>
      <c r="KL113" s="9"/>
      <c r="KM113" s="9"/>
      <c r="KN113" s="9"/>
      <c r="KO113" s="9"/>
      <c r="KP113" s="9"/>
      <c r="KQ113" s="9"/>
      <c r="KR113" s="9"/>
      <c r="KS113" s="9"/>
      <c r="KT113" s="9"/>
      <c r="KU113" s="9"/>
      <c r="KV113" s="9"/>
      <c r="KW113" s="9"/>
      <c r="KX113" s="9"/>
      <c r="KY113" s="9"/>
      <c r="KZ113" s="9"/>
      <c r="LA113" s="9"/>
      <c r="LB113" s="9"/>
      <c r="LC113" s="9"/>
      <c r="LD113" s="9"/>
      <c r="LE113" s="9"/>
      <c r="LF113" s="9"/>
      <c r="LG113" s="9"/>
      <c r="LH113" s="9"/>
      <c r="LI113" s="9"/>
      <c r="LJ113" s="9"/>
      <c r="LK113" s="9"/>
      <c r="LL113" s="9"/>
      <c r="LM113" s="9"/>
      <c r="LN113" s="9"/>
      <c r="LO113" s="9"/>
      <c r="LP113" s="9"/>
      <c r="LQ113" s="9"/>
      <c r="LR113" s="9"/>
      <c r="LS113" s="9"/>
      <c r="LT113" s="9"/>
      <c r="LU113" s="9"/>
      <c r="LV113" s="9"/>
      <c r="LW113" s="9"/>
      <c r="LX113" s="9"/>
      <c r="LY113" s="9"/>
      <c r="LZ113" s="9"/>
      <c r="MA113" s="9"/>
      <c r="MB113" s="9"/>
      <c r="MC113" s="9"/>
      <c r="MD113" s="9"/>
      <c r="ME113" s="9"/>
      <c r="MF113" s="9"/>
      <c r="MG113" s="9"/>
      <c r="MH113" s="9"/>
      <c r="MI113" s="9"/>
      <c r="MJ113" s="9"/>
      <c r="MK113" s="9"/>
      <c r="ML113" s="9"/>
      <c r="MM113" s="9"/>
      <c r="MN113" s="9"/>
      <c r="MO113" s="9"/>
      <c r="MP113" s="9"/>
      <c r="MQ113" s="9"/>
      <c r="MR113" s="9"/>
      <c r="MS113" s="9"/>
      <c r="MT113" s="9"/>
      <c r="MU113" s="9"/>
      <c r="MV113" s="9"/>
      <c r="MW113" s="9"/>
      <c r="MX113" s="9"/>
      <c r="MY113" s="9"/>
      <c r="MZ113" s="9"/>
      <c r="NA113" s="9"/>
      <c r="NB113" s="9"/>
      <c r="NC113" s="9"/>
      <c r="ND113" s="9"/>
      <c r="NE113" s="9"/>
      <c r="NF113" s="9"/>
      <c r="NG113" s="9"/>
      <c r="NH113" s="9"/>
      <c r="NI113" s="9"/>
      <c r="NJ113" s="9"/>
      <c r="NK113" s="9"/>
      <c r="NL113" s="9"/>
      <c r="NM113" s="9"/>
      <c r="NN113" s="9"/>
      <c r="NO113" s="9"/>
      <c r="NP113" s="9"/>
      <c r="NQ113" s="9"/>
      <c r="NR113" s="9"/>
      <c r="NS113" s="9"/>
      <c r="NT113" s="9"/>
      <c r="NU113" s="9"/>
      <c r="NV113" s="9"/>
      <c r="NW113" s="9"/>
      <c r="NX113" s="9"/>
      <c r="NY113" s="9"/>
      <c r="NZ113" s="9"/>
      <c r="OA113" s="9"/>
      <c r="OB113" s="9"/>
      <c r="OC113" s="9"/>
      <c r="OD113" s="9"/>
      <c r="OE113" s="9"/>
      <c r="OF113" s="9"/>
      <c r="OG113" s="9"/>
      <c r="OH113" s="9"/>
      <c r="OI113" s="9"/>
      <c r="OJ113" s="9"/>
      <c r="OK113" s="9"/>
      <c r="OL113" s="9"/>
      <c r="OM113" s="9"/>
      <c r="ON113" s="9"/>
      <c r="OO113" s="9"/>
      <c r="OP113" s="9"/>
      <c r="OQ113" s="9"/>
      <c r="WL113" s="9"/>
      <c r="WM113" s="9"/>
      <c r="WN113" s="9"/>
      <c r="WO113" s="9"/>
      <c r="WP113" s="9"/>
      <c r="WQ113" s="9"/>
      <c r="WR113" s="9"/>
      <c r="WS113" s="9"/>
      <c r="WT113" s="9"/>
      <c r="WU113" s="9"/>
      <c r="WV113" s="9"/>
      <c r="WW113" s="9"/>
      <c r="WX113" s="9"/>
      <c r="WY113" s="9"/>
      <c r="WZ113" s="9"/>
      <c r="XA113" s="9"/>
      <c r="XB113" s="9"/>
      <c r="XC113" s="9"/>
      <c r="XD113" s="9"/>
      <c r="XE113" s="9"/>
      <c r="XF113" s="9"/>
      <c r="XG113" s="9"/>
      <c r="XH113" s="9"/>
      <c r="XI113" s="9"/>
      <c r="XJ113" s="9"/>
      <c r="XK113" s="9"/>
      <c r="XL113" s="9"/>
      <c r="XM113" s="9"/>
      <c r="XN113" s="9"/>
      <c r="XO113" s="9"/>
      <c r="XP113" s="9"/>
      <c r="XQ113" s="9"/>
      <c r="XR113" s="9"/>
      <c r="XS113" s="9"/>
      <c r="XT113" s="9"/>
      <c r="XU113" s="9"/>
      <c r="XV113" s="9"/>
      <c r="XW113" s="9"/>
      <c r="XX113" s="9"/>
      <c r="XY113" s="9"/>
      <c r="XZ113" s="9"/>
      <c r="YA113" s="9"/>
      <c r="YB113" s="9"/>
      <c r="YC113" s="9"/>
      <c r="YD113" s="9"/>
      <c r="YE113" s="9"/>
      <c r="YF113" s="9"/>
      <c r="YG113" s="9"/>
      <c r="YH113" s="9"/>
      <c r="YI113" s="9"/>
      <c r="YJ113" s="9"/>
      <c r="YK113" s="9"/>
      <c r="YL113" s="9"/>
      <c r="YM113" s="9"/>
      <c r="YN113" s="9"/>
      <c r="YO113" s="9"/>
      <c r="YP113" s="9"/>
      <c r="YQ113" s="9"/>
      <c r="YR113" s="9"/>
      <c r="YS113" s="9"/>
      <c r="YT113" s="9"/>
      <c r="YU113" s="9"/>
      <c r="YV113" s="9"/>
      <c r="YW113" s="9"/>
      <c r="YX113" s="9"/>
      <c r="YY113" s="9"/>
      <c r="YZ113" s="9"/>
      <c r="ZA113" s="9"/>
      <c r="ZB113" s="9"/>
      <c r="ZC113" s="9"/>
      <c r="ZD113" s="9"/>
      <c r="ZE113" s="9"/>
      <c r="ZF113" s="9"/>
      <c r="ZG113" s="9"/>
      <c r="ZH113" s="9"/>
      <c r="ZI113" s="9"/>
      <c r="ZJ113" s="9"/>
      <c r="ZK113" s="9"/>
      <c r="ZL113" s="9"/>
      <c r="ZM113" s="9"/>
      <c r="ZN113" s="9"/>
      <c r="ZO113" s="9"/>
      <c r="ZP113" s="9"/>
      <c r="ZQ113" s="9"/>
      <c r="ZR113" s="9"/>
      <c r="ZS113" s="9"/>
      <c r="ZT113" s="9"/>
      <c r="ZU113" s="9"/>
      <c r="ZV113" s="9"/>
      <c r="ZW113" s="9"/>
      <c r="ZX113" s="9"/>
      <c r="ZY113" s="9"/>
      <c r="ZZ113" s="9"/>
      <c r="AAA113" s="9"/>
      <c r="AAB113" s="9"/>
      <c r="AAC113" s="9"/>
      <c r="AAD113" s="9"/>
      <c r="AAE113" s="9"/>
      <c r="AAF113" s="9"/>
      <c r="AAG113" s="9"/>
      <c r="AAH113" s="9"/>
      <c r="AAI113" s="9"/>
    </row>
    <row r="114" spans="1:711" x14ac:dyDescent="0.3">
      <c r="A114" s="194" t="s">
        <v>64</v>
      </c>
      <c r="B114" s="218" t="s">
        <v>5</v>
      </c>
      <c r="T114" s="195"/>
      <c r="U114" s="195"/>
      <c r="V114" s="195"/>
      <c r="W114" s="9"/>
      <c r="DA114" s="9"/>
      <c r="DB114" s="9"/>
      <c r="DC114" s="9"/>
      <c r="DD114" s="9"/>
      <c r="DE114" s="9"/>
      <c r="DF114" s="9"/>
      <c r="DG114" s="9"/>
      <c r="DH114" s="9"/>
      <c r="DI114" s="9"/>
      <c r="DJ114" s="9"/>
      <c r="DK114" s="9"/>
      <c r="DL114" s="9"/>
      <c r="DM114" s="9"/>
      <c r="DN114" s="9"/>
      <c r="DO114" s="9"/>
      <c r="DP114" s="9"/>
      <c r="DQ114" s="9"/>
      <c r="DR114" s="9"/>
      <c r="DS114" s="9"/>
      <c r="DT114" s="9"/>
      <c r="DU114" s="9"/>
      <c r="DV114" s="9"/>
      <c r="DW114" s="9"/>
      <c r="DX114" s="9"/>
      <c r="DY114" s="9"/>
      <c r="DZ114" s="9"/>
      <c r="EA114" s="9"/>
      <c r="EB114" s="9"/>
      <c r="EC114" s="9"/>
      <c r="ED114" s="9"/>
      <c r="EE114" s="9"/>
      <c r="EF114" s="9"/>
      <c r="EG114" s="9"/>
      <c r="EH114" s="9"/>
      <c r="EI114" s="9"/>
      <c r="EJ114" s="9"/>
      <c r="EK114" s="9"/>
      <c r="EL114" s="9"/>
      <c r="EM114" s="9"/>
      <c r="EN114" s="9"/>
      <c r="EO114" s="9"/>
      <c r="EP114" s="9"/>
      <c r="EQ114" s="9"/>
      <c r="ER114" s="9"/>
      <c r="ES114" s="9"/>
      <c r="ET114" s="9"/>
      <c r="EU114" s="9"/>
      <c r="EV114" s="9"/>
      <c r="EW114" s="9"/>
      <c r="EX114" s="9"/>
      <c r="EY114" s="9"/>
      <c r="EZ114" s="9"/>
      <c r="FA114" s="9"/>
      <c r="FB114" s="9"/>
      <c r="FC114" s="9"/>
      <c r="FD114" s="9"/>
      <c r="FE114" s="9"/>
      <c r="FF114" s="9"/>
      <c r="FG114" s="9"/>
      <c r="FH114" s="9"/>
      <c r="FI114" s="9"/>
      <c r="FJ114" s="9"/>
      <c r="FK114" s="9"/>
      <c r="FL114" s="9"/>
      <c r="FM114" s="9"/>
      <c r="FN114" s="9"/>
      <c r="FO114" s="9"/>
      <c r="FP114" s="9"/>
      <c r="FQ114" s="9"/>
      <c r="FR114" s="9"/>
      <c r="FS114" s="9"/>
      <c r="FT114" s="9"/>
      <c r="FU114" s="9"/>
      <c r="FV114" s="9"/>
      <c r="FW114" s="9"/>
      <c r="FX114" s="9"/>
      <c r="FY114" s="9"/>
      <c r="FZ114" s="9"/>
      <c r="GA114" s="9"/>
      <c r="GB114" s="9"/>
      <c r="GC114" s="9"/>
      <c r="GD114" s="9"/>
      <c r="GE114" s="9"/>
      <c r="GF114" s="9"/>
      <c r="GG114" s="9"/>
      <c r="GH114" s="9"/>
      <c r="GI114" s="9"/>
      <c r="GJ114" s="9"/>
      <c r="GK114" s="9"/>
      <c r="GL114" s="9"/>
      <c r="GM114" s="9"/>
      <c r="GN114" s="9"/>
      <c r="GO114" s="9"/>
      <c r="GP114" s="9"/>
      <c r="GQ114" s="9"/>
      <c r="GR114" s="9"/>
      <c r="GS114" s="9"/>
      <c r="GT114" s="9"/>
      <c r="GU114" s="9"/>
      <c r="GV114" s="9"/>
      <c r="GW114" s="9"/>
      <c r="GX114" s="9"/>
      <c r="GY114" s="9"/>
      <c r="GZ114" s="9"/>
      <c r="HA114" s="9"/>
      <c r="HB114" s="9"/>
      <c r="HC114" s="9"/>
      <c r="HD114" s="9"/>
      <c r="HE114" s="9"/>
      <c r="HF114" s="9"/>
      <c r="HG114" s="9"/>
      <c r="HH114" s="9"/>
      <c r="HI114" s="9"/>
      <c r="HJ114" s="9"/>
      <c r="HK114" s="9"/>
      <c r="HL114" s="9"/>
      <c r="HM114" s="9"/>
      <c r="HN114" s="9"/>
      <c r="HO114" s="9"/>
      <c r="HP114" s="9"/>
      <c r="HQ114" s="9"/>
      <c r="HR114" s="9"/>
      <c r="HS114" s="9"/>
      <c r="HT114" s="9"/>
      <c r="HU114" s="9"/>
      <c r="HV114" s="9"/>
      <c r="HW114" s="9"/>
      <c r="HX114" s="9"/>
      <c r="HY114" s="9"/>
      <c r="HZ114" s="9"/>
      <c r="IA114" s="9"/>
      <c r="IB114" s="9"/>
      <c r="IC114" s="9"/>
      <c r="ID114" s="9"/>
      <c r="IE114" s="9"/>
      <c r="IF114" s="9"/>
      <c r="IG114" s="9"/>
      <c r="IH114" s="9"/>
      <c r="II114" s="9"/>
      <c r="IJ114" s="9"/>
      <c r="IK114" s="9"/>
      <c r="IL114" s="9"/>
      <c r="IM114" s="9"/>
      <c r="IN114" s="9"/>
      <c r="IO114" s="9"/>
      <c r="IP114" s="9"/>
      <c r="IQ114" s="9"/>
      <c r="IR114" s="9"/>
      <c r="IS114" s="9"/>
      <c r="IT114" s="9"/>
      <c r="IU114" s="9"/>
      <c r="IV114" s="9"/>
      <c r="IW114" s="9"/>
      <c r="IX114" s="9"/>
      <c r="IY114" s="9"/>
      <c r="IZ114" s="9"/>
      <c r="JA114" s="9"/>
      <c r="JB114" s="9"/>
      <c r="JC114" s="9"/>
      <c r="JD114" s="9"/>
      <c r="JE114" s="9"/>
      <c r="JF114" s="9"/>
      <c r="JG114" s="9"/>
      <c r="JH114" s="9"/>
      <c r="JI114" s="9"/>
      <c r="JJ114" s="9"/>
      <c r="JK114" s="9"/>
      <c r="JL114" s="9"/>
      <c r="JM114" s="9"/>
      <c r="JN114" s="9"/>
      <c r="JO114" s="9"/>
      <c r="JP114" s="9"/>
      <c r="JQ114" s="9"/>
      <c r="JR114" s="9"/>
      <c r="JS114" s="9"/>
      <c r="JT114" s="9"/>
      <c r="JU114" s="9"/>
      <c r="JV114" s="9"/>
      <c r="JW114" s="9"/>
      <c r="JX114" s="9"/>
      <c r="JY114" s="9"/>
      <c r="JZ114" s="9"/>
      <c r="KA114" s="9"/>
      <c r="KB114" s="9"/>
      <c r="KC114" s="9"/>
      <c r="KD114" s="9"/>
      <c r="KE114" s="9"/>
      <c r="KF114" s="9"/>
      <c r="KG114" s="9"/>
      <c r="KH114" s="9"/>
      <c r="KI114" s="9"/>
      <c r="KJ114" s="9"/>
      <c r="KK114" s="9"/>
      <c r="KL114" s="9"/>
      <c r="KM114" s="9"/>
      <c r="KN114" s="9"/>
      <c r="KO114" s="9"/>
      <c r="KP114" s="9"/>
      <c r="KQ114" s="9"/>
      <c r="KR114" s="9"/>
      <c r="KS114" s="9"/>
      <c r="KT114" s="9"/>
      <c r="KU114" s="9"/>
      <c r="KV114" s="9"/>
      <c r="KW114" s="9"/>
      <c r="KX114" s="9"/>
      <c r="KY114" s="9"/>
      <c r="KZ114" s="9"/>
      <c r="LA114" s="9"/>
      <c r="LB114" s="9"/>
      <c r="LC114" s="9"/>
      <c r="LD114" s="9"/>
      <c r="LE114" s="9"/>
      <c r="LF114" s="9"/>
      <c r="LG114" s="9"/>
      <c r="LH114" s="9"/>
      <c r="LI114" s="9"/>
      <c r="LJ114" s="9"/>
      <c r="LK114" s="9"/>
      <c r="LL114" s="9"/>
      <c r="LM114" s="9"/>
      <c r="LN114" s="9"/>
      <c r="LO114" s="9"/>
      <c r="LP114" s="9"/>
      <c r="LQ114" s="9"/>
      <c r="LR114" s="9"/>
      <c r="LS114" s="9"/>
      <c r="LT114" s="9"/>
      <c r="LU114" s="9"/>
      <c r="LV114" s="9"/>
      <c r="LW114" s="9"/>
      <c r="LX114" s="9"/>
      <c r="LY114" s="9"/>
      <c r="LZ114" s="9"/>
      <c r="MA114" s="9"/>
      <c r="MB114" s="9"/>
      <c r="MC114" s="9"/>
      <c r="MD114" s="9"/>
      <c r="ME114" s="9"/>
      <c r="MF114" s="9"/>
      <c r="MG114" s="9"/>
      <c r="MH114" s="9"/>
      <c r="MI114" s="9"/>
      <c r="MJ114" s="9"/>
      <c r="MK114" s="9"/>
      <c r="ML114" s="9"/>
      <c r="MM114" s="9"/>
      <c r="MN114" s="9"/>
      <c r="MO114" s="9"/>
      <c r="MP114" s="9"/>
      <c r="MQ114" s="9"/>
      <c r="MR114" s="9"/>
      <c r="MS114" s="9"/>
      <c r="MT114" s="9"/>
      <c r="MU114" s="9"/>
      <c r="MV114" s="9"/>
      <c r="MW114" s="9"/>
      <c r="MX114" s="9"/>
      <c r="MY114" s="9"/>
      <c r="MZ114" s="9"/>
      <c r="NA114" s="9"/>
      <c r="NB114" s="9"/>
      <c r="NC114" s="9"/>
      <c r="ND114" s="9"/>
      <c r="NE114" s="9"/>
      <c r="NF114" s="9"/>
      <c r="NG114" s="9"/>
      <c r="NH114" s="9"/>
      <c r="NI114" s="9"/>
      <c r="NJ114" s="9"/>
      <c r="NK114" s="9"/>
      <c r="NL114" s="9"/>
      <c r="NM114" s="9"/>
      <c r="NN114" s="9"/>
      <c r="NO114" s="9"/>
      <c r="NP114" s="9"/>
      <c r="NQ114" s="9"/>
      <c r="NR114" s="9"/>
      <c r="NS114" s="9"/>
      <c r="NT114" s="9"/>
      <c r="NU114" s="9"/>
      <c r="NV114" s="9"/>
      <c r="NW114" s="9"/>
      <c r="NX114" s="9"/>
      <c r="NY114" s="9"/>
      <c r="NZ114" s="9"/>
      <c r="OA114" s="9"/>
      <c r="OB114" s="9"/>
      <c r="OC114" s="9"/>
      <c r="OD114" s="9"/>
      <c r="OE114" s="9"/>
      <c r="OF114" s="9"/>
      <c r="OG114" s="9"/>
      <c r="OH114" s="9"/>
      <c r="OI114" s="9"/>
      <c r="OJ114" s="9"/>
      <c r="OK114" s="9"/>
      <c r="OL114" s="9"/>
      <c r="OM114" s="9"/>
      <c r="ON114" s="9"/>
      <c r="OO114" s="9"/>
      <c r="OP114" s="9"/>
      <c r="OQ114" s="9"/>
      <c r="WL114" s="9"/>
      <c r="WM114" s="9"/>
      <c r="WN114" s="9"/>
      <c r="WO114" s="9"/>
      <c r="WP114" s="9"/>
      <c r="WQ114" s="9"/>
      <c r="WR114" s="9"/>
      <c r="WS114" s="9"/>
      <c r="WT114" s="9"/>
      <c r="WU114" s="9"/>
      <c r="WV114" s="9"/>
      <c r="WW114" s="9"/>
      <c r="WX114" s="9"/>
      <c r="WY114" s="9"/>
      <c r="WZ114" s="9"/>
      <c r="XA114" s="9"/>
      <c r="XB114" s="9"/>
      <c r="XC114" s="9"/>
      <c r="XD114" s="9"/>
      <c r="XE114" s="9"/>
      <c r="XF114" s="9"/>
      <c r="XG114" s="9"/>
      <c r="XH114" s="9"/>
      <c r="XI114" s="9"/>
      <c r="XJ114" s="9"/>
      <c r="XK114" s="9"/>
      <c r="XL114" s="9"/>
      <c r="XM114" s="9"/>
      <c r="XN114" s="9"/>
      <c r="XO114" s="9"/>
      <c r="XP114" s="9"/>
      <c r="XQ114" s="9"/>
      <c r="XR114" s="9"/>
      <c r="XS114" s="9"/>
      <c r="XT114" s="9"/>
      <c r="XU114" s="9"/>
      <c r="XV114" s="9"/>
      <c r="XW114" s="9"/>
      <c r="XX114" s="9"/>
      <c r="XY114" s="9"/>
      <c r="XZ114" s="9"/>
      <c r="YA114" s="9"/>
      <c r="YB114" s="9"/>
      <c r="YC114" s="9"/>
      <c r="YD114" s="9"/>
      <c r="YE114" s="9"/>
      <c r="YF114" s="9"/>
      <c r="YG114" s="9"/>
      <c r="YH114" s="9"/>
      <c r="YI114" s="9"/>
      <c r="YJ114" s="9"/>
      <c r="YK114" s="9"/>
      <c r="YL114" s="9"/>
      <c r="YM114" s="9"/>
      <c r="YN114" s="9"/>
      <c r="YO114" s="9"/>
      <c r="YP114" s="9"/>
      <c r="YQ114" s="9"/>
      <c r="YR114" s="9"/>
      <c r="YS114" s="9"/>
      <c r="YT114" s="9"/>
      <c r="YU114" s="9"/>
      <c r="YV114" s="9"/>
      <c r="YW114" s="9"/>
      <c r="YX114" s="9"/>
      <c r="YY114" s="9"/>
      <c r="YZ114" s="9"/>
      <c r="ZA114" s="9"/>
      <c r="ZB114" s="9"/>
      <c r="ZC114" s="9"/>
      <c r="ZD114" s="9"/>
      <c r="ZE114" s="9"/>
      <c r="ZF114" s="9"/>
      <c r="ZG114" s="9"/>
      <c r="ZH114" s="9"/>
      <c r="ZI114" s="9"/>
      <c r="ZJ114" s="9"/>
      <c r="ZK114" s="9"/>
      <c r="ZL114" s="9"/>
      <c r="ZM114" s="9"/>
      <c r="ZN114" s="9"/>
      <c r="ZO114" s="9"/>
      <c r="ZP114" s="9"/>
      <c r="ZQ114" s="9"/>
      <c r="ZR114" s="9"/>
      <c r="ZS114" s="9"/>
      <c r="ZT114" s="9"/>
      <c r="ZU114" s="9"/>
      <c r="ZV114" s="9"/>
      <c r="ZW114" s="9"/>
      <c r="ZX114" s="9"/>
      <c r="ZY114" s="9"/>
      <c r="ZZ114" s="9"/>
      <c r="AAA114" s="9"/>
      <c r="AAB114" s="9"/>
      <c r="AAC114" s="9"/>
      <c r="AAD114" s="9"/>
      <c r="AAE114" s="9"/>
      <c r="AAF114" s="9"/>
      <c r="AAG114" s="9"/>
      <c r="AAH114" s="9"/>
      <c r="AAI114" s="9"/>
    </row>
    <row r="115" spans="1:711" x14ac:dyDescent="0.3">
      <c r="A115" s="9" t="s">
        <v>112</v>
      </c>
      <c r="T115" s="195"/>
      <c r="U115" s="195"/>
      <c r="V115" s="195"/>
      <c r="W115" s="9"/>
      <c r="DA115" s="9"/>
      <c r="DB115" s="9"/>
      <c r="DC115" s="9"/>
      <c r="DD115" s="9"/>
      <c r="DE115" s="9"/>
      <c r="DF115" s="9"/>
      <c r="DG115" s="9"/>
      <c r="DH115" s="9"/>
      <c r="DI115" s="9"/>
      <c r="DJ115" s="9"/>
      <c r="DK115" s="9"/>
      <c r="DL115" s="9"/>
      <c r="DM115" s="9"/>
      <c r="DN115" s="9"/>
      <c r="DO115" s="9"/>
      <c r="DP115" s="9"/>
      <c r="DQ115" s="9"/>
      <c r="DR115" s="9"/>
      <c r="DS115" s="9"/>
      <c r="DT115" s="9"/>
      <c r="DU115" s="9"/>
      <c r="DV115" s="9"/>
      <c r="DW115" s="9"/>
      <c r="DX115" s="9"/>
      <c r="DY115" s="9"/>
      <c r="DZ115" s="9"/>
      <c r="EA115" s="9"/>
      <c r="EB115" s="9"/>
      <c r="EC115" s="9"/>
      <c r="ED115" s="9"/>
      <c r="EE115" s="9"/>
      <c r="EF115" s="9"/>
      <c r="EG115" s="9"/>
      <c r="EH115" s="9"/>
      <c r="EI115" s="9"/>
      <c r="EJ115" s="9"/>
      <c r="EK115" s="9"/>
      <c r="EL115" s="9"/>
      <c r="EM115" s="9"/>
      <c r="EN115" s="9"/>
      <c r="EO115" s="9"/>
      <c r="EP115" s="9"/>
      <c r="EQ115" s="9"/>
      <c r="ER115" s="9"/>
      <c r="ES115" s="9"/>
      <c r="ET115" s="9"/>
      <c r="EU115" s="9"/>
      <c r="EV115" s="9"/>
      <c r="EW115" s="9"/>
      <c r="EX115" s="9"/>
      <c r="EY115" s="9"/>
      <c r="EZ115" s="9"/>
      <c r="FA115" s="9"/>
      <c r="FB115" s="9"/>
      <c r="FC115" s="9"/>
      <c r="FD115" s="9"/>
      <c r="FE115" s="9"/>
      <c r="FF115" s="9"/>
      <c r="FG115" s="9"/>
      <c r="FH115" s="9"/>
      <c r="FI115" s="9"/>
      <c r="FJ115" s="9"/>
      <c r="FK115" s="9"/>
      <c r="FL115" s="9"/>
      <c r="FM115" s="9"/>
      <c r="FN115" s="9"/>
      <c r="FO115" s="9"/>
      <c r="FP115" s="9"/>
      <c r="FQ115" s="9"/>
      <c r="FR115" s="9"/>
      <c r="FS115" s="9"/>
      <c r="FT115" s="9"/>
      <c r="FU115" s="9"/>
      <c r="FV115" s="9"/>
      <c r="FW115" s="9"/>
      <c r="FX115" s="9"/>
      <c r="FY115" s="9"/>
      <c r="FZ115" s="9"/>
      <c r="GA115" s="9"/>
      <c r="GB115" s="9"/>
      <c r="GC115" s="9"/>
      <c r="GD115" s="9"/>
      <c r="GE115" s="9"/>
      <c r="GF115" s="9"/>
      <c r="GG115" s="9"/>
      <c r="GH115" s="9"/>
      <c r="GI115" s="9"/>
      <c r="GJ115" s="9"/>
      <c r="GK115" s="9"/>
      <c r="GL115" s="9"/>
      <c r="GM115" s="9"/>
      <c r="GN115" s="9"/>
      <c r="GO115" s="9"/>
      <c r="GP115" s="9"/>
      <c r="GQ115" s="9"/>
      <c r="GR115" s="9"/>
      <c r="GS115" s="9"/>
      <c r="GT115" s="9"/>
      <c r="GU115" s="9"/>
      <c r="GV115" s="9"/>
      <c r="GW115" s="9"/>
      <c r="GX115" s="9"/>
      <c r="GY115" s="9"/>
      <c r="GZ115" s="9"/>
      <c r="HA115" s="9"/>
      <c r="HB115" s="9"/>
      <c r="HC115" s="9"/>
      <c r="HD115" s="9"/>
      <c r="HE115" s="9"/>
      <c r="HF115" s="9"/>
      <c r="HG115" s="9"/>
      <c r="HH115" s="9"/>
      <c r="HI115" s="9"/>
      <c r="HJ115" s="9"/>
      <c r="HK115" s="9"/>
      <c r="HL115" s="9"/>
      <c r="HM115" s="9"/>
      <c r="HN115" s="9"/>
      <c r="HO115" s="9"/>
      <c r="HP115" s="9"/>
      <c r="HQ115" s="9"/>
      <c r="HR115" s="9"/>
      <c r="HS115" s="9"/>
      <c r="HT115" s="9"/>
      <c r="HU115" s="9"/>
      <c r="HV115" s="9"/>
      <c r="HW115" s="9"/>
      <c r="HX115" s="9"/>
      <c r="HY115" s="9"/>
      <c r="HZ115" s="9"/>
      <c r="IA115" s="9"/>
      <c r="IB115" s="9"/>
      <c r="IC115" s="9"/>
      <c r="ID115" s="9"/>
      <c r="IE115" s="9"/>
      <c r="IF115" s="9"/>
      <c r="IG115" s="9"/>
      <c r="IH115" s="9"/>
      <c r="II115" s="9"/>
      <c r="IJ115" s="9"/>
      <c r="IK115" s="9"/>
      <c r="IL115" s="9"/>
      <c r="IM115" s="9"/>
      <c r="IN115" s="9"/>
      <c r="IO115" s="9"/>
      <c r="IP115" s="9"/>
      <c r="IQ115" s="9"/>
      <c r="IR115" s="9"/>
      <c r="IS115" s="9"/>
      <c r="IT115" s="9"/>
      <c r="IU115" s="9"/>
      <c r="IV115" s="9"/>
      <c r="IW115" s="9"/>
      <c r="IX115" s="9"/>
      <c r="IY115" s="9"/>
      <c r="IZ115" s="9"/>
      <c r="JA115" s="9"/>
      <c r="JB115" s="9"/>
      <c r="JC115" s="9"/>
      <c r="JD115" s="9"/>
      <c r="JE115" s="9"/>
      <c r="JF115" s="9"/>
      <c r="JG115" s="9"/>
      <c r="JH115" s="9"/>
      <c r="JI115" s="9"/>
      <c r="JJ115" s="9"/>
      <c r="JK115" s="9"/>
      <c r="JL115" s="9"/>
      <c r="JM115" s="9"/>
      <c r="JN115" s="9"/>
      <c r="JO115" s="9"/>
      <c r="JP115" s="9"/>
      <c r="JQ115" s="9"/>
      <c r="JR115" s="9"/>
      <c r="JS115" s="9"/>
      <c r="JT115" s="9"/>
      <c r="JU115" s="9"/>
      <c r="JV115" s="9"/>
      <c r="JW115" s="9"/>
      <c r="JX115" s="9"/>
      <c r="JY115" s="9"/>
      <c r="JZ115" s="9"/>
      <c r="KA115" s="9"/>
      <c r="KB115" s="9"/>
      <c r="KC115" s="9"/>
      <c r="KD115" s="9"/>
      <c r="KE115" s="9"/>
      <c r="KF115" s="9"/>
      <c r="KG115" s="9"/>
      <c r="KH115" s="9"/>
      <c r="KI115" s="9"/>
      <c r="KJ115" s="9"/>
      <c r="KK115" s="9"/>
      <c r="KL115" s="9"/>
      <c r="KM115" s="9"/>
      <c r="KN115" s="9"/>
      <c r="KO115" s="9"/>
      <c r="KP115" s="9"/>
      <c r="KQ115" s="9"/>
      <c r="KR115" s="9"/>
      <c r="KS115" s="9"/>
      <c r="KT115" s="9"/>
      <c r="KU115" s="9"/>
      <c r="KV115" s="9"/>
      <c r="KW115" s="9"/>
      <c r="KX115" s="9"/>
      <c r="KY115" s="9"/>
      <c r="KZ115" s="9"/>
      <c r="LA115" s="9"/>
      <c r="LB115" s="9"/>
      <c r="LC115" s="9"/>
      <c r="LD115" s="9"/>
      <c r="LE115" s="9"/>
      <c r="LF115" s="9"/>
      <c r="LG115" s="9"/>
      <c r="LH115" s="9"/>
      <c r="LI115" s="9"/>
      <c r="LJ115" s="9"/>
      <c r="LK115" s="9"/>
      <c r="LL115" s="9"/>
      <c r="LM115" s="9"/>
      <c r="LN115" s="9"/>
      <c r="LO115" s="9"/>
      <c r="LP115" s="9"/>
      <c r="LQ115" s="9"/>
      <c r="LR115" s="9"/>
      <c r="LS115" s="9"/>
      <c r="LT115" s="9"/>
      <c r="LU115" s="9"/>
      <c r="LV115" s="9"/>
      <c r="LW115" s="9"/>
      <c r="LX115" s="9"/>
      <c r="LY115" s="9"/>
      <c r="LZ115" s="9"/>
      <c r="MA115" s="9"/>
      <c r="MB115" s="9"/>
      <c r="MC115" s="9"/>
      <c r="MD115" s="9"/>
      <c r="ME115" s="9"/>
      <c r="MF115" s="9"/>
      <c r="MG115" s="9"/>
      <c r="MH115" s="9"/>
      <c r="MI115" s="9"/>
      <c r="MJ115" s="9"/>
      <c r="MK115" s="9"/>
      <c r="ML115" s="9"/>
      <c r="MM115" s="9"/>
      <c r="MN115" s="9"/>
      <c r="MO115" s="9"/>
      <c r="MP115" s="9"/>
      <c r="MQ115" s="9"/>
      <c r="MR115" s="9"/>
      <c r="MS115" s="9"/>
      <c r="MT115" s="9"/>
      <c r="MU115" s="9"/>
      <c r="MV115" s="9"/>
      <c r="MW115" s="9"/>
      <c r="MX115" s="9"/>
      <c r="MY115" s="9"/>
      <c r="MZ115" s="9"/>
      <c r="NA115" s="9"/>
      <c r="NB115" s="9"/>
      <c r="NC115" s="9"/>
      <c r="ND115" s="9"/>
      <c r="NE115" s="9"/>
      <c r="NF115" s="9"/>
      <c r="NG115" s="9"/>
      <c r="NH115" s="9"/>
      <c r="NI115" s="9"/>
      <c r="NJ115" s="9"/>
      <c r="NK115" s="9"/>
      <c r="NL115" s="9"/>
      <c r="NM115" s="9"/>
      <c r="NN115" s="9"/>
      <c r="NO115" s="9"/>
      <c r="NP115" s="9"/>
      <c r="NQ115" s="9"/>
      <c r="NR115" s="9"/>
      <c r="NS115" s="9"/>
      <c r="NT115" s="9"/>
      <c r="NU115" s="9"/>
      <c r="NV115" s="9"/>
      <c r="NW115" s="9"/>
      <c r="NX115" s="9"/>
      <c r="NY115" s="9"/>
      <c r="NZ115" s="9"/>
      <c r="OA115" s="9"/>
      <c r="OB115" s="9"/>
      <c r="OC115" s="9"/>
      <c r="OD115" s="9"/>
      <c r="OE115" s="9"/>
      <c r="OF115" s="9"/>
      <c r="OG115" s="9"/>
      <c r="OH115" s="9"/>
      <c r="OI115" s="9"/>
      <c r="OJ115" s="9"/>
      <c r="OK115" s="9"/>
      <c r="OL115" s="9"/>
      <c r="OM115" s="9"/>
      <c r="ON115" s="9"/>
      <c r="OO115" s="9"/>
      <c r="OP115" s="9"/>
      <c r="OQ115" s="9"/>
      <c r="WL115" s="9"/>
      <c r="WM115" s="9"/>
      <c r="WN115" s="9"/>
      <c r="WO115" s="9"/>
      <c r="WP115" s="9"/>
      <c r="WQ115" s="9"/>
      <c r="WR115" s="9"/>
      <c r="WS115" s="9"/>
      <c r="WT115" s="9"/>
      <c r="WU115" s="9"/>
      <c r="WV115" s="9"/>
      <c r="WW115" s="9"/>
      <c r="WX115" s="9"/>
      <c r="WY115" s="9"/>
      <c r="WZ115" s="9"/>
      <c r="XA115" s="9"/>
      <c r="XB115" s="9"/>
      <c r="XC115" s="9"/>
      <c r="XD115" s="9"/>
      <c r="XE115" s="9"/>
      <c r="XF115" s="9"/>
      <c r="XG115" s="9"/>
      <c r="XH115" s="9"/>
      <c r="XI115" s="9"/>
      <c r="XJ115" s="9"/>
      <c r="XK115" s="9"/>
      <c r="XL115" s="9"/>
      <c r="XM115" s="9"/>
      <c r="XN115" s="9"/>
      <c r="XO115" s="9"/>
      <c r="XP115" s="9"/>
      <c r="XQ115" s="9"/>
      <c r="XR115" s="9"/>
      <c r="XS115" s="9"/>
      <c r="XT115" s="9"/>
      <c r="XU115" s="9"/>
      <c r="XV115" s="9"/>
      <c r="XW115" s="9"/>
      <c r="XX115" s="9"/>
      <c r="XY115" s="9"/>
      <c r="XZ115" s="9"/>
      <c r="YA115" s="9"/>
      <c r="YB115" s="9"/>
      <c r="YC115" s="9"/>
      <c r="YD115" s="9"/>
      <c r="YE115" s="9"/>
      <c r="YF115" s="9"/>
      <c r="YG115" s="9"/>
      <c r="YH115" s="9"/>
      <c r="YI115" s="9"/>
      <c r="YJ115" s="9"/>
      <c r="YK115" s="9"/>
      <c r="YL115" s="9"/>
      <c r="YM115" s="9"/>
      <c r="YN115" s="9"/>
      <c r="YO115" s="9"/>
      <c r="YP115" s="9"/>
      <c r="YQ115" s="9"/>
      <c r="YR115" s="9"/>
      <c r="YS115" s="9"/>
      <c r="YT115" s="9"/>
      <c r="YU115" s="9"/>
      <c r="YV115" s="9"/>
      <c r="YW115" s="9"/>
      <c r="YX115" s="9"/>
      <c r="YY115" s="9"/>
      <c r="YZ115" s="9"/>
      <c r="ZA115" s="9"/>
      <c r="ZB115" s="9"/>
      <c r="ZC115" s="9"/>
      <c r="ZD115" s="9"/>
      <c r="ZE115" s="9"/>
      <c r="ZF115" s="9"/>
      <c r="ZG115" s="9"/>
      <c r="ZH115" s="9"/>
      <c r="ZI115" s="9"/>
      <c r="ZJ115" s="9"/>
      <c r="ZK115" s="9"/>
      <c r="ZL115" s="9"/>
      <c r="ZM115" s="9"/>
      <c r="ZN115" s="9"/>
      <c r="ZO115" s="9"/>
      <c r="ZP115" s="9"/>
      <c r="ZQ115" s="9"/>
      <c r="ZR115" s="9"/>
      <c r="ZS115" s="9"/>
      <c r="ZT115" s="9"/>
      <c r="ZU115" s="9"/>
      <c r="ZV115" s="9"/>
      <c r="ZW115" s="9"/>
      <c r="ZX115" s="9"/>
      <c r="ZY115" s="9"/>
      <c r="ZZ115" s="9"/>
      <c r="AAA115" s="9"/>
      <c r="AAB115" s="9"/>
      <c r="AAC115" s="9"/>
      <c r="AAD115" s="9"/>
      <c r="AAE115" s="9"/>
      <c r="AAF115" s="9"/>
      <c r="AAG115" s="9"/>
      <c r="AAH115" s="9"/>
      <c r="AAI115" s="9"/>
    </row>
    <row r="116" spans="1:711" x14ac:dyDescent="0.3">
      <c r="A116" s="219" t="s">
        <v>113</v>
      </c>
      <c r="T116" s="195"/>
      <c r="U116" s="195"/>
      <c r="V116" s="195"/>
    </row>
    <row r="117" spans="1:711" x14ac:dyDescent="0.3">
      <c r="A117" s="194" t="s">
        <v>65</v>
      </c>
      <c r="B117" s="220" t="s">
        <v>84</v>
      </c>
    </row>
    <row r="118" spans="1:711" x14ac:dyDescent="0.3">
      <c r="A118" s="194" t="s">
        <v>64</v>
      </c>
      <c r="B118" s="221" t="s">
        <v>5</v>
      </c>
    </row>
    <row r="119" spans="1:711" x14ac:dyDescent="0.3">
      <c r="A119" s="9" t="s">
        <v>114</v>
      </c>
    </row>
    <row r="120" spans="1:711" x14ac:dyDescent="0.3">
      <c r="A120" s="194" t="s">
        <v>65</v>
      </c>
      <c r="B120" s="9" t="s">
        <v>115</v>
      </c>
      <c r="F120" s="9" t="s">
        <v>116</v>
      </c>
    </row>
    <row r="121" spans="1:711" x14ac:dyDescent="0.3">
      <c r="A121" s="194" t="s">
        <v>64</v>
      </c>
      <c r="B121" s="221" t="s">
        <v>117</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14" r:id="rId1"/>
    <hyperlink ref="B118" r:id="rId2"/>
    <hyperlink ref="B121"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2892</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717</cp:revision>
  <dcterms:created xsi:type="dcterms:W3CDTF">2020-03-25T21:26:52Z</dcterms:created>
  <dcterms:modified xsi:type="dcterms:W3CDTF">2020-06-10T08:09:48Z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