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7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0" i="4" l="1"/>
  <c r="C28" i="4"/>
  <c r="C27" i="4"/>
  <c r="C26" i="4"/>
  <c r="C25" i="4"/>
  <c r="C24" i="4"/>
  <c r="U109" i="5" l="1"/>
  <c r="T109" i="5"/>
  <c r="T108" i="5" s="1"/>
  <c r="T107" i="5" s="1"/>
  <c r="T106" i="5" s="1"/>
  <c r="T105" i="5" s="1"/>
  <c r="T104" i="5" s="1"/>
  <c r="T103" i="5" s="1"/>
  <c r="T102" i="5" s="1"/>
  <c r="T101" i="5" s="1"/>
  <c r="T100" i="5" s="1"/>
  <c r="T99" i="5" s="1"/>
  <c r="T98" i="5" s="1"/>
  <c r="T97" i="5" s="1"/>
  <c r="S109" i="5"/>
  <c r="K109" i="5"/>
  <c r="S108" i="5"/>
  <c r="S107" i="5" s="1"/>
  <c r="K108" i="5"/>
  <c r="K107" i="5"/>
  <c r="S106" i="5"/>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06" i="5"/>
  <c r="K105" i="5"/>
  <c r="L104" i="5" s="1"/>
  <c r="P104" i="5"/>
  <c r="P97" i="5" s="1"/>
  <c r="P90" i="5" s="1"/>
  <c r="O104" i="5"/>
  <c r="M104" i="5"/>
  <c r="K104" i="5"/>
  <c r="K103" i="5"/>
  <c r="K102" i="5"/>
  <c r="K101" i="5"/>
  <c r="K100" i="5"/>
  <c r="K99" i="5"/>
  <c r="K98" i="5"/>
  <c r="O97" i="5"/>
  <c r="O90" i="5" s="1"/>
  <c r="O83" i="5" s="1"/>
  <c r="O76" i="5" s="1"/>
  <c r="O69" i="5" s="1"/>
  <c r="O62" i="5" s="1"/>
  <c r="O55" i="5" s="1"/>
  <c r="O48" i="5" s="1"/>
  <c r="O41" i="5" s="1"/>
  <c r="O34" i="5" s="1"/>
  <c r="O27" i="5" s="1"/>
  <c r="N97" i="5"/>
  <c r="N90" i="5" s="1"/>
  <c r="N83" i="5" s="1"/>
  <c r="M97" i="5"/>
  <c r="M90" i="5" s="1"/>
  <c r="M83" i="5" s="1"/>
  <c r="K97" i="5"/>
  <c r="T96" i="5"/>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96" i="5"/>
  <c r="K95" i="5"/>
  <c r="K94" i="5"/>
  <c r="K93" i="5"/>
  <c r="K92" i="5"/>
  <c r="K91" i="5"/>
  <c r="K90" i="5"/>
  <c r="L90" i="5" s="1"/>
  <c r="K89" i="5"/>
  <c r="K88" i="5"/>
  <c r="K87" i="5"/>
  <c r="K86" i="5"/>
  <c r="K85" i="5"/>
  <c r="K84" i="5"/>
  <c r="P83" i="5"/>
  <c r="P76" i="5" s="1"/>
  <c r="P69" i="5" s="1"/>
  <c r="P62" i="5" s="1"/>
  <c r="P55" i="5" s="1"/>
  <c r="P48" i="5" s="1"/>
  <c r="P41" i="5" s="1"/>
  <c r="P34" i="5" s="1"/>
  <c r="P27" i="5" s="1"/>
  <c r="K83" i="5"/>
  <c r="L83" i="5" s="1"/>
  <c r="K82" i="5"/>
  <c r="K81" i="5"/>
  <c r="K80" i="5"/>
  <c r="K79" i="5"/>
  <c r="K78" i="5"/>
  <c r="K77" i="5"/>
  <c r="N76" i="5"/>
  <c r="N69" i="5" s="1"/>
  <c r="N62" i="5" s="1"/>
  <c r="N55" i="5" s="1"/>
  <c r="N48" i="5" s="1"/>
  <c r="M76" i="5"/>
  <c r="M69" i="5" s="1"/>
  <c r="M62" i="5" s="1"/>
  <c r="K76" i="5"/>
  <c r="K75" i="5"/>
  <c r="K74" i="5"/>
  <c r="K73" i="5"/>
  <c r="K72" i="5"/>
  <c r="K71" i="5"/>
  <c r="K70" i="5"/>
  <c r="K69" i="5"/>
  <c r="L69" i="5" s="1"/>
  <c r="K68" i="5"/>
  <c r="K67" i="5"/>
  <c r="K66" i="5"/>
  <c r="K65" i="5"/>
  <c r="K64" i="5"/>
  <c r="K63" i="5"/>
  <c r="K62" i="5"/>
  <c r="L62" i="5" s="1"/>
  <c r="K61" i="5"/>
  <c r="K60" i="5"/>
  <c r="K59" i="5"/>
  <c r="K58" i="5"/>
  <c r="K57" i="5"/>
  <c r="K56" i="5"/>
  <c r="M55" i="5"/>
  <c r="M48" i="5" s="1"/>
  <c r="M41" i="5" s="1"/>
  <c r="M34" i="5" s="1"/>
  <c r="M27" i="5" s="1"/>
  <c r="L55" i="5"/>
  <c r="K55" i="5"/>
  <c r="K54" i="5"/>
  <c r="K53" i="5"/>
  <c r="K52" i="5"/>
  <c r="K51" i="5"/>
  <c r="K50" i="5"/>
  <c r="L48" i="5" s="1"/>
  <c r="K49" i="5"/>
  <c r="K48" i="5"/>
  <c r="K47" i="5"/>
  <c r="K46" i="5"/>
  <c r="K45" i="5"/>
  <c r="K44" i="5"/>
  <c r="K43" i="5"/>
  <c r="K42" i="5"/>
  <c r="L41" i="5" s="1"/>
  <c r="N41" i="5"/>
  <c r="N34" i="5" s="1"/>
  <c r="N27" i="5" s="1"/>
  <c r="K41" i="5"/>
  <c r="K40" i="5"/>
  <c r="K39" i="5"/>
  <c r="K38" i="5"/>
  <c r="K37" i="5"/>
  <c r="K36" i="5"/>
  <c r="K35" i="5"/>
  <c r="K34" i="5"/>
  <c r="L34" i="5" s="1"/>
  <c r="K33" i="5"/>
  <c r="K32" i="5"/>
  <c r="K31" i="5"/>
  <c r="K30" i="5"/>
  <c r="K29" i="5"/>
  <c r="K28" i="5"/>
  <c r="K27" i="5"/>
  <c r="L27" i="5" s="1"/>
  <c r="K26" i="5"/>
  <c r="K25" i="5"/>
  <c r="K24" i="5"/>
  <c r="K23" i="5"/>
  <c r="K22" i="5"/>
  <c r="K21" i="5"/>
  <c r="K20" i="5"/>
  <c r="K19" i="5"/>
  <c r="K18" i="5"/>
  <c r="K17" i="5"/>
  <c r="K16" i="5"/>
  <c r="K15" i="5"/>
  <c r="K14" i="5"/>
  <c r="K13" i="5"/>
  <c r="K12" i="5"/>
  <c r="K11" i="5"/>
  <c r="U10" i="5"/>
  <c r="S10" i="5"/>
  <c r="K10" i="5"/>
  <c r="CU33" i="4"/>
  <c r="CM33" i="4"/>
  <c r="CE33" i="4"/>
  <c r="BW33" i="4"/>
  <c r="BO33" i="4"/>
  <c r="BG33" i="4"/>
  <c r="AY33" i="4"/>
  <c r="AX33" i="4"/>
  <c r="AQ33" i="4"/>
  <c r="AI33" i="4"/>
  <c r="AA33" i="4"/>
  <c r="S33" i="4"/>
  <c r="K33" i="4"/>
  <c r="D33" i="4"/>
  <c r="B33" i="4"/>
  <c r="C32" i="4"/>
  <c r="CY30" i="4"/>
  <c r="CY33" i="4" s="1"/>
  <c r="CX30" i="4"/>
  <c r="CX33" i="4" s="1"/>
  <c r="CW30" i="4"/>
  <c r="CW33" i="4" s="1"/>
  <c r="CV30" i="4"/>
  <c r="CV33" i="4" s="1"/>
  <c r="CU30" i="4"/>
  <c r="CT30" i="4"/>
  <c r="CT33" i="4" s="1"/>
  <c r="CS30" i="4"/>
  <c r="CS33" i="4" s="1"/>
  <c r="CR30" i="4"/>
  <c r="CR33" i="4" s="1"/>
  <c r="CQ30" i="4"/>
  <c r="CQ33" i="4" s="1"/>
  <c r="CP30" i="4"/>
  <c r="CP33" i="4" s="1"/>
  <c r="CO30" i="4"/>
  <c r="CO33" i="4" s="1"/>
  <c r="CN30" i="4"/>
  <c r="CN33" i="4" s="1"/>
  <c r="CM30" i="4"/>
  <c r="CL30" i="4"/>
  <c r="CL33" i="4" s="1"/>
  <c r="CK30" i="4"/>
  <c r="CK33" i="4" s="1"/>
  <c r="CJ30" i="4"/>
  <c r="CJ33" i="4" s="1"/>
  <c r="CI30" i="4"/>
  <c r="CI33" i="4" s="1"/>
  <c r="CH30" i="4"/>
  <c r="CH33" i="4" s="1"/>
  <c r="CG30" i="4"/>
  <c r="CG33" i="4" s="1"/>
  <c r="CF30" i="4"/>
  <c r="CF33" i="4" s="1"/>
  <c r="CE30" i="4"/>
  <c r="CD30" i="4"/>
  <c r="CD33" i="4" s="1"/>
  <c r="CC30" i="4"/>
  <c r="CC33" i="4" s="1"/>
  <c r="CB30" i="4"/>
  <c r="CB33" i="4" s="1"/>
  <c r="CA30" i="4"/>
  <c r="CA33" i="4" s="1"/>
  <c r="BZ30" i="4"/>
  <c r="BZ33" i="4" s="1"/>
  <c r="BY30" i="4"/>
  <c r="BY33" i="4" s="1"/>
  <c r="BX30" i="4"/>
  <c r="BX33" i="4" s="1"/>
  <c r="BW30" i="4"/>
  <c r="BV30" i="4"/>
  <c r="BV33" i="4" s="1"/>
  <c r="BU30" i="4"/>
  <c r="BU33" i="4" s="1"/>
  <c r="BT30" i="4"/>
  <c r="BT33" i="4" s="1"/>
  <c r="BS30" i="4"/>
  <c r="BS33" i="4" s="1"/>
  <c r="BR30" i="4"/>
  <c r="BR33" i="4" s="1"/>
  <c r="BQ30" i="4"/>
  <c r="BQ33" i="4" s="1"/>
  <c r="BP30" i="4"/>
  <c r="BP33" i="4" s="1"/>
  <c r="BO30" i="4"/>
  <c r="BN30" i="4"/>
  <c r="BN33" i="4" s="1"/>
  <c r="BM30" i="4"/>
  <c r="BM33" i="4" s="1"/>
  <c r="BL30" i="4"/>
  <c r="BL33" i="4" s="1"/>
  <c r="BK30" i="4"/>
  <c r="BK33" i="4" s="1"/>
  <c r="BJ30" i="4"/>
  <c r="BJ33" i="4" s="1"/>
  <c r="BI30" i="4"/>
  <c r="BI33" i="4" s="1"/>
  <c r="BH30" i="4"/>
  <c r="BH33" i="4" s="1"/>
  <c r="BG30" i="4"/>
  <c r="BF30" i="4"/>
  <c r="BF33" i="4" s="1"/>
  <c r="BE30" i="4"/>
  <c r="BE33" i="4" s="1"/>
  <c r="BD30" i="4"/>
  <c r="BD33" i="4" s="1"/>
  <c r="BC30" i="4"/>
  <c r="BC33" i="4" s="1"/>
  <c r="BB30" i="4"/>
  <c r="BB33" i="4" s="1"/>
  <c r="BA30" i="4"/>
  <c r="BA33" i="4" s="1"/>
  <c r="AZ30" i="4"/>
  <c r="AZ33" i="4" s="1"/>
  <c r="AY30" i="4"/>
  <c r="AX30" i="4"/>
  <c r="AW30" i="4"/>
  <c r="AW33" i="4" s="1"/>
  <c r="AV30" i="4"/>
  <c r="AV33" i="4" s="1"/>
  <c r="AU30" i="4"/>
  <c r="AU33" i="4" s="1"/>
  <c r="AT30" i="4"/>
  <c r="AT33" i="4" s="1"/>
  <c r="AS30" i="4"/>
  <c r="AS33" i="4" s="1"/>
  <c r="AR30" i="4"/>
  <c r="AR33" i="4" s="1"/>
  <c r="AQ30" i="4"/>
  <c r="AP30" i="4"/>
  <c r="AP33" i="4" s="1"/>
  <c r="AO30" i="4"/>
  <c r="AO33" i="4" s="1"/>
  <c r="AN30" i="4"/>
  <c r="AN33" i="4" s="1"/>
  <c r="AM30" i="4"/>
  <c r="AM33" i="4" s="1"/>
  <c r="AL30" i="4"/>
  <c r="AL33" i="4" s="1"/>
  <c r="AK30" i="4"/>
  <c r="AK33" i="4" s="1"/>
  <c r="AJ30" i="4"/>
  <c r="AJ33" i="4" s="1"/>
  <c r="AI30" i="4"/>
  <c r="AH30" i="4"/>
  <c r="AH33" i="4" s="1"/>
  <c r="AG30" i="4"/>
  <c r="AG33" i="4" s="1"/>
  <c r="AF30" i="4"/>
  <c r="AF33" i="4" s="1"/>
  <c r="AE30" i="4"/>
  <c r="AE33" i="4" s="1"/>
  <c r="AD30" i="4"/>
  <c r="AD33" i="4" s="1"/>
  <c r="AC30" i="4"/>
  <c r="AC33" i="4" s="1"/>
  <c r="AB30" i="4"/>
  <c r="AB33" i="4" s="1"/>
  <c r="AA30" i="4"/>
  <c r="Z30" i="4"/>
  <c r="Z33" i="4" s="1"/>
  <c r="Y30" i="4"/>
  <c r="Y33" i="4" s="1"/>
  <c r="X30" i="4"/>
  <c r="X33" i="4" s="1"/>
  <c r="W30" i="4"/>
  <c r="W33" i="4" s="1"/>
  <c r="V30" i="4"/>
  <c r="V33" i="4" s="1"/>
  <c r="U30" i="4"/>
  <c r="U33" i="4" s="1"/>
  <c r="T30" i="4"/>
  <c r="T33" i="4" s="1"/>
  <c r="S30" i="4"/>
  <c r="R30" i="4"/>
  <c r="R33" i="4" s="1"/>
  <c r="Q30" i="4"/>
  <c r="Q33" i="4" s="1"/>
  <c r="P30" i="4"/>
  <c r="P33" i="4" s="1"/>
  <c r="O30" i="4"/>
  <c r="O33" i="4" s="1"/>
  <c r="N30" i="4"/>
  <c r="N33" i="4" s="1"/>
  <c r="M30" i="4"/>
  <c r="M33" i="4" s="1"/>
  <c r="L30" i="4"/>
  <c r="L33" i="4" s="1"/>
  <c r="K30" i="4"/>
  <c r="J30" i="4"/>
  <c r="J33" i="4" s="1"/>
  <c r="I30" i="4"/>
  <c r="I33" i="4" s="1"/>
  <c r="H30" i="4"/>
  <c r="H33" i="4" s="1"/>
  <c r="G30" i="4"/>
  <c r="G33" i="4" s="1"/>
  <c r="F30" i="4"/>
  <c r="F33" i="4" s="1"/>
  <c r="E30" i="4"/>
  <c r="E33" i="4" s="1"/>
  <c r="C33" i="4" s="1"/>
  <c r="B30"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s="1"/>
  <c r="C16"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3" i="4"/>
  <c r="C12" i="4"/>
  <c r="C11" i="4"/>
  <c r="C10" i="4"/>
  <c r="C9" i="4"/>
  <c r="C8" i="4"/>
  <c r="DB33" i="3"/>
  <c r="CN33" i="3"/>
  <c r="BZ33" i="3"/>
  <c r="AX33" i="3"/>
  <c r="AJ33" i="3"/>
  <c r="V33" i="3"/>
  <c r="DF30" i="3"/>
  <c r="DF33" i="3" s="1"/>
  <c r="DD30" i="3"/>
  <c r="DD33" i="3" s="1"/>
  <c r="DB30" i="3"/>
  <c r="CY30" i="3"/>
  <c r="CY33" i="3" s="1"/>
  <c r="CW30" i="3"/>
  <c r="CW33" i="3" s="1"/>
  <c r="CU30" i="3"/>
  <c r="CU33" i="3" s="1"/>
  <c r="CR30" i="3"/>
  <c r="CR33" i="3" s="1"/>
  <c r="CP30" i="3"/>
  <c r="CP33" i="3" s="1"/>
  <c r="CN30" i="3"/>
  <c r="CK30" i="3"/>
  <c r="CK33" i="3" s="1"/>
  <c r="CI30" i="3"/>
  <c r="CI33" i="3" s="1"/>
  <c r="CG30" i="3"/>
  <c r="CG33" i="3" s="1"/>
  <c r="CD30" i="3"/>
  <c r="CD33" i="3" s="1"/>
  <c r="CB30" i="3"/>
  <c r="BZ30" i="3"/>
  <c r="BW30" i="3"/>
  <c r="BW33" i="3" s="1"/>
  <c r="BU30" i="3"/>
  <c r="BS30" i="3"/>
  <c r="BS33" i="3" s="1"/>
  <c r="BP30" i="3"/>
  <c r="BP33" i="3" s="1"/>
  <c r="BN30" i="3"/>
  <c r="BN33" i="3" s="1"/>
  <c r="BL30" i="3"/>
  <c r="BI30" i="3"/>
  <c r="BI33" i="3" s="1"/>
  <c r="BG30" i="3"/>
  <c r="BG33" i="3" s="1"/>
  <c r="BE30" i="3"/>
  <c r="BB30" i="3"/>
  <c r="BB33" i="3" s="1"/>
  <c r="AZ30" i="3"/>
  <c r="AZ33" i="3" s="1"/>
  <c r="AX30" i="3"/>
  <c r="AV30" i="3"/>
  <c r="AU30" i="3"/>
  <c r="AU33" i="3" s="1"/>
  <c r="AS30" i="3"/>
  <c r="AS33" i="3" s="1"/>
  <c r="AQ30" i="3"/>
  <c r="AQ33" i="3" s="1"/>
  <c r="AN30" i="3"/>
  <c r="AN33" i="3" s="1"/>
  <c r="AL30" i="3"/>
  <c r="AL33" i="3" s="1"/>
  <c r="AJ30" i="3"/>
  <c r="AG30" i="3"/>
  <c r="AG33" i="3" s="1"/>
  <c r="AE30" i="3"/>
  <c r="AE33" i="3" s="1"/>
  <c r="AC30" i="3"/>
  <c r="AC33" i="3" s="1"/>
  <c r="Z30" i="3"/>
  <c r="Z33" i="3" s="1"/>
  <c r="X30" i="3"/>
  <c r="X33" i="3" s="1"/>
  <c r="V30" i="3"/>
  <c r="S30" i="3"/>
  <c r="S33" i="3" s="1"/>
  <c r="Q30" i="3"/>
  <c r="O30" i="3"/>
  <c r="O33" i="3" s="1"/>
  <c r="L30" i="3"/>
  <c r="L33" i="3" s="1"/>
  <c r="J30" i="3"/>
  <c r="J33" i="3" s="1"/>
  <c r="H30" i="3"/>
  <c r="I24" i="3" s="1"/>
  <c r="D30" i="3"/>
  <c r="D33" i="3" s="1"/>
  <c r="B30" i="3"/>
  <c r="B33" i="3" s="1"/>
  <c r="DG28" i="3"/>
  <c r="CZ28" i="3"/>
  <c r="CV28" i="3"/>
  <c r="CS28" i="3"/>
  <c r="CO28" i="3"/>
  <c r="CL28" i="3"/>
  <c r="CJ28" i="3"/>
  <c r="CH28" i="3"/>
  <c r="CE28" i="3"/>
  <c r="CA28" i="3"/>
  <c r="BX28" i="3"/>
  <c r="BT28" i="3"/>
  <c r="BQ28" i="3"/>
  <c r="BO28" i="3"/>
  <c r="BJ28" i="3"/>
  <c r="BH28" i="3"/>
  <c r="BC28" i="3"/>
  <c r="BA28" i="3"/>
  <c r="AY28" i="3"/>
  <c r="AV28" i="3"/>
  <c r="AT28" i="3"/>
  <c r="AR28" i="3"/>
  <c r="AO28" i="3"/>
  <c r="AM28" i="3"/>
  <c r="AK28" i="3"/>
  <c r="AH28" i="3"/>
  <c r="AF28" i="3"/>
  <c r="AD28" i="3"/>
  <c r="AA28" i="3"/>
  <c r="Y28" i="3"/>
  <c r="W28" i="3"/>
  <c r="T28" i="3"/>
  <c r="P28" i="3"/>
  <c r="M28" i="3"/>
  <c r="K28" i="3"/>
  <c r="F28" i="3"/>
  <c r="E28" i="3"/>
  <c r="C28" i="3"/>
  <c r="DG27" i="3"/>
  <c r="CZ27" i="3"/>
  <c r="CV27" i="3"/>
  <c r="CS27" i="3"/>
  <c r="CO27" i="3"/>
  <c r="CL27" i="3"/>
  <c r="CJ27" i="3"/>
  <c r="CH27" i="3"/>
  <c r="CE27" i="3"/>
  <c r="CC27" i="3"/>
  <c r="CA27" i="3"/>
  <c r="BX27" i="3"/>
  <c r="BV27" i="3"/>
  <c r="BT27" i="3"/>
  <c r="BQ27" i="3"/>
  <c r="BO27" i="3"/>
  <c r="BJ27" i="3"/>
  <c r="BH27" i="3"/>
  <c r="BF27" i="3"/>
  <c r="BC27" i="3"/>
  <c r="BA27" i="3"/>
  <c r="AY27" i="3"/>
  <c r="AV27" i="3"/>
  <c r="AT27" i="3"/>
  <c r="AR27" i="3"/>
  <c r="AO27" i="3"/>
  <c r="AM27" i="3"/>
  <c r="AK27" i="3"/>
  <c r="AH27" i="3"/>
  <c r="AF27" i="3"/>
  <c r="AD27" i="3"/>
  <c r="AA27" i="3"/>
  <c r="Y27" i="3"/>
  <c r="W27" i="3"/>
  <c r="T27" i="3"/>
  <c r="R27" i="3"/>
  <c r="P27" i="3"/>
  <c r="M27" i="3"/>
  <c r="K27" i="3"/>
  <c r="F27" i="3"/>
  <c r="E27" i="3"/>
  <c r="C27" i="3"/>
  <c r="DG26" i="3"/>
  <c r="DC26" i="3"/>
  <c r="CZ26" i="3"/>
  <c r="CV26" i="3"/>
  <c r="CS26" i="3"/>
  <c r="CO26" i="3"/>
  <c r="CL26" i="3"/>
  <c r="CJ26" i="3"/>
  <c r="CH26" i="3"/>
  <c r="CE26" i="3"/>
  <c r="CC26" i="3"/>
  <c r="CA26" i="3"/>
  <c r="BX26" i="3"/>
  <c r="BV26" i="3"/>
  <c r="BT26" i="3"/>
  <c r="BQ26" i="3"/>
  <c r="BO26" i="3"/>
  <c r="BJ26" i="3"/>
  <c r="BH26" i="3"/>
  <c r="BF26" i="3"/>
  <c r="BC26" i="3"/>
  <c r="BA26" i="3"/>
  <c r="AY26" i="3"/>
  <c r="AV26" i="3"/>
  <c r="AT26" i="3"/>
  <c r="AR26" i="3"/>
  <c r="AO26" i="3"/>
  <c r="AM26" i="3"/>
  <c r="AK26" i="3"/>
  <c r="AH26" i="3"/>
  <c r="AF26" i="3"/>
  <c r="AD26" i="3"/>
  <c r="AA26" i="3"/>
  <c r="Y26" i="3"/>
  <c r="W26" i="3"/>
  <c r="T26" i="3"/>
  <c r="R26" i="3"/>
  <c r="P26" i="3"/>
  <c r="M26" i="3"/>
  <c r="K26" i="3"/>
  <c r="F26" i="3"/>
  <c r="E26" i="3"/>
  <c r="C26" i="3"/>
  <c r="DG25" i="3"/>
  <c r="DC25" i="3"/>
  <c r="CZ25" i="3"/>
  <c r="CV25" i="3"/>
  <c r="CS25" i="3"/>
  <c r="CO25" i="3"/>
  <c r="CL25" i="3"/>
  <c r="CJ25" i="3"/>
  <c r="CH25" i="3"/>
  <c r="CE25" i="3"/>
  <c r="CC25" i="3"/>
  <c r="CA25" i="3"/>
  <c r="BX25" i="3"/>
  <c r="BV25" i="3"/>
  <c r="BT25" i="3"/>
  <c r="BQ25" i="3"/>
  <c r="BO25" i="3"/>
  <c r="BJ25" i="3"/>
  <c r="BH25" i="3"/>
  <c r="BF25" i="3"/>
  <c r="BC25" i="3"/>
  <c r="BA25" i="3"/>
  <c r="AY25" i="3"/>
  <c r="AV25" i="3"/>
  <c r="AT25" i="3"/>
  <c r="AR25" i="3"/>
  <c r="AO25" i="3"/>
  <c r="AM25" i="3"/>
  <c r="AK25" i="3"/>
  <c r="AH25" i="3"/>
  <c r="AF25" i="3"/>
  <c r="AD25" i="3"/>
  <c r="AA25" i="3"/>
  <c r="Y25" i="3"/>
  <c r="W25" i="3"/>
  <c r="T25" i="3"/>
  <c r="R25" i="3"/>
  <c r="P25" i="3"/>
  <c r="M25" i="3"/>
  <c r="K25" i="3"/>
  <c r="F25" i="3"/>
  <c r="E25" i="3"/>
  <c r="C25" i="3"/>
  <c r="DG24" i="3"/>
  <c r="CZ24" i="3"/>
  <c r="CV24" i="3"/>
  <c r="CS24" i="3"/>
  <c r="CO24" i="3"/>
  <c r="CL24" i="3"/>
  <c r="CJ24" i="3"/>
  <c r="CH24" i="3"/>
  <c r="CE24" i="3"/>
  <c r="CC24" i="3"/>
  <c r="CA24" i="3"/>
  <c r="BX24" i="3"/>
  <c r="BV24" i="3"/>
  <c r="BT24" i="3"/>
  <c r="BQ24" i="3"/>
  <c r="BO24" i="3"/>
  <c r="BJ24" i="3"/>
  <c r="BH24" i="3"/>
  <c r="BF24" i="3"/>
  <c r="BC24" i="3"/>
  <c r="BA24" i="3"/>
  <c r="AY24" i="3"/>
  <c r="AV24" i="3"/>
  <c r="AT24" i="3"/>
  <c r="AR24" i="3"/>
  <c r="AO24" i="3"/>
  <c r="AM24" i="3"/>
  <c r="AK24" i="3"/>
  <c r="AH24" i="3"/>
  <c r="AF24" i="3"/>
  <c r="AD24" i="3"/>
  <c r="AA24" i="3"/>
  <c r="Y24" i="3"/>
  <c r="W24" i="3"/>
  <c r="T24" i="3"/>
  <c r="R24" i="3"/>
  <c r="P24" i="3"/>
  <c r="M24" i="3"/>
  <c r="K24" i="3"/>
  <c r="F24" i="3"/>
  <c r="E24" i="3"/>
  <c r="C24" i="3"/>
  <c r="DG23" i="3"/>
  <c r="CZ23" i="3"/>
  <c r="CV23" i="3"/>
  <c r="CS23" i="3"/>
  <c r="CO23" i="3"/>
  <c r="CL23" i="3"/>
  <c r="CJ23" i="3"/>
  <c r="CH23" i="3"/>
  <c r="CE23" i="3"/>
  <c r="CC23" i="3"/>
  <c r="CA23" i="3"/>
  <c r="BX23" i="3"/>
  <c r="BV23" i="3"/>
  <c r="BT23" i="3"/>
  <c r="BQ23" i="3"/>
  <c r="BO23" i="3"/>
  <c r="BJ23" i="3"/>
  <c r="BH23" i="3"/>
  <c r="BF23" i="3"/>
  <c r="BC23" i="3"/>
  <c r="BA23" i="3"/>
  <c r="AY23" i="3"/>
  <c r="AV23" i="3"/>
  <c r="AT23" i="3"/>
  <c r="AR23" i="3"/>
  <c r="AO23" i="3"/>
  <c r="AM23" i="3"/>
  <c r="AK23" i="3"/>
  <c r="AH23" i="3"/>
  <c r="AF23" i="3"/>
  <c r="AD23" i="3"/>
  <c r="AA23" i="3"/>
  <c r="Y23" i="3"/>
  <c r="W23" i="3"/>
  <c r="T23" i="3"/>
  <c r="R23" i="3"/>
  <c r="P23" i="3"/>
  <c r="M23" i="3"/>
  <c r="K23" i="3"/>
  <c r="F23" i="3"/>
  <c r="E23" i="3"/>
  <c r="C23" i="3"/>
  <c r="DG22" i="3"/>
  <c r="CZ22" i="3"/>
  <c r="CV22" i="3"/>
  <c r="CS22" i="3"/>
  <c r="CO22" i="3"/>
  <c r="CL22" i="3"/>
  <c r="CJ22" i="3"/>
  <c r="CH22" i="3"/>
  <c r="CE22" i="3"/>
  <c r="CC22" i="3"/>
  <c r="CA22" i="3"/>
  <c r="BX22" i="3"/>
  <c r="BV22" i="3"/>
  <c r="BT22" i="3"/>
  <c r="BQ22" i="3"/>
  <c r="BO22" i="3"/>
  <c r="BJ22" i="3"/>
  <c r="BH22" i="3"/>
  <c r="BF22" i="3"/>
  <c r="BC22" i="3"/>
  <c r="BA22" i="3"/>
  <c r="AY22" i="3"/>
  <c r="AV22" i="3"/>
  <c r="AT22" i="3"/>
  <c r="AR22" i="3"/>
  <c r="AO22" i="3"/>
  <c r="AM22" i="3"/>
  <c r="AK22" i="3"/>
  <c r="AH22" i="3"/>
  <c r="AF22" i="3"/>
  <c r="AD22" i="3"/>
  <c r="AA22" i="3"/>
  <c r="Y22" i="3"/>
  <c r="W22" i="3"/>
  <c r="T22" i="3"/>
  <c r="R22" i="3"/>
  <c r="P22" i="3"/>
  <c r="M22" i="3"/>
  <c r="K22" i="3"/>
  <c r="F22" i="3"/>
  <c r="E22" i="3"/>
  <c r="C22" i="3"/>
  <c r="DG21" i="3"/>
  <c r="DC21" i="3"/>
  <c r="CZ21" i="3"/>
  <c r="CV21" i="3"/>
  <c r="CS21" i="3"/>
  <c r="CO21" i="3"/>
  <c r="CL21" i="3"/>
  <c r="CJ21" i="3"/>
  <c r="CH21" i="3"/>
  <c r="CE21" i="3"/>
  <c r="CC21" i="3"/>
  <c r="CA21" i="3"/>
  <c r="BX21" i="3"/>
  <c r="BV21" i="3"/>
  <c r="BT21" i="3"/>
  <c r="BQ21" i="3"/>
  <c r="BO21" i="3"/>
  <c r="BJ21" i="3"/>
  <c r="BH21" i="3"/>
  <c r="BF21" i="3"/>
  <c r="BC21" i="3"/>
  <c r="BA21" i="3"/>
  <c r="AY21" i="3"/>
  <c r="AV21" i="3"/>
  <c r="AT21" i="3"/>
  <c r="AR21" i="3"/>
  <c r="AO21" i="3"/>
  <c r="AM21" i="3"/>
  <c r="AK21" i="3"/>
  <c r="AH21" i="3"/>
  <c r="AF21" i="3"/>
  <c r="AD21" i="3"/>
  <c r="AA21" i="3"/>
  <c r="Y21" i="3"/>
  <c r="W21" i="3"/>
  <c r="T21" i="3"/>
  <c r="R21" i="3"/>
  <c r="P21" i="3"/>
  <c r="M21" i="3"/>
  <c r="K21" i="3"/>
  <c r="F21" i="3"/>
  <c r="E21" i="3"/>
  <c r="C21" i="3"/>
  <c r="DG20" i="3"/>
  <c r="CZ20" i="3"/>
  <c r="CV20" i="3"/>
  <c r="CS20" i="3"/>
  <c r="CO20" i="3"/>
  <c r="CL20" i="3"/>
  <c r="CJ20" i="3"/>
  <c r="CH20" i="3"/>
  <c r="CE20" i="3"/>
  <c r="CC20" i="3"/>
  <c r="CA20" i="3"/>
  <c r="BX20" i="3"/>
  <c r="BV20" i="3"/>
  <c r="BT20" i="3"/>
  <c r="BQ20" i="3"/>
  <c r="BO20" i="3"/>
  <c r="BJ20" i="3"/>
  <c r="BH20" i="3"/>
  <c r="BF20" i="3"/>
  <c r="BC20" i="3"/>
  <c r="BA20" i="3"/>
  <c r="AY20" i="3"/>
  <c r="AV20" i="3"/>
  <c r="AT20" i="3"/>
  <c r="AR20" i="3"/>
  <c r="AO20" i="3"/>
  <c r="AM20" i="3"/>
  <c r="AK20" i="3"/>
  <c r="AH20" i="3"/>
  <c r="AF20" i="3"/>
  <c r="AD20" i="3"/>
  <c r="AA20" i="3"/>
  <c r="Y20" i="3"/>
  <c r="W20" i="3"/>
  <c r="T20" i="3"/>
  <c r="R20" i="3"/>
  <c r="P20" i="3"/>
  <c r="M20" i="3"/>
  <c r="K20" i="3"/>
  <c r="F20" i="3"/>
  <c r="E20" i="3"/>
  <c r="C20" i="3"/>
  <c r="DG19" i="3"/>
  <c r="CZ19" i="3"/>
  <c r="CV19" i="3"/>
  <c r="CS19" i="3"/>
  <c r="CO19" i="3"/>
  <c r="CL19" i="3"/>
  <c r="CJ19" i="3"/>
  <c r="CH19" i="3"/>
  <c r="CE19" i="3"/>
  <c r="CC19" i="3"/>
  <c r="CA19" i="3"/>
  <c r="BX19" i="3"/>
  <c r="BV19" i="3"/>
  <c r="BT19" i="3"/>
  <c r="BQ19" i="3"/>
  <c r="BO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DG18" i="3"/>
  <c r="DC18" i="3"/>
  <c r="CZ18" i="3"/>
  <c r="CV18" i="3"/>
  <c r="CS18" i="3"/>
  <c r="CO18" i="3"/>
  <c r="CL18" i="3"/>
  <c r="CJ18" i="3"/>
  <c r="CH18" i="3"/>
  <c r="CE18" i="3"/>
  <c r="CC18" i="3"/>
  <c r="CA18" i="3"/>
  <c r="BX18" i="3"/>
  <c r="BV18" i="3"/>
  <c r="BT18" i="3"/>
  <c r="BQ18" i="3"/>
  <c r="BO18" i="3"/>
  <c r="BJ18" i="3"/>
  <c r="BH18" i="3"/>
  <c r="BF18" i="3"/>
  <c r="BC18" i="3"/>
  <c r="BA18" i="3"/>
  <c r="AY18" i="3"/>
  <c r="AV18" i="3"/>
  <c r="AT18" i="3"/>
  <c r="AR18" i="3"/>
  <c r="AO18" i="3"/>
  <c r="AM18" i="3"/>
  <c r="AK18" i="3"/>
  <c r="AH18" i="3"/>
  <c r="AF18" i="3"/>
  <c r="AD18" i="3"/>
  <c r="AA18" i="3"/>
  <c r="Y18" i="3"/>
  <c r="W18" i="3"/>
  <c r="T18" i="3"/>
  <c r="R18" i="3"/>
  <c r="P18" i="3"/>
  <c r="M18" i="3"/>
  <c r="K18" i="3"/>
  <c r="F18" i="3"/>
  <c r="E18" i="3"/>
  <c r="C18" i="3"/>
  <c r="DG17" i="3"/>
  <c r="DC17" i="3"/>
  <c r="CZ17" i="3"/>
  <c r="CV17" i="3"/>
  <c r="CS17" i="3"/>
  <c r="CO17" i="3"/>
  <c r="CL17" i="3"/>
  <c r="CJ17" i="3"/>
  <c r="CH17" i="3"/>
  <c r="CE17" i="3"/>
  <c r="CC17" i="3"/>
  <c r="CA17" i="3"/>
  <c r="BX17" i="3"/>
  <c r="BV17" i="3"/>
  <c r="BT17" i="3"/>
  <c r="BR17" i="3"/>
  <c r="BQ17" i="3"/>
  <c r="BO17" i="3"/>
  <c r="BJ17" i="3"/>
  <c r="BH17" i="3"/>
  <c r="BF17" i="3"/>
  <c r="BC17" i="3"/>
  <c r="BA17" i="3"/>
  <c r="AY17" i="3"/>
  <c r="AV17" i="3"/>
  <c r="AT17" i="3"/>
  <c r="AR17" i="3"/>
  <c r="AO17" i="3"/>
  <c r="AO30" i="3" s="1"/>
  <c r="AM17" i="3"/>
  <c r="AK17" i="3"/>
  <c r="AH17" i="3"/>
  <c r="AF17" i="3"/>
  <c r="AD17" i="3"/>
  <c r="AA17" i="3"/>
  <c r="Y17" i="3"/>
  <c r="W17" i="3"/>
  <c r="T17" i="3"/>
  <c r="R17" i="3"/>
  <c r="P17" i="3"/>
  <c r="M17" i="3"/>
  <c r="K17" i="3"/>
  <c r="F17" i="3"/>
  <c r="E17" i="3"/>
  <c r="C17" i="3"/>
  <c r="DG16" i="3"/>
  <c r="CZ16" i="3"/>
  <c r="CV16" i="3"/>
  <c r="CS16" i="3"/>
  <c r="CO16" i="3"/>
  <c r="CL16" i="3"/>
  <c r="CJ16" i="3"/>
  <c r="CH16" i="3"/>
  <c r="CE16" i="3"/>
  <c r="CC16" i="3"/>
  <c r="CA16" i="3"/>
  <c r="BX16" i="3"/>
  <c r="BV16" i="3"/>
  <c r="BT16" i="3"/>
  <c r="BQ16" i="3"/>
  <c r="BO16" i="3"/>
  <c r="BJ16" i="3"/>
  <c r="BH16" i="3"/>
  <c r="BF16" i="3"/>
  <c r="BC16" i="3"/>
  <c r="BA16" i="3"/>
  <c r="AY16" i="3"/>
  <c r="AV16" i="3"/>
  <c r="AT16" i="3"/>
  <c r="AR16" i="3"/>
  <c r="AO16" i="3"/>
  <c r="AM16" i="3"/>
  <c r="AK16" i="3"/>
  <c r="AH16" i="3"/>
  <c r="AF16" i="3"/>
  <c r="AD16" i="3"/>
  <c r="AA16" i="3"/>
  <c r="Y16" i="3"/>
  <c r="W16" i="3"/>
  <c r="T16" i="3"/>
  <c r="R16" i="3"/>
  <c r="P16" i="3"/>
  <c r="M16" i="3"/>
  <c r="K16" i="3"/>
  <c r="F16" i="3"/>
  <c r="E16" i="3"/>
  <c r="C16" i="3"/>
  <c r="DG15" i="3"/>
  <c r="CZ15" i="3"/>
  <c r="CV15" i="3"/>
  <c r="CS15" i="3"/>
  <c r="CO15" i="3"/>
  <c r="CL15" i="3"/>
  <c r="CJ15" i="3"/>
  <c r="CH15" i="3"/>
  <c r="CE15" i="3"/>
  <c r="CC15" i="3"/>
  <c r="CA15" i="3"/>
  <c r="BX15" i="3"/>
  <c r="BV15" i="3"/>
  <c r="BT15" i="3"/>
  <c r="BQ15" i="3"/>
  <c r="BO15" i="3"/>
  <c r="BJ15" i="3"/>
  <c r="BH15" i="3"/>
  <c r="BF15" i="3"/>
  <c r="BC15" i="3"/>
  <c r="BA15" i="3"/>
  <c r="AY15" i="3"/>
  <c r="AV15" i="3"/>
  <c r="AT15" i="3"/>
  <c r="AR15" i="3"/>
  <c r="AO15" i="3"/>
  <c r="AM15" i="3"/>
  <c r="AK15" i="3"/>
  <c r="AH15" i="3"/>
  <c r="AF15" i="3"/>
  <c r="AD15" i="3"/>
  <c r="AA15" i="3"/>
  <c r="Y15" i="3"/>
  <c r="W15" i="3"/>
  <c r="T15" i="3"/>
  <c r="R15" i="3"/>
  <c r="P15" i="3"/>
  <c r="M15" i="3"/>
  <c r="K15" i="3"/>
  <c r="F15" i="3"/>
  <c r="E15" i="3"/>
  <c r="C15" i="3"/>
  <c r="DG14" i="3"/>
  <c r="DC14" i="3"/>
  <c r="CZ14" i="3"/>
  <c r="CV14" i="3"/>
  <c r="CS14" i="3"/>
  <c r="CO14" i="3"/>
  <c r="CL14" i="3"/>
  <c r="CJ14" i="3"/>
  <c r="CH14" i="3"/>
  <c r="CE14" i="3"/>
  <c r="CC14" i="3"/>
  <c r="CA14" i="3"/>
  <c r="BX14" i="3"/>
  <c r="BV14" i="3"/>
  <c r="BT14" i="3"/>
  <c r="BQ14" i="3"/>
  <c r="BO14" i="3"/>
  <c r="BJ14" i="3"/>
  <c r="BH14" i="3"/>
  <c r="BF14" i="3"/>
  <c r="BC14" i="3"/>
  <c r="BA14" i="3"/>
  <c r="AY14" i="3"/>
  <c r="AV14" i="3"/>
  <c r="AT14" i="3"/>
  <c r="AR14" i="3"/>
  <c r="AO14" i="3"/>
  <c r="AM14" i="3"/>
  <c r="AK14" i="3"/>
  <c r="AH14" i="3"/>
  <c r="AF14" i="3"/>
  <c r="AD14" i="3"/>
  <c r="AA14" i="3"/>
  <c r="Y14" i="3"/>
  <c r="W14" i="3"/>
  <c r="T14" i="3"/>
  <c r="R14" i="3"/>
  <c r="P14" i="3"/>
  <c r="M14" i="3"/>
  <c r="K14" i="3"/>
  <c r="F14" i="3"/>
  <c r="E14" i="3"/>
  <c r="C14" i="3"/>
  <c r="DG13" i="3"/>
  <c r="DC13" i="3"/>
  <c r="CZ13" i="3"/>
  <c r="CV13" i="3"/>
  <c r="CS13" i="3"/>
  <c r="CO13" i="3"/>
  <c r="CL13" i="3"/>
  <c r="CJ13" i="3"/>
  <c r="CH13" i="3"/>
  <c r="CE13" i="3"/>
  <c r="CC13" i="3"/>
  <c r="CA13" i="3"/>
  <c r="BX13" i="3"/>
  <c r="BV13" i="3"/>
  <c r="BT13" i="3"/>
  <c r="BQ13" i="3"/>
  <c r="BO13" i="3"/>
  <c r="BJ13" i="3"/>
  <c r="BH13" i="3"/>
  <c r="BF13" i="3"/>
  <c r="BC13" i="3"/>
  <c r="BA13" i="3"/>
  <c r="AY13" i="3"/>
  <c r="AV13" i="3"/>
  <c r="AT13" i="3"/>
  <c r="AR13" i="3"/>
  <c r="AO13" i="3"/>
  <c r="AM13" i="3"/>
  <c r="AK13" i="3"/>
  <c r="AH13" i="3"/>
  <c r="AF13" i="3"/>
  <c r="AD13" i="3"/>
  <c r="AA13" i="3"/>
  <c r="Y13" i="3"/>
  <c r="W13" i="3"/>
  <c r="T13" i="3"/>
  <c r="R13" i="3"/>
  <c r="P13" i="3"/>
  <c r="M13" i="3"/>
  <c r="K13" i="3"/>
  <c r="F13" i="3"/>
  <c r="E13" i="3"/>
  <c r="C13" i="3"/>
  <c r="DG12" i="3"/>
  <c r="CZ12" i="3"/>
  <c r="CV12" i="3"/>
  <c r="CS12" i="3"/>
  <c r="CO12" i="3"/>
  <c r="CL12" i="3"/>
  <c r="CJ12" i="3"/>
  <c r="CH12" i="3"/>
  <c r="CE12" i="3"/>
  <c r="CC12" i="3"/>
  <c r="CA12" i="3"/>
  <c r="BX12" i="3"/>
  <c r="BV12" i="3"/>
  <c r="BT12" i="3"/>
  <c r="BQ12" i="3"/>
  <c r="BO12" i="3"/>
  <c r="BJ12" i="3"/>
  <c r="BH12" i="3"/>
  <c r="BF12" i="3"/>
  <c r="BC12" i="3"/>
  <c r="BA12" i="3"/>
  <c r="AY12" i="3"/>
  <c r="AV12" i="3"/>
  <c r="AT12" i="3"/>
  <c r="AR12" i="3"/>
  <c r="AO12" i="3"/>
  <c r="AM12" i="3"/>
  <c r="AK12" i="3"/>
  <c r="AH12" i="3"/>
  <c r="AF12" i="3"/>
  <c r="AD12" i="3"/>
  <c r="AA12" i="3"/>
  <c r="Y12" i="3"/>
  <c r="W12" i="3"/>
  <c r="T12" i="3"/>
  <c r="R12" i="3"/>
  <c r="P12" i="3"/>
  <c r="M12" i="3"/>
  <c r="K12" i="3"/>
  <c r="F12" i="3"/>
  <c r="E12" i="3"/>
  <c r="C12" i="3"/>
  <c r="DG11" i="3"/>
  <c r="CZ11" i="3"/>
  <c r="CV11" i="3"/>
  <c r="CS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DG10" i="3"/>
  <c r="DC10" i="3"/>
  <c r="CZ10" i="3"/>
  <c r="CV10" i="3"/>
  <c r="CS10" i="3"/>
  <c r="CO10" i="3"/>
  <c r="CL10" i="3"/>
  <c r="CJ10" i="3"/>
  <c r="CH10" i="3"/>
  <c r="CE10" i="3"/>
  <c r="CC10" i="3"/>
  <c r="CA10" i="3"/>
  <c r="BX10" i="3"/>
  <c r="BV10" i="3"/>
  <c r="BT10" i="3"/>
  <c r="BQ10" i="3"/>
  <c r="BQ30" i="3" s="1"/>
  <c r="BO10" i="3"/>
  <c r="BJ10" i="3"/>
  <c r="BH10" i="3"/>
  <c r="BF10" i="3"/>
  <c r="BC10" i="3"/>
  <c r="BA10" i="3"/>
  <c r="BA30" i="3" s="1"/>
  <c r="AY10" i="3"/>
  <c r="AV10" i="3"/>
  <c r="AT10" i="3"/>
  <c r="AR10" i="3"/>
  <c r="AO10" i="3"/>
  <c r="AM10" i="3"/>
  <c r="AK10" i="3"/>
  <c r="AK30" i="3" s="1"/>
  <c r="AH10" i="3"/>
  <c r="AF10" i="3"/>
  <c r="AD10" i="3"/>
  <c r="AA10" i="3"/>
  <c r="Y10" i="3"/>
  <c r="W10" i="3"/>
  <c r="T10" i="3"/>
  <c r="R10" i="3"/>
  <c r="P10" i="3"/>
  <c r="M10" i="3"/>
  <c r="K10" i="3"/>
  <c r="F10" i="3"/>
  <c r="E10" i="3"/>
  <c r="C10" i="3"/>
  <c r="K67" i="2"/>
  <c r="K66" i="2"/>
  <c r="K65" i="2"/>
  <c r="K64" i="2"/>
  <c r="K63" i="2"/>
  <c r="K62" i="2"/>
  <c r="K61" i="2"/>
  <c r="K60" i="2"/>
  <c r="K59" i="2"/>
  <c r="K58" i="2"/>
  <c r="K57" i="2"/>
  <c r="K56" i="2"/>
  <c r="K55" i="2"/>
  <c r="K54" i="2"/>
  <c r="K53" i="2"/>
  <c r="K52" i="2"/>
  <c r="K51" i="2"/>
  <c r="K50" i="2"/>
  <c r="K49" i="2"/>
  <c r="DD33" i="2"/>
  <c r="CY33" i="2"/>
  <c r="CP33" i="2"/>
  <c r="CK33" i="2"/>
  <c r="CI33" i="2"/>
  <c r="BZ33" i="2"/>
  <c r="BW33" i="2"/>
  <c r="BN33" i="2"/>
  <c r="BE33" i="2"/>
  <c r="AX33" i="2"/>
  <c r="AU33" i="2"/>
  <c r="AL33" i="2"/>
  <c r="AJ33" i="2"/>
  <c r="AE33" i="2"/>
  <c r="AC33" i="2"/>
  <c r="V33" i="2"/>
  <c r="S33" i="2"/>
  <c r="J33" i="2"/>
  <c r="B33" i="2"/>
  <c r="DF30" i="2"/>
  <c r="DF33" i="2" s="1"/>
  <c r="DD30" i="2"/>
  <c r="DB30" i="2"/>
  <c r="DB33" i="2" s="1"/>
  <c r="CY30" i="2"/>
  <c r="CW30" i="2"/>
  <c r="CW33" i="2" s="1"/>
  <c r="CU30" i="2"/>
  <c r="CU33" i="2" s="1"/>
  <c r="CR30" i="2"/>
  <c r="CR33" i="2" s="1"/>
  <c r="CP30" i="2"/>
  <c r="CN30" i="2"/>
  <c r="CN33" i="2" s="1"/>
  <c r="CK30" i="2"/>
  <c r="CI30" i="2"/>
  <c r="CG30" i="2"/>
  <c r="CG33" i="2" s="1"/>
  <c r="CD30" i="2"/>
  <c r="CD33" i="2" s="1"/>
  <c r="CB30" i="2"/>
  <c r="BZ30" i="2"/>
  <c r="CA28" i="2" s="1"/>
  <c r="BW30" i="2"/>
  <c r="BU30" i="2"/>
  <c r="BU33" i="2" s="1"/>
  <c r="BS30" i="2"/>
  <c r="BS33" i="2" s="1"/>
  <c r="BP30" i="2"/>
  <c r="BP33" i="2" s="1"/>
  <c r="BN30" i="2"/>
  <c r="BL30" i="2"/>
  <c r="BI30" i="2"/>
  <c r="BI33" i="2" s="1"/>
  <c r="BG30" i="2"/>
  <c r="BG33" i="2" s="1"/>
  <c r="BE30" i="2"/>
  <c r="BB30" i="2"/>
  <c r="BB33" i="2" s="1"/>
  <c r="AZ30" i="2"/>
  <c r="AZ33" i="2" s="1"/>
  <c r="AX30" i="2"/>
  <c r="AU30" i="2"/>
  <c r="AS30" i="2"/>
  <c r="AS33" i="2" s="1"/>
  <c r="AQ30" i="2"/>
  <c r="AQ33" i="2" s="1"/>
  <c r="AN30" i="2"/>
  <c r="AN33" i="2" s="1"/>
  <c r="AL30" i="2"/>
  <c r="AJ30" i="2"/>
  <c r="AG30" i="2"/>
  <c r="AG33" i="2" s="1"/>
  <c r="AE30" i="2"/>
  <c r="AC30" i="2"/>
  <c r="AD27" i="2" s="1"/>
  <c r="Z30" i="2"/>
  <c r="Z33" i="2" s="1"/>
  <c r="X30" i="2"/>
  <c r="V30" i="2"/>
  <c r="S30" i="2"/>
  <c r="Q30" i="2"/>
  <c r="Q33" i="2" s="1"/>
  <c r="O30" i="2"/>
  <c r="O33" i="2" s="1"/>
  <c r="L30" i="2"/>
  <c r="L33" i="2" s="1"/>
  <c r="K30" i="2"/>
  <c r="J30" i="2"/>
  <c r="H30" i="2"/>
  <c r="H33" i="2" s="1"/>
  <c r="D30" i="2"/>
  <c r="B30" i="2"/>
  <c r="DG28" i="2"/>
  <c r="CZ28" i="2"/>
  <c r="CS28" i="2"/>
  <c r="CL28" i="2"/>
  <c r="CE28" i="2"/>
  <c r="CC28" i="2"/>
  <c r="BX28" i="2"/>
  <c r="BV28" i="2"/>
  <c r="BQ28" i="2"/>
  <c r="BO28" i="2"/>
  <c r="BJ28" i="2"/>
  <c r="BF28" i="2"/>
  <c r="BC28" i="2"/>
  <c r="BA28" i="2"/>
  <c r="AY28" i="2"/>
  <c r="AW28" i="2"/>
  <c r="AV28" i="2"/>
  <c r="AT28" i="2"/>
  <c r="AR28" i="2"/>
  <c r="AO28" i="2"/>
  <c r="AK28" i="2"/>
  <c r="AH28" i="2"/>
  <c r="AF28" i="2"/>
  <c r="AD28" i="2"/>
  <c r="AA28" i="2"/>
  <c r="W28" i="2"/>
  <c r="T28" i="2"/>
  <c r="R28" i="2"/>
  <c r="M28" i="2"/>
  <c r="K28" i="2"/>
  <c r="I28" i="2"/>
  <c r="F28" i="2"/>
  <c r="C28" i="2"/>
  <c r="DG27" i="2"/>
  <c r="CZ27" i="2"/>
  <c r="CS27" i="2"/>
  <c r="CL27" i="2"/>
  <c r="CE27" i="2"/>
  <c r="CA27" i="2"/>
  <c r="BX27" i="2"/>
  <c r="BV27" i="2"/>
  <c r="BT27" i="2"/>
  <c r="BQ27" i="2"/>
  <c r="BO27" i="2"/>
  <c r="BJ27" i="2"/>
  <c r="BF27" i="2"/>
  <c r="BC27" i="2"/>
  <c r="BA27" i="2"/>
  <c r="AY27" i="2"/>
  <c r="AV27" i="2"/>
  <c r="AT27" i="2"/>
  <c r="AR27" i="2"/>
  <c r="AO27" i="2"/>
  <c r="AK27" i="2"/>
  <c r="AH27" i="2"/>
  <c r="AF27" i="2"/>
  <c r="AA27" i="2"/>
  <c r="W27" i="2"/>
  <c r="T27" i="2"/>
  <c r="R27" i="2"/>
  <c r="P27" i="2"/>
  <c r="M27" i="2"/>
  <c r="K27" i="2"/>
  <c r="I27" i="2"/>
  <c r="F27" i="2"/>
  <c r="C27" i="2"/>
  <c r="DG26" i="2"/>
  <c r="CZ26" i="2"/>
  <c r="CS26" i="2"/>
  <c r="CL26" i="2"/>
  <c r="CE26" i="2"/>
  <c r="CA26" i="2"/>
  <c r="BX26" i="2"/>
  <c r="BV26" i="2"/>
  <c r="BQ26" i="2"/>
  <c r="BO26" i="2"/>
  <c r="BJ26" i="2"/>
  <c r="BF26" i="2"/>
  <c r="BC26" i="2"/>
  <c r="BA26" i="2"/>
  <c r="AY26" i="2"/>
  <c r="AV26" i="2"/>
  <c r="AT26" i="2"/>
  <c r="AR26" i="2"/>
  <c r="AO26" i="2"/>
  <c r="AK26" i="2"/>
  <c r="AH26" i="2"/>
  <c r="AF26" i="2"/>
  <c r="AD26" i="2"/>
  <c r="AA26" i="2"/>
  <c r="W26" i="2"/>
  <c r="T26" i="2"/>
  <c r="R26" i="2"/>
  <c r="P26" i="2"/>
  <c r="M26" i="2"/>
  <c r="K26" i="2"/>
  <c r="I26" i="2"/>
  <c r="F26" i="2"/>
  <c r="C26" i="2"/>
  <c r="DG25" i="2"/>
  <c r="CZ25" i="2"/>
  <c r="CS25" i="2"/>
  <c r="CL25" i="2"/>
  <c r="CE25" i="2"/>
  <c r="CA25" i="2"/>
  <c r="BX25" i="2"/>
  <c r="BV25" i="2"/>
  <c r="BQ25" i="2"/>
  <c r="BO25" i="2"/>
  <c r="BJ25" i="2"/>
  <c r="BF25" i="2"/>
  <c r="BC25" i="2"/>
  <c r="BA25" i="2"/>
  <c r="AY25" i="2"/>
  <c r="AV25" i="2"/>
  <c r="AT25" i="2"/>
  <c r="AR25" i="2"/>
  <c r="AO25" i="2"/>
  <c r="AK25" i="2"/>
  <c r="AH25" i="2"/>
  <c r="AF25" i="2"/>
  <c r="AD25" i="2"/>
  <c r="AA25" i="2"/>
  <c r="W25" i="2"/>
  <c r="T25" i="2"/>
  <c r="R25" i="2"/>
  <c r="P25" i="2"/>
  <c r="M25" i="2"/>
  <c r="K25" i="2"/>
  <c r="I25" i="2"/>
  <c r="F25" i="2"/>
  <c r="C25" i="2"/>
  <c r="DG24" i="2"/>
  <c r="CZ24" i="2"/>
  <c r="CS24" i="2"/>
  <c r="CL24" i="2"/>
  <c r="CE24" i="2"/>
  <c r="CA24" i="2"/>
  <c r="BX24" i="2"/>
  <c r="BV24" i="2"/>
  <c r="BT24" i="2"/>
  <c r="BQ24" i="2"/>
  <c r="BO24" i="2"/>
  <c r="BM24" i="2"/>
  <c r="BJ24" i="2"/>
  <c r="BF24" i="2"/>
  <c r="BC24" i="2"/>
  <c r="BA24" i="2"/>
  <c r="AY24" i="2"/>
  <c r="AW24" i="2"/>
  <c r="AV24" i="2"/>
  <c r="AT24" i="2"/>
  <c r="AR24" i="2"/>
  <c r="AO24" i="2"/>
  <c r="AK24" i="2"/>
  <c r="AH24" i="2"/>
  <c r="AF24" i="2"/>
  <c r="AA24" i="2"/>
  <c r="W24" i="2"/>
  <c r="T24" i="2"/>
  <c r="R24" i="2"/>
  <c r="P24" i="2"/>
  <c r="M24" i="2"/>
  <c r="K24" i="2"/>
  <c r="I24" i="2"/>
  <c r="F24" i="2"/>
  <c r="C24" i="2"/>
  <c r="DG23" i="2"/>
  <c r="CZ23" i="2"/>
  <c r="CS23" i="2"/>
  <c r="CL23" i="2"/>
  <c r="CE23" i="2"/>
  <c r="CA23" i="2"/>
  <c r="BX23" i="2"/>
  <c r="BV23" i="2"/>
  <c r="BT23" i="2"/>
  <c r="BQ23" i="2"/>
  <c r="BO23" i="2"/>
  <c r="BM23" i="2"/>
  <c r="BJ23" i="2"/>
  <c r="BF23" i="2"/>
  <c r="BC23" i="2"/>
  <c r="BA23" i="2"/>
  <c r="AY23" i="2"/>
  <c r="AW23" i="2"/>
  <c r="AV23" i="2"/>
  <c r="AT23" i="2"/>
  <c r="AR23" i="2"/>
  <c r="AO23" i="2"/>
  <c r="AK23" i="2"/>
  <c r="AH23" i="2"/>
  <c r="AF23" i="2"/>
  <c r="AA23" i="2"/>
  <c r="W23" i="2"/>
  <c r="T23" i="2"/>
  <c r="R23" i="2"/>
  <c r="P23" i="2"/>
  <c r="M23" i="2"/>
  <c r="K23" i="2"/>
  <c r="I23" i="2"/>
  <c r="F23" i="2"/>
  <c r="C23" i="2"/>
  <c r="DG22" i="2"/>
  <c r="CZ22" i="2"/>
  <c r="CS22" i="2"/>
  <c r="CL22" i="2"/>
  <c r="CE22" i="2"/>
  <c r="CA22" i="2"/>
  <c r="BX22" i="2"/>
  <c r="BV22" i="2"/>
  <c r="BQ22" i="2"/>
  <c r="BO22" i="2"/>
  <c r="BJ22" i="2"/>
  <c r="BF22" i="2"/>
  <c r="BC22" i="2"/>
  <c r="BA22" i="2"/>
  <c r="AY22" i="2"/>
  <c r="AV22" i="2"/>
  <c r="AT22" i="2"/>
  <c r="AR22" i="2"/>
  <c r="AO22" i="2"/>
  <c r="AK22" i="2"/>
  <c r="AH22" i="2"/>
  <c r="AF22" i="2"/>
  <c r="AD22" i="2"/>
  <c r="AA22" i="2"/>
  <c r="W22" i="2"/>
  <c r="T22" i="2"/>
  <c r="R22" i="2"/>
  <c r="P22" i="2"/>
  <c r="M22" i="2"/>
  <c r="K22" i="2"/>
  <c r="I22" i="2"/>
  <c r="F22" i="2"/>
  <c r="C22" i="2"/>
  <c r="DG21" i="2"/>
  <c r="CZ21" i="2"/>
  <c r="CS21" i="2"/>
  <c r="CL21" i="2"/>
  <c r="CE21" i="2"/>
  <c r="CA21" i="2"/>
  <c r="BX21" i="2"/>
  <c r="BV21" i="2"/>
  <c r="BQ21" i="2"/>
  <c r="BO21" i="2"/>
  <c r="BJ21" i="2"/>
  <c r="BF21" i="2"/>
  <c r="BC21" i="2"/>
  <c r="BA21" i="2"/>
  <c r="AY21" i="2"/>
  <c r="AV21" i="2"/>
  <c r="AT21" i="2"/>
  <c r="AR21" i="2"/>
  <c r="AO21" i="2"/>
  <c r="AK21" i="2"/>
  <c r="AH21" i="2"/>
  <c r="AF21" i="2"/>
  <c r="AD21" i="2"/>
  <c r="AA21" i="2"/>
  <c r="W21" i="2"/>
  <c r="T21" i="2"/>
  <c r="R21" i="2"/>
  <c r="P21" i="2"/>
  <c r="M21" i="2"/>
  <c r="K21" i="2"/>
  <c r="I21" i="2"/>
  <c r="F21" i="2"/>
  <c r="C21" i="2"/>
  <c r="DG20" i="2"/>
  <c r="CZ20" i="2"/>
  <c r="CS20" i="2"/>
  <c r="CL20" i="2"/>
  <c r="CE20" i="2"/>
  <c r="CA20" i="2"/>
  <c r="BX20" i="2"/>
  <c r="BV20" i="2"/>
  <c r="BT20" i="2"/>
  <c r="BQ20" i="2"/>
  <c r="BO20" i="2"/>
  <c r="BM20" i="2"/>
  <c r="BJ20" i="2"/>
  <c r="BF20" i="2"/>
  <c r="BC20" i="2"/>
  <c r="BA20" i="2"/>
  <c r="AY20" i="2"/>
  <c r="AV20" i="2"/>
  <c r="AT20" i="2"/>
  <c r="AR20" i="2"/>
  <c r="AO20" i="2"/>
  <c r="AK20" i="2"/>
  <c r="AH20" i="2"/>
  <c r="AF20" i="2"/>
  <c r="AD20" i="2"/>
  <c r="AA20" i="2"/>
  <c r="W20" i="2"/>
  <c r="T20" i="2"/>
  <c r="R20" i="2"/>
  <c r="P20" i="2"/>
  <c r="M20" i="2"/>
  <c r="K20" i="2"/>
  <c r="I20" i="2"/>
  <c r="F20" i="2"/>
  <c r="C20" i="2"/>
  <c r="DG19" i="2"/>
  <c r="CZ19" i="2"/>
  <c r="CS19" i="2"/>
  <c r="CL19" i="2"/>
  <c r="CE19" i="2"/>
  <c r="CA19" i="2"/>
  <c r="BX19" i="2"/>
  <c r="BV19" i="2"/>
  <c r="BT19" i="2"/>
  <c r="BQ19" i="2"/>
  <c r="BO19" i="2"/>
  <c r="BM19" i="2"/>
  <c r="BJ19" i="2"/>
  <c r="BF19" i="2"/>
  <c r="BC19" i="2"/>
  <c r="BA19" i="2"/>
  <c r="AY19" i="2"/>
  <c r="AV19" i="2"/>
  <c r="AT19" i="2"/>
  <c r="AR19" i="2"/>
  <c r="AO19" i="2"/>
  <c r="AK19" i="2"/>
  <c r="AH19" i="2"/>
  <c r="AF19" i="2"/>
  <c r="AA19" i="2"/>
  <c r="W19" i="2"/>
  <c r="T19" i="2"/>
  <c r="R19" i="2"/>
  <c r="P19" i="2"/>
  <c r="M19" i="2"/>
  <c r="K19" i="2"/>
  <c r="I19" i="2"/>
  <c r="F19" i="2"/>
  <c r="C19" i="2"/>
  <c r="DG18" i="2"/>
  <c r="CZ18" i="2"/>
  <c r="CS18" i="2"/>
  <c r="CL18" i="2"/>
  <c r="CE18" i="2"/>
  <c r="CA18" i="2"/>
  <c r="BX18" i="2"/>
  <c r="BV18" i="2"/>
  <c r="BQ18" i="2"/>
  <c r="BO18" i="2"/>
  <c r="BJ18" i="2"/>
  <c r="BF18" i="2"/>
  <c r="BC18" i="2"/>
  <c r="BA18" i="2"/>
  <c r="AY18" i="2"/>
  <c r="AV18" i="2"/>
  <c r="AT18" i="2"/>
  <c r="AR18" i="2"/>
  <c r="AO18" i="2"/>
  <c r="AK18" i="2"/>
  <c r="AH18" i="2"/>
  <c r="AF18" i="2"/>
  <c r="AF30" i="2" s="1"/>
  <c r="AD18" i="2"/>
  <c r="AA18" i="2"/>
  <c r="W18" i="2"/>
  <c r="T18" i="2"/>
  <c r="R18" i="2"/>
  <c r="P18" i="2"/>
  <c r="M18" i="2"/>
  <c r="K18" i="2"/>
  <c r="I18" i="2"/>
  <c r="F18" i="2"/>
  <c r="C18" i="2"/>
  <c r="C30" i="2" s="1"/>
  <c r="DG17" i="2"/>
  <c r="CZ17" i="2"/>
  <c r="CS17" i="2"/>
  <c r="CL17" i="2"/>
  <c r="CE17" i="2"/>
  <c r="CA17" i="2"/>
  <c r="BX17" i="2"/>
  <c r="BV17" i="2"/>
  <c r="BT17" i="2"/>
  <c r="BQ17" i="2"/>
  <c r="BO17" i="2"/>
  <c r="BM17" i="2"/>
  <c r="BJ17" i="2"/>
  <c r="BF17" i="2"/>
  <c r="BC17" i="2"/>
  <c r="BA17" i="2"/>
  <c r="AY17" i="2"/>
  <c r="AV17" i="2"/>
  <c r="AT17" i="2"/>
  <c r="AR17" i="2"/>
  <c r="AO17" i="2"/>
  <c r="AK17" i="2"/>
  <c r="AH17" i="2"/>
  <c r="AF17" i="2"/>
  <c r="AD17" i="2"/>
  <c r="AA17" i="2"/>
  <c r="Y17" i="2"/>
  <c r="W17" i="2"/>
  <c r="T17" i="2"/>
  <c r="U17" i="2" s="1"/>
  <c r="R17" i="2"/>
  <c r="P17" i="2"/>
  <c r="M17" i="2"/>
  <c r="K17" i="2"/>
  <c r="I17" i="2"/>
  <c r="F17" i="2"/>
  <c r="G17" i="2" s="1"/>
  <c r="C17" i="2"/>
  <c r="DG16" i="2"/>
  <c r="CZ16" i="2"/>
  <c r="CS16" i="2"/>
  <c r="CL16" i="2"/>
  <c r="CE16" i="2"/>
  <c r="CA16" i="2"/>
  <c r="BX16" i="2"/>
  <c r="BV16" i="2"/>
  <c r="BT16" i="2"/>
  <c r="BQ16" i="2"/>
  <c r="BO16" i="2"/>
  <c r="BM16" i="2"/>
  <c r="BJ16" i="2"/>
  <c r="BH16" i="2"/>
  <c r="BF16" i="2"/>
  <c r="BC16" i="2"/>
  <c r="BA16" i="2"/>
  <c r="AY16" i="2"/>
  <c r="AY30" i="2" s="1"/>
  <c r="AV16" i="2"/>
  <c r="AT16" i="2"/>
  <c r="AT30" i="2" s="1"/>
  <c r="AR16" i="2"/>
  <c r="AO16" i="2"/>
  <c r="AK16" i="2"/>
  <c r="AH16" i="2"/>
  <c r="AF16" i="2"/>
  <c r="AD16" i="2"/>
  <c r="AA16" i="2"/>
  <c r="W16" i="2"/>
  <c r="T16" i="2"/>
  <c r="R16" i="2"/>
  <c r="P16" i="2"/>
  <c r="M16" i="2"/>
  <c r="K16" i="2"/>
  <c r="I16" i="2"/>
  <c r="F16" i="2"/>
  <c r="C16" i="2"/>
  <c r="DG15" i="2"/>
  <c r="CZ15" i="2"/>
  <c r="CS15" i="2"/>
  <c r="CL15" i="2"/>
  <c r="CE15" i="2"/>
  <c r="CA15" i="2"/>
  <c r="BX15" i="2"/>
  <c r="BV15" i="2"/>
  <c r="BQ15" i="2"/>
  <c r="BO15" i="2"/>
  <c r="BJ15" i="2"/>
  <c r="BF15" i="2"/>
  <c r="BC15" i="2"/>
  <c r="BA15" i="2"/>
  <c r="AY15" i="2"/>
  <c r="AV15" i="2"/>
  <c r="AW15" i="2" s="1"/>
  <c r="AT15" i="2"/>
  <c r="AR15" i="2"/>
  <c r="AO15" i="2"/>
  <c r="AK15" i="2"/>
  <c r="AH15" i="2"/>
  <c r="AF15" i="2"/>
  <c r="AD15" i="2"/>
  <c r="AA15" i="2"/>
  <c r="Y15" i="2"/>
  <c r="W15" i="2"/>
  <c r="U15" i="2"/>
  <c r="T15" i="2"/>
  <c r="R15" i="2"/>
  <c r="P15" i="2"/>
  <c r="M15" i="2"/>
  <c r="K15" i="2"/>
  <c r="I15" i="2"/>
  <c r="F15" i="2"/>
  <c r="C15" i="2"/>
  <c r="DG14" i="2"/>
  <c r="CZ14" i="2"/>
  <c r="CS14" i="2"/>
  <c r="CL14" i="2"/>
  <c r="CF14" i="2"/>
  <c r="CE14" i="2"/>
  <c r="CA14" i="2"/>
  <c r="BX14" i="2"/>
  <c r="BV14" i="2"/>
  <c r="BQ14" i="2"/>
  <c r="BO14" i="2"/>
  <c r="BJ14" i="2"/>
  <c r="BF14" i="2"/>
  <c r="BC14" i="2"/>
  <c r="BA14" i="2"/>
  <c r="AY14" i="2"/>
  <c r="AW14" i="2"/>
  <c r="AV14" i="2"/>
  <c r="AT14" i="2"/>
  <c r="AR14" i="2"/>
  <c r="AO14" i="2"/>
  <c r="AK14" i="2"/>
  <c r="AH14" i="2"/>
  <c r="AF14" i="2"/>
  <c r="AD14" i="2"/>
  <c r="AA14" i="2"/>
  <c r="Y14" i="2"/>
  <c r="W14" i="2"/>
  <c r="T14" i="2"/>
  <c r="R14" i="2"/>
  <c r="P14" i="2"/>
  <c r="M14" i="2"/>
  <c r="K14" i="2"/>
  <c r="I14" i="2"/>
  <c r="F14" i="2"/>
  <c r="C14" i="2"/>
  <c r="DG13" i="2"/>
  <c r="CZ13" i="2"/>
  <c r="CS13" i="2"/>
  <c r="CL13" i="2"/>
  <c r="CE13" i="2"/>
  <c r="CA13" i="2"/>
  <c r="BX13" i="2"/>
  <c r="BV13" i="2"/>
  <c r="BQ13" i="2"/>
  <c r="BO13" i="2"/>
  <c r="BJ13" i="2"/>
  <c r="BF13" i="2"/>
  <c r="BC13" i="2"/>
  <c r="BA13" i="2"/>
  <c r="AY13" i="2"/>
  <c r="AV13" i="2"/>
  <c r="AW13" i="2" s="1"/>
  <c r="AT13" i="2"/>
  <c r="AR13" i="2"/>
  <c r="AO13" i="2"/>
  <c r="AK13" i="2"/>
  <c r="AH13" i="2"/>
  <c r="AF13" i="2"/>
  <c r="AD13" i="2"/>
  <c r="AA13" i="2"/>
  <c r="Y13" i="2"/>
  <c r="W13" i="2"/>
  <c r="T13" i="2"/>
  <c r="R13" i="2"/>
  <c r="P13" i="2"/>
  <c r="M13" i="2"/>
  <c r="K13" i="2"/>
  <c r="I13" i="2"/>
  <c r="F13" i="2"/>
  <c r="C13" i="2"/>
  <c r="DG12" i="2"/>
  <c r="CZ12" i="2"/>
  <c r="CS12" i="2"/>
  <c r="CL12" i="2"/>
  <c r="CE12" i="2"/>
  <c r="CF12" i="2" s="1"/>
  <c r="CA12" i="2"/>
  <c r="BX12" i="2"/>
  <c r="BV12" i="2"/>
  <c r="BQ12" i="2"/>
  <c r="BO12" i="2"/>
  <c r="BJ12" i="2"/>
  <c r="BF12" i="2"/>
  <c r="BC12" i="2"/>
  <c r="BA12" i="2"/>
  <c r="AY12" i="2"/>
  <c r="AV12" i="2"/>
  <c r="AT12" i="2"/>
  <c r="AR12" i="2"/>
  <c r="AO12" i="2"/>
  <c r="AK12" i="2"/>
  <c r="AH12" i="2"/>
  <c r="AF12" i="2"/>
  <c r="AD12" i="2"/>
  <c r="AA12" i="2"/>
  <c r="Y12" i="2"/>
  <c r="W12" i="2"/>
  <c r="U12" i="2"/>
  <c r="T12" i="2"/>
  <c r="R12" i="2"/>
  <c r="P12" i="2"/>
  <c r="M12" i="2"/>
  <c r="K12" i="2"/>
  <c r="I12" i="2"/>
  <c r="F12" i="2"/>
  <c r="C12" i="2"/>
  <c r="DG11" i="2"/>
  <c r="CZ11" i="2"/>
  <c r="CS11" i="2"/>
  <c r="CL11" i="2"/>
  <c r="CE11" i="2"/>
  <c r="CA11" i="2"/>
  <c r="BX11" i="2"/>
  <c r="BX30" i="2" s="1"/>
  <c r="BV11" i="2"/>
  <c r="BQ11" i="2"/>
  <c r="BO11" i="2"/>
  <c r="BJ11" i="2"/>
  <c r="BF11" i="2"/>
  <c r="BC11" i="2"/>
  <c r="BA11" i="2"/>
  <c r="AY11" i="2"/>
  <c r="AV11" i="2"/>
  <c r="AW11" i="2" s="1"/>
  <c r="AT11" i="2"/>
  <c r="AR11" i="2"/>
  <c r="AO11" i="2"/>
  <c r="AK11" i="2"/>
  <c r="AH11" i="2"/>
  <c r="AF11" i="2"/>
  <c r="AD11" i="2"/>
  <c r="AA11" i="2"/>
  <c r="Y11" i="2"/>
  <c r="W11" i="2"/>
  <c r="U11" i="2"/>
  <c r="T11" i="2"/>
  <c r="T30" i="2" s="1"/>
  <c r="U16" i="2" s="1"/>
  <c r="R11" i="2"/>
  <c r="P11" i="2"/>
  <c r="M11" i="2"/>
  <c r="K11" i="2"/>
  <c r="I11" i="2"/>
  <c r="F11" i="2"/>
  <c r="C11" i="2"/>
  <c r="DG10" i="2"/>
  <c r="CZ10" i="2"/>
  <c r="CS10" i="2"/>
  <c r="CS30" i="2" s="1"/>
  <c r="CS33" i="2" s="1"/>
  <c r="CL10" i="2"/>
  <c r="CF10" i="2"/>
  <c r="CE10" i="2"/>
  <c r="CE30" i="2" s="1"/>
  <c r="CF15" i="2" s="1"/>
  <c r="CA10" i="2"/>
  <c r="BX10" i="2"/>
  <c r="BV10" i="2"/>
  <c r="BQ10" i="2"/>
  <c r="BO10" i="2"/>
  <c r="BO30" i="2" s="1"/>
  <c r="BJ10" i="2"/>
  <c r="BF10" i="2"/>
  <c r="BC10" i="2"/>
  <c r="BA10" i="2"/>
  <c r="BA30" i="2" s="1"/>
  <c r="AY10" i="2"/>
  <c r="AW10" i="2"/>
  <c r="AV10" i="2"/>
  <c r="AV30" i="2" s="1"/>
  <c r="AW19" i="2" s="1"/>
  <c r="AT10" i="2"/>
  <c r="AR10" i="2"/>
  <c r="AO10" i="2"/>
  <c r="AK10" i="2"/>
  <c r="AH10" i="2"/>
  <c r="AF10" i="2"/>
  <c r="AD10" i="2"/>
  <c r="AA10" i="2"/>
  <c r="Y10" i="2"/>
  <c r="W10" i="2"/>
  <c r="T10" i="2"/>
  <c r="R10" i="2"/>
  <c r="P10" i="2"/>
  <c r="M10" i="2"/>
  <c r="K10" i="2"/>
  <c r="I10" i="2"/>
  <c r="F10" i="2"/>
  <c r="F30" i="2" s="1"/>
  <c r="G18" i="2" s="1"/>
  <c r="C10" i="2"/>
  <c r="BX33" i="2" l="1"/>
  <c r="BY20" i="2"/>
  <c r="BY16" i="2"/>
  <c r="BY21" i="2"/>
  <c r="BY24" i="2"/>
  <c r="BY25" i="2"/>
  <c r="BY26" i="2"/>
  <c r="BY22" i="2"/>
  <c r="BY13" i="2"/>
  <c r="BY27" i="2"/>
  <c r="BY23" i="2"/>
  <c r="BY19" i="2"/>
  <c r="BY14" i="2"/>
  <c r="BY10" i="2"/>
  <c r="BY18" i="2"/>
  <c r="BY17" i="2"/>
  <c r="BY15" i="2"/>
  <c r="BY11" i="2"/>
  <c r="BY12" i="2"/>
  <c r="AP14" i="2"/>
  <c r="AO33" i="3"/>
  <c r="AP23" i="3"/>
  <c r="AP27" i="3"/>
  <c r="AP19" i="3"/>
  <c r="AP11" i="3"/>
  <c r="AP20" i="3"/>
  <c r="AP24" i="3"/>
  <c r="AP12" i="3"/>
  <c r="AP16" i="3"/>
  <c r="N16" i="2"/>
  <c r="U10" i="2"/>
  <c r="BQ30" i="2"/>
  <c r="BR14" i="2" s="1"/>
  <c r="CL30" i="2"/>
  <c r="CL33" i="2" s="1"/>
  <c r="G104" i="5" s="1"/>
  <c r="Q104" i="5" s="1"/>
  <c r="CZ30" i="2"/>
  <c r="CZ33" i="2" s="1"/>
  <c r="G14" i="2"/>
  <c r="U14" i="2"/>
  <c r="AW20" i="2"/>
  <c r="G10" i="2"/>
  <c r="AK30" i="2"/>
  <c r="BR10" i="2"/>
  <c r="CF13" i="2"/>
  <c r="G22" i="2"/>
  <c r="U22" i="2"/>
  <c r="CF22" i="2"/>
  <c r="CF26" i="2"/>
  <c r="BY28" i="2"/>
  <c r="AP17" i="3"/>
  <c r="AO30" i="2"/>
  <c r="G13" i="2"/>
  <c r="U13" i="2"/>
  <c r="G26" i="2"/>
  <c r="U26" i="2"/>
  <c r="D33" i="2"/>
  <c r="E28" i="2"/>
  <c r="E26" i="2"/>
  <c r="E24" i="2"/>
  <c r="E22" i="2"/>
  <c r="E20" i="2"/>
  <c r="E27" i="2"/>
  <c r="E25" i="2"/>
  <c r="E23" i="2"/>
  <c r="E21" i="2"/>
  <c r="E19" i="2"/>
  <c r="E17" i="2"/>
  <c r="E16" i="2"/>
  <c r="E14" i="2"/>
  <c r="E12" i="2"/>
  <c r="E10" i="2"/>
  <c r="E15" i="2"/>
  <c r="E13" i="2"/>
  <c r="E11" i="2"/>
  <c r="E18" i="2"/>
  <c r="BM28" i="2"/>
  <c r="BL33" i="2"/>
  <c r="BM21" i="2"/>
  <c r="BM15" i="2"/>
  <c r="BM13" i="2"/>
  <c r="BM22" i="2"/>
  <c r="BM11" i="2"/>
  <c r="BM25" i="2"/>
  <c r="BM27" i="2"/>
  <c r="BM26" i="2"/>
  <c r="BM18" i="2"/>
  <c r="BM14" i="2"/>
  <c r="BM12" i="2"/>
  <c r="BM10" i="2"/>
  <c r="CB33" i="2"/>
  <c r="CC27" i="2"/>
  <c r="CC25" i="2"/>
  <c r="CC23" i="2"/>
  <c r="CC21" i="2"/>
  <c r="CC19" i="2"/>
  <c r="CC26" i="2"/>
  <c r="CC24" i="2"/>
  <c r="CC22" i="2"/>
  <c r="CC20" i="2"/>
  <c r="CC18" i="2"/>
  <c r="CC16" i="2"/>
  <c r="CC15" i="2"/>
  <c r="CC13" i="2"/>
  <c r="CC11" i="2"/>
  <c r="CC14" i="2"/>
  <c r="CC12" i="2"/>
  <c r="CC10" i="2"/>
  <c r="CC17" i="2"/>
  <c r="BJ30" i="3"/>
  <c r="BK10" i="3" s="1"/>
  <c r="AP15" i="3"/>
  <c r="CF21" i="3"/>
  <c r="AW27" i="3"/>
  <c r="AW19" i="3"/>
  <c r="AW28" i="3"/>
  <c r="AV33" i="3"/>
  <c r="AW23" i="3"/>
  <c r="AW15" i="3"/>
  <c r="AW24" i="3"/>
  <c r="AW12" i="3"/>
  <c r="AW20" i="3"/>
  <c r="AW16" i="3"/>
  <c r="BC30" i="2"/>
  <c r="BD14" i="2" s="1"/>
  <c r="M30" i="2"/>
  <c r="AA30" i="2"/>
  <c r="AB12" i="2" s="1"/>
  <c r="AP10" i="2"/>
  <c r="DG30" i="2"/>
  <c r="DG33" i="2" s="1"/>
  <c r="AW12" i="2"/>
  <c r="AW30" i="2" s="1"/>
  <c r="U25" i="2"/>
  <c r="CF25" i="2"/>
  <c r="AT30" i="3"/>
  <c r="BK17" i="3"/>
  <c r="AP25" i="3"/>
  <c r="G16" i="2"/>
  <c r="AW17" i="2"/>
  <c r="G25" i="2"/>
  <c r="M30" i="3"/>
  <c r="N10" i="3" s="1"/>
  <c r="AW17" i="3"/>
  <c r="G12" i="2"/>
  <c r="BJ30" i="2"/>
  <c r="T33" i="2"/>
  <c r="U23" i="2"/>
  <c r="U24" i="2"/>
  <c r="U27" i="2"/>
  <c r="U19" i="2"/>
  <c r="U28" i="2"/>
  <c r="U20" i="2"/>
  <c r="U21" i="2"/>
  <c r="CF11" i="2"/>
  <c r="CF30" i="2" s="1"/>
  <c r="U18" i="2"/>
  <c r="AM27" i="2"/>
  <c r="AM25" i="2"/>
  <c r="AM23" i="2"/>
  <c r="AM21" i="2"/>
  <c r="AM19" i="2"/>
  <c r="AM28" i="2"/>
  <c r="AM26" i="2"/>
  <c r="AM24" i="2"/>
  <c r="AM22" i="2"/>
  <c r="AM20" i="2"/>
  <c r="AM18" i="2"/>
  <c r="AM16" i="2"/>
  <c r="AM15" i="2"/>
  <c r="AM13" i="2"/>
  <c r="AM11" i="2"/>
  <c r="AM17" i="2"/>
  <c r="AM14" i="2"/>
  <c r="AM12" i="2"/>
  <c r="AM10" i="2"/>
  <c r="BK13" i="3"/>
  <c r="CT14" i="3"/>
  <c r="F33" i="2"/>
  <c r="G23" i="2"/>
  <c r="G24" i="2"/>
  <c r="G27" i="2"/>
  <c r="G19" i="2"/>
  <c r="G21" i="2"/>
  <c r="G28" i="2"/>
  <c r="G20" i="2"/>
  <c r="AV33" i="2"/>
  <c r="AW21" i="2"/>
  <c r="AW16" i="2"/>
  <c r="AW22" i="2"/>
  <c r="AW25" i="2"/>
  <c r="AW26" i="2"/>
  <c r="AW18" i="2"/>
  <c r="AW27" i="2"/>
  <c r="CE33" i="2"/>
  <c r="G97" i="5" s="1"/>
  <c r="CF23" i="2"/>
  <c r="CF24" i="2"/>
  <c r="CF27" i="2"/>
  <c r="CF19" i="2"/>
  <c r="CF20" i="2"/>
  <c r="CF21" i="2"/>
  <c r="G11" i="2"/>
  <c r="G15" i="2"/>
  <c r="CF16" i="2"/>
  <c r="CF17" i="2"/>
  <c r="CF18" i="2"/>
  <c r="U17" i="3"/>
  <c r="BM22" i="3"/>
  <c r="BM14" i="3"/>
  <c r="BL33" i="3"/>
  <c r="BM25" i="3"/>
  <c r="BM17" i="3"/>
  <c r="BM28" i="3"/>
  <c r="BM26" i="3"/>
  <c r="BM18" i="3"/>
  <c r="BM21" i="3"/>
  <c r="BM13" i="3"/>
  <c r="BM27" i="3"/>
  <c r="BM12" i="3"/>
  <c r="BM15" i="3"/>
  <c r="BM10" i="3"/>
  <c r="BM20" i="3"/>
  <c r="BM23" i="3"/>
  <c r="BM19" i="3"/>
  <c r="BM24" i="3"/>
  <c r="BM16" i="3"/>
  <c r="G14" i="3"/>
  <c r="BY21" i="3"/>
  <c r="AW25" i="3"/>
  <c r="BD28" i="3"/>
  <c r="I30" i="2"/>
  <c r="W30" i="2"/>
  <c r="CA30" i="2"/>
  <c r="BT11" i="2"/>
  <c r="BT13" i="2"/>
  <c r="BT15" i="2"/>
  <c r="BT22" i="2"/>
  <c r="AD24" i="2"/>
  <c r="BT28" i="2"/>
  <c r="X33" i="2"/>
  <c r="Y27" i="2"/>
  <c r="Y25" i="2"/>
  <c r="Y23" i="2"/>
  <c r="Y21" i="2"/>
  <c r="Y19" i="2"/>
  <c r="Y28" i="2"/>
  <c r="Y26" i="2"/>
  <c r="Y24" i="2"/>
  <c r="Y22" i="2"/>
  <c r="Y30" i="2" s="1"/>
  <c r="Y20" i="2"/>
  <c r="Y18" i="2"/>
  <c r="Y16" i="2"/>
  <c r="E30" i="3"/>
  <c r="W30" i="3"/>
  <c r="AM30" i="3"/>
  <c r="BX30" i="3"/>
  <c r="BY10" i="3"/>
  <c r="CO30" i="3"/>
  <c r="BY11" i="3"/>
  <c r="CT11" i="3"/>
  <c r="AW14" i="3"/>
  <c r="BR14" i="3"/>
  <c r="G17" i="3"/>
  <c r="CT19" i="3"/>
  <c r="AW22" i="3"/>
  <c r="BR22" i="3"/>
  <c r="BR25" i="3"/>
  <c r="BH28" i="2"/>
  <c r="BH26" i="2"/>
  <c r="BH24" i="2"/>
  <c r="BH22" i="2"/>
  <c r="BH20" i="2"/>
  <c r="BH18" i="2"/>
  <c r="BH27" i="2"/>
  <c r="BH25" i="2"/>
  <c r="BH23" i="2"/>
  <c r="BH21" i="2"/>
  <c r="BH19" i="2"/>
  <c r="BH17" i="2"/>
  <c r="T30" i="3"/>
  <c r="U13" i="3" s="1"/>
  <c r="U10" i="3"/>
  <c r="BC30" i="3"/>
  <c r="BD14" i="3" s="1"/>
  <c r="BD13" i="3"/>
  <c r="AB14" i="3"/>
  <c r="BD21" i="3"/>
  <c r="N25" i="3"/>
  <c r="BH11" i="2"/>
  <c r="BH13" i="2"/>
  <c r="BH15" i="2"/>
  <c r="BT21" i="2"/>
  <c r="AD23" i="2"/>
  <c r="F30" i="3"/>
  <c r="G10" i="3"/>
  <c r="AP10" i="3"/>
  <c r="BH30" i="3"/>
  <c r="CA30" i="3"/>
  <c r="CS30" i="3"/>
  <c r="CT10" i="3"/>
  <c r="AP13" i="3"/>
  <c r="I16" i="3"/>
  <c r="N18" i="3"/>
  <c r="CM18" i="3"/>
  <c r="AP21" i="3"/>
  <c r="AP26" i="3"/>
  <c r="BY22" i="3"/>
  <c r="AB21" i="3"/>
  <c r="BY25" i="3"/>
  <c r="I22" i="3"/>
  <c r="I14" i="3"/>
  <c r="H33" i="3"/>
  <c r="I25" i="3"/>
  <c r="I17" i="3"/>
  <c r="I28" i="3"/>
  <c r="I26" i="3"/>
  <c r="I18" i="3"/>
  <c r="I21" i="3"/>
  <c r="I13" i="3"/>
  <c r="I27" i="3"/>
  <c r="I12" i="3"/>
  <c r="I15" i="3"/>
  <c r="I20" i="3"/>
  <c r="I10" i="3"/>
  <c r="I30" i="3" s="1"/>
  <c r="AR30" i="2"/>
  <c r="BT10" i="2"/>
  <c r="BT12" i="2"/>
  <c r="BT18" i="2"/>
  <c r="BT26" i="2"/>
  <c r="CF28" i="2"/>
  <c r="BQ33" i="3"/>
  <c r="BR23" i="3"/>
  <c r="BR27" i="3"/>
  <c r="BR19" i="3"/>
  <c r="BR11" i="3"/>
  <c r="BR20" i="3"/>
  <c r="BR24" i="3"/>
  <c r="BR12" i="3"/>
  <c r="AW11" i="3"/>
  <c r="AW13" i="3"/>
  <c r="BR13" i="3"/>
  <c r="U14" i="3"/>
  <c r="BR16" i="3"/>
  <c r="AW21" i="3"/>
  <c r="BR21" i="3"/>
  <c r="DH21" i="3"/>
  <c r="U22" i="3"/>
  <c r="I23" i="3"/>
  <c r="BD22" i="3"/>
  <c r="BF30" i="2"/>
  <c r="BT14" i="2"/>
  <c r="R30" i="2"/>
  <c r="BH10" i="2"/>
  <c r="BH30" i="2" s="1"/>
  <c r="BV30" i="2"/>
  <c r="BH12" i="2"/>
  <c r="BH14" i="2"/>
  <c r="AD19" i="2"/>
  <c r="AD30" i="2" s="1"/>
  <c r="BT25" i="2"/>
  <c r="P28" i="2"/>
  <c r="P30" i="2" s="1"/>
  <c r="BR10" i="3"/>
  <c r="N13" i="3"/>
  <c r="CM13" i="3"/>
  <c r="BR15" i="3"/>
  <c r="AP18" i="3"/>
  <c r="N21" i="3"/>
  <c r="G25" i="3"/>
  <c r="AB25" i="3"/>
  <c r="N26" i="3"/>
  <c r="CM26" i="3"/>
  <c r="Y30" i="3"/>
  <c r="BT30" i="3"/>
  <c r="CJ30" i="3"/>
  <c r="N14" i="3"/>
  <c r="CM14" i="3"/>
  <c r="BD15" i="3"/>
  <c r="BD18" i="3"/>
  <c r="BY18" i="3"/>
  <c r="AP22" i="3"/>
  <c r="G26" i="3"/>
  <c r="AB26" i="3"/>
  <c r="K30" i="3"/>
  <c r="AA30" i="3"/>
  <c r="AB13" i="3" s="1"/>
  <c r="CL30" i="3"/>
  <c r="CM21" i="3" s="1"/>
  <c r="CM11" i="3"/>
  <c r="CT15" i="3"/>
  <c r="DH17" i="3"/>
  <c r="BK22" i="3"/>
  <c r="DA24" i="3"/>
  <c r="BK25" i="3"/>
  <c r="AW26" i="3"/>
  <c r="BR26" i="3"/>
  <c r="DC28" i="3"/>
  <c r="DC24" i="3"/>
  <c r="DC16" i="3"/>
  <c r="DC19" i="3"/>
  <c r="DC11" i="3"/>
  <c r="DC30" i="3" s="1"/>
  <c r="DC27" i="3"/>
  <c r="DC22" i="3"/>
  <c r="DC20" i="3"/>
  <c r="DC12" i="3"/>
  <c r="DC23" i="3"/>
  <c r="DC15" i="3"/>
  <c r="P30" i="3"/>
  <c r="AF30" i="3"/>
  <c r="AW10" i="3"/>
  <c r="CC30" i="3"/>
  <c r="AP14" i="3"/>
  <c r="AB15" i="3"/>
  <c r="G18" i="3"/>
  <c r="DA20" i="3"/>
  <c r="N22" i="3"/>
  <c r="CM22" i="3"/>
  <c r="CT23" i="3"/>
  <c r="U25" i="3"/>
  <c r="BD26" i="3"/>
  <c r="BY26" i="3"/>
  <c r="CT26" i="3"/>
  <c r="L76" i="5"/>
  <c r="AH30" i="2"/>
  <c r="AI17" i="2" s="1"/>
  <c r="R30" i="3"/>
  <c r="AH30" i="3"/>
  <c r="AI26" i="3" s="1"/>
  <c r="AI10" i="3"/>
  <c r="AY30" i="3"/>
  <c r="BO30" i="3"/>
  <c r="CE30" i="3"/>
  <c r="G11" i="3"/>
  <c r="BK11" i="3"/>
  <c r="BK14" i="3"/>
  <c r="CF14" i="3"/>
  <c r="AW18" i="3"/>
  <c r="BR18" i="3"/>
  <c r="U26" i="3"/>
  <c r="DG30" i="3"/>
  <c r="DH13" i="3" s="1"/>
  <c r="AP28" i="3"/>
  <c r="CT28" i="3"/>
  <c r="CB33" i="3"/>
  <c r="CC28" i="3"/>
  <c r="N28" i="3"/>
  <c r="L97" i="5"/>
  <c r="CV30" i="3"/>
  <c r="CM27" i="3"/>
  <c r="BE33" i="3"/>
  <c r="BF28" i="3"/>
  <c r="C30" i="3"/>
  <c r="AD30" i="3"/>
  <c r="AR30" i="3"/>
  <c r="BF30" i="3"/>
  <c r="CH30" i="3"/>
  <c r="CZ30" i="3"/>
  <c r="DA15" i="3" s="1"/>
  <c r="BR28" i="3"/>
  <c r="Q33" i="3"/>
  <c r="R28" i="3"/>
  <c r="BU33" i="3"/>
  <c r="BV28" i="3"/>
  <c r="BV30" i="3" s="1"/>
  <c r="C14" i="4"/>
  <c r="U108" i="5"/>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B18" i="3" l="1"/>
  <c r="AI11" i="3"/>
  <c r="DA12" i="3"/>
  <c r="H83" i="5"/>
  <c r="CS33" i="3"/>
  <c r="CT20" i="3"/>
  <c r="CT24" i="3"/>
  <c r="CT16" i="3"/>
  <c r="CT17" i="3"/>
  <c r="CT25" i="3"/>
  <c r="CT21" i="3"/>
  <c r="CT13" i="3"/>
  <c r="BX33" i="3"/>
  <c r="BY27" i="3"/>
  <c r="BY19" i="3"/>
  <c r="BY23" i="3"/>
  <c r="BY15" i="3"/>
  <c r="BY28" i="3"/>
  <c r="BY24" i="3"/>
  <c r="BY12" i="3"/>
  <c r="BY20" i="3"/>
  <c r="BY16" i="3"/>
  <c r="BY30" i="3" s="1"/>
  <c r="BY17" i="3"/>
  <c r="BY13" i="3"/>
  <c r="N15" i="3"/>
  <c r="BY14" i="3"/>
  <c r="BK21" i="3"/>
  <c r="CC30" i="2"/>
  <c r="AP25" i="2"/>
  <c r="AP26" i="2"/>
  <c r="AP18" i="2"/>
  <c r="AP21" i="2"/>
  <c r="AP16" i="2"/>
  <c r="AP22" i="2"/>
  <c r="AP23" i="2"/>
  <c r="AP13" i="2"/>
  <c r="AP27" i="2"/>
  <c r="AP20" i="2"/>
  <c r="AP28" i="2"/>
  <c r="AP24" i="2"/>
  <c r="AP19" i="2"/>
  <c r="AP15" i="2"/>
  <c r="AP11" i="2"/>
  <c r="AO33" i="2"/>
  <c r="G55" i="5" s="1"/>
  <c r="AP17" i="2"/>
  <c r="AP30" i="2" s="1"/>
  <c r="AP12" i="2"/>
  <c r="H55" i="5"/>
  <c r="G90" i="5"/>
  <c r="CE33" i="3"/>
  <c r="CF23" i="3"/>
  <c r="CF27" i="3"/>
  <c r="CF19" i="3"/>
  <c r="CF11" i="3"/>
  <c r="CF20" i="3"/>
  <c r="CF24" i="3"/>
  <c r="CF12" i="3"/>
  <c r="CF16" i="3"/>
  <c r="CF10" i="3"/>
  <c r="CF17" i="3"/>
  <c r="BR30" i="3"/>
  <c r="AB28" i="3"/>
  <c r="AI22" i="3"/>
  <c r="CM10" i="3"/>
  <c r="BD10" i="3"/>
  <c r="BJ33" i="2"/>
  <c r="BK28" i="2"/>
  <c r="BK20" i="2"/>
  <c r="BK16" i="2"/>
  <c r="BK21" i="2"/>
  <c r="BK24" i="2"/>
  <c r="BK26" i="2"/>
  <c r="BK25" i="2"/>
  <c r="BK27" i="2"/>
  <c r="BK14" i="2"/>
  <c r="BK10" i="2"/>
  <c r="BK23" i="2"/>
  <c r="BK18" i="2"/>
  <c r="BK11" i="2"/>
  <c r="BK19" i="2"/>
  <c r="BK15" i="2"/>
  <c r="BK17" i="2"/>
  <c r="BK12" i="2"/>
  <c r="BK22" i="2"/>
  <c r="CF18" i="3"/>
  <c r="CT18" i="3"/>
  <c r="N17" i="3"/>
  <c r="DH25" i="3"/>
  <c r="CF22" i="3"/>
  <c r="CF15" i="3"/>
  <c r="U18" i="3"/>
  <c r="CM19" i="3"/>
  <c r="CM23" i="3"/>
  <c r="CM15" i="3"/>
  <c r="CM24" i="3"/>
  <c r="CM12" i="3"/>
  <c r="CL33" i="3"/>
  <c r="H104" i="5" s="1"/>
  <c r="R104" i="5" s="1"/>
  <c r="CM20" i="3"/>
  <c r="CM28" i="3"/>
  <c r="CM16" i="3"/>
  <c r="CM17" i="3"/>
  <c r="DA16" i="3"/>
  <c r="BC33" i="3"/>
  <c r="BD23" i="3"/>
  <c r="BD27" i="3"/>
  <c r="BD19" i="3"/>
  <c r="BD11" i="3"/>
  <c r="BD20" i="3"/>
  <c r="BD24" i="3"/>
  <c r="BD12" i="3"/>
  <c r="BD16" i="3"/>
  <c r="BD25" i="3"/>
  <c r="AI25" i="3"/>
  <c r="DA28" i="3"/>
  <c r="CF13" i="3"/>
  <c r="BD10" i="2"/>
  <c r="CF26" i="3"/>
  <c r="BK18" i="3"/>
  <c r="BM30" i="2"/>
  <c r="BD17" i="3"/>
  <c r="AP30" i="3"/>
  <c r="CF28" i="3"/>
  <c r="CF25" i="3"/>
  <c r="CM25" i="3"/>
  <c r="Q97" i="5"/>
  <c r="BY30" i="2"/>
  <c r="DA21" i="3"/>
  <c r="CZ33" i="3"/>
  <c r="DA25" i="3"/>
  <c r="DA17" i="3"/>
  <c r="DA18" i="3"/>
  <c r="DA10" i="3"/>
  <c r="DA19" i="3"/>
  <c r="DA22" i="3"/>
  <c r="DA27" i="3"/>
  <c r="DA14" i="3"/>
  <c r="DA26" i="3"/>
  <c r="DA11" i="3"/>
  <c r="DH27" i="3"/>
  <c r="AI28" i="3"/>
  <c r="AI27" i="3"/>
  <c r="AI19" i="3"/>
  <c r="AI23" i="3"/>
  <c r="AI15" i="3"/>
  <c r="AH33" i="3"/>
  <c r="H48" i="5" s="1"/>
  <c r="AI24" i="3"/>
  <c r="AI12" i="3"/>
  <c r="AI30" i="3" s="1"/>
  <c r="AI20" i="3"/>
  <c r="AI16" i="3"/>
  <c r="AA33" i="3"/>
  <c r="AB23" i="3"/>
  <c r="AB27" i="3"/>
  <c r="AB19" i="3"/>
  <c r="AB11" i="3"/>
  <c r="AB20" i="3"/>
  <c r="AB24" i="3"/>
  <c r="AB12" i="3"/>
  <c r="AB16" i="3"/>
  <c r="AB10" i="3"/>
  <c r="AB17" i="3"/>
  <c r="DH16" i="3"/>
  <c r="T33" i="3"/>
  <c r="H34" i="5" s="1"/>
  <c r="U27" i="3"/>
  <c r="U19" i="3"/>
  <c r="U23" i="3"/>
  <c r="U15" i="3"/>
  <c r="U24" i="3"/>
  <c r="U12" i="3"/>
  <c r="U20" i="3"/>
  <c r="U28" i="3"/>
  <c r="U16" i="3"/>
  <c r="DA23" i="3"/>
  <c r="AM30" i="2"/>
  <c r="AA33" i="2"/>
  <c r="AB26" i="2"/>
  <c r="AB18" i="2"/>
  <c r="AB27" i="2"/>
  <c r="AB19" i="2"/>
  <c r="AB22" i="2"/>
  <c r="AB24" i="2"/>
  <c r="AB23" i="2"/>
  <c r="AB25" i="2"/>
  <c r="AB21" i="2"/>
  <c r="AB13" i="2"/>
  <c r="AB16" i="2"/>
  <c r="AB28" i="2"/>
  <c r="AB20" i="2"/>
  <c r="AB10" i="2"/>
  <c r="AB14" i="2"/>
  <c r="AB11" i="2"/>
  <c r="AB15" i="2"/>
  <c r="AB17" i="2"/>
  <c r="CT12" i="3"/>
  <c r="CT30" i="3" s="1"/>
  <c r="E30" i="2"/>
  <c r="AI13" i="3"/>
  <c r="BR28" i="2"/>
  <c r="BR24" i="2"/>
  <c r="BR25" i="2"/>
  <c r="BQ33" i="2"/>
  <c r="G83" i="5" s="1"/>
  <c r="BR20" i="2"/>
  <c r="BR16" i="2"/>
  <c r="BR30" i="2" s="1"/>
  <c r="BR22" i="2"/>
  <c r="BR21" i="2"/>
  <c r="BR26" i="2"/>
  <c r="BR13" i="2"/>
  <c r="BR27" i="2"/>
  <c r="BR23" i="2"/>
  <c r="BR19" i="2"/>
  <c r="BR18" i="2"/>
  <c r="BR17" i="2"/>
  <c r="BR15" i="2"/>
  <c r="BR11" i="2"/>
  <c r="AI14" i="3"/>
  <c r="DH14" i="3"/>
  <c r="BT30" i="2"/>
  <c r="G27" i="3"/>
  <c r="G19" i="3"/>
  <c r="F33" i="3"/>
  <c r="G23" i="3"/>
  <c r="G15" i="3"/>
  <c r="G28" i="3"/>
  <c r="G24" i="3"/>
  <c r="G12" i="3"/>
  <c r="G30" i="3" s="1"/>
  <c r="G20" i="3"/>
  <c r="G21" i="3"/>
  <c r="G16" i="3"/>
  <c r="G13" i="3"/>
  <c r="G22" i="3"/>
  <c r="U21" i="3"/>
  <c r="U11" i="3"/>
  <c r="U30" i="3" s="1"/>
  <c r="AB22" i="3"/>
  <c r="AI21" i="3"/>
  <c r="G62" i="5"/>
  <c r="N27" i="2"/>
  <c r="N19" i="2"/>
  <c r="M33" i="2"/>
  <c r="G27" i="5" s="1"/>
  <c r="N28" i="2"/>
  <c r="N20" i="2"/>
  <c r="N23" i="2"/>
  <c r="N24" i="2"/>
  <c r="N25" i="2"/>
  <c r="N26" i="2"/>
  <c r="N13" i="2"/>
  <c r="N22" i="2"/>
  <c r="N14" i="2"/>
  <c r="N10" i="2"/>
  <c r="N15" i="2"/>
  <c r="N11" i="2"/>
  <c r="N18" i="2"/>
  <c r="N17" i="2"/>
  <c r="N21" i="2"/>
  <c r="G30" i="2"/>
  <c r="U30" i="2"/>
  <c r="N12" i="2"/>
  <c r="BK13" i="2"/>
  <c r="DG33" i="3"/>
  <c r="DH22" i="3"/>
  <c r="DH26" i="3"/>
  <c r="DH18" i="3"/>
  <c r="DH19" i="3"/>
  <c r="DH23" i="3"/>
  <c r="DH11" i="3"/>
  <c r="DH15" i="3"/>
  <c r="DH12" i="3"/>
  <c r="DH20" i="3"/>
  <c r="DH10" i="3"/>
  <c r="DH24" i="3"/>
  <c r="AH33" i="2"/>
  <c r="G48" i="5" s="1"/>
  <c r="AI22" i="2"/>
  <c r="AI23" i="2"/>
  <c r="AI26" i="2"/>
  <c r="AI18" i="2"/>
  <c r="AI28" i="2"/>
  <c r="AI27" i="2"/>
  <c r="AI19" i="2"/>
  <c r="AI15" i="2"/>
  <c r="AI11" i="2"/>
  <c r="AI12" i="2"/>
  <c r="AI16" i="2"/>
  <c r="AI25" i="2"/>
  <c r="AI21" i="2"/>
  <c r="AI13" i="2"/>
  <c r="AI20" i="2"/>
  <c r="AI24" i="2"/>
  <c r="AI14" i="2"/>
  <c r="AI10" i="2"/>
  <c r="AW30" i="3"/>
  <c r="DA13" i="3"/>
  <c r="DH28" i="3"/>
  <c r="BM30" i="3"/>
  <c r="AI18" i="3"/>
  <c r="AI17" i="3"/>
  <c r="M33" i="3"/>
  <c r="N23" i="3"/>
  <c r="N27" i="3"/>
  <c r="N19" i="3"/>
  <c r="N11" i="3"/>
  <c r="N30" i="3" s="1"/>
  <c r="N20" i="3"/>
  <c r="N24" i="3"/>
  <c r="N12" i="3"/>
  <c r="N16" i="3"/>
  <c r="BC33" i="2"/>
  <c r="G69" i="5" s="1"/>
  <c r="BD25" i="2"/>
  <c r="BD26" i="2"/>
  <c r="BD18" i="2"/>
  <c r="BD21" i="2"/>
  <c r="BD16" i="2"/>
  <c r="BD23" i="2"/>
  <c r="BD22" i="2"/>
  <c r="BD13" i="2"/>
  <c r="BD20" i="2"/>
  <c r="BD28" i="2"/>
  <c r="BD27" i="2"/>
  <c r="BD24" i="2"/>
  <c r="BD12" i="2"/>
  <c r="BD19" i="2"/>
  <c r="BD15" i="2"/>
  <c r="BD11" i="2"/>
  <c r="BD17" i="2"/>
  <c r="H62" i="5"/>
  <c r="CT22" i="3"/>
  <c r="BK27" i="3"/>
  <c r="BK19" i="3"/>
  <c r="BJ33" i="3"/>
  <c r="H76" i="5" s="1"/>
  <c r="BK23" i="3"/>
  <c r="BK15" i="3"/>
  <c r="BK24" i="3"/>
  <c r="BK12" i="3"/>
  <c r="BK30" i="3" s="1"/>
  <c r="BK28" i="3"/>
  <c r="BK20" i="3"/>
  <c r="BK16" i="3"/>
  <c r="CT27" i="3"/>
  <c r="BK26" i="3"/>
  <c r="BR12" i="2"/>
  <c r="BD30" i="2" l="1"/>
  <c r="AI30" i="2"/>
  <c r="N30" i="2"/>
  <c r="G41" i="5"/>
  <c r="AB30" i="3"/>
  <c r="BK30" i="2"/>
  <c r="H90" i="5"/>
  <c r="H27" i="5"/>
  <c r="H41" i="5"/>
  <c r="CF30" i="3"/>
  <c r="AB30" i="2"/>
  <c r="R97" i="5"/>
  <c r="R90" i="5" s="1"/>
  <c r="R83" i="5" s="1"/>
  <c r="R76" i="5" s="1"/>
  <c r="R69" i="5" s="1"/>
  <c r="R62" i="5" s="1"/>
  <c r="R55" i="5" s="1"/>
  <c r="R48" i="5" s="1"/>
  <c r="R41" i="5" s="1"/>
  <c r="R34" i="5" s="1"/>
  <c r="R27" i="5" s="1"/>
  <c r="G76" i="5"/>
  <c r="H97" i="5"/>
  <c r="G34" i="5"/>
  <c r="DA30" i="3"/>
  <c r="Q90" i="5"/>
  <c r="Q83" i="5" s="1"/>
  <c r="BD30" i="3"/>
  <c r="DH30" i="3"/>
  <c r="H69" i="5"/>
  <c r="CM30" i="3"/>
  <c r="Q76" i="5" l="1"/>
  <c r="Q69" i="5" s="1"/>
  <c r="Q62" i="5" s="1"/>
  <c r="Q55" i="5" s="1"/>
  <c r="Q48" i="5" s="1"/>
  <c r="Q41" i="5" s="1"/>
  <c r="Q34" i="5" s="1"/>
  <c r="Q27" i="5" s="1"/>
</calcChain>
</file>

<file path=xl/sharedStrings.xml><?xml version="1.0" encoding="utf-8"?>
<sst xmlns="http://schemas.openxmlformats.org/spreadsheetml/2006/main" count="723" uniqueCount="118">
  <si>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</si>
  <si>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</si>
  <si>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</si>
  <si>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</si>
  <si>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</si>
  <si>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</si>
  <si>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</si>
  <si>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</si>
  <si>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</si>
  <si>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</si>
  <si>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</si>
  <si>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</si>
  <si>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</si>
  <si>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</si>
  <si>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</si>
  <si>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</si>
  <si>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</si>
  <si>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</si>
  <si>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</si>
  <si>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</si>
  <si>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</si>
  <si>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</si>
  <si>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</si>
  <si>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</si>
  <si>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</si>
  <si>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</si>
  <si>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</si>
  <si>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</si>
  <si>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</si>
  <si>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</si>
  <si>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</si>
  <si>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</si>
  <si>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</si>
  <si>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</si>
  <si>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</si>
  <si>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</si>
  <si>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</si>
  <si>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</si>
  <si>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</si>
  <si>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</si>
  <si>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</si>
  <si>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</si>
  <si>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</si>
  <si>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</si>
  <si>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</si>
  <si>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</si>
  <si>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</si>
  <si>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</si>
  <si>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</si>
  <si>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</si>
  <si>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</si>
  <si>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</si>
  <si>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</si>
  <si>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</si>
  <si>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</si>
  <si>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</si>
  <si>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</si>
  <si>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</si>
  <si>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</si>
  <si>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</si>
  <si>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</si>
  <si>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</si>
  <si>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</si>
  <si>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</si>
  <si>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</si>
  <si>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</si>
  <si>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</si>
  <si>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</si>
  <si>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</si>
  <si>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</si>
  <si>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</si>
  <si>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</si>
  <si>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</si>
  <si>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</si>
  <si>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7 June 2020 </t>
  </si>
  <si>
    <t>Total</t>
  </si>
  <si>
    <t>Awaiting verification</t>
  </si>
  <si>
    <t>0-19</t>
  </si>
  <si>
    <t>20-39</t>
  </si>
  <si>
    <t>40-59</t>
  </si>
  <si>
    <t>60-79</t>
  </si>
  <si>
    <t>80+</t>
  </si>
  <si>
    <t xml:space="preserve">Cumulative deaths up to 5pm 7 June 2020 </t>
  </si>
  <si>
    <t>National Health Service (NHS)</t>
  </si>
  <si>
    <t>COVID-19-total-announced-deaths-08-June-2020-1.xlsx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</si>
  <si>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</si>
  <si>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</si>
  <si>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</si>
  <si>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</si>
  <si>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</si>
  <si>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</si>
  <si>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</si>
  <si>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</si>
  <si>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</si>
  <si>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</si>
  <si>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</si>
  <si>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</si>
  <si>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</si>
  <si>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</si>
  <si>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</si>
  <si>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</si>
  <si>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</si>
  <si>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</si>
  <si>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</si>
  <si>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</si>
  <si>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</si>
  <si>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</si>
  <si>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</si>
  <si>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</si>
  <si>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</si>
  <si>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</si>
  <si>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</si>
  <si>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</si>
  <si>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</si>
  <si>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</si>
  <si>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data_08jun.xlsx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</si>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</sst>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53">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0" fillId="0" borderId="0" xfId="0" applyFont="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21" fillId="2" borderId="2" xfId="0" applyFont="1" applyFill="1" applyBorder="1" applyAlignment="1">
      <alignment horizontal="right"/>
    </xf>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49" fontId="13" fillId="2" borderId="45"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0" fontId="13" fillId="2" borderId="46" xfId="0" applyFont="1" applyFill="1" applyBorder="1" applyAlignment="1">
      <alignment horizontal="right" vertical="center" wrapText="1"/>
    </xf>
    <xf numFmtId="0" fontId="21" fillId="2" borderId="44" xfId="0" applyFont="1" applyFill="1" applyBorder="1" applyAlignment="1">
      <alignment horizontal="center" vertical="center" wrapText="1"/>
    </xf>
    <xf numFmtId="0" fontId="13" fillId="2" borderId="46" xfId="0" applyFont="1" applyFill="1" applyBorder="1" applyAlignment="1">
      <alignment horizontal="right" vertical="center"/>
    </xf>
    <xf numFmtId="0" fontId="13" fillId="2" borderId="47" xfId="0" applyFont="1" applyFill="1" applyBorder="1" applyAlignment="1">
      <alignment horizontal="right" vertical="center"/>
    </xf>
    <xf numFmtId="0" fontId="13" fillId="2" borderId="13" xfId="0" applyFont="1" applyFill="1" applyBorder="1" applyAlignment="1">
      <alignment horizontal="right" vertical="center"/>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5" xfId="0" applyNumberFormat="1" applyFont="1" applyFill="1" applyBorder="1"/>
    <xf numFmtId="1" fontId="13" fillId="2" borderId="46" xfId="0" applyNumberFormat="1" applyFont="1" applyFill="1" applyBorder="1"/>
    <xf numFmtId="0" fontId="13" fillId="2" borderId="46" xfId="0" applyFont="1" applyFill="1" applyBorder="1" applyAlignment="1">
      <alignment horizontal="right"/>
    </xf>
    <xf numFmtId="1" fontId="13" fillId="2" borderId="44" xfId="0" applyNumberFormat="1" applyFont="1" applyFill="1" applyBorder="1"/>
    <xf numFmtId="1" fontId="13" fillId="2" borderId="47" xfId="0" applyNumberFormat="1" applyFont="1" applyFill="1" applyBorder="1"/>
    <xf numFmtId="169" fontId="0" fillId="2" borderId="0" xfId="1" applyNumberFormat="1" applyFont="1" applyFill="1" applyBorder="1" applyAlignment="1" applyProtection="1"/>
    <xf numFmtId="0" fontId="13" fillId="2" borderId="46" xfId="0" applyFont="1" applyFill="1" applyBorder="1"/>
    <xf numFmtId="169" fontId="0" fillId="2" borderId="47"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6" xfId="0" applyNumberFormat="1" applyFont="1" applyFill="1" applyBorder="1" applyAlignment="1">
      <alignment horizontal="center"/>
    </xf>
    <xf numFmtId="49" fontId="13" fillId="2" borderId="45"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6" xfId="0" applyNumberFormat="1" applyFont="1" applyFill="1" applyBorder="1" applyAlignment="1">
      <alignment horizontal="right"/>
    </xf>
    <xf numFmtId="0" fontId="0" fillId="2" borderId="46" xfId="0" applyFill="1" applyBorder="1"/>
    <xf numFmtId="49" fontId="13" fillId="2" borderId="47" xfId="0" applyNumberFormat="1" applyFont="1" applyFill="1" applyBorder="1" applyAlignment="1">
      <alignment horizontal="center"/>
    </xf>
    <xf numFmtId="0" fontId="13" fillId="2" borderId="0" xfId="0" applyFont="1" applyFill="1" applyBorder="1" applyAlignment="1">
      <alignment horizontal="center"/>
    </xf>
    <xf numFmtId="0" fontId="22" fillId="2" borderId="47" xfId="0" applyFont="1" applyFill="1" applyBorder="1"/>
    <xf numFmtId="0" fontId="13" fillId="2" borderId="47" xfId="0" applyFont="1" applyFill="1" applyBorder="1" applyAlignment="1">
      <alignment horizontal="center"/>
    </xf>
    <xf numFmtId="0" fontId="21" fillId="2" borderId="47" xfId="0" applyFont="1" applyFill="1" applyBorder="1" applyAlignment="1">
      <alignment horizontal="center" vertical="center" wrapText="1"/>
    </xf>
    <xf numFmtId="167" fontId="13" fillId="2" borderId="45" xfId="0" applyNumberFormat="1" applyFont="1" applyFill="1" applyBorder="1" applyAlignment="1">
      <alignment horizontal="center"/>
    </xf>
    <xf numFmtId="0" fontId="13" fillId="2" borderId="47"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4" xfId="0" applyFont="1" applyFill="1" applyBorder="1" applyAlignment="1">
      <alignment horizontal="right"/>
    </xf>
    <xf numFmtId="0" fontId="13" fillId="2" borderId="45" xfId="0" applyFont="1" applyFill="1" applyBorder="1" applyAlignment="1">
      <alignment horizontal="right"/>
    </xf>
    <xf numFmtId="1" fontId="13" fillId="2" borderId="46" xfId="0" applyNumberFormat="1" applyFont="1" applyFill="1" applyBorder="1" applyAlignment="1">
      <alignment horizontal="right"/>
    </xf>
    <xf numFmtId="0" fontId="13" fillId="2" borderId="44" xfId="0" applyFont="1" applyFill="1" applyBorder="1"/>
    <xf numFmtId="0" fontId="22" fillId="2" borderId="46" xfId="0" applyFont="1" applyFill="1" applyBorder="1"/>
    <xf numFmtId="167"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2" fillId="2" borderId="51" xfId="0" applyFont="1" applyFill="1" applyBorder="1"/>
    <xf numFmtId="0" fontId="22"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3" fillId="4" borderId="0" xfId="0" applyFont="1" applyFill="1"/>
    <xf numFmtId="0" fontId="15" fillId="4" borderId="0" xfId="0" applyFont="1" applyFill="1"/>
    <xf numFmtId="0" fontId="1" fillId="4" borderId="0" xfId="0" applyFont="1" applyFill="1"/>
    <xf numFmtId="14" fontId="22" fillId="5" borderId="6" xfId="0" applyNumberFormat="1" applyFont="1" applyFill="1" applyBorder="1" applyAlignment="1">
      <alignment horizontal="center"/>
    </xf>
    <xf numFmtId="164" fontId="22"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21" fillId="5" borderId="3" xfId="0" applyFont="1" applyFill="1" applyBorder="1"/>
    <xf numFmtId="3" fontId="35" fillId="5" borderId="23" xfId="0" applyNumberFormat="1" applyFont="1" applyFill="1" applyBorder="1" applyAlignment="1">
      <alignment horizontal="right"/>
    </xf>
    <xf numFmtId="0" fontId="13" fillId="4" borderId="0" xfId="0" applyFont="1" applyFill="1" applyBorder="1"/>
    <xf numFmtId="0" fontId="21" fillId="5" borderId="7" xfId="0" applyFont="1" applyFill="1" applyBorder="1"/>
    <xf numFmtId="0" fontId="36" fillId="4" borderId="0" xfId="2" applyFont="1" applyFill="1" applyBorder="1" applyProtection="1"/>
    <xf numFmtId="0" fontId="20" fillId="4" borderId="0" xfId="0" applyFont="1" applyFill="1"/>
    <xf numFmtId="0" fontId="0" fillId="4" borderId="0" xfId="0" applyFill="1"/>
    <xf numFmtId="0" fontId="5" fillId="2" borderId="0" xfId="0" applyFont="1" applyFill="1" applyBorder="1" applyAlignment="1">
      <alignment wrapText="1"/>
    </xf>
    <xf numFmtId="0" fontId="10"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Normal="100" workbookViewId="0">
      <selection activeCell="C16" sqref="C16"/>
    </sheetView>
  </sheetViews>
  <sheetFormatPr baseColWidth="10" defaultColWidth="8.7265625" defaultRowHeight="15.5" x14ac:dyDescent="0.35"/>
  <cols>
    <col min="1" max="1" width="10.1796875" style="1" customWidth="1"/>
    <col min="2" max="2" width="10.81640625" style="1" customWidth="1"/>
    <col min="3" max="3" width="9.81640625" style="1" customWidth="1"/>
    <col min="4" max="4" width="14.1796875" style="1" customWidth="1"/>
    <col min="5" max="5" width="9.6328125" style="1" customWidth="1"/>
    <col min="6" max="6" width="5.6328125" style="1" customWidth="1"/>
    <col min="7" max="8" width="10.81640625" style="1" customWidth="1"/>
    <col min="9" max="9" width="7.36328125" style="1" customWidth="1"/>
    <col min="10" max="1025" width="10.81640625" style="1" customWidth="1"/>
  </cols>
  <sheetData>
    <row r="1" spans="1:15" x14ac:dyDescent="0.35">
      <c r="A1" s="2" t="s">
        <v>0</v>
      </c>
    </row>
    <row r="3" spans="1:15" x14ac:dyDescent="0.35">
      <c r="A3" s="3" t="s">
        <v>1</v>
      </c>
    </row>
    <row r="4" spans="1:15" ht="30.75" customHeight="1" x14ac:dyDescent="0.35">
      <c r="A4" s="224" t="s">
        <v>2</v>
      </c>
      <c r="B4" s="224"/>
      <c r="C4" s="224"/>
      <c r="D4" s="224"/>
      <c r="E4" s="224"/>
      <c r="F4" s="224"/>
      <c r="G4" s="224"/>
      <c r="H4" s="224"/>
      <c r="I4" s="224"/>
      <c r="J4" s="224"/>
      <c r="K4" s="224"/>
      <c r="L4" s="224"/>
      <c r="M4" s="224"/>
      <c r="N4" s="224"/>
      <c r="O4" s="224"/>
    </row>
    <row r="5" spans="1:15" x14ac:dyDescent="0.35">
      <c r="A5" s="4" t="s">
        <v>3</v>
      </c>
    </row>
    <row r="6" spans="1:15" x14ac:dyDescent="0.35">
      <c r="A6" s="1" t="s">
        <v>4</v>
      </c>
      <c r="J6" s="3" t="s">
        <v>5</v>
      </c>
    </row>
    <row r="8" spans="1:15" x14ac:dyDescent="0.35">
      <c r="A8" s="3" t="s">
        <v>6</v>
      </c>
    </row>
    <row r="9" spans="1:15" ht="30" customHeight="1" x14ac:dyDescent="0.35">
      <c r="A9" s="224" t="s">
        <v>7</v>
      </c>
      <c r="B9" s="224"/>
      <c r="C9" s="224"/>
      <c r="D9" s="224"/>
      <c r="E9" s="224"/>
      <c r="F9" s="224"/>
      <c r="G9" s="224"/>
      <c r="H9" s="224"/>
      <c r="I9" s="224"/>
      <c r="J9" s="224"/>
      <c r="K9" s="224"/>
      <c r="L9" s="224"/>
      <c r="M9" s="224"/>
      <c r="N9" s="224"/>
      <c r="O9" s="224"/>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4" t="s">
        <v>9</v>
      </c>
      <c r="B14" s="224"/>
      <c r="C14" s="224"/>
      <c r="D14" s="224"/>
      <c r="E14" s="224"/>
      <c r="F14" s="224"/>
      <c r="G14" s="224"/>
      <c r="H14" s="224"/>
      <c r="I14" s="224"/>
      <c r="J14" s="224"/>
      <c r="K14" s="224"/>
      <c r="L14" s="224"/>
      <c r="M14" s="224"/>
      <c r="N14" s="224"/>
      <c r="O14" s="224"/>
    </row>
    <row r="15" spans="1:15" x14ac:dyDescent="0.35">
      <c r="A15" s="4" t="s">
        <v>3</v>
      </c>
    </row>
    <row r="16" spans="1:15" x14ac:dyDescent="0.35">
      <c r="A16" s="1" t="s">
        <v>10</v>
      </c>
      <c r="D16" s="3" t="s">
        <v>11</v>
      </c>
    </row>
    <row r="18" spans="1:15" x14ac:dyDescent="0.35">
      <c r="A18" s="3" t="s">
        <v>12</v>
      </c>
    </row>
    <row r="19" spans="1:15" ht="77.5" customHeight="1" x14ac:dyDescent="0.35">
      <c r="A19" s="225" t="s">
        <v>13</v>
      </c>
      <c r="B19" s="225"/>
      <c r="C19" s="225"/>
      <c r="D19" s="225"/>
      <c r="E19" s="225"/>
      <c r="F19" s="225"/>
      <c r="G19" s="225"/>
      <c r="H19" s="225"/>
      <c r="I19" s="225"/>
      <c r="J19" s="225"/>
      <c r="K19" s="225"/>
      <c r="L19" s="225"/>
      <c r="M19" s="225"/>
      <c r="N19" s="225"/>
      <c r="O19" s="225"/>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topLeftCell="A16" zoomScaleNormal="100" workbookViewId="0">
      <selection activeCell="A8" sqref="A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7"/>
      <c r="C7" s="227"/>
      <c r="D7" s="227"/>
      <c r="E7" s="227"/>
      <c r="F7" s="227"/>
      <c r="G7" s="227"/>
      <c r="H7" s="228" t="s">
        <v>24</v>
      </c>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c r="BA7" s="228"/>
      <c r="BB7" s="228"/>
      <c r="BC7" s="228"/>
      <c r="BD7" s="228"/>
      <c r="BE7" s="228"/>
      <c r="BF7" s="228"/>
      <c r="BG7" s="228"/>
      <c r="BH7" s="228"/>
      <c r="BI7" s="228"/>
      <c r="BJ7" s="228"/>
      <c r="BK7" s="228"/>
      <c r="BL7" s="228"/>
      <c r="BM7" s="228"/>
      <c r="BN7" s="228"/>
      <c r="BO7" s="228"/>
      <c r="BP7" s="228"/>
      <c r="BQ7" s="228"/>
      <c r="BR7" s="228"/>
      <c r="BS7" s="228"/>
      <c r="BT7" s="228"/>
      <c r="BU7" s="228"/>
      <c r="BV7" s="228"/>
      <c r="BW7" s="228"/>
      <c r="BX7" s="228"/>
      <c r="BY7" s="228"/>
      <c r="BZ7" s="228"/>
      <c r="CA7" s="228"/>
      <c r="CB7" s="228"/>
      <c r="CC7" s="228"/>
      <c r="CD7" s="228"/>
      <c r="CE7" s="228"/>
      <c r="CF7" s="228"/>
      <c r="CG7" s="228"/>
      <c r="CH7" s="228"/>
      <c r="CI7" s="228"/>
      <c r="CJ7" s="228"/>
      <c r="CK7" s="228"/>
      <c r="CL7" s="228"/>
      <c r="CM7" s="228"/>
      <c r="CN7" s="228"/>
      <c r="CO7" s="228"/>
      <c r="CP7" s="228"/>
      <c r="CQ7" s="228"/>
      <c r="CR7" s="228"/>
      <c r="CS7" s="228"/>
      <c r="CT7" s="228"/>
      <c r="CU7" s="228"/>
      <c r="CV7" s="228"/>
      <c r="CW7" s="228"/>
      <c r="CX7" s="228"/>
      <c r="CY7" s="228"/>
      <c r="CZ7" s="228"/>
      <c r="DA7" s="228"/>
      <c r="DB7" s="228"/>
      <c r="DC7" s="228"/>
      <c r="DD7" s="228"/>
      <c r="DE7" s="228"/>
      <c r="DF7" s="228"/>
      <c r="DG7" s="228"/>
      <c r="DH7" s="228"/>
      <c r="DI7" s="17"/>
      <c r="DJ7" s="17"/>
      <c r="DK7" s="17"/>
      <c r="DL7" s="17"/>
      <c r="DM7" s="17"/>
      <c r="DN7" s="17"/>
      <c r="DO7" s="17"/>
      <c r="DP7" s="17"/>
      <c r="DQ7" s="17"/>
      <c r="DR7" s="17"/>
      <c r="DS7" s="17"/>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29" t="s">
        <v>26</v>
      </c>
      <c r="C8" s="229"/>
      <c r="D8" s="229"/>
      <c r="E8" s="229"/>
      <c r="F8" s="229"/>
      <c r="G8" s="229"/>
      <c r="H8" s="230">
        <v>43973</v>
      </c>
      <c r="I8" s="230"/>
      <c r="J8" s="230"/>
      <c r="K8" s="230"/>
      <c r="L8" s="230"/>
      <c r="M8" s="230"/>
      <c r="N8" s="230"/>
      <c r="O8" s="230">
        <v>43966</v>
      </c>
      <c r="P8" s="230"/>
      <c r="Q8" s="230"/>
      <c r="R8" s="230"/>
      <c r="S8" s="230"/>
      <c r="T8" s="230"/>
      <c r="U8" s="230"/>
      <c r="V8" s="230">
        <v>43959</v>
      </c>
      <c r="W8" s="230"/>
      <c r="X8" s="230"/>
      <c r="Y8" s="230"/>
      <c r="Z8" s="230"/>
      <c r="AA8" s="230"/>
      <c r="AB8" s="230"/>
      <c r="AC8" s="230">
        <v>43952</v>
      </c>
      <c r="AD8" s="230"/>
      <c r="AE8" s="230"/>
      <c r="AF8" s="230"/>
      <c r="AG8" s="230"/>
      <c r="AH8" s="230"/>
      <c r="AI8" s="230"/>
      <c r="AJ8" s="226" t="s">
        <v>27</v>
      </c>
      <c r="AK8" s="226"/>
      <c r="AL8" s="226"/>
      <c r="AM8" s="226"/>
      <c r="AN8" s="226"/>
      <c r="AO8" s="226"/>
      <c r="AP8" s="226"/>
      <c r="AQ8" s="226" t="s">
        <v>28</v>
      </c>
      <c r="AR8" s="226"/>
      <c r="AS8" s="226"/>
      <c r="AT8" s="226"/>
      <c r="AU8" s="226"/>
      <c r="AV8" s="226"/>
      <c r="AW8" s="226"/>
      <c r="AX8" s="226">
        <v>44108</v>
      </c>
      <c r="AY8" s="226"/>
      <c r="AZ8" s="226"/>
      <c r="BA8" s="226"/>
      <c r="BB8" s="226"/>
      <c r="BC8" s="226"/>
      <c r="BD8" s="226"/>
      <c r="BE8" s="226">
        <v>43894</v>
      </c>
      <c r="BF8" s="226"/>
      <c r="BG8" s="226"/>
      <c r="BH8" s="226"/>
      <c r="BI8" s="226"/>
      <c r="BJ8" s="226"/>
      <c r="BK8" s="226"/>
      <c r="BL8" s="226" t="s">
        <v>29</v>
      </c>
      <c r="BM8" s="226"/>
      <c r="BN8" s="226"/>
      <c r="BO8" s="226"/>
      <c r="BP8" s="226"/>
      <c r="BQ8" s="226"/>
      <c r="BR8" s="226"/>
      <c r="BS8" s="226" t="s">
        <v>30</v>
      </c>
      <c r="BT8" s="226"/>
      <c r="BU8" s="226"/>
      <c r="BV8" s="226"/>
      <c r="BW8" s="226"/>
      <c r="BX8" s="226"/>
      <c r="BY8" s="226"/>
      <c r="BZ8" s="226" t="s">
        <v>31</v>
      </c>
      <c r="CA8" s="226"/>
      <c r="CB8" s="226"/>
      <c r="CC8" s="226"/>
      <c r="CD8" s="226"/>
      <c r="CE8" s="226"/>
      <c r="CF8" s="226"/>
      <c r="CG8" s="226">
        <v>43985</v>
      </c>
      <c r="CH8" s="226"/>
      <c r="CI8" s="226"/>
      <c r="CJ8" s="226"/>
      <c r="CK8" s="226"/>
      <c r="CL8" s="226"/>
      <c r="CM8" s="226"/>
      <c r="CN8" s="226" t="s">
        <v>32</v>
      </c>
      <c r="CO8" s="226"/>
      <c r="CP8" s="226"/>
      <c r="CQ8" s="226"/>
      <c r="CR8" s="226"/>
      <c r="CS8" s="226"/>
      <c r="CT8" s="226"/>
      <c r="CU8" s="226" t="s">
        <v>33</v>
      </c>
      <c r="CV8" s="226"/>
      <c r="CW8" s="226"/>
      <c r="CX8" s="226"/>
      <c r="CY8" s="226"/>
      <c r="CZ8" s="226"/>
      <c r="DA8" s="226"/>
      <c r="DB8" s="226" t="s">
        <v>34</v>
      </c>
      <c r="DC8" s="226"/>
      <c r="DD8" s="226"/>
      <c r="DE8" s="226"/>
      <c r="DF8" s="226"/>
      <c r="DG8" s="226"/>
      <c r="DH8" s="226"/>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5"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DB9" s="23" t="s">
        <v>35</v>
      </c>
      <c r="DC9" s="24" t="s">
        <v>36</v>
      </c>
      <c r="DD9" s="25" t="s">
        <v>37</v>
      </c>
      <c r="DE9" s="24" t="s">
        <v>36</v>
      </c>
      <c r="DF9" s="25" t="s">
        <v>39</v>
      </c>
      <c r="DG9" s="25" t="s">
        <v>38</v>
      </c>
      <c r="DH9" s="27" t="s">
        <v>36</v>
      </c>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8.2192906752147285E-3</v>
      </c>
      <c r="J10" s="35">
        <v>1</v>
      </c>
      <c r="K10" s="34">
        <f t="shared" ref="K10:K28" si="5">J10/J$30*100</f>
        <v>5.1650224678477345E-3</v>
      </c>
      <c r="L10" s="36">
        <v>0</v>
      </c>
      <c r="M10" s="37">
        <f t="shared" ref="M10:M28" si="6">H10+J10</f>
        <v>3</v>
      </c>
      <c r="N10" s="38">
        <f t="shared" ref="N10:N28" si="7">M10/M$30*100</f>
        <v>6.865931249141758E-3</v>
      </c>
      <c r="O10" s="33">
        <v>2</v>
      </c>
      <c r="P10" s="34">
        <f t="shared" ref="P10:P28" si="8">O10/O$30*100</f>
        <v>8.6798021005121077E-3</v>
      </c>
      <c r="Q10" s="35">
        <v>1</v>
      </c>
      <c r="R10" s="34">
        <f t="shared" ref="R10:R28" si="9">Q10/Q$30*100</f>
        <v>5.5361789293029949E-3</v>
      </c>
      <c r="S10" s="36">
        <v>0</v>
      </c>
      <c r="T10" s="37">
        <f t="shared" ref="T10:T28" si="10">O10+Q10</f>
        <v>3</v>
      </c>
      <c r="U10" s="38">
        <f t="shared" ref="U10:U28" si="11">T10/T$30*100</f>
        <v>7.2983821919474509E-3</v>
      </c>
      <c r="V10" s="33">
        <v>1</v>
      </c>
      <c r="W10" s="34">
        <f t="shared" ref="W10:W28" si="12">V10/V$30*100</f>
        <v>4.7395611166405997E-3</v>
      </c>
      <c r="X10" s="35">
        <v>1</v>
      </c>
      <c r="Y10" s="34">
        <f t="shared" ref="Y10:Y28" si="13">X10/X$30*100</f>
        <v>6.1743640405038276E-3</v>
      </c>
      <c r="Z10" s="36">
        <v>0</v>
      </c>
      <c r="AA10" s="37">
        <f t="shared" ref="AA10:AA28" si="14">V10+X10</f>
        <v>2</v>
      </c>
      <c r="AB10" s="38">
        <f t="shared" ref="AB10:AB28" si="15">AA10/AA$30*100</f>
        <v>5.3626491486794478E-3</v>
      </c>
      <c r="AC10" s="33">
        <v>0</v>
      </c>
      <c r="AD10" s="34">
        <f t="shared" ref="AD10:AD28" si="16">AC10/AC$30*100</f>
        <v>0</v>
      </c>
      <c r="AE10" s="35">
        <v>1</v>
      </c>
      <c r="AF10" s="34">
        <f t="shared" ref="AF10:AF28" si="17">AE10/AE$30*100</f>
        <v>7.0136063964090336E-3</v>
      </c>
      <c r="AG10" s="36">
        <v>0</v>
      </c>
      <c r="AH10" s="37">
        <f t="shared" ref="AH10:AH28" si="18">AC10+AE10</f>
        <v>1</v>
      </c>
      <c r="AI10" s="38">
        <f t="shared" ref="AI10:AI28" si="19">AH10/AH$30*100</f>
        <v>2.9971527049303163E-3</v>
      </c>
      <c r="AJ10" s="39">
        <v>0</v>
      </c>
      <c r="AK10" s="34">
        <f t="shared" ref="AK10:AK28" si="20">AJ10/AJ$30*100</f>
        <v>0</v>
      </c>
      <c r="AL10" s="35">
        <v>1</v>
      </c>
      <c r="AM10" s="34">
        <f t="shared" ref="AM10:AM28" si="21">AL10/AL$30*100</f>
        <v>8.7896633558934706E-3</v>
      </c>
      <c r="AN10" s="36">
        <v>0</v>
      </c>
      <c r="AO10" s="37">
        <f t="shared" ref="AO10:AO28" si="22">AJ10+AL10</f>
        <v>1</v>
      </c>
      <c r="AP10" s="38">
        <f t="shared" ref="AP10:AP28" si="23">AO10/AO$30*100</f>
        <v>3.6589828027808269E-3</v>
      </c>
      <c r="AQ10" s="39">
        <v>0</v>
      </c>
      <c r="AR10" s="34">
        <f t="shared" ref="AR10:AR28" si="24">AQ10/AQ$30*100</f>
        <v>0</v>
      </c>
      <c r="AS10" s="35">
        <v>1</v>
      </c>
      <c r="AT10" s="34">
        <f t="shared" ref="AT10:AT28" si="25">AS10/AS$30*100</f>
        <v>1.2997140629061606E-2</v>
      </c>
      <c r="AU10" s="36">
        <v>0</v>
      </c>
      <c r="AV10" s="37">
        <f t="shared" ref="AV10:AV28" si="26">AQ10+AS10</f>
        <v>1</v>
      </c>
      <c r="AW10" s="38">
        <f t="shared" ref="AW10:AW28" si="27">AV10/AV$30*100</f>
        <v>5.2375216047766196E-3</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9">
        <v>0</v>
      </c>
      <c r="CC10" s="34">
        <f t="shared" ref="CC10:CC28" si="45">CB10/CB$30*100</f>
        <v>0</v>
      </c>
      <c r="CD10" s="36">
        <v>0</v>
      </c>
      <c r="CE10" s="37">
        <f t="shared" ref="CE10:CE28" si="46">BZ10+CB10</f>
        <v>0</v>
      </c>
      <c r="CF10" s="38">
        <f t="shared" ref="CF10:CF28" si="47">CE10/CE$30*100</f>
        <v>0</v>
      </c>
      <c r="CG10" s="39">
        <v>0</v>
      </c>
      <c r="CH10" s="34"/>
      <c r="CI10" s="35">
        <v>0</v>
      </c>
      <c r="CJ10" s="34"/>
      <c r="CK10" s="36">
        <v>0</v>
      </c>
      <c r="CL10" s="37">
        <f t="shared" ref="CL10:CL28" si="48">CG10+CI10</f>
        <v>0</v>
      </c>
      <c r="CM10" s="38"/>
      <c r="CN10" s="39">
        <v>0</v>
      </c>
      <c r="CO10" s="34"/>
      <c r="CP10" s="35">
        <v>0</v>
      </c>
      <c r="CQ10" s="34"/>
      <c r="CR10" s="36">
        <v>0</v>
      </c>
      <c r="CS10" s="37">
        <f t="shared" ref="CS10:CS28" si="49">CN10+CP10</f>
        <v>0</v>
      </c>
      <c r="CT10" s="38"/>
      <c r="CU10" s="39">
        <v>0</v>
      </c>
      <c r="CV10" s="34"/>
      <c r="CW10" s="35">
        <v>0</v>
      </c>
      <c r="CX10" s="34"/>
      <c r="CY10" s="36">
        <v>0</v>
      </c>
      <c r="CZ10" s="37">
        <f t="shared" ref="CZ10:CZ28" si="50">CU10+CW10</f>
        <v>0</v>
      </c>
      <c r="DA10" s="38"/>
      <c r="DB10" s="39">
        <v>0</v>
      </c>
      <c r="DC10" s="34"/>
      <c r="DD10" s="35">
        <v>0</v>
      </c>
      <c r="DE10" s="34"/>
      <c r="DF10" s="36">
        <v>0</v>
      </c>
      <c r="DG10" s="37">
        <f t="shared" ref="DG10:DG28" si="51">DB10+DD10</f>
        <v>0</v>
      </c>
      <c r="DH10" s="38"/>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3">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39">
        <v>0</v>
      </c>
      <c r="CA11" s="34">
        <f t="shared" si="44"/>
        <v>0</v>
      </c>
      <c r="CB11" s="39">
        <v>0</v>
      </c>
      <c r="CC11" s="34">
        <f t="shared" si="45"/>
        <v>0</v>
      </c>
      <c r="CD11" s="36">
        <v>0</v>
      </c>
      <c r="CE11" s="37">
        <f t="shared" si="46"/>
        <v>0</v>
      </c>
      <c r="CF11" s="38">
        <f t="shared" si="47"/>
        <v>0</v>
      </c>
      <c r="CG11" s="39">
        <v>0</v>
      </c>
      <c r="CH11" s="34"/>
      <c r="CI11" s="33">
        <v>0</v>
      </c>
      <c r="CJ11" s="34"/>
      <c r="CK11" s="36">
        <v>0</v>
      </c>
      <c r="CL11" s="37">
        <f t="shared" si="48"/>
        <v>0</v>
      </c>
      <c r="CM11" s="38"/>
      <c r="CN11" s="39">
        <v>0</v>
      </c>
      <c r="CO11" s="34"/>
      <c r="CP11" s="33">
        <v>0</v>
      </c>
      <c r="CQ11" s="34"/>
      <c r="CR11" s="36">
        <v>0</v>
      </c>
      <c r="CS11" s="37">
        <f t="shared" si="49"/>
        <v>0</v>
      </c>
      <c r="CT11" s="38"/>
      <c r="CU11" s="39">
        <v>0</v>
      </c>
      <c r="CV11" s="34"/>
      <c r="CW11" s="33">
        <v>0</v>
      </c>
      <c r="CX11" s="34"/>
      <c r="CY11" s="36">
        <v>0</v>
      </c>
      <c r="CZ11" s="37">
        <f t="shared" si="50"/>
        <v>0</v>
      </c>
      <c r="DA11" s="38"/>
      <c r="DB11" s="39">
        <v>0</v>
      </c>
      <c r="DC11" s="34"/>
      <c r="DD11" s="33">
        <v>0</v>
      </c>
      <c r="DE11" s="34"/>
      <c r="DF11" s="36">
        <v>0</v>
      </c>
      <c r="DG11" s="37">
        <f t="shared" si="51"/>
        <v>0</v>
      </c>
      <c r="DH11" s="38"/>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5.1650224678477345E-3</v>
      </c>
      <c r="L12" s="36">
        <v>0</v>
      </c>
      <c r="M12" s="37">
        <f t="shared" si="6"/>
        <v>1</v>
      </c>
      <c r="N12" s="38">
        <f t="shared" si="7"/>
        <v>2.2886437497139193E-3</v>
      </c>
      <c r="O12" s="33">
        <v>0</v>
      </c>
      <c r="P12" s="34">
        <f t="shared" si="8"/>
        <v>0</v>
      </c>
      <c r="Q12" s="35">
        <v>1</v>
      </c>
      <c r="R12" s="34">
        <f t="shared" si="9"/>
        <v>5.5361789293029949E-3</v>
      </c>
      <c r="S12" s="36">
        <v>0</v>
      </c>
      <c r="T12" s="37">
        <f t="shared" si="10"/>
        <v>1</v>
      </c>
      <c r="U12" s="38">
        <f t="shared" si="11"/>
        <v>2.4327940639824841E-3</v>
      </c>
      <c r="V12" s="33">
        <v>0</v>
      </c>
      <c r="W12" s="34">
        <f t="shared" si="12"/>
        <v>0</v>
      </c>
      <c r="X12" s="35">
        <v>1</v>
      </c>
      <c r="Y12" s="34">
        <f t="shared" si="13"/>
        <v>6.1743640405038276E-3</v>
      </c>
      <c r="Z12" s="36">
        <v>0</v>
      </c>
      <c r="AA12" s="37">
        <f t="shared" si="14"/>
        <v>1</v>
      </c>
      <c r="AB12" s="38">
        <f t="shared" si="15"/>
        <v>2.6813245743397239E-3</v>
      </c>
      <c r="AC12" s="33">
        <v>0</v>
      </c>
      <c r="AD12" s="34">
        <f t="shared" si="16"/>
        <v>0</v>
      </c>
      <c r="AE12" s="35">
        <v>1</v>
      </c>
      <c r="AF12" s="34">
        <f t="shared" si="17"/>
        <v>7.0136063964090336E-3</v>
      </c>
      <c r="AG12" s="36">
        <v>0</v>
      </c>
      <c r="AH12" s="37">
        <f t="shared" si="18"/>
        <v>1</v>
      </c>
      <c r="AI12" s="38">
        <f t="shared" si="19"/>
        <v>2.9971527049303163E-3</v>
      </c>
      <c r="AJ12" s="39">
        <v>0</v>
      </c>
      <c r="AK12" s="34">
        <f t="shared" si="20"/>
        <v>0</v>
      </c>
      <c r="AL12" s="35">
        <v>1</v>
      </c>
      <c r="AM12" s="34">
        <f t="shared" si="21"/>
        <v>8.7896633558934706E-3</v>
      </c>
      <c r="AN12" s="36">
        <v>0</v>
      </c>
      <c r="AO12" s="37">
        <f t="shared" si="22"/>
        <v>1</v>
      </c>
      <c r="AP12" s="38">
        <f t="shared" si="23"/>
        <v>3.6589828027808269E-3</v>
      </c>
      <c r="AQ12" s="39">
        <v>0</v>
      </c>
      <c r="AR12" s="34">
        <f t="shared" si="24"/>
        <v>0</v>
      </c>
      <c r="AS12" s="35">
        <v>1</v>
      </c>
      <c r="AT12" s="34">
        <f t="shared" si="25"/>
        <v>1.2997140629061606E-2</v>
      </c>
      <c r="AU12" s="36">
        <v>0</v>
      </c>
      <c r="AV12" s="37">
        <f t="shared" si="26"/>
        <v>1</v>
      </c>
      <c r="AW12" s="38">
        <f t="shared" si="27"/>
        <v>5.2375216047766196E-3</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39">
        <v>0</v>
      </c>
      <c r="CA12" s="34">
        <f t="shared" si="44"/>
        <v>0</v>
      </c>
      <c r="CB12" s="39">
        <v>0</v>
      </c>
      <c r="CC12" s="34">
        <f t="shared" si="45"/>
        <v>0</v>
      </c>
      <c r="CD12" s="36">
        <v>0</v>
      </c>
      <c r="CE12" s="37">
        <f t="shared" si="46"/>
        <v>0</v>
      </c>
      <c r="CF12" s="38">
        <f t="shared" si="47"/>
        <v>0</v>
      </c>
      <c r="CG12" s="39">
        <v>0</v>
      </c>
      <c r="CH12" s="34"/>
      <c r="CI12" s="33">
        <v>0</v>
      </c>
      <c r="CJ12" s="34"/>
      <c r="CK12" s="36">
        <v>0</v>
      </c>
      <c r="CL12" s="37">
        <f t="shared" si="48"/>
        <v>0</v>
      </c>
      <c r="CM12" s="38"/>
      <c r="CN12" s="39">
        <v>0</v>
      </c>
      <c r="CO12" s="34"/>
      <c r="CP12" s="33">
        <v>0</v>
      </c>
      <c r="CQ12" s="34"/>
      <c r="CR12" s="36">
        <v>0</v>
      </c>
      <c r="CS12" s="37">
        <f t="shared" si="49"/>
        <v>0</v>
      </c>
      <c r="CT12" s="38"/>
      <c r="CU12" s="39">
        <v>0</v>
      </c>
      <c r="CV12" s="34"/>
      <c r="CW12" s="33">
        <v>0</v>
      </c>
      <c r="CX12" s="34"/>
      <c r="CY12" s="36">
        <v>0</v>
      </c>
      <c r="CZ12" s="37">
        <f t="shared" si="50"/>
        <v>0</v>
      </c>
      <c r="DA12" s="38"/>
      <c r="DB12" s="39">
        <v>0</v>
      </c>
      <c r="DC12" s="34"/>
      <c r="DD12" s="33">
        <v>0</v>
      </c>
      <c r="DE12" s="34"/>
      <c r="DF12" s="36">
        <v>0</v>
      </c>
      <c r="DG12" s="37">
        <f t="shared" si="51"/>
        <v>0</v>
      </c>
      <c r="DH12" s="38"/>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2.0548226688036821E-2</v>
      </c>
      <c r="J13" s="35">
        <v>4</v>
      </c>
      <c r="K13" s="34">
        <f t="shared" si="5"/>
        <v>2.0660089871390938E-2</v>
      </c>
      <c r="L13" s="36">
        <v>0</v>
      </c>
      <c r="M13" s="37">
        <f t="shared" si="6"/>
        <v>9</v>
      </c>
      <c r="N13" s="38">
        <f t="shared" si="7"/>
        <v>2.0597793747425274E-2</v>
      </c>
      <c r="O13" s="33">
        <v>5</v>
      </c>
      <c r="P13" s="34">
        <f t="shared" si="8"/>
        <v>2.1699505251280272E-2</v>
      </c>
      <c r="Q13" s="35">
        <v>4</v>
      </c>
      <c r="R13" s="34">
        <f t="shared" si="9"/>
        <v>2.214471571721198E-2</v>
      </c>
      <c r="S13" s="36">
        <v>0</v>
      </c>
      <c r="T13" s="37">
        <f t="shared" si="10"/>
        <v>9</v>
      </c>
      <c r="U13" s="38">
        <f t="shared" si="11"/>
        <v>2.1895146575842354E-2</v>
      </c>
      <c r="V13" s="33">
        <v>5</v>
      </c>
      <c r="W13" s="34">
        <f t="shared" si="12"/>
        <v>2.3697805583202995E-2</v>
      </c>
      <c r="X13" s="35">
        <v>3</v>
      </c>
      <c r="Y13" s="34">
        <f t="shared" si="13"/>
        <v>1.8523092121511483E-2</v>
      </c>
      <c r="Z13" s="36">
        <v>0</v>
      </c>
      <c r="AA13" s="37">
        <f t="shared" si="14"/>
        <v>8</v>
      </c>
      <c r="AB13" s="38">
        <f t="shared" si="15"/>
        <v>2.1450596594717791E-2</v>
      </c>
      <c r="AC13" s="33">
        <v>5</v>
      </c>
      <c r="AD13" s="34">
        <f t="shared" si="16"/>
        <v>2.6168419950803372E-2</v>
      </c>
      <c r="AE13" s="35">
        <v>3</v>
      </c>
      <c r="AF13" s="34">
        <f t="shared" si="17"/>
        <v>2.1040819189227102E-2</v>
      </c>
      <c r="AG13" s="36">
        <v>0</v>
      </c>
      <c r="AH13" s="37">
        <f t="shared" si="18"/>
        <v>8</v>
      </c>
      <c r="AI13" s="38">
        <f t="shared" si="19"/>
        <v>2.397722163944253E-2</v>
      </c>
      <c r="AJ13" s="39">
        <v>4</v>
      </c>
      <c r="AK13" s="34">
        <f t="shared" si="20"/>
        <v>2.5073653858208485E-2</v>
      </c>
      <c r="AL13" s="35">
        <v>3</v>
      </c>
      <c r="AM13" s="34">
        <f t="shared" si="21"/>
        <v>2.6368990067680408E-2</v>
      </c>
      <c r="AN13" s="36">
        <v>0</v>
      </c>
      <c r="AO13" s="37">
        <f t="shared" si="22"/>
        <v>7</v>
      </c>
      <c r="AP13" s="38">
        <f t="shared" si="23"/>
        <v>2.5612879619465789E-2</v>
      </c>
      <c r="AQ13" s="39">
        <v>4</v>
      </c>
      <c r="AR13" s="34">
        <f t="shared" si="24"/>
        <v>3.509079743837179E-2</v>
      </c>
      <c r="AS13" s="35">
        <v>3</v>
      </c>
      <c r="AT13" s="34">
        <f t="shared" si="25"/>
        <v>3.8991421887184824E-2</v>
      </c>
      <c r="AU13" s="36">
        <v>0</v>
      </c>
      <c r="AV13" s="37">
        <f t="shared" si="26"/>
        <v>7</v>
      </c>
      <c r="AW13" s="38">
        <f t="shared" si="27"/>
        <v>3.6662651233436337E-2</v>
      </c>
      <c r="AX13" s="39">
        <v>3</v>
      </c>
      <c r="AY13" s="34">
        <f t="shared" si="28"/>
        <v>4.730368968779565E-2</v>
      </c>
      <c r="AZ13" s="35">
        <v>3</v>
      </c>
      <c r="BA13" s="34">
        <f t="shared" si="29"/>
        <v>7.5131480090157785E-2</v>
      </c>
      <c r="BB13" s="36">
        <v>0</v>
      </c>
      <c r="BC13" s="37">
        <f t="shared" si="30"/>
        <v>6</v>
      </c>
      <c r="BD13" s="38">
        <f t="shared" si="31"/>
        <v>5.8055152394775031E-2</v>
      </c>
      <c r="BE13" s="39">
        <v>1</v>
      </c>
      <c r="BF13" s="34">
        <f t="shared" si="32"/>
        <v>3.9635354736424891E-2</v>
      </c>
      <c r="BG13" s="35">
        <v>2</v>
      </c>
      <c r="BH13" s="34">
        <f t="shared" si="33"/>
        <v>0.12507817385866166</v>
      </c>
      <c r="BI13" s="36">
        <v>0</v>
      </c>
      <c r="BJ13" s="37">
        <f t="shared" si="34"/>
        <v>3</v>
      </c>
      <c r="BK13" s="38">
        <f t="shared" si="35"/>
        <v>7.2780203784570605E-2</v>
      </c>
      <c r="BL13" s="39">
        <v>0</v>
      </c>
      <c r="BM13" s="34">
        <f t="shared" si="36"/>
        <v>0</v>
      </c>
      <c r="BN13" s="35">
        <v>0</v>
      </c>
      <c r="BO13" s="34">
        <f t="shared" si="37"/>
        <v>0</v>
      </c>
      <c r="BP13" s="36">
        <v>0</v>
      </c>
      <c r="BQ13" s="37">
        <f t="shared" si="38"/>
        <v>0</v>
      </c>
      <c r="BR13" s="38">
        <f t="shared" si="39"/>
        <v>0</v>
      </c>
      <c r="BS13" s="39">
        <v>0</v>
      </c>
      <c r="BT13" s="34">
        <f t="shared" si="40"/>
        <v>0</v>
      </c>
      <c r="BU13" s="35">
        <v>0</v>
      </c>
      <c r="BV13" s="34">
        <f t="shared" si="41"/>
        <v>0</v>
      </c>
      <c r="BW13" s="36">
        <v>0</v>
      </c>
      <c r="BX13" s="37">
        <f t="shared" si="42"/>
        <v>0</v>
      </c>
      <c r="BY13" s="38">
        <f t="shared" si="43"/>
        <v>0</v>
      </c>
      <c r="BZ13" s="39">
        <v>0</v>
      </c>
      <c r="CA13" s="34">
        <f t="shared" si="44"/>
        <v>0</v>
      </c>
      <c r="CB13" s="39">
        <v>0</v>
      </c>
      <c r="CC13" s="34">
        <f t="shared" si="45"/>
        <v>0</v>
      </c>
      <c r="CD13" s="36">
        <v>0</v>
      </c>
      <c r="CE13" s="37">
        <f t="shared" si="46"/>
        <v>0</v>
      </c>
      <c r="CF13" s="38">
        <f t="shared" si="47"/>
        <v>0</v>
      </c>
      <c r="CG13" s="39">
        <v>0</v>
      </c>
      <c r="CH13" s="34"/>
      <c r="CI13" s="33">
        <v>0</v>
      </c>
      <c r="CJ13" s="34"/>
      <c r="CK13" s="36">
        <v>0</v>
      </c>
      <c r="CL13" s="37">
        <f t="shared" si="48"/>
        <v>0</v>
      </c>
      <c r="CM13" s="38"/>
      <c r="CN13" s="39">
        <v>0</v>
      </c>
      <c r="CO13" s="34"/>
      <c r="CP13" s="33">
        <v>0</v>
      </c>
      <c r="CQ13" s="34"/>
      <c r="CR13" s="36">
        <v>0</v>
      </c>
      <c r="CS13" s="37">
        <f t="shared" si="49"/>
        <v>0</v>
      </c>
      <c r="CT13" s="38"/>
      <c r="CU13" s="39">
        <v>0</v>
      </c>
      <c r="CV13" s="34"/>
      <c r="CW13" s="33">
        <v>0</v>
      </c>
      <c r="CX13" s="34"/>
      <c r="CY13" s="36">
        <v>0</v>
      </c>
      <c r="CZ13" s="37">
        <f t="shared" si="50"/>
        <v>0</v>
      </c>
      <c r="DA13" s="38"/>
      <c r="DB13" s="39">
        <v>0</v>
      </c>
      <c r="DC13" s="34"/>
      <c r="DD13" s="33">
        <v>0</v>
      </c>
      <c r="DE13" s="34"/>
      <c r="DF13" s="36">
        <v>0</v>
      </c>
      <c r="DG13" s="37">
        <f t="shared" si="51"/>
        <v>0</v>
      </c>
      <c r="DH13" s="38"/>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5.3425389388895739E-2</v>
      </c>
      <c r="J14" s="35">
        <v>9</v>
      </c>
      <c r="K14" s="34">
        <f t="shared" si="5"/>
        <v>4.6485202210629614E-2</v>
      </c>
      <c r="L14" s="36">
        <v>0</v>
      </c>
      <c r="M14" s="37">
        <f t="shared" si="6"/>
        <v>22</v>
      </c>
      <c r="N14" s="38">
        <f t="shared" si="7"/>
        <v>5.0350162493706233E-2</v>
      </c>
      <c r="O14" s="33">
        <v>12</v>
      </c>
      <c r="P14" s="34">
        <f t="shared" si="8"/>
        <v>5.2078812603072656E-2</v>
      </c>
      <c r="Q14" s="35">
        <v>9</v>
      </c>
      <c r="R14" s="34">
        <f t="shared" si="9"/>
        <v>4.9825610363726951E-2</v>
      </c>
      <c r="S14" s="36">
        <v>0</v>
      </c>
      <c r="T14" s="37">
        <f t="shared" si="10"/>
        <v>21</v>
      </c>
      <c r="U14" s="38">
        <f t="shared" si="11"/>
        <v>5.1088675343632158E-2</v>
      </c>
      <c r="V14" s="33">
        <v>11</v>
      </c>
      <c r="W14" s="34">
        <f t="shared" si="12"/>
        <v>5.2135172283046594E-2</v>
      </c>
      <c r="X14" s="35">
        <v>9</v>
      </c>
      <c r="Y14" s="34">
        <f t="shared" si="13"/>
        <v>5.5569276364534452E-2</v>
      </c>
      <c r="Z14" s="36">
        <v>0</v>
      </c>
      <c r="AA14" s="37">
        <f t="shared" si="14"/>
        <v>20</v>
      </c>
      <c r="AB14" s="38">
        <f t="shared" si="15"/>
        <v>5.3626491486794478E-2</v>
      </c>
      <c r="AC14" s="33">
        <v>10</v>
      </c>
      <c r="AD14" s="34">
        <f t="shared" si="16"/>
        <v>5.2336839901606744E-2</v>
      </c>
      <c r="AE14" s="35">
        <v>7</v>
      </c>
      <c r="AF14" s="34">
        <f t="shared" si="17"/>
        <v>4.9095244774863232E-2</v>
      </c>
      <c r="AG14" s="36">
        <v>0</v>
      </c>
      <c r="AH14" s="37">
        <f t="shared" si="18"/>
        <v>17</v>
      </c>
      <c r="AI14" s="38">
        <f t="shared" si="19"/>
        <v>5.0951595983815372E-2</v>
      </c>
      <c r="AJ14" s="39">
        <v>8</v>
      </c>
      <c r="AK14" s="34">
        <f t="shared" si="20"/>
        <v>5.0147307716416969E-2</v>
      </c>
      <c r="AL14" s="35">
        <v>7</v>
      </c>
      <c r="AM14" s="34">
        <f t="shared" si="21"/>
        <v>6.152764349125428E-2</v>
      </c>
      <c r="AN14" s="36">
        <v>0</v>
      </c>
      <c r="AO14" s="37">
        <f t="shared" si="22"/>
        <v>15</v>
      </c>
      <c r="AP14" s="38">
        <f t="shared" si="23"/>
        <v>5.4884742041712405E-2</v>
      </c>
      <c r="AQ14" s="39">
        <v>6</v>
      </c>
      <c r="AR14" s="34">
        <f t="shared" si="24"/>
        <v>5.2636196157557678E-2</v>
      </c>
      <c r="AS14" s="35">
        <v>5</v>
      </c>
      <c r="AT14" s="34">
        <f t="shared" si="25"/>
        <v>6.4985703145308035E-2</v>
      </c>
      <c r="AU14" s="36">
        <v>0</v>
      </c>
      <c r="AV14" s="37">
        <f t="shared" si="26"/>
        <v>11</v>
      </c>
      <c r="AW14" s="38">
        <f t="shared" si="27"/>
        <v>5.7612737652542823E-2</v>
      </c>
      <c r="AX14" s="39">
        <v>4</v>
      </c>
      <c r="AY14" s="34">
        <f t="shared" si="28"/>
        <v>6.307158625039419E-2</v>
      </c>
      <c r="AZ14" s="35">
        <v>4</v>
      </c>
      <c r="BA14" s="34">
        <f t="shared" si="29"/>
        <v>0.10017530678687703</v>
      </c>
      <c r="BB14" s="36">
        <v>0</v>
      </c>
      <c r="BC14" s="37">
        <f t="shared" si="30"/>
        <v>8</v>
      </c>
      <c r="BD14" s="38">
        <f t="shared" si="31"/>
        <v>7.740686985970005E-2</v>
      </c>
      <c r="BE14" s="39">
        <v>0</v>
      </c>
      <c r="BF14" s="34">
        <f t="shared" si="32"/>
        <v>0</v>
      </c>
      <c r="BG14" s="35">
        <v>3</v>
      </c>
      <c r="BH14" s="34">
        <f t="shared" si="33"/>
        <v>0.18761726078799248</v>
      </c>
      <c r="BI14" s="36">
        <v>0</v>
      </c>
      <c r="BJ14" s="37">
        <f t="shared" si="34"/>
        <v>3</v>
      </c>
      <c r="BK14" s="38">
        <f t="shared" si="35"/>
        <v>7.2780203784570605E-2</v>
      </c>
      <c r="BL14" s="39">
        <v>0</v>
      </c>
      <c r="BM14" s="34">
        <f t="shared" si="36"/>
        <v>0</v>
      </c>
      <c r="BN14" s="35">
        <v>0</v>
      </c>
      <c r="BO14" s="34">
        <f t="shared" si="37"/>
        <v>0</v>
      </c>
      <c r="BP14" s="36">
        <v>0</v>
      </c>
      <c r="BQ14" s="37">
        <f t="shared" si="38"/>
        <v>0</v>
      </c>
      <c r="BR14" s="38">
        <f t="shared" si="39"/>
        <v>0</v>
      </c>
      <c r="BS14" s="39">
        <v>0</v>
      </c>
      <c r="BT14" s="34">
        <f t="shared" si="40"/>
        <v>0</v>
      </c>
      <c r="BU14" s="35">
        <v>0</v>
      </c>
      <c r="BV14" s="34">
        <f t="shared" si="41"/>
        <v>0</v>
      </c>
      <c r="BW14" s="36">
        <v>0</v>
      </c>
      <c r="BX14" s="37">
        <f t="shared" si="42"/>
        <v>0</v>
      </c>
      <c r="BY14" s="38">
        <f t="shared" si="43"/>
        <v>0</v>
      </c>
      <c r="BZ14" s="39">
        <v>0</v>
      </c>
      <c r="CA14" s="34">
        <f t="shared" si="44"/>
        <v>0</v>
      </c>
      <c r="CB14" s="39">
        <v>0</v>
      </c>
      <c r="CC14" s="34">
        <f t="shared" si="45"/>
        <v>0</v>
      </c>
      <c r="CD14" s="36">
        <v>0</v>
      </c>
      <c r="CE14" s="37">
        <f t="shared" si="46"/>
        <v>0</v>
      </c>
      <c r="CF14" s="38">
        <f t="shared" si="47"/>
        <v>0</v>
      </c>
      <c r="CG14" s="39">
        <v>0</v>
      </c>
      <c r="CH14" s="34"/>
      <c r="CI14" s="33">
        <v>0</v>
      </c>
      <c r="CJ14" s="34"/>
      <c r="CK14" s="36">
        <v>0</v>
      </c>
      <c r="CL14" s="37">
        <f t="shared" si="48"/>
        <v>0</v>
      </c>
      <c r="CM14" s="38"/>
      <c r="CN14" s="39">
        <v>0</v>
      </c>
      <c r="CO14" s="34"/>
      <c r="CP14" s="33">
        <v>0</v>
      </c>
      <c r="CQ14" s="34"/>
      <c r="CR14" s="36">
        <v>0</v>
      </c>
      <c r="CS14" s="37">
        <f t="shared" si="49"/>
        <v>0</v>
      </c>
      <c r="CT14" s="38"/>
      <c r="CU14" s="39">
        <v>0</v>
      </c>
      <c r="CV14" s="34"/>
      <c r="CW14" s="33">
        <v>0</v>
      </c>
      <c r="CX14" s="34"/>
      <c r="CY14" s="36">
        <v>0</v>
      </c>
      <c r="CZ14" s="37">
        <f t="shared" si="50"/>
        <v>0</v>
      </c>
      <c r="DA14" s="38"/>
      <c r="DB14" s="39">
        <v>0</v>
      </c>
      <c r="DC14" s="34"/>
      <c r="DD14" s="33">
        <v>0</v>
      </c>
      <c r="DE14" s="34"/>
      <c r="DF14" s="36">
        <v>0</v>
      </c>
      <c r="DG14" s="37">
        <f t="shared" si="51"/>
        <v>0</v>
      </c>
      <c r="DH14" s="38"/>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0.11917971479061358</v>
      </c>
      <c r="J15" s="35">
        <v>16</v>
      </c>
      <c r="K15" s="34">
        <f t="shared" si="5"/>
        <v>8.2640359485563752E-2</v>
      </c>
      <c r="L15" s="36">
        <v>0</v>
      </c>
      <c r="M15" s="37">
        <f t="shared" si="6"/>
        <v>45</v>
      </c>
      <c r="N15" s="38">
        <f t="shared" si="7"/>
        <v>0.10298896873712639</v>
      </c>
      <c r="O15" s="33">
        <v>27</v>
      </c>
      <c r="P15" s="34">
        <f t="shared" si="8"/>
        <v>0.11717732835691347</v>
      </c>
      <c r="Q15" s="35">
        <v>16</v>
      </c>
      <c r="R15" s="34">
        <f t="shared" si="9"/>
        <v>8.8578862868847918E-2</v>
      </c>
      <c r="S15" s="36">
        <v>0</v>
      </c>
      <c r="T15" s="37">
        <f t="shared" si="10"/>
        <v>43</v>
      </c>
      <c r="U15" s="38">
        <f t="shared" si="11"/>
        <v>0.1046101447512468</v>
      </c>
      <c r="V15" s="33">
        <v>22</v>
      </c>
      <c r="W15" s="34">
        <f t="shared" si="12"/>
        <v>0.10427034456609319</v>
      </c>
      <c r="X15" s="35">
        <v>15</v>
      </c>
      <c r="Y15" s="34">
        <f t="shared" si="13"/>
        <v>9.2615460607557418E-2</v>
      </c>
      <c r="Z15" s="36">
        <v>0</v>
      </c>
      <c r="AA15" s="37">
        <f t="shared" si="14"/>
        <v>37</v>
      </c>
      <c r="AB15" s="38">
        <f t="shared" si="15"/>
        <v>9.9209009250569788E-2</v>
      </c>
      <c r="AC15" s="33">
        <v>18</v>
      </c>
      <c r="AD15" s="34">
        <f t="shared" si="16"/>
        <v>9.420631182289213E-2</v>
      </c>
      <c r="AE15" s="35">
        <v>15</v>
      </c>
      <c r="AF15" s="34">
        <f t="shared" si="17"/>
        <v>0.1052040959461355</v>
      </c>
      <c r="AG15" s="36">
        <v>0</v>
      </c>
      <c r="AH15" s="37">
        <f t="shared" si="18"/>
        <v>33</v>
      </c>
      <c r="AI15" s="38">
        <f t="shared" si="19"/>
        <v>9.8906039262700446E-2</v>
      </c>
      <c r="AJ15" s="39">
        <v>17</v>
      </c>
      <c r="AK15" s="34">
        <f t="shared" si="20"/>
        <v>0.10656302889738609</v>
      </c>
      <c r="AL15" s="35">
        <v>14</v>
      </c>
      <c r="AM15" s="34">
        <f t="shared" si="21"/>
        <v>0.12305528698250856</v>
      </c>
      <c r="AN15" s="36">
        <v>0</v>
      </c>
      <c r="AO15" s="37">
        <f t="shared" si="22"/>
        <v>31</v>
      </c>
      <c r="AP15" s="38">
        <f t="shared" si="23"/>
        <v>0.11342846688620564</v>
      </c>
      <c r="AQ15" s="39">
        <v>12</v>
      </c>
      <c r="AR15" s="34">
        <f t="shared" si="24"/>
        <v>0.10527239231511536</v>
      </c>
      <c r="AS15" s="35">
        <v>10</v>
      </c>
      <c r="AT15" s="34">
        <f t="shared" si="25"/>
        <v>0.12997140629061607</v>
      </c>
      <c r="AU15" s="36">
        <v>0</v>
      </c>
      <c r="AV15" s="37">
        <f t="shared" si="26"/>
        <v>22</v>
      </c>
      <c r="AW15" s="38">
        <f t="shared" si="27"/>
        <v>0.11522547530508565</v>
      </c>
      <c r="AX15" s="39">
        <v>7</v>
      </c>
      <c r="AY15" s="34">
        <f t="shared" si="28"/>
        <v>0.11037527593818984</v>
      </c>
      <c r="AZ15" s="35">
        <v>7</v>
      </c>
      <c r="BA15" s="34">
        <f t="shared" si="29"/>
        <v>0.1753067868770348</v>
      </c>
      <c r="BB15" s="36">
        <v>0</v>
      </c>
      <c r="BC15" s="37">
        <f t="shared" si="30"/>
        <v>14</v>
      </c>
      <c r="BD15" s="38">
        <f t="shared" si="31"/>
        <v>0.13546202225447507</v>
      </c>
      <c r="BE15" s="39">
        <v>2</v>
      </c>
      <c r="BF15" s="34">
        <f t="shared" si="32"/>
        <v>7.9270709472849782E-2</v>
      </c>
      <c r="BG15" s="35">
        <v>4</v>
      </c>
      <c r="BH15" s="34">
        <f t="shared" si="33"/>
        <v>0.25015634771732331</v>
      </c>
      <c r="BI15" s="36">
        <v>0</v>
      </c>
      <c r="BJ15" s="37">
        <f t="shared" si="34"/>
        <v>6</v>
      </c>
      <c r="BK15" s="38">
        <f t="shared" si="35"/>
        <v>0.14556040756914121</v>
      </c>
      <c r="BL15" s="39">
        <v>0</v>
      </c>
      <c r="BM15" s="34">
        <f t="shared" si="36"/>
        <v>0</v>
      </c>
      <c r="BN15" s="35">
        <v>1</v>
      </c>
      <c r="BO15" s="34">
        <f t="shared" si="37"/>
        <v>0.4</v>
      </c>
      <c r="BP15" s="36">
        <v>0</v>
      </c>
      <c r="BQ15" s="37">
        <f t="shared" si="38"/>
        <v>1</v>
      </c>
      <c r="BR15" s="38">
        <f t="shared" si="39"/>
        <v>0.15455950540958269</v>
      </c>
      <c r="BS15" s="39">
        <v>0</v>
      </c>
      <c r="BT15" s="34">
        <f t="shared" si="40"/>
        <v>0</v>
      </c>
      <c r="BU15" s="35">
        <v>0</v>
      </c>
      <c r="BV15" s="34">
        <f t="shared" si="41"/>
        <v>0</v>
      </c>
      <c r="BW15" s="36">
        <v>0</v>
      </c>
      <c r="BX15" s="37">
        <f t="shared" si="42"/>
        <v>0</v>
      </c>
      <c r="BY15" s="38">
        <f t="shared" si="43"/>
        <v>0</v>
      </c>
      <c r="BZ15" s="39">
        <v>0</v>
      </c>
      <c r="CA15" s="34">
        <f t="shared" si="44"/>
        <v>0</v>
      </c>
      <c r="CB15" s="39">
        <v>0</v>
      </c>
      <c r="CC15" s="34">
        <f t="shared" si="45"/>
        <v>0</v>
      </c>
      <c r="CD15" s="36">
        <v>0</v>
      </c>
      <c r="CE15" s="37">
        <f t="shared" si="46"/>
        <v>0</v>
      </c>
      <c r="CF15" s="38">
        <f t="shared" si="47"/>
        <v>0</v>
      </c>
      <c r="CG15" s="39">
        <v>0</v>
      </c>
      <c r="CH15" s="34"/>
      <c r="CI15" s="33">
        <v>0</v>
      </c>
      <c r="CJ15" s="34"/>
      <c r="CK15" s="36">
        <v>0</v>
      </c>
      <c r="CL15" s="37">
        <f t="shared" si="48"/>
        <v>0</v>
      </c>
      <c r="CM15" s="38"/>
      <c r="CN15" s="39">
        <v>0</v>
      </c>
      <c r="CO15" s="34"/>
      <c r="CP15" s="33">
        <v>0</v>
      </c>
      <c r="CQ15" s="34"/>
      <c r="CR15" s="36">
        <v>0</v>
      </c>
      <c r="CS15" s="37">
        <f t="shared" si="49"/>
        <v>0</v>
      </c>
      <c r="CT15" s="38"/>
      <c r="CU15" s="39">
        <v>0</v>
      </c>
      <c r="CV15" s="34"/>
      <c r="CW15" s="33">
        <v>0</v>
      </c>
      <c r="CX15" s="34"/>
      <c r="CY15" s="36">
        <v>0</v>
      </c>
      <c r="CZ15" s="37">
        <f t="shared" si="50"/>
        <v>0</v>
      </c>
      <c r="DA15" s="38"/>
      <c r="DB15" s="39">
        <v>0</v>
      </c>
      <c r="DC15" s="34"/>
      <c r="DD15" s="33">
        <v>0</v>
      </c>
      <c r="DE15" s="34"/>
      <c r="DF15" s="36">
        <v>0</v>
      </c>
      <c r="DG15" s="37">
        <f t="shared" si="51"/>
        <v>0</v>
      </c>
      <c r="DH15" s="38"/>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46</v>
      </c>
      <c r="I16" s="34">
        <f t="shared" si="4"/>
        <v>0.18904368552993878</v>
      </c>
      <c r="J16" s="35">
        <v>29</v>
      </c>
      <c r="K16" s="34">
        <f t="shared" si="5"/>
        <v>0.14978565156758433</v>
      </c>
      <c r="L16" s="36">
        <v>0</v>
      </c>
      <c r="M16" s="37">
        <f t="shared" si="6"/>
        <v>75</v>
      </c>
      <c r="N16" s="38">
        <f t="shared" si="7"/>
        <v>0.17164828122854398</v>
      </c>
      <c r="O16" s="33">
        <v>43</v>
      </c>
      <c r="P16" s="34">
        <f t="shared" si="8"/>
        <v>0.18661574516101032</v>
      </c>
      <c r="Q16" s="35">
        <v>28</v>
      </c>
      <c r="R16" s="34">
        <f t="shared" si="9"/>
        <v>0.15501301002048387</v>
      </c>
      <c r="S16" s="36">
        <v>0</v>
      </c>
      <c r="T16" s="37">
        <f t="shared" si="10"/>
        <v>71</v>
      </c>
      <c r="U16" s="38">
        <f t="shared" si="11"/>
        <v>0.17272837854275636</v>
      </c>
      <c r="V16" s="33">
        <v>41</v>
      </c>
      <c r="W16" s="34">
        <f t="shared" si="12"/>
        <v>0.19432200578226455</v>
      </c>
      <c r="X16" s="35">
        <v>26</v>
      </c>
      <c r="Y16" s="34">
        <f t="shared" si="13"/>
        <v>0.16053346505309954</v>
      </c>
      <c r="Z16" s="36">
        <v>0</v>
      </c>
      <c r="AA16" s="37">
        <f t="shared" si="14"/>
        <v>67</v>
      </c>
      <c r="AB16" s="38">
        <f t="shared" si="15"/>
        <v>0.17964874648076148</v>
      </c>
      <c r="AC16" s="33">
        <v>38</v>
      </c>
      <c r="AD16" s="34">
        <f t="shared" si="16"/>
        <v>0.19887999162610559</v>
      </c>
      <c r="AE16" s="35">
        <v>21</v>
      </c>
      <c r="AF16" s="34">
        <f t="shared" si="17"/>
        <v>0.14728573432458972</v>
      </c>
      <c r="AG16" s="36">
        <v>0</v>
      </c>
      <c r="AH16" s="37">
        <f t="shared" si="18"/>
        <v>59</v>
      </c>
      <c r="AI16" s="38">
        <f t="shared" si="19"/>
        <v>0.17683200959088866</v>
      </c>
      <c r="AJ16" s="39">
        <v>33</v>
      </c>
      <c r="AK16" s="34">
        <f t="shared" si="20"/>
        <v>0.20685764433022005</v>
      </c>
      <c r="AL16" s="35">
        <v>20</v>
      </c>
      <c r="AM16" s="34">
        <f t="shared" si="21"/>
        <v>0.17579326711786938</v>
      </c>
      <c r="AN16" s="36">
        <v>0</v>
      </c>
      <c r="AO16" s="37">
        <f t="shared" si="22"/>
        <v>53</v>
      </c>
      <c r="AP16" s="38">
        <f t="shared" si="23"/>
        <v>0.19392608854738383</v>
      </c>
      <c r="AQ16" s="39">
        <v>21</v>
      </c>
      <c r="AR16" s="34">
        <f t="shared" si="24"/>
        <v>0.18422668655145188</v>
      </c>
      <c r="AS16" s="35">
        <v>12</v>
      </c>
      <c r="AT16" s="34">
        <f t="shared" si="25"/>
        <v>0.1559656875487393</v>
      </c>
      <c r="AU16" s="36">
        <v>0</v>
      </c>
      <c r="AV16" s="37">
        <f t="shared" si="26"/>
        <v>33</v>
      </c>
      <c r="AW16" s="38">
        <f t="shared" si="27"/>
        <v>0.17283821295762844</v>
      </c>
      <c r="AX16" s="39">
        <v>14</v>
      </c>
      <c r="AY16" s="34">
        <f t="shared" si="28"/>
        <v>0.22075055187637968</v>
      </c>
      <c r="AZ16" s="35">
        <v>6</v>
      </c>
      <c r="BA16" s="34">
        <f t="shared" si="29"/>
        <v>0.15026296018031557</v>
      </c>
      <c r="BB16" s="36">
        <v>0</v>
      </c>
      <c r="BC16" s="37">
        <f t="shared" si="30"/>
        <v>20</v>
      </c>
      <c r="BD16" s="38">
        <f t="shared" si="31"/>
        <v>0.19351717464925011</v>
      </c>
      <c r="BE16" s="39">
        <v>10</v>
      </c>
      <c r="BF16" s="34">
        <f t="shared" si="32"/>
        <v>0.39635354736424888</v>
      </c>
      <c r="BG16" s="35">
        <v>3</v>
      </c>
      <c r="BH16" s="34">
        <f t="shared" si="33"/>
        <v>0.18761726078799248</v>
      </c>
      <c r="BI16" s="36">
        <v>0</v>
      </c>
      <c r="BJ16" s="37">
        <f t="shared" si="34"/>
        <v>13</v>
      </c>
      <c r="BK16" s="38">
        <f t="shared" si="35"/>
        <v>0.31538088306647261</v>
      </c>
      <c r="BL16" s="39">
        <v>4</v>
      </c>
      <c r="BM16" s="34">
        <f t="shared" si="36"/>
        <v>1.0075566750629723</v>
      </c>
      <c r="BN16" s="35">
        <v>0</v>
      </c>
      <c r="BO16" s="34">
        <f t="shared" si="37"/>
        <v>0</v>
      </c>
      <c r="BP16" s="36">
        <v>0</v>
      </c>
      <c r="BQ16" s="37">
        <f t="shared" si="38"/>
        <v>4</v>
      </c>
      <c r="BR16" s="38">
        <f t="shared" si="39"/>
        <v>0.61823802163833075</v>
      </c>
      <c r="BS16" s="39">
        <v>0</v>
      </c>
      <c r="BT16" s="34">
        <f t="shared" si="40"/>
        <v>0</v>
      </c>
      <c r="BU16" s="35">
        <v>0</v>
      </c>
      <c r="BV16" s="34">
        <f t="shared" si="41"/>
        <v>0</v>
      </c>
      <c r="BW16" s="36">
        <v>0</v>
      </c>
      <c r="BX16" s="37">
        <f t="shared" si="42"/>
        <v>0</v>
      </c>
      <c r="BY16" s="38">
        <f t="shared" si="43"/>
        <v>0</v>
      </c>
      <c r="BZ16" s="39">
        <v>0</v>
      </c>
      <c r="CA16" s="34">
        <f t="shared" si="44"/>
        <v>0</v>
      </c>
      <c r="CB16" s="39">
        <v>0</v>
      </c>
      <c r="CC16" s="34">
        <f t="shared" si="45"/>
        <v>0</v>
      </c>
      <c r="CD16" s="36">
        <v>0</v>
      </c>
      <c r="CE16" s="37">
        <f t="shared" si="46"/>
        <v>0</v>
      </c>
      <c r="CF16" s="38">
        <f t="shared" si="47"/>
        <v>0</v>
      </c>
      <c r="CG16" s="39">
        <v>0</v>
      </c>
      <c r="CH16" s="34"/>
      <c r="CI16" s="33">
        <v>0</v>
      </c>
      <c r="CJ16" s="34"/>
      <c r="CK16" s="36">
        <v>0</v>
      </c>
      <c r="CL16" s="37">
        <f t="shared" si="48"/>
        <v>0</v>
      </c>
      <c r="CM16" s="38"/>
      <c r="CN16" s="39">
        <v>0</v>
      </c>
      <c r="CO16" s="34"/>
      <c r="CP16" s="33">
        <v>0</v>
      </c>
      <c r="CQ16" s="34"/>
      <c r="CR16" s="36">
        <v>0</v>
      </c>
      <c r="CS16" s="37">
        <f t="shared" si="49"/>
        <v>0</v>
      </c>
      <c r="CT16" s="38"/>
      <c r="CU16" s="39">
        <v>0</v>
      </c>
      <c r="CV16" s="34"/>
      <c r="CW16" s="33">
        <v>0</v>
      </c>
      <c r="CX16" s="34"/>
      <c r="CY16" s="36">
        <v>0</v>
      </c>
      <c r="CZ16" s="37">
        <f t="shared" si="50"/>
        <v>0</v>
      </c>
      <c r="DA16" s="38"/>
      <c r="DB16" s="39">
        <v>0</v>
      </c>
      <c r="DC16" s="34"/>
      <c r="DD16" s="33">
        <v>0</v>
      </c>
      <c r="DE16" s="34"/>
      <c r="DF16" s="36">
        <v>0</v>
      </c>
      <c r="DG16" s="37">
        <f t="shared" si="51"/>
        <v>0</v>
      </c>
      <c r="DH16" s="38"/>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65</v>
      </c>
      <c r="I17" s="34">
        <f t="shared" si="4"/>
        <v>0.26712694694447869</v>
      </c>
      <c r="J17" s="35">
        <v>49</v>
      </c>
      <c r="K17" s="34">
        <f t="shared" si="5"/>
        <v>0.25308610092453904</v>
      </c>
      <c r="L17" s="36">
        <v>0</v>
      </c>
      <c r="M17" s="37">
        <f t="shared" si="6"/>
        <v>114</v>
      </c>
      <c r="N17" s="38">
        <f t="shared" si="7"/>
        <v>0.26090538746738678</v>
      </c>
      <c r="O17" s="33">
        <v>61</v>
      </c>
      <c r="P17" s="34">
        <f t="shared" si="8"/>
        <v>0.26473396406561928</v>
      </c>
      <c r="Q17" s="35">
        <v>49</v>
      </c>
      <c r="R17" s="34">
        <f t="shared" si="9"/>
        <v>0.27127276753584678</v>
      </c>
      <c r="S17" s="36">
        <v>0</v>
      </c>
      <c r="T17" s="37">
        <f t="shared" si="10"/>
        <v>110</v>
      </c>
      <c r="U17" s="38">
        <f t="shared" si="11"/>
        <v>0.26760734703807326</v>
      </c>
      <c r="V17" s="33">
        <v>56</v>
      </c>
      <c r="W17" s="34">
        <f t="shared" si="12"/>
        <v>0.26541542253187356</v>
      </c>
      <c r="X17" s="35">
        <v>47</v>
      </c>
      <c r="Y17" s="34">
        <f t="shared" si="13"/>
        <v>0.29019510990367992</v>
      </c>
      <c r="Z17" s="36">
        <v>0</v>
      </c>
      <c r="AA17" s="37">
        <f t="shared" si="14"/>
        <v>103</v>
      </c>
      <c r="AB17" s="38">
        <f t="shared" si="15"/>
        <v>0.27617643115699153</v>
      </c>
      <c r="AC17" s="33">
        <v>54</v>
      </c>
      <c r="AD17" s="34">
        <f t="shared" si="16"/>
        <v>0.28261893546867639</v>
      </c>
      <c r="AE17" s="35">
        <v>42</v>
      </c>
      <c r="AF17" s="34">
        <f t="shared" si="17"/>
        <v>0.29457146864917944</v>
      </c>
      <c r="AG17" s="36">
        <v>0</v>
      </c>
      <c r="AH17" s="37">
        <f t="shared" si="18"/>
        <v>96</v>
      </c>
      <c r="AI17" s="38">
        <f t="shared" si="19"/>
        <v>0.28772665967331035</v>
      </c>
      <c r="AJ17" s="39">
        <v>44</v>
      </c>
      <c r="AK17" s="34">
        <f t="shared" si="20"/>
        <v>0.27581019244029337</v>
      </c>
      <c r="AL17" s="35">
        <v>34</v>
      </c>
      <c r="AM17" s="34">
        <f t="shared" si="21"/>
        <v>0.29884855410037797</v>
      </c>
      <c r="AN17" s="36">
        <v>0</v>
      </c>
      <c r="AO17" s="37">
        <f t="shared" si="22"/>
        <v>78</v>
      </c>
      <c r="AP17" s="38">
        <f t="shared" si="23"/>
        <v>0.2854006586169045</v>
      </c>
      <c r="AQ17" s="39">
        <v>37</v>
      </c>
      <c r="AR17" s="34">
        <f t="shared" si="24"/>
        <v>0.32458987630493902</v>
      </c>
      <c r="AS17" s="35">
        <v>24</v>
      </c>
      <c r="AT17" s="34">
        <f t="shared" si="25"/>
        <v>0.31193137509747859</v>
      </c>
      <c r="AU17" s="36">
        <v>0</v>
      </c>
      <c r="AV17" s="37">
        <f t="shared" si="26"/>
        <v>61</v>
      </c>
      <c r="AW17" s="38">
        <f t="shared" si="27"/>
        <v>0.31948881789137379</v>
      </c>
      <c r="AX17" s="39">
        <v>22</v>
      </c>
      <c r="AY17" s="34">
        <f t="shared" si="28"/>
        <v>0.34689372437716809</v>
      </c>
      <c r="AZ17" s="35">
        <v>12</v>
      </c>
      <c r="BA17" s="34">
        <f t="shared" si="29"/>
        <v>0.30052592036063114</v>
      </c>
      <c r="BB17" s="36">
        <v>0</v>
      </c>
      <c r="BC17" s="37">
        <f t="shared" si="30"/>
        <v>34</v>
      </c>
      <c r="BD17" s="38">
        <f t="shared" si="31"/>
        <v>0.32897919690372524</v>
      </c>
      <c r="BE17" s="39">
        <v>9</v>
      </c>
      <c r="BF17" s="34">
        <f t="shared" si="32"/>
        <v>0.356718192627824</v>
      </c>
      <c r="BG17" s="35">
        <v>6</v>
      </c>
      <c r="BH17" s="34">
        <f t="shared" si="33"/>
        <v>0.37523452157598497</v>
      </c>
      <c r="BI17" s="36">
        <v>0</v>
      </c>
      <c r="BJ17" s="37">
        <f t="shared" si="34"/>
        <v>15</v>
      </c>
      <c r="BK17" s="38">
        <f t="shared" si="35"/>
        <v>0.36390101892285298</v>
      </c>
      <c r="BL17" s="39">
        <v>2</v>
      </c>
      <c r="BM17" s="34">
        <f t="shared" si="36"/>
        <v>0.50377833753148615</v>
      </c>
      <c r="BN17" s="35">
        <v>1</v>
      </c>
      <c r="BO17" s="34">
        <f t="shared" si="37"/>
        <v>0.4</v>
      </c>
      <c r="BP17" s="36">
        <v>0</v>
      </c>
      <c r="BQ17" s="37">
        <f t="shared" si="38"/>
        <v>3</v>
      </c>
      <c r="BR17" s="38">
        <f t="shared" si="39"/>
        <v>0.46367851622874806</v>
      </c>
      <c r="BS17" s="39">
        <v>0</v>
      </c>
      <c r="BT17" s="34">
        <f t="shared" si="40"/>
        <v>0</v>
      </c>
      <c r="BU17" s="35">
        <v>0</v>
      </c>
      <c r="BV17" s="34">
        <f t="shared" si="41"/>
        <v>0</v>
      </c>
      <c r="BW17" s="36">
        <v>0</v>
      </c>
      <c r="BX17" s="37">
        <f t="shared" si="42"/>
        <v>0</v>
      </c>
      <c r="BY17" s="38">
        <f t="shared" si="43"/>
        <v>0</v>
      </c>
      <c r="BZ17" s="39">
        <v>0</v>
      </c>
      <c r="CA17" s="34">
        <f t="shared" si="44"/>
        <v>0</v>
      </c>
      <c r="CB17" s="39">
        <v>0</v>
      </c>
      <c r="CC17" s="34">
        <f t="shared" si="45"/>
        <v>0</v>
      </c>
      <c r="CD17" s="36">
        <v>0</v>
      </c>
      <c r="CE17" s="37">
        <f t="shared" si="46"/>
        <v>0</v>
      </c>
      <c r="CF17" s="38">
        <f t="shared" si="47"/>
        <v>0</v>
      </c>
      <c r="CG17" s="39">
        <v>0</v>
      </c>
      <c r="CH17" s="34"/>
      <c r="CI17" s="33">
        <v>0</v>
      </c>
      <c r="CJ17" s="34"/>
      <c r="CK17" s="36">
        <v>0</v>
      </c>
      <c r="CL17" s="37">
        <f t="shared" si="48"/>
        <v>0</v>
      </c>
      <c r="CM17" s="38"/>
      <c r="CN17" s="39">
        <v>0</v>
      </c>
      <c r="CO17" s="34"/>
      <c r="CP17" s="33">
        <v>0</v>
      </c>
      <c r="CQ17" s="34"/>
      <c r="CR17" s="36">
        <v>0</v>
      </c>
      <c r="CS17" s="37">
        <f t="shared" si="49"/>
        <v>0</v>
      </c>
      <c r="CT17" s="38"/>
      <c r="CU17" s="39">
        <v>0</v>
      </c>
      <c r="CV17" s="34"/>
      <c r="CW17" s="33">
        <v>0</v>
      </c>
      <c r="CX17" s="34"/>
      <c r="CY17" s="36">
        <v>0</v>
      </c>
      <c r="CZ17" s="37">
        <f t="shared" si="50"/>
        <v>0</v>
      </c>
      <c r="DA17" s="38"/>
      <c r="DB17" s="39">
        <v>0</v>
      </c>
      <c r="DC17" s="34"/>
      <c r="DD17" s="33">
        <v>0</v>
      </c>
      <c r="DE17" s="34"/>
      <c r="DF17" s="36">
        <v>0</v>
      </c>
      <c r="DG17" s="37">
        <f t="shared" si="51"/>
        <v>0</v>
      </c>
      <c r="DH17" s="38"/>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48</v>
      </c>
      <c r="B18" s="29">
        <v>1769761</v>
      </c>
      <c r="C18" s="30">
        <f t="shared" si="0"/>
        <v>6.057661459078342</v>
      </c>
      <c r="D18" s="31">
        <v>1790194</v>
      </c>
      <c r="E18" s="30">
        <f t="shared" si="1"/>
        <v>5.98715916940413</v>
      </c>
      <c r="F18" s="31">
        <f t="shared" si="2"/>
        <v>3559955</v>
      </c>
      <c r="G18" s="32">
        <f t="shared" si="3"/>
        <v>6.0220016611800071</v>
      </c>
      <c r="H18" s="33">
        <v>139</v>
      </c>
      <c r="I18" s="34">
        <f t="shared" si="4"/>
        <v>0.57124070192742371</v>
      </c>
      <c r="J18" s="35">
        <v>81</v>
      </c>
      <c r="K18" s="34">
        <f t="shared" si="5"/>
        <v>0.41836681989566649</v>
      </c>
      <c r="L18" s="36">
        <v>0</v>
      </c>
      <c r="M18" s="37">
        <f t="shared" si="6"/>
        <v>220</v>
      </c>
      <c r="N18" s="38">
        <f t="shared" si="7"/>
        <v>0.5035016249370623</v>
      </c>
      <c r="O18" s="33">
        <v>128</v>
      </c>
      <c r="P18" s="34">
        <f t="shared" si="8"/>
        <v>0.55550733443277489</v>
      </c>
      <c r="Q18" s="35">
        <v>73</v>
      </c>
      <c r="R18" s="34">
        <f t="shared" si="9"/>
        <v>0.40414106183911869</v>
      </c>
      <c r="S18" s="36">
        <v>0</v>
      </c>
      <c r="T18" s="37">
        <f t="shared" si="10"/>
        <v>201</v>
      </c>
      <c r="U18" s="38">
        <f t="shared" si="11"/>
        <v>0.48899160686047921</v>
      </c>
      <c r="V18" s="33">
        <v>121</v>
      </c>
      <c r="W18" s="34">
        <f t="shared" si="12"/>
        <v>0.57348689511351247</v>
      </c>
      <c r="X18" s="35">
        <v>66</v>
      </c>
      <c r="Y18" s="34">
        <f t="shared" si="13"/>
        <v>0.4075080266732527</v>
      </c>
      <c r="Z18" s="36">
        <v>0</v>
      </c>
      <c r="AA18" s="37">
        <f t="shared" si="14"/>
        <v>187</v>
      </c>
      <c r="AB18" s="38">
        <f t="shared" si="15"/>
        <v>0.50140769540152841</v>
      </c>
      <c r="AC18" s="33">
        <v>111</v>
      </c>
      <c r="AD18" s="34">
        <f t="shared" si="16"/>
        <v>0.58093892290783478</v>
      </c>
      <c r="AE18" s="35">
        <v>58</v>
      </c>
      <c r="AF18" s="34">
        <f t="shared" si="17"/>
        <v>0.4067891709917239</v>
      </c>
      <c r="AG18" s="36">
        <v>0</v>
      </c>
      <c r="AH18" s="37">
        <f t="shared" si="18"/>
        <v>169</v>
      </c>
      <c r="AI18" s="38">
        <f t="shared" si="19"/>
        <v>0.50651880713322339</v>
      </c>
      <c r="AJ18" s="39">
        <v>95</v>
      </c>
      <c r="AK18" s="34">
        <f t="shared" si="20"/>
        <v>0.5954992791324516</v>
      </c>
      <c r="AL18" s="35">
        <v>51</v>
      </c>
      <c r="AM18" s="34">
        <f t="shared" si="21"/>
        <v>0.44827283115056693</v>
      </c>
      <c r="AN18" s="36">
        <v>0</v>
      </c>
      <c r="AO18" s="37">
        <f t="shared" si="22"/>
        <v>146</v>
      </c>
      <c r="AP18" s="38">
        <f t="shared" si="23"/>
        <v>0.53421148920600081</v>
      </c>
      <c r="AQ18" s="39">
        <v>57</v>
      </c>
      <c r="AR18" s="34">
        <f t="shared" si="24"/>
        <v>0.50004386349679797</v>
      </c>
      <c r="AS18" s="35">
        <v>36</v>
      </c>
      <c r="AT18" s="34">
        <f t="shared" si="25"/>
        <v>0.46789706264621783</v>
      </c>
      <c r="AU18" s="36">
        <v>0</v>
      </c>
      <c r="AV18" s="37">
        <f t="shared" si="26"/>
        <v>93</v>
      </c>
      <c r="AW18" s="38">
        <f t="shared" si="27"/>
        <v>0.48708950924422562</v>
      </c>
      <c r="AX18" s="39">
        <v>26</v>
      </c>
      <c r="AY18" s="34">
        <f t="shared" si="28"/>
        <v>0.40996531062756231</v>
      </c>
      <c r="AZ18" s="35">
        <v>18</v>
      </c>
      <c r="BA18" s="34">
        <f t="shared" si="29"/>
        <v>0.45078888054094662</v>
      </c>
      <c r="BB18" s="36">
        <v>0</v>
      </c>
      <c r="BC18" s="37">
        <f t="shared" si="30"/>
        <v>44</v>
      </c>
      <c r="BD18" s="38">
        <f t="shared" si="31"/>
        <v>0.42573778422835029</v>
      </c>
      <c r="BE18" s="39">
        <v>7</v>
      </c>
      <c r="BF18" s="34">
        <f t="shared" si="32"/>
        <v>0.27744748315497425</v>
      </c>
      <c r="BG18" s="35">
        <v>5</v>
      </c>
      <c r="BH18" s="34">
        <f t="shared" si="33"/>
        <v>0.31269543464665417</v>
      </c>
      <c r="BI18" s="36">
        <v>0</v>
      </c>
      <c r="BJ18" s="37">
        <f t="shared" si="34"/>
        <v>12</v>
      </c>
      <c r="BK18" s="38">
        <f t="shared" si="35"/>
        <v>0.29112081513828242</v>
      </c>
      <c r="BL18" s="39">
        <v>0</v>
      </c>
      <c r="BM18" s="34">
        <f t="shared" si="36"/>
        <v>0</v>
      </c>
      <c r="BN18" s="35">
        <v>1</v>
      </c>
      <c r="BO18" s="34">
        <f t="shared" si="37"/>
        <v>0.4</v>
      </c>
      <c r="BP18" s="36">
        <v>0</v>
      </c>
      <c r="BQ18" s="37">
        <f t="shared" si="38"/>
        <v>1</v>
      </c>
      <c r="BR18" s="38">
        <f t="shared" si="39"/>
        <v>0.15455950540958269</v>
      </c>
      <c r="BS18" s="39">
        <v>0</v>
      </c>
      <c r="BT18" s="34">
        <f t="shared" si="40"/>
        <v>0</v>
      </c>
      <c r="BU18" s="35">
        <v>1</v>
      </c>
      <c r="BV18" s="34">
        <f t="shared" si="41"/>
        <v>2.2727272727272729</v>
      </c>
      <c r="BW18" s="36">
        <v>0</v>
      </c>
      <c r="BX18" s="37">
        <f t="shared" si="42"/>
        <v>1</v>
      </c>
      <c r="BY18" s="38">
        <f t="shared" si="43"/>
        <v>0.92592592592592582</v>
      </c>
      <c r="BZ18" s="39">
        <v>0</v>
      </c>
      <c r="CA18" s="34">
        <f t="shared" si="44"/>
        <v>0</v>
      </c>
      <c r="CB18" s="39">
        <v>0</v>
      </c>
      <c r="CC18" s="34">
        <f t="shared" si="45"/>
        <v>0</v>
      </c>
      <c r="CD18" s="36">
        <v>0</v>
      </c>
      <c r="CE18" s="37">
        <f t="shared" si="46"/>
        <v>0</v>
      </c>
      <c r="CF18" s="38">
        <f t="shared" si="47"/>
        <v>0</v>
      </c>
      <c r="CG18" s="39">
        <v>0</v>
      </c>
      <c r="CH18" s="34"/>
      <c r="CI18" s="33">
        <v>0</v>
      </c>
      <c r="CJ18" s="34"/>
      <c r="CK18" s="36">
        <v>0</v>
      </c>
      <c r="CL18" s="37">
        <f t="shared" si="48"/>
        <v>0</v>
      </c>
      <c r="CM18" s="38"/>
      <c r="CN18" s="39">
        <v>0</v>
      </c>
      <c r="CO18" s="34"/>
      <c r="CP18" s="33">
        <v>0</v>
      </c>
      <c r="CQ18" s="34"/>
      <c r="CR18" s="36">
        <v>0</v>
      </c>
      <c r="CS18" s="37">
        <f t="shared" si="49"/>
        <v>0</v>
      </c>
      <c r="CT18" s="38"/>
      <c r="CU18" s="39">
        <v>0</v>
      </c>
      <c r="CV18" s="34"/>
      <c r="CW18" s="33">
        <v>0</v>
      </c>
      <c r="CX18" s="34"/>
      <c r="CY18" s="36">
        <v>0</v>
      </c>
      <c r="CZ18" s="37">
        <f t="shared" si="50"/>
        <v>0</v>
      </c>
      <c r="DA18" s="38"/>
      <c r="DB18" s="39">
        <v>0</v>
      </c>
      <c r="DC18" s="34"/>
      <c r="DD18" s="33">
        <v>0</v>
      </c>
      <c r="DE18" s="34"/>
      <c r="DF18" s="36">
        <v>0</v>
      </c>
      <c r="DG18" s="37">
        <f t="shared" si="51"/>
        <v>0</v>
      </c>
      <c r="DH18" s="38"/>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256</v>
      </c>
      <c r="I19" s="34">
        <f t="shared" si="4"/>
        <v>1.0520692064274852</v>
      </c>
      <c r="J19" s="35">
        <v>153</v>
      </c>
      <c r="K19" s="34">
        <f t="shared" si="5"/>
        <v>0.7902484375807034</v>
      </c>
      <c r="L19" s="36">
        <v>0</v>
      </c>
      <c r="M19" s="37">
        <f t="shared" si="6"/>
        <v>409</v>
      </c>
      <c r="N19" s="38">
        <f t="shared" si="7"/>
        <v>0.93605529363299311</v>
      </c>
      <c r="O19" s="33">
        <v>244</v>
      </c>
      <c r="P19" s="34">
        <f t="shared" si="8"/>
        <v>1.0589358562624771</v>
      </c>
      <c r="Q19" s="35">
        <v>146</v>
      </c>
      <c r="R19" s="34">
        <f t="shared" si="9"/>
        <v>0.80828212367823737</v>
      </c>
      <c r="S19" s="36">
        <v>0</v>
      </c>
      <c r="T19" s="37">
        <f t="shared" si="10"/>
        <v>390</v>
      </c>
      <c r="U19" s="38">
        <f t="shared" si="11"/>
        <v>0.94878968495316873</v>
      </c>
      <c r="V19" s="33">
        <v>231</v>
      </c>
      <c r="W19" s="34">
        <f t="shared" si="12"/>
        <v>1.0948386179439784</v>
      </c>
      <c r="X19" s="35">
        <v>134</v>
      </c>
      <c r="Y19" s="34">
        <f t="shared" si="13"/>
        <v>0.82736478142751302</v>
      </c>
      <c r="Z19" s="36">
        <v>0</v>
      </c>
      <c r="AA19" s="37">
        <f t="shared" si="14"/>
        <v>365</v>
      </c>
      <c r="AB19" s="38">
        <f t="shared" si="15"/>
        <v>0.97868346963399921</v>
      </c>
      <c r="AC19" s="33">
        <v>212</v>
      </c>
      <c r="AD19" s="34">
        <f t="shared" si="16"/>
        <v>1.1095410059140629</v>
      </c>
      <c r="AE19" s="35">
        <v>127</v>
      </c>
      <c r="AF19" s="34">
        <f t="shared" si="17"/>
        <v>0.89072801234394727</v>
      </c>
      <c r="AG19" s="36">
        <v>0</v>
      </c>
      <c r="AH19" s="37">
        <f t="shared" si="18"/>
        <v>339</v>
      </c>
      <c r="AI19" s="38">
        <f t="shared" si="19"/>
        <v>1.0160347669713772</v>
      </c>
      <c r="AJ19" s="39">
        <v>179</v>
      </c>
      <c r="AK19" s="34">
        <f t="shared" si="20"/>
        <v>1.1220460101548297</v>
      </c>
      <c r="AL19" s="35">
        <v>104</v>
      </c>
      <c r="AM19" s="34">
        <f t="shared" si="21"/>
        <v>0.91412498901292083</v>
      </c>
      <c r="AN19" s="36">
        <v>0</v>
      </c>
      <c r="AO19" s="37">
        <f t="shared" si="22"/>
        <v>283</v>
      </c>
      <c r="AP19" s="38">
        <f t="shared" si="23"/>
        <v>1.035492133186974</v>
      </c>
      <c r="AQ19" s="39">
        <v>122</v>
      </c>
      <c r="AR19" s="34">
        <f t="shared" si="24"/>
        <v>1.0702693218703394</v>
      </c>
      <c r="AS19" s="35">
        <v>79</v>
      </c>
      <c r="AT19" s="34">
        <f t="shared" si="25"/>
        <v>1.0267741096958669</v>
      </c>
      <c r="AU19" s="36">
        <v>0</v>
      </c>
      <c r="AV19" s="37">
        <f t="shared" si="26"/>
        <v>201</v>
      </c>
      <c r="AW19" s="38">
        <f t="shared" si="27"/>
        <v>1.0527418425601005</v>
      </c>
      <c r="AX19" s="39">
        <v>68</v>
      </c>
      <c r="AY19" s="34">
        <f t="shared" si="28"/>
        <v>1.0722169662567014</v>
      </c>
      <c r="AZ19" s="35">
        <v>57</v>
      </c>
      <c r="BA19" s="34">
        <f t="shared" si="29"/>
        <v>1.4274981217129978</v>
      </c>
      <c r="BB19" s="36">
        <v>0</v>
      </c>
      <c r="BC19" s="37">
        <f t="shared" si="30"/>
        <v>125</v>
      </c>
      <c r="BD19" s="38">
        <f t="shared" si="31"/>
        <v>1.2094823415578131</v>
      </c>
      <c r="BE19" s="39">
        <v>22</v>
      </c>
      <c r="BF19" s="34">
        <f t="shared" si="32"/>
        <v>0.87197780420134752</v>
      </c>
      <c r="BG19" s="35">
        <v>28</v>
      </c>
      <c r="BH19" s="34">
        <f t="shared" si="33"/>
        <v>1.7510944340212633</v>
      </c>
      <c r="BI19" s="36">
        <v>0</v>
      </c>
      <c r="BJ19" s="37">
        <f t="shared" si="34"/>
        <v>50</v>
      </c>
      <c r="BK19" s="38">
        <f t="shared" si="35"/>
        <v>1.2130033964095099</v>
      </c>
      <c r="BL19" s="39">
        <v>4</v>
      </c>
      <c r="BM19" s="34">
        <f t="shared" si="36"/>
        <v>1.0075566750629723</v>
      </c>
      <c r="BN19" s="35">
        <v>4</v>
      </c>
      <c r="BO19" s="34">
        <f t="shared" si="37"/>
        <v>1.6</v>
      </c>
      <c r="BP19" s="36">
        <v>0</v>
      </c>
      <c r="BQ19" s="37">
        <f t="shared" si="38"/>
        <v>8</v>
      </c>
      <c r="BR19" s="38">
        <f t="shared" si="39"/>
        <v>1.2364760432766615</v>
      </c>
      <c r="BS19" s="39">
        <v>0</v>
      </c>
      <c r="BT19" s="34">
        <f t="shared" si="40"/>
        <v>0</v>
      </c>
      <c r="BU19" s="35">
        <v>0</v>
      </c>
      <c r="BV19" s="34">
        <f t="shared" si="41"/>
        <v>0</v>
      </c>
      <c r="BW19" s="36">
        <v>0</v>
      </c>
      <c r="BX19" s="37">
        <f t="shared" si="42"/>
        <v>0</v>
      </c>
      <c r="BY19" s="38">
        <f t="shared" si="43"/>
        <v>0</v>
      </c>
      <c r="BZ19" s="39">
        <v>0</v>
      </c>
      <c r="CA19" s="34">
        <f t="shared" si="44"/>
        <v>0</v>
      </c>
      <c r="CB19" s="39">
        <v>0</v>
      </c>
      <c r="CC19" s="34">
        <f t="shared" si="45"/>
        <v>0</v>
      </c>
      <c r="CD19" s="36">
        <v>0</v>
      </c>
      <c r="CE19" s="37">
        <f t="shared" si="46"/>
        <v>0</v>
      </c>
      <c r="CF19" s="38">
        <f t="shared" si="47"/>
        <v>0</v>
      </c>
      <c r="CG19" s="39">
        <v>0</v>
      </c>
      <c r="CH19" s="34"/>
      <c r="CI19" s="33">
        <v>0</v>
      </c>
      <c r="CJ19" s="34"/>
      <c r="CK19" s="36">
        <v>0</v>
      </c>
      <c r="CL19" s="37">
        <f t="shared" si="48"/>
        <v>0</v>
      </c>
      <c r="CM19" s="38"/>
      <c r="CN19" s="39">
        <v>0</v>
      </c>
      <c r="CO19" s="34"/>
      <c r="CP19" s="33">
        <v>0</v>
      </c>
      <c r="CQ19" s="34"/>
      <c r="CR19" s="36">
        <v>0</v>
      </c>
      <c r="CS19" s="37">
        <f t="shared" si="49"/>
        <v>0</v>
      </c>
      <c r="CT19" s="38"/>
      <c r="CU19" s="39">
        <v>0</v>
      </c>
      <c r="CV19" s="34"/>
      <c r="CW19" s="33">
        <v>0</v>
      </c>
      <c r="CX19" s="34"/>
      <c r="CY19" s="36">
        <v>0</v>
      </c>
      <c r="CZ19" s="37">
        <f t="shared" si="50"/>
        <v>0</v>
      </c>
      <c r="DA19" s="38"/>
      <c r="DB19" s="39">
        <v>0</v>
      </c>
      <c r="DC19" s="34"/>
      <c r="DD19" s="33">
        <v>0</v>
      </c>
      <c r="DE19" s="34"/>
      <c r="DF19" s="36">
        <v>0</v>
      </c>
      <c r="DG19" s="37">
        <f t="shared" si="51"/>
        <v>0</v>
      </c>
      <c r="DH19" s="38"/>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476</v>
      </c>
      <c r="I20" s="34">
        <f t="shared" si="4"/>
        <v>1.9561911807011056</v>
      </c>
      <c r="J20" s="35">
        <v>277</v>
      </c>
      <c r="K20" s="34">
        <f t="shared" si="5"/>
        <v>1.4307112235938226</v>
      </c>
      <c r="L20" s="36">
        <v>0</v>
      </c>
      <c r="M20" s="37">
        <f t="shared" si="6"/>
        <v>753</v>
      </c>
      <c r="N20" s="38">
        <f t="shared" si="7"/>
        <v>1.7233487435345813</v>
      </c>
      <c r="O20" s="33">
        <v>452</v>
      </c>
      <c r="P20" s="34">
        <f t="shared" si="8"/>
        <v>1.9616352747157364</v>
      </c>
      <c r="Q20" s="35">
        <v>270</v>
      </c>
      <c r="R20" s="34">
        <f t="shared" si="9"/>
        <v>1.4947683109118086</v>
      </c>
      <c r="S20" s="36">
        <v>0</v>
      </c>
      <c r="T20" s="37">
        <f t="shared" si="10"/>
        <v>722</v>
      </c>
      <c r="U20" s="38">
        <f t="shared" si="11"/>
        <v>1.7564773141953534</v>
      </c>
      <c r="V20" s="33">
        <v>428</v>
      </c>
      <c r="W20" s="34">
        <f t="shared" si="12"/>
        <v>2.0285321579221764</v>
      </c>
      <c r="X20" s="35">
        <v>255</v>
      </c>
      <c r="Y20" s="34">
        <f t="shared" si="13"/>
        <v>1.5744628303284762</v>
      </c>
      <c r="Z20" s="36">
        <v>0</v>
      </c>
      <c r="AA20" s="37">
        <f t="shared" si="14"/>
        <v>683</v>
      </c>
      <c r="AB20" s="38">
        <f t="shared" si="15"/>
        <v>1.8313446842740313</v>
      </c>
      <c r="AC20" s="33">
        <v>394</v>
      </c>
      <c r="AD20" s="34">
        <f t="shared" si="16"/>
        <v>2.0620714921233056</v>
      </c>
      <c r="AE20" s="35">
        <v>230</v>
      </c>
      <c r="AF20" s="34">
        <f t="shared" si="17"/>
        <v>1.6131294711740778</v>
      </c>
      <c r="AG20" s="36">
        <v>0</v>
      </c>
      <c r="AH20" s="37">
        <f t="shared" si="18"/>
        <v>624</v>
      </c>
      <c r="AI20" s="38">
        <f t="shared" si="19"/>
        <v>1.8702232878765175</v>
      </c>
      <c r="AJ20" s="39">
        <v>332</v>
      </c>
      <c r="AK20" s="34">
        <f t="shared" si="20"/>
        <v>2.0811132702313042</v>
      </c>
      <c r="AL20" s="35">
        <v>198</v>
      </c>
      <c r="AM20" s="34">
        <f t="shared" si="21"/>
        <v>1.7403533444669068</v>
      </c>
      <c r="AN20" s="36">
        <v>0</v>
      </c>
      <c r="AO20" s="37">
        <f t="shared" si="22"/>
        <v>530</v>
      </c>
      <c r="AP20" s="38">
        <f t="shared" si="23"/>
        <v>1.9392608854738382</v>
      </c>
      <c r="AQ20" s="39">
        <v>237</v>
      </c>
      <c r="AR20" s="34">
        <f t="shared" si="24"/>
        <v>2.0791297482235285</v>
      </c>
      <c r="AS20" s="35">
        <v>154</v>
      </c>
      <c r="AT20" s="34">
        <f t="shared" si="25"/>
        <v>2.0015596568754872</v>
      </c>
      <c r="AU20" s="36">
        <v>0</v>
      </c>
      <c r="AV20" s="37">
        <f t="shared" si="26"/>
        <v>391</v>
      </c>
      <c r="AW20" s="38">
        <f t="shared" si="27"/>
        <v>2.0478709474676582</v>
      </c>
      <c r="AX20" s="39">
        <v>126</v>
      </c>
      <c r="AY20" s="34">
        <f t="shared" si="28"/>
        <v>1.9867549668874174</v>
      </c>
      <c r="AZ20" s="35">
        <v>75</v>
      </c>
      <c r="BA20" s="34">
        <f t="shared" si="29"/>
        <v>1.8782870022539442</v>
      </c>
      <c r="BB20" s="36">
        <v>0</v>
      </c>
      <c r="BC20" s="37">
        <f t="shared" si="30"/>
        <v>201</v>
      </c>
      <c r="BD20" s="38">
        <f t="shared" si="31"/>
        <v>1.9448476052249637</v>
      </c>
      <c r="BE20" s="39">
        <v>50</v>
      </c>
      <c r="BF20" s="34">
        <f t="shared" si="32"/>
        <v>1.9817677368212445</v>
      </c>
      <c r="BG20" s="35">
        <v>25</v>
      </c>
      <c r="BH20" s="34">
        <f t="shared" si="33"/>
        <v>1.5634771732332706</v>
      </c>
      <c r="BI20" s="36">
        <v>0</v>
      </c>
      <c r="BJ20" s="37">
        <f t="shared" si="34"/>
        <v>75</v>
      </c>
      <c r="BK20" s="38">
        <f t="shared" si="35"/>
        <v>1.8195050946142648</v>
      </c>
      <c r="BL20" s="39">
        <v>7</v>
      </c>
      <c r="BM20" s="34">
        <f t="shared" si="36"/>
        <v>1.7632241813602016</v>
      </c>
      <c r="BN20" s="35">
        <v>4</v>
      </c>
      <c r="BO20" s="34">
        <f t="shared" si="37"/>
        <v>1.6</v>
      </c>
      <c r="BP20" s="36">
        <v>0</v>
      </c>
      <c r="BQ20" s="37">
        <f t="shared" si="38"/>
        <v>11</v>
      </c>
      <c r="BR20" s="38">
        <f t="shared" si="39"/>
        <v>1.7001545595054095</v>
      </c>
      <c r="BS20" s="39">
        <v>2</v>
      </c>
      <c r="BT20" s="34">
        <f t="shared" si="40"/>
        <v>3.125</v>
      </c>
      <c r="BU20" s="35">
        <v>0</v>
      </c>
      <c r="BV20" s="34">
        <f t="shared" si="41"/>
        <v>0</v>
      </c>
      <c r="BW20" s="36">
        <v>0</v>
      </c>
      <c r="BX20" s="37">
        <f t="shared" si="42"/>
        <v>2</v>
      </c>
      <c r="BY20" s="38">
        <f t="shared" si="43"/>
        <v>1.8518518518518516</v>
      </c>
      <c r="BZ20" s="39">
        <v>0</v>
      </c>
      <c r="CA20" s="34">
        <f t="shared" si="44"/>
        <v>0</v>
      </c>
      <c r="CB20" s="39">
        <v>0</v>
      </c>
      <c r="CC20" s="34">
        <f t="shared" si="45"/>
        <v>0</v>
      </c>
      <c r="CD20" s="36">
        <v>0</v>
      </c>
      <c r="CE20" s="37">
        <f t="shared" si="46"/>
        <v>0</v>
      </c>
      <c r="CF20" s="38">
        <f t="shared" si="47"/>
        <v>0</v>
      </c>
      <c r="CG20" s="39">
        <v>0</v>
      </c>
      <c r="CH20" s="34"/>
      <c r="CI20" s="33">
        <v>0</v>
      </c>
      <c r="CJ20" s="34"/>
      <c r="CK20" s="36">
        <v>0</v>
      </c>
      <c r="CL20" s="37">
        <f t="shared" si="48"/>
        <v>0</v>
      </c>
      <c r="CM20" s="38"/>
      <c r="CN20" s="39">
        <v>0</v>
      </c>
      <c r="CO20" s="34"/>
      <c r="CP20" s="33">
        <v>0</v>
      </c>
      <c r="CQ20" s="34"/>
      <c r="CR20" s="36">
        <v>0</v>
      </c>
      <c r="CS20" s="37">
        <f t="shared" si="49"/>
        <v>0</v>
      </c>
      <c r="CT20" s="38"/>
      <c r="CU20" s="39">
        <v>0</v>
      </c>
      <c r="CV20" s="34"/>
      <c r="CW20" s="33">
        <v>0</v>
      </c>
      <c r="CX20" s="34"/>
      <c r="CY20" s="36">
        <v>0</v>
      </c>
      <c r="CZ20" s="37">
        <f t="shared" si="50"/>
        <v>0</v>
      </c>
      <c r="DA20" s="38"/>
      <c r="DB20" s="39">
        <v>0</v>
      </c>
      <c r="DC20" s="34"/>
      <c r="DD20" s="33">
        <v>0</v>
      </c>
      <c r="DE20" s="34"/>
      <c r="DF20" s="36">
        <v>0</v>
      </c>
      <c r="DG20" s="37">
        <f t="shared" si="51"/>
        <v>0</v>
      </c>
      <c r="DH20" s="38"/>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876</v>
      </c>
      <c r="I21" s="34">
        <f t="shared" si="4"/>
        <v>3.6000493157440512</v>
      </c>
      <c r="J21" s="35">
        <v>417</v>
      </c>
      <c r="K21" s="34">
        <f t="shared" si="5"/>
        <v>2.1538143690925056</v>
      </c>
      <c r="L21" s="36">
        <v>0</v>
      </c>
      <c r="M21" s="37">
        <f t="shared" si="6"/>
        <v>1293</v>
      </c>
      <c r="N21" s="38">
        <f t="shared" si="7"/>
        <v>2.9592163683800981</v>
      </c>
      <c r="O21" s="33">
        <v>835</v>
      </c>
      <c r="P21" s="34">
        <f t="shared" si="8"/>
        <v>3.6238173769638053</v>
      </c>
      <c r="Q21" s="35">
        <v>396</v>
      </c>
      <c r="R21" s="34">
        <f t="shared" si="9"/>
        <v>2.1923268560039859</v>
      </c>
      <c r="S21" s="36">
        <v>0</v>
      </c>
      <c r="T21" s="37">
        <f t="shared" si="10"/>
        <v>1231</v>
      </c>
      <c r="U21" s="38">
        <f t="shared" si="11"/>
        <v>2.9947694927624378</v>
      </c>
      <c r="V21" s="33">
        <v>780</v>
      </c>
      <c r="W21" s="34">
        <f t="shared" si="12"/>
        <v>3.6968576709796674</v>
      </c>
      <c r="X21" s="35">
        <v>371</v>
      </c>
      <c r="Y21" s="34">
        <f t="shared" si="13"/>
        <v>2.2906890590269202</v>
      </c>
      <c r="Z21" s="36">
        <v>0</v>
      </c>
      <c r="AA21" s="37">
        <f t="shared" si="14"/>
        <v>1151</v>
      </c>
      <c r="AB21" s="38">
        <f t="shared" si="15"/>
        <v>3.0862045850650222</v>
      </c>
      <c r="AC21" s="33">
        <v>711</v>
      </c>
      <c r="AD21" s="34">
        <f t="shared" si="16"/>
        <v>3.7211493170042393</v>
      </c>
      <c r="AE21" s="35">
        <v>343</v>
      </c>
      <c r="AF21" s="34">
        <f t="shared" si="17"/>
        <v>2.4056669939682984</v>
      </c>
      <c r="AG21" s="36">
        <v>0</v>
      </c>
      <c r="AH21" s="37">
        <f t="shared" si="18"/>
        <v>1054</v>
      </c>
      <c r="AI21" s="38">
        <f t="shared" si="19"/>
        <v>3.1589989509965535</v>
      </c>
      <c r="AJ21" s="39">
        <v>599</v>
      </c>
      <c r="AK21" s="34">
        <f t="shared" si="20"/>
        <v>3.7547796652667214</v>
      </c>
      <c r="AL21" s="35">
        <v>291</v>
      </c>
      <c r="AM21" s="34">
        <f t="shared" si="21"/>
        <v>2.5577920365649995</v>
      </c>
      <c r="AN21" s="36">
        <v>0</v>
      </c>
      <c r="AO21" s="37">
        <f t="shared" si="22"/>
        <v>890</v>
      </c>
      <c r="AP21" s="38">
        <f t="shared" si="23"/>
        <v>3.2564946944749358</v>
      </c>
      <c r="AQ21" s="39">
        <v>437</v>
      </c>
      <c r="AR21" s="34">
        <f t="shared" si="24"/>
        <v>3.8336696201421177</v>
      </c>
      <c r="AS21" s="35">
        <v>213</v>
      </c>
      <c r="AT21" s="34">
        <f t="shared" si="25"/>
        <v>2.7683909539901221</v>
      </c>
      <c r="AU21" s="36">
        <v>0</v>
      </c>
      <c r="AV21" s="37">
        <f t="shared" si="26"/>
        <v>650</v>
      </c>
      <c r="AW21" s="38">
        <f t="shared" si="27"/>
        <v>3.4043890431048029</v>
      </c>
      <c r="AX21" s="39">
        <v>234</v>
      </c>
      <c r="AY21" s="34">
        <f t="shared" si="28"/>
        <v>3.6896877956480605</v>
      </c>
      <c r="AZ21" s="35">
        <v>129</v>
      </c>
      <c r="BA21" s="34">
        <f t="shared" si="29"/>
        <v>3.2306536438767846</v>
      </c>
      <c r="BB21" s="36">
        <v>0</v>
      </c>
      <c r="BC21" s="37">
        <f t="shared" si="30"/>
        <v>363</v>
      </c>
      <c r="BD21" s="38">
        <f t="shared" si="31"/>
        <v>3.5123367198838897</v>
      </c>
      <c r="BE21" s="39">
        <v>99</v>
      </c>
      <c r="BF21" s="34">
        <f t="shared" si="32"/>
        <v>3.9239001189060643</v>
      </c>
      <c r="BG21" s="35">
        <v>56</v>
      </c>
      <c r="BH21" s="34">
        <f t="shared" si="33"/>
        <v>3.5021888680425266</v>
      </c>
      <c r="BI21" s="36">
        <v>0</v>
      </c>
      <c r="BJ21" s="37">
        <f t="shared" si="34"/>
        <v>155</v>
      </c>
      <c r="BK21" s="38">
        <f t="shared" si="35"/>
        <v>3.7603105288694807</v>
      </c>
      <c r="BL21" s="39">
        <v>13</v>
      </c>
      <c r="BM21" s="34">
        <f t="shared" si="36"/>
        <v>3.2745591939546599</v>
      </c>
      <c r="BN21" s="35">
        <v>5</v>
      </c>
      <c r="BO21" s="34">
        <f t="shared" si="37"/>
        <v>2</v>
      </c>
      <c r="BP21" s="36">
        <v>0</v>
      </c>
      <c r="BQ21" s="37">
        <f t="shared" si="38"/>
        <v>18</v>
      </c>
      <c r="BR21" s="38">
        <f t="shared" si="39"/>
        <v>2.7820710973724885</v>
      </c>
      <c r="BS21" s="39">
        <v>1</v>
      </c>
      <c r="BT21" s="34">
        <f t="shared" si="40"/>
        <v>1.5625</v>
      </c>
      <c r="BU21" s="35">
        <v>1</v>
      </c>
      <c r="BV21" s="34">
        <f t="shared" si="41"/>
        <v>2.2727272727272729</v>
      </c>
      <c r="BW21" s="36">
        <v>0</v>
      </c>
      <c r="BX21" s="37">
        <f t="shared" si="42"/>
        <v>2</v>
      </c>
      <c r="BY21" s="38">
        <f t="shared" si="43"/>
        <v>1.8518518518518516</v>
      </c>
      <c r="BZ21" s="39">
        <v>0</v>
      </c>
      <c r="CA21" s="34">
        <f t="shared" si="44"/>
        <v>0</v>
      </c>
      <c r="CB21" s="39">
        <v>0</v>
      </c>
      <c r="CC21" s="34">
        <f t="shared" si="45"/>
        <v>0</v>
      </c>
      <c r="CD21" s="36">
        <v>0</v>
      </c>
      <c r="CE21" s="37">
        <f t="shared" si="46"/>
        <v>0</v>
      </c>
      <c r="CF21" s="38">
        <f t="shared" si="47"/>
        <v>0</v>
      </c>
      <c r="CG21" s="39">
        <v>0</v>
      </c>
      <c r="CH21" s="34"/>
      <c r="CI21" s="33">
        <v>0</v>
      </c>
      <c r="CJ21" s="34"/>
      <c r="CK21" s="36">
        <v>0</v>
      </c>
      <c r="CL21" s="37">
        <f t="shared" si="48"/>
        <v>0</v>
      </c>
      <c r="CM21" s="38"/>
      <c r="CN21" s="39">
        <v>0</v>
      </c>
      <c r="CO21" s="34"/>
      <c r="CP21" s="33">
        <v>0</v>
      </c>
      <c r="CQ21" s="34"/>
      <c r="CR21" s="36">
        <v>0</v>
      </c>
      <c r="CS21" s="37">
        <f t="shared" si="49"/>
        <v>0</v>
      </c>
      <c r="CT21" s="38"/>
      <c r="CU21" s="39">
        <v>0</v>
      </c>
      <c r="CV21" s="34"/>
      <c r="CW21" s="33">
        <v>0</v>
      </c>
      <c r="CX21" s="34"/>
      <c r="CY21" s="36">
        <v>0</v>
      </c>
      <c r="CZ21" s="37">
        <f t="shared" si="50"/>
        <v>0</v>
      </c>
      <c r="DA21" s="38"/>
      <c r="DB21" s="39">
        <v>0</v>
      </c>
      <c r="DC21" s="34"/>
      <c r="DD21" s="33">
        <v>0</v>
      </c>
      <c r="DE21" s="34"/>
      <c r="DF21" s="36">
        <v>0</v>
      </c>
      <c r="DG21" s="37">
        <f t="shared" si="51"/>
        <v>0</v>
      </c>
      <c r="DH21" s="38"/>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1234</v>
      </c>
      <c r="I22" s="34">
        <f t="shared" si="4"/>
        <v>5.0713023466074878</v>
      </c>
      <c r="J22" s="35">
        <v>617</v>
      </c>
      <c r="K22" s="34">
        <f t="shared" si="5"/>
        <v>3.1868188626620526</v>
      </c>
      <c r="L22" s="36">
        <v>0</v>
      </c>
      <c r="M22" s="37">
        <f t="shared" si="6"/>
        <v>1851</v>
      </c>
      <c r="N22" s="38">
        <f t="shared" si="7"/>
        <v>4.2362795807204652</v>
      </c>
      <c r="O22" s="33">
        <v>1181</v>
      </c>
      <c r="P22" s="34">
        <f t="shared" si="8"/>
        <v>5.1254231403523995</v>
      </c>
      <c r="Q22" s="35">
        <v>584</v>
      </c>
      <c r="R22" s="34">
        <f t="shared" si="9"/>
        <v>3.2331284947129495</v>
      </c>
      <c r="S22" s="36">
        <v>0</v>
      </c>
      <c r="T22" s="37">
        <f t="shared" si="10"/>
        <v>1765</v>
      </c>
      <c r="U22" s="38">
        <f t="shared" si="11"/>
        <v>4.2938815229290839</v>
      </c>
      <c r="V22" s="33">
        <v>1102</v>
      </c>
      <c r="W22" s="34">
        <f t="shared" si="12"/>
        <v>5.2229963505379402</v>
      </c>
      <c r="X22" s="35">
        <v>541</v>
      </c>
      <c r="Y22" s="34">
        <f t="shared" si="13"/>
        <v>3.3403309459125707</v>
      </c>
      <c r="Z22" s="36">
        <v>0</v>
      </c>
      <c r="AA22" s="37">
        <f t="shared" si="14"/>
        <v>1643</v>
      </c>
      <c r="AB22" s="38">
        <f t="shared" si="15"/>
        <v>4.4054162756401665</v>
      </c>
      <c r="AC22" s="33">
        <v>1011</v>
      </c>
      <c r="AD22" s="34">
        <f t="shared" si="16"/>
        <v>5.2912545140524418</v>
      </c>
      <c r="AE22" s="35">
        <v>497</v>
      </c>
      <c r="AF22" s="34">
        <f t="shared" si="17"/>
        <v>3.4857623790152901</v>
      </c>
      <c r="AG22" s="36">
        <v>0</v>
      </c>
      <c r="AH22" s="37">
        <f t="shared" si="18"/>
        <v>1508</v>
      </c>
      <c r="AI22" s="38">
        <f t="shared" si="19"/>
        <v>4.5197062790349172</v>
      </c>
      <c r="AJ22" s="39">
        <v>874</v>
      </c>
      <c r="AK22" s="34">
        <f t="shared" si="20"/>
        <v>5.4785933680185543</v>
      </c>
      <c r="AL22" s="35">
        <v>436</v>
      </c>
      <c r="AM22" s="34">
        <f t="shared" si="21"/>
        <v>3.832293223169553</v>
      </c>
      <c r="AN22" s="36">
        <v>0</v>
      </c>
      <c r="AO22" s="37">
        <f t="shared" si="22"/>
        <v>1310</v>
      </c>
      <c r="AP22" s="38">
        <f t="shared" si="23"/>
        <v>4.7932674716428831</v>
      </c>
      <c r="AQ22" s="39">
        <v>635</v>
      </c>
      <c r="AR22" s="34">
        <f t="shared" si="24"/>
        <v>5.5706640933415219</v>
      </c>
      <c r="AS22" s="35">
        <v>313</v>
      </c>
      <c r="AT22" s="34">
        <f t="shared" si="25"/>
        <v>4.0681050168962827</v>
      </c>
      <c r="AU22" s="36">
        <v>0</v>
      </c>
      <c r="AV22" s="37">
        <f t="shared" si="26"/>
        <v>948</v>
      </c>
      <c r="AW22" s="38">
        <f t="shared" si="27"/>
        <v>4.9651704813282356</v>
      </c>
      <c r="AX22" s="39">
        <v>363</v>
      </c>
      <c r="AY22" s="34">
        <f t="shared" si="28"/>
        <v>5.7237464522232733</v>
      </c>
      <c r="AZ22" s="35">
        <v>172</v>
      </c>
      <c r="BA22" s="34">
        <f t="shared" si="29"/>
        <v>4.3075381918357118</v>
      </c>
      <c r="BB22" s="36">
        <v>0</v>
      </c>
      <c r="BC22" s="37">
        <f t="shared" si="30"/>
        <v>535</v>
      </c>
      <c r="BD22" s="38">
        <f t="shared" si="31"/>
        <v>5.1765844218674406</v>
      </c>
      <c r="BE22" s="39">
        <v>138</v>
      </c>
      <c r="BF22" s="34">
        <f t="shared" si="32"/>
        <v>5.4696789536266346</v>
      </c>
      <c r="BG22" s="35">
        <v>64</v>
      </c>
      <c r="BH22" s="34">
        <f t="shared" si="33"/>
        <v>4.002501563477173</v>
      </c>
      <c r="BI22" s="36">
        <v>0</v>
      </c>
      <c r="BJ22" s="37">
        <f t="shared" si="34"/>
        <v>202</v>
      </c>
      <c r="BK22" s="38">
        <f t="shared" si="35"/>
        <v>4.90053372149442</v>
      </c>
      <c r="BL22" s="39">
        <v>20</v>
      </c>
      <c r="BM22" s="34">
        <f t="shared" si="36"/>
        <v>5.037783375314862</v>
      </c>
      <c r="BN22" s="35">
        <v>13</v>
      </c>
      <c r="BO22" s="34">
        <f t="shared" si="37"/>
        <v>5.2</v>
      </c>
      <c r="BP22" s="36">
        <v>0</v>
      </c>
      <c r="BQ22" s="37">
        <f t="shared" si="38"/>
        <v>33</v>
      </c>
      <c r="BR22" s="38">
        <f t="shared" si="39"/>
        <v>5.1004636785162285</v>
      </c>
      <c r="BS22" s="39">
        <v>1</v>
      </c>
      <c r="BT22" s="34">
        <f t="shared" si="40"/>
        <v>1.5625</v>
      </c>
      <c r="BU22" s="35">
        <v>2</v>
      </c>
      <c r="BV22" s="34">
        <f t="shared" si="41"/>
        <v>4.5454545454545459</v>
      </c>
      <c r="BW22" s="36">
        <v>0</v>
      </c>
      <c r="BX22" s="37">
        <f t="shared" si="42"/>
        <v>3</v>
      </c>
      <c r="BY22" s="38">
        <f t="shared" si="43"/>
        <v>2.7777777777777777</v>
      </c>
      <c r="BZ22" s="39">
        <v>1</v>
      </c>
      <c r="CA22" s="34">
        <f t="shared" si="44"/>
        <v>50</v>
      </c>
      <c r="CB22" s="39">
        <v>0</v>
      </c>
      <c r="CC22" s="34">
        <f t="shared" si="45"/>
        <v>0</v>
      </c>
      <c r="CD22" s="36">
        <v>0</v>
      </c>
      <c r="CE22" s="37">
        <f t="shared" si="46"/>
        <v>1</v>
      </c>
      <c r="CF22" s="38">
        <f t="shared" si="47"/>
        <v>20</v>
      </c>
      <c r="CG22" s="39">
        <v>0</v>
      </c>
      <c r="CH22" s="34"/>
      <c r="CI22" s="33">
        <v>0</v>
      </c>
      <c r="CJ22" s="34"/>
      <c r="CK22" s="36">
        <v>0</v>
      </c>
      <c r="CL22" s="37">
        <f t="shared" si="48"/>
        <v>0</v>
      </c>
      <c r="CM22" s="38"/>
      <c r="CN22" s="39">
        <v>0</v>
      </c>
      <c r="CO22" s="34"/>
      <c r="CP22" s="33">
        <v>0</v>
      </c>
      <c r="CQ22" s="34"/>
      <c r="CR22" s="36">
        <v>0</v>
      </c>
      <c r="CS22" s="37">
        <f t="shared" si="49"/>
        <v>0</v>
      </c>
      <c r="CT22" s="38"/>
      <c r="CU22" s="39">
        <v>0</v>
      </c>
      <c r="CV22" s="34"/>
      <c r="CW22" s="33">
        <v>0</v>
      </c>
      <c r="CX22" s="34"/>
      <c r="CY22" s="36">
        <v>0</v>
      </c>
      <c r="CZ22" s="37">
        <f t="shared" si="50"/>
        <v>0</v>
      </c>
      <c r="DA22" s="38"/>
      <c r="DB22" s="39">
        <v>0</v>
      </c>
      <c r="DC22" s="34"/>
      <c r="DD22" s="33">
        <v>0</v>
      </c>
      <c r="DE22" s="34"/>
      <c r="DF22" s="36">
        <v>0</v>
      </c>
      <c r="DG22" s="37">
        <f t="shared" si="51"/>
        <v>0</v>
      </c>
      <c r="DH22" s="38"/>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1643</v>
      </c>
      <c r="I23" s="34">
        <f t="shared" si="4"/>
        <v>6.7521472896888994</v>
      </c>
      <c r="J23" s="35">
        <v>845</v>
      </c>
      <c r="K23" s="34">
        <f t="shared" si="5"/>
        <v>4.3644439853313362</v>
      </c>
      <c r="L23" s="36">
        <v>0</v>
      </c>
      <c r="M23" s="37">
        <f t="shared" si="6"/>
        <v>2488</v>
      </c>
      <c r="N23" s="38">
        <f t="shared" si="7"/>
        <v>5.6941456492882319</v>
      </c>
      <c r="O23" s="33">
        <v>1577</v>
      </c>
      <c r="P23" s="34">
        <f t="shared" si="8"/>
        <v>6.8440239562537979</v>
      </c>
      <c r="Q23" s="35">
        <v>808</v>
      </c>
      <c r="R23" s="34">
        <f t="shared" si="9"/>
        <v>4.4732325748768202</v>
      </c>
      <c r="S23" s="36">
        <v>0</v>
      </c>
      <c r="T23" s="37">
        <f t="shared" si="10"/>
        <v>2385</v>
      </c>
      <c r="U23" s="38">
        <f t="shared" si="11"/>
        <v>5.8022138425982241</v>
      </c>
      <c r="V23" s="33">
        <v>1466</v>
      </c>
      <c r="W23" s="34">
        <f t="shared" si="12"/>
        <v>6.9481965969951185</v>
      </c>
      <c r="X23" s="35">
        <v>738</v>
      </c>
      <c r="Y23" s="34">
        <f t="shared" si="13"/>
        <v>4.556680661891825</v>
      </c>
      <c r="Z23" s="36">
        <v>0</v>
      </c>
      <c r="AA23" s="37">
        <f t="shared" si="14"/>
        <v>2204</v>
      </c>
      <c r="AB23" s="38">
        <f t="shared" si="15"/>
        <v>5.9096393618447509</v>
      </c>
      <c r="AC23" s="33">
        <v>1355</v>
      </c>
      <c r="AD23" s="34">
        <f t="shared" si="16"/>
        <v>7.0916418066677132</v>
      </c>
      <c r="AE23" s="35">
        <v>670</v>
      </c>
      <c r="AF23" s="34">
        <f t="shared" si="17"/>
        <v>4.6991162855940525</v>
      </c>
      <c r="AG23" s="36">
        <v>0</v>
      </c>
      <c r="AH23" s="37">
        <f t="shared" si="18"/>
        <v>2025</v>
      </c>
      <c r="AI23" s="38">
        <f t="shared" si="19"/>
        <v>6.0692342274838902</v>
      </c>
      <c r="AJ23" s="39">
        <v>1146</v>
      </c>
      <c r="AK23" s="34">
        <f t="shared" si="20"/>
        <v>7.1836018303767322</v>
      </c>
      <c r="AL23" s="35">
        <v>569</v>
      </c>
      <c r="AM23" s="34">
        <f t="shared" si="21"/>
        <v>5.0013184495033842</v>
      </c>
      <c r="AN23" s="36">
        <v>0</v>
      </c>
      <c r="AO23" s="37">
        <f t="shared" si="22"/>
        <v>1715</v>
      </c>
      <c r="AP23" s="38">
        <f t="shared" si="23"/>
        <v>6.2751555067691189</v>
      </c>
      <c r="AQ23" s="39">
        <v>839</v>
      </c>
      <c r="AR23" s="34">
        <f t="shared" si="24"/>
        <v>7.3602947626984827</v>
      </c>
      <c r="AS23" s="35">
        <v>418</v>
      </c>
      <c r="AT23" s="34">
        <f t="shared" si="25"/>
        <v>5.432804782947751</v>
      </c>
      <c r="AU23" s="36">
        <v>0</v>
      </c>
      <c r="AV23" s="37">
        <f t="shared" si="26"/>
        <v>1257</v>
      </c>
      <c r="AW23" s="38">
        <f t="shared" si="27"/>
        <v>6.5835646572042101</v>
      </c>
      <c r="AX23" s="39">
        <v>469</v>
      </c>
      <c r="AY23" s="34">
        <f t="shared" si="28"/>
        <v>7.3951434878587197</v>
      </c>
      <c r="AZ23" s="35">
        <v>235</v>
      </c>
      <c r="BA23" s="34">
        <f t="shared" si="29"/>
        <v>5.8852992737290259</v>
      </c>
      <c r="BB23" s="36">
        <v>0</v>
      </c>
      <c r="BC23" s="37">
        <f t="shared" si="30"/>
        <v>704</v>
      </c>
      <c r="BD23" s="38">
        <f t="shared" si="31"/>
        <v>6.8118045476536047</v>
      </c>
      <c r="BE23" s="39">
        <v>190</v>
      </c>
      <c r="BF23" s="34">
        <f t="shared" si="32"/>
        <v>7.5307173999207295</v>
      </c>
      <c r="BG23" s="35">
        <v>87</v>
      </c>
      <c r="BH23" s="34">
        <f t="shared" si="33"/>
        <v>5.4409005628517821</v>
      </c>
      <c r="BI23" s="36">
        <v>0</v>
      </c>
      <c r="BJ23" s="37">
        <f t="shared" si="34"/>
        <v>277</v>
      </c>
      <c r="BK23" s="38">
        <f t="shared" si="35"/>
        <v>6.7200388161086853</v>
      </c>
      <c r="BL23" s="39">
        <v>37</v>
      </c>
      <c r="BM23" s="34">
        <f t="shared" si="36"/>
        <v>9.3198992443324933</v>
      </c>
      <c r="BN23" s="35">
        <v>16</v>
      </c>
      <c r="BO23" s="34">
        <f t="shared" si="37"/>
        <v>6.4</v>
      </c>
      <c r="BP23" s="36">
        <v>0</v>
      </c>
      <c r="BQ23" s="37">
        <f t="shared" si="38"/>
        <v>53</v>
      </c>
      <c r="BR23" s="38">
        <f t="shared" si="39"/>
        <v>8.1916537867078816</v>
      </c>
      <c r="BS23" s="39">
        <v>7</v>
      </c>
      <c r="BT23" s="34">
        <f t="shared" si="40"/>
        <v>10.9375</v>
      </c>
      <c r="BU23" s="35">
        <v>4</v>
      </c>
      <c r="BV23" s="34">
        <f t="shared" si="41"/>
        <v>9.0909090909090917</v>
      </c>
      <c r="BW23" s="36">
        <v>0</v>
      </c>
      <c r="BX23" s="37">
        <f t="shared" si="42"/>
        <v>11</v>
      </c>
      <c r="BY23" s="38">
        <f t="shared" si="43"/>
        <v>10.185185185185185</v>
      </c>
      <c r="BZ23" s="39">
        <v>0</v>
      </c>
      <c r="CA23" s="34">
        <f t="shared" si="44"/>
        <v>0</v>
      </c>
      <c r="CB23" s="39">
        <v>0</v>
      </c>
      <c r="CC23" s="34">
        <f t="shared" si="45"/>
        <v>0</v>
      </c>
      <c r="CD23" s="36">
        <v>0</v>
      </c>
      <c r="CE23" s="37">
        <f t="shared" si="46"/>
        <v>0</v>
      </c>
      <c r="CF23" s="38">
        <f t="shared" si="47"/>
        <v>0</v>
      </c>
      <c r="CG23" s="39">
        <v>0</v>
      </c>
      <c r="CH23" s="34"/>
      <c r="CI23" s="33">
        <v>0</v>
      </c>
      <c r="CJ23" s="34"/>
      <c r="CK23" s="36">
        <v>0</v>
      </c>
      <c r="CL23" s="37">
        <f t="shared" si="48"/>
        <v>0</v>
      </c>
      <c r="CM23" s="38"/>
      <c r="CN23" s="39">
        <v>0</v>
      </c>
      <c r="CO23" s="34"/>
      <c r="CP23" s="33">
        <v>0</v>
      </c>
      <c r="CQ23" s="34"/>
      <c r="CR23" s="36">
        <v>0</v>
      </c>
      <c r="CS23" s="37">
        <f t="shared" si="49"/>
        <v>0</v>
      </c>
      <c r="CT23" s="38"/>
      <c r="CU23" s="39">
        <v>0</v>
      </c>
      <c r="CV23" s="34"/>
      <c r="CW23" s="33">
        <v>0</v>
      </c>
      <c r="CX23" s="34"/>
      <c r="CY23" s="36">
        <v>0</v>
      </c>
      <c r="CZ23" s="37">
        <f t="shared" si="50"/>
        <v>0</v>
      </c>
      <c r="DA23" s="38"/>
      <c r="DB23" s="39">
        <v>0</v>
      </c>
      <c r="DC23" s="34"/>
      <c r="DD23" s="33">
        <v>0</v>
      </c>
      <c r="DE23" s="34"/>
      <c r="DF23" s="36">
        <v>0</v>
      </c>
      <c r="DG23" s="37">
        <f t="shared" si="51"/>
        <v>0</v>
      </c>
      <c r="DH23" s="38"/>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2665</v>
      </c>
      <c r="I24" s="34">
        <f t="shared" si="4"/>
        <v>10.952204824723626</v>
      </c>
      <c r="J24" s="35">
        <v>1406</v>
      </c>
      <c r="K24" s="34">
        <f t="shared" si="5"/>
        <v>7.2620215897939158</v>
      </c>
      <c r="L24" s="36">
        <v>0</v>
      </c>
      <c r="M24" s="37">
        <f t="shared" si="6"/>
        <v>4071</v>
      </c>
      <c r="N24" s="38">
        <f t="shared" si="7"/>
        <v>9.3170687050853669</v>
      </c>
      <c r="O24" s="33">
        <v>2527</v>
      </c>
      <c r="P24" s="34">
        <f t="shared" si="8"/>
        <v>10.966929953997049</v>
      </c>
      <c r="Q24" s="35">
        <v>1345</v>
      </c>
      <c r="R24" s="34">
        <f t="shared" si="9"/>
        <v>7.4461606599125281</v>
      </c>
      <c r="S24" s="36">
        <v>0</v>
      </c>
      <c r="T24" s="37">
        <f t="shared" si="10"/>
        <v>3872</v>
      </c>
      <c r="U24" s="38">
        <f t="shared" si="11"/>
        <v>9.4197786157401779</v>
      </c>
      <c r="V24" s="33">
        <v>2333</v>
      </c>
      <c r="W24" s="34">
        <f t="shared" si="12"/>
        <v>11.057396085122518</v>
      </c>
      <c r="X24" s="35">
        <v>1235</v>
      </c>
      <c r="Y24" s="34">
        <f t="shared" si="13"/>
        <v>7.6253395900222269</v>
      </c>
      <c r="Z24" s="36">
        <v>0</v>
      </c>
      <c r="AA24" s="37">
        <f t="shared" si="14"/>
        <v>3568</v>
      </c>
      <c r="AB24" s="38">
        <f t="shared" si="15"/>
        <v>9.5669660812441339</v>
      </c>
      <c r="AC24" s="33">
        <v>2144</v>
      </c>
      <c r="AD24" s="34">
        <f t="shared" si="16"/>
        <v>11.221018474904486</v>
      </c>
      <c r="AE24" s="35">
        <v>1117</v>
      </c>
      <c r="AF24" s="34">
        <f t="shared" si="17"/>
        <v>7.8341983447888914</v>
      </c>
      <c r="AG24" s="36">
        <v>0</v>
      </c>
      <c r="AH24" s="37">
        <f t="shared" si="18"/>
        <v>3261</v>
      </c>
      <c r="AI24" s="38">
        <f t="shared" si="19"/>
        <v>9.7737149707777604</v>
      </c>
      <c r="AJ24" s="39">
        <v>1817</v>
      </c>
      <c r="AK24" s="34">
        <f t="shared" si="20"/>
        <v>11.389707265091205</v>
      </c>
      <c r="AL24" s="35">
        <v>949</v>
      </c>
      <c r="AM24" s="34">
        <f t="shared" si="21"/>
        <v>8.3413905247429021</v>
      </c>
      <c r="AN24" s="36">
        <v>0</v>
      </c>
      <c r="AO24" s="37">
        <f t="shared" si="22"/>
        <v>2766</v>
      </c>
      <c r="AP24" s="38">
        <f t="shared" si="23"/>
        <v>10.120746432491767</v>
      </c>
      <c r="AQ24" s="39">
        <v>1347</v>
      </c>
      <c r="AR24" s="34">
        <f t="shared" si="24"/>
        <v>11.816826037371699</v>
      </c>
      <c r="AS24" s="35">
        <v>688</v>
      </c>
      <c r="AT24" s="34">
        <f t="shared" si="25"/>
        <v>8.9420327527943844</v>
      </c>
      <c r="AU24" s="36">
        <v>0</v>
      </c>
      <c r="AV24" s="37">
        <f t="shared" si="26"/>
        <v>2035</v>
      </c>
      <c r="AW24" s="38">
        <f t="shared" si="27"/>
        <v>10.658356465720422</v>
      </c>
      <c r="AX24" s="39">
        <v>756</v>
      </c>
      <c r="AY24" s="34">
        <f t="shared" si="28"/>
        <v>11.920529801324504</v>
      </c>
      <c r="AZ24" s="35">
        <v>390</v>
      </c>
      <c r="BA24" s="34">
        <f t="shared" si="29"/>
        <v>9.7670924117205118</v>
      </c>
      <c r="BB24" s="36">
        <v>0</v>
      </c>
      <c r="BC24" s="37">
        <f t="shared" si="30"/>
        <v>1146</v>
      </c>
      <c r="BD24" s="38">
        <f t="shared" si="31"/>
        <v>11.088534107402031</v>
      </c>
      <c r="BE24" s="39">
        <v>310</v>
      </c>
      <c r="BF24" s="34">
        <f t="shared" si="32"/>
        <v>12.286959968291717</v>
      </c>
      <c r="BG24" s="35">
        <v>159</v>
      </c>
      <c r="BH24" s="34">
        <f t="shared" si="33"/>
        <v>9.9437148217636029</v>
      </c>
      <c r="BI24" s="36">
        <v>0</v>
      </c>
      <c r="BJ24" s="37">
        <f t="shared" si="34"/>
        <v>469</v>
      </c>
      <c r="BK24" s="38">
        <f t="shared" si="35"/>
        <v>11.377971858321203</v>
      </c>
      <c r="BL24" s="39">
        <v>44</v>
      </c>
      <c r="BM24" s="34">
        <f t="shared" si="36"/>
        <v>11.083123425692696</v>
      </c>
      <c r="BN24" s="35">
        <v>23</v>
      </c>
      <c r="BO24" s="34">
        <f t="shared" si="37"/>
        <v>9.1999999999999993</v>
      </c>
      <c r="BP24" s="36">
        <v>0</v>
      </c>
      <c r="BQ24" s="37">
        <f t="shared" si="38"/>
        <v>67</v>
      </c>
      <c r="BR24" s="38">
        <f t="shared" si="39"/>
        <v>10.35548686244204</v>
      </c>
      <c r="BS24" s="39">
        <v>6</v>
      </c>
      <c r="BT24" s="34">
        <f t="shared" si="40"/>
        <v>9.375</v>
      </c>
      <c r="BU24" s="35">
        <v>4</v>
      </c>
      <c r="BV24" s="34">
        <f t="shared" si="41"/>
        <v>9.0909090909090917</v>
      </c>
      <c r="BW24" s="36">
        <v>0</v>
      </c>
      <c r="BX24" s="37">
        <f t="shared" si="42"/>
        <v>10</v>
      </c>
      <c r="BY24" s="38">
        <f t="shared" si="43"/>
        <v>9.2592592592592595</v>
      </c>
      <c r="BZ24" s="39">
        <v>0</v>
      </c>
      <c r="CA24" s="34">
        <f t="shared" si="44"/>
        <v>0</v>
      </c>
      <c r="CB24" s="39">
        <v>1</v>
      </c>
      <c r="CC24" s="34">
        <f t="shared" si="45"/>
        <v>33.333333333333329</v>
      </c>
      <c r="CD24" s="36">
        <v>0</v>
      </c>
      <c r="CE24" s="37">
        <f t="shared" si="46"/>
        <v>1</v>
      </c>
      <c r="CF24" s="38">
        <f t="shared" si="47"/>
        <v>20</v>
      </c>
      <c r="CG24" s="39">
        <v>0</v>
      </c>
      <c r="CH24" s="34"/>
      <c r="CI24" s="33">
        <v>0</v>
      </c>
      <c r="CJ24" s="34"/>
      <c r="CK24" s="36">
        <v>0</v>
      </c>
      <c r="CL24" s="37">
        <f t="shared" si="48"/>
        <v>0</v>
      </c>
      <c r="CM24" s="38"/>
      <c r="CN24" s="39">
        <v>0</v>
      </c>
      <c r="CO24" s="34"/>
      <c r="CP24" s="33">
        <v>0</v>
      </c>
      <c r="CQ24" s="34"/>
      <c r="CR24" s="36">
        <v>0</v>
      </c>
      <c r="CS24" s="37">
        <f t="shared" si="49"/>
        <v>0</v>
      </c>
      <c r="CT24" s="38"/>
      <c r="CU24" s="39">
        <v>0</v>
      </c>
      <c r="CV24" s="34"/>
      <c r="CW24" s="33">
        <v>0</v>
      </c>
      <c r="CX24" s="34"/>
      <c r="CY24" s="36">
        <v>0</v>
      </c>
      <c r="CZ24" s="37">
        <f t="shared" si="50"/>
        <v>0</v>
      </c>
      <c r="DA24" s="38"/>
      <c r="DB24" s="39">
        <v>0</v>
      </c>
      <c r="DC24" s="34"/>
      <c r="DD24" s="33">
        <v>0</v>
      </c>
      <c r="DE24" s="34"/>
      <c r="DF24" s="36">
        <v>0</v>
      </c>
      <c r="DG24" s="37">
        <f t="shared" si="51"/>
        <v>0</v>
      </c>
      <c r="DH24" s="38"/>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3640</v>
      </c>
      <c r="I25" s="34">
        <f t="shared" si="4"/>
        <v>14.959109028890808</v>
      </c>
      <c r="J25" s="35">
        <v>2235</v>
      </c>
      <c r="K25" s="34">
        <f t="shared" si="5"/>
        <v>11.543825215639689</v>
      </c>
      <c r="L25" s="36">
        <v>0</v>
      </c>
      <c r="M25" s="37">
        <f t="shared" si="6"/>
        <v>5875</v>
      </c>
      <c r="N25" s="38">
        <f t="shared" si="7"/>
        <v>13.445782029569278</v>
      </c>
      <c r="O25" s="33">
        <v>3466</v>
      </c>
      <c r="P25" s="34">
        <f t="shared" si="8"/>
        <v>15.042097040187482</v>
      </c>
      <c r="Q25" s="35">
        <v>2093</v>
      </c>
      <c r="R25" s="34">
        <f t="shared" si="9"/>
        <v>11.587222499031169</v>
      </c>
      <c r="S25" s="36">
        <v>0</v>
      </c>
      <c r="T25" s="37">
        <f t="shared" si="10"/>
        <v>5559</v>
      </c>
      <c r="U25" s="38">
        <f t="shared" si="11"/>
        <v>13.523902201678627</v>
      </c>
      <c r="V25" s="33">
        <v>3165</v>
      </c>
      <c r="W25" s="34">
        <f t="shared" si="12"/>
        <v>15.000710934167497</v>
      </c>
      <c r="X25" s="35">
        <v>1925</v>
      </c>
      <c r="Y25" s="34">
        <f t="shared" si="13"/>
        <v>11.88565077796987</v>
      </c>
      <c r="Z25" s="36">
        <v>0</v>
      </c>
      <c r="AA25" s="37">
        <f t="shared" si="14"/>
        <v>5090</v>
      </c>
      <c r="AB25" s="38">
        <f t="shared" si="15"/>
        <v>13.647942083389195</v>
      </c>
      <c r="AC25" s="33">
        <v>2889</v>
      </c>
      <c r="AD25" s="34">
        <f t="shared" si="16"/>
        <v>15.120113047574188</v>
      </c>
      <c r="AE25" s="35">
        <v>1737</v>
      </c>
      <c r="AF25" s="34">
        <f t="shared" si="17"/>
        <v>12.182634310562491</v>
      </c>
      <c r="AG25" s="36">
        <v>0</v>
      </c>
      <c r="AH25" s="37">
        <f t="shared" si="18"/>
        <v>4626</v>
      </c>
      <c r="AI25" s="38">
        <f t="shared" si="19"/>
        <v>13.864828413007643</v>
      </c>
      <c r="AJ25" s="39">
        <v>2451</v>
      </c>
      <c r="AK25" s="34">
        <f t="shared" si="20"/>
        <v>15.363881401617252</v>
      </c>
      <c r="AL25" s="35">
        <v>1405</v>
      </c>
      <c r="AM25" s="34">
        <f t="shared" si="21"/>
        <v>12.349477015030324</v>
      </c>
      <c r="AN25" s="36">
        <v>0</v>
      </c>
      <c r="AO25" s="37">
        <f t="shared" si="22"/>
        <v>3856</v>
      </c>
      <c r="AP25" s="38">
        <f t="shared" si="23"/>
        <v>14.109037687522868</v>
      </c>
      <c r="AQ25" s="39">
        <v>1794</v>
      </c>
      <c r="AR25" s="34">
        <f t="shared" si="24"/>
        <v>15.738222651109746</v>
      </c>
      <c r="AS25" s="35">
        <v>1022</v>
      </c>
      <c r="AT25" s="34">
        <f t="shared" si="25"/>
        <v>13.283077722900963</v>
      </c>
      <c r="AU25" s="36">
        <v>0</v>
      </c>
      <c r="AV25" s="37">
        <f t="shared" si="26"/>
        <v>2816</v>
      </c>
      <c r="AW25" s="38">
        <f t="shared" si="27"/>
        <v>14.748860839050963</v>
      </c>
      <c r="AX25" s="39">
        <v>1062</v>
      </c>
      <c r="AY25" s="34">
        <f t="shared" si="28"/>
        <v>16.74550614947966</v>
      </c>
      <c r="AZ25" s="35">
        <v>557</v>
      </c>
      <c r="BA25" s="34">
        <f t="shared" si="29"/>
        <v>13.949411470072626</v>
      </c>
      <c r="BB25" s="36">
        <v>0</v>
      </c>
      <c r="BC25" s="37">
        <f t="shared" si="30"/>
        <v>1619</v>
      </c>
      <c r="BD25" s="38">
        <f t="shared" si="31"/>
        <v>15.665215287856798</v>
      </c>
      <c r="BE25" s="39">
        <v>421</v>
      </c>
      <c r="BF25" s="34">
        <f t="shared" si="32"/>
        <v>16.686484344034881</v>
      </c>
      <c r="BG25" s="35">
        <v>225</v>
      </c>
      <c r="BH25" s="34">
        <f t="shared" si="33"/>
        <v>14.071294559099437</v>
      </c>
      <c r="BI25" s="36">
        <v>0</v>
      </c>
      <c r="BJ25" s="37">
        <f t="shared" si="34"/>
        <v>646</v>
      </c>
      <c r="BK25" s="38">
        <f t="shared" si="35"/>
        <v>15.672003881610868</v>
      </c>
      <c r="BL25" s="39">
        <v>69</v>
      </c>
      <c r="BM25" s="34">
        <f t="shared" si="36"/>
        <v>17.380352644836272</v>
      </c>
      <c r="BN25" s="35">
        <v>28</v>
      </c>
      <c r="BO25" s="34">
        <f t="shared" si="37"/>
        <v>11.200000000000001</v>
      </c>
      <c r="BP25" s="36">
        <v>0</v>
      </c>
      <c r="BQ25" s="37">
        <f t="shared" si="38"/>
        <v>97</v>
      </c>
      <c r="BR25" s="38">
        <f t="shared" si="39"/>
        <v>14.992272024729521</v>
      </c>
      <c r="BS25" s="39">
        <v>6</v>
      </c>
      <c r="BT25" s="34">
        <f t="shared" si="40"/>
        <v>9.375</v>
      </c>
      <c r="BU25" s="35">
        <v>7</v>
      </c>
      <c r="BV25" s="34">
        <f t="shared" si="41"/>
        <v>15.909090909090908</v>
      </c>
      <c r="BW25" s="36">
        <v>0</v>
      </c>
      <c r="BX25" s="37">
        <f t="shared" si="42"/>
        <v>13</v>
      </c>
      <c r="BY25" s="38">
        <f t="shared" si="43"/>
        <v>12.037037037037036</v>
      </c>
      <c r="BZ25" s="39">
        <v>0</v>
      </c>
      <c r="CA25" s="34">
        <f t="shared" si="44"/>
        <v>0</v>
      </c>
      <c r="CB25" s="39">
        <v>2</v>
      </c>
      <c r="CC25" s="34">
        <f t="shared" si="45"/>
        <v>66.666666666666657</v>
      </c>
      <c r="CD25" s="36">
        <v>0</v>
      </c>
      <c r="CE25" s="37">
        <f t="shared" si="46"/>
        <v>2</v>
      </c>
      <c r="CF25" s="38">
        <f t="shared" si="47"/>
        <v>40</v>
      </c>
      <c r="CG25" s="39">
        <v>0</v>
      </c>
      <c r="CH25" s="34"/>
      <c r="CI25" s="33">
        <v>0</v>
      </c>
      <c r="CJ25" s="34"/>
      <c r="CK25" s="36">
        <v>0</v>
      </c>
      <c r="CL25" s="37">
        <f t="shared" si="48"/>
        <v>0</v>
      </c>
      <c r="CM25" s="38"/>
      <c r="CN25" s="39">
        <v>0</v>
      </c>
      <c r="CO25" s="34"/>
      <c r="CP25" s="33">
        <v>0</v>
      </c>
      <c r="CQ25" s="34"/>
      <c r="CR25" s="36">
        <v>0</v>
      </c>
      <c r="CS25" s="37">
        <f t="shared" si="49"/>
        <v>0</v>
      </c>
      <c r="CT25" s="38"/>
      <c r="CU25" s="39">
        <v>0</v>
      </c>
      <c r="CV25" s="34"/>
      <c r="CW25" s="33">
        <v>0</v>
      </c>
      <c r="CX25" s="34"/>
      <c r="CY25" s="36">
        <v>0</v>
      </c>
      <c r="CZ25" s="37">
        <f t="shared" si="50"/>
        <v>0</v>
      </c>
      <c r="DA25" s="38"/>
      <c r="DB25" s="39">
        <v>0</v>
      </c>
      <c r="DC25" s="34"/>
      <c r="DD25" s="33">
        <v>0</v>
      </c>
      <c r="DE25" s="34"/>
      <c r="DF25" s="36">
        <v>0</v>
      </c>
      <c r="DG25" s="37">
        <f t="shared" si="51"/>
        <v>0</v>
      </c>
      <c r="DH25" s="38"/>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56</v>
      </c>
      <c r="B26" s="29">
        <v>655504</v>
      </c>
      <c r="C26" s="30">
        <f t="shared" si="0"/>
        <v>2.2437048375863688</v>
      </c>
      <c r="D26" s="31">
        <v>836293</v>
      </c>
      <c r="E26" s="30">
        <f t="shared" si="1"/>
        <v>2.7969143585882246</v>
      </c>
      <c r="F26" s="31">
        <f t="shared" si="2"/>
        <v>1491797</v>
      </c>
      <c r="G26" s="32">
        <f t="shared" si="3"/>
        <v>2.5235161714525467</v>
      </c>
      <c r="H26" s="33">
        <v>4782</v>
      </c>
      <c r="I26" s="34">
        <f t="shared" si="4"/>
        <v>19.65232400443842</v>
      </c>
      <c r="J26" s="35">
        <v>3478</v>
      </c>
      <c r="K26" s="34">
        <f t="shared" si="5"/>
        <v>17.963948143174424</v>
      </c>
      <c r="L26" s="36">
        <v>0</v>
      </c>
      <c r="M26" s="37">
        <f t="shared" si="6"/>
        <v>8260</v>
      </c>
      <c r="N26" s="38">
        <f t="shared" si="7"/>
        <v>18.904197372636975</v>
      </c>
      <c r="O26" s="33">
        <v>4536</v>
      </c>
      <c r="P26" s="34">
        <f t="shared" si="8"/>
        <v>19.685791163961461</v>
      </c>
      <c r="Q26" s="35">
        <v>3267</v>
      </c>
      <c r="R26" s="34">
        <f t="shared" si="9"/>
        <v>18.086696562032888</v>
      </c>
      <c r="S26" s="36">
        <v>0</v>
      </c>
      <c r="T26" s="37">
        <f t="shared" si="10"/>
        <v>7803</v>
      </c>
      <c r="U26" s="38">
        <f t="shared" si="11"/>
        <v>18.983092081255322</v>
      </c>
      <c r="V26" s="33">
        <v>4161</v>
      </c>
      <c r="W26" s="34">
        <f t="shared" si="12"/>
        <v>19.721313806341534</v>
      </c>
      <c r="X26" s="35">
        <v>2956</v>
      </c>
      <c r="Y26" s="34">
        <f t="shared" si="13"/>
        <v>18.251420103729316</v>
      </c>
      <c r="Z26" s="36">
        <v>0</v>
      </c>
      <c r="AA26" s="37">
        <f t="shared" si="14"/>
        <v>7117</v>
      </c>
      <c r="AB26" s="38">
        <f t="shared" si="15"/>
        <v>19.082986995575816</v>
      </c>
      <c r="AC26" s="33">
        <v>3728</v>
      </c>
      <c r="AD26" s="34">
        <f t="shared" si="16"/>
        <v>19.511173915318995</v>
      </c>
      <c r="AE26" s="35">
        <v>2617</v>
      </c>
      <c r="AF26" s="34">
        <f t="shared" si="17"/>
        <v>18.354607939402438</v>
      </c>
      <c r="AG26" s="36">
        <v>0</v>
      </c>
      <c r="AH26" s="37">
        <f t="shared" si="18"/>
        <v>6345</v>
      </c>
      <c r="AI26" s="38">
        <f t="shared" si="19"/>
        <v>19.016933912782857</v>
      </c>
      <c r="AJ26" s="39">
        <v>3149</v>
      </c>
      <c r="AK26" s="34">
        <f t="shared" si="20"/>
        <v>19.739233999874632</v>
      </c>
      <c r="AL26" s="35">
        <v>2100</v>
      </c>
      <c r="AM26" s="34">
        <f t="shared" si="21"/>
        <v>18.458293047376287</v>
      </c>
      <c r="AN26" s="36">
        <v>0</v>
      </c>
      <c r="AO26" s="37">
        <f t="shared" si="22"/>
        <v>5249</v>
      </c>
      <c r="AP26" s="38">
        <f t="shared" si="23"/>
        <v>19.206000731796561</v>
      </c>
      <c r="AQ26" s="39">
        <v>2267</v>
      </c>
      <c r="AR26" s="34">
        <f t="shared" si="24"/>
        <v>19.88770944819721</v>
      </c>
      <c r="AS26" s="35">
        <v>1407</v>
      </c>
      <c r="AT26" s="34">
        <f t="shared" si="25"/>
        <v>18.286976865089681</v>
      </c>
      <c r="AU26" s="36">
        <v>0</v>
      </c>
      <c r="AV26" s="37">
        <f t="shared" si="26"/>
        <v>3674</v>
      </c>
      <c r="AW26" s="38">
        <f t="shared" si="27"/>
        <v>19.2426543759493</v>
      </c>
      <c r="AX26" s="39">
        <v>1282</v>
      </c>
      <c r="AY26" s="34">
        <f t="shared" si="28"/>
        <v>20.21444339325134</v>
      </c>
      <c r="AZ26" s="35">
        <v>755</v>
      </c>
      <c r="BA26" s="34">
        <f t="shared" si="29"/>
        <v>18.908089156023038</v>
      </c>
      <c r="BB26" s="36">
        <v>0</v>
      </c>
      <c r="BC26" s="37">
        <f t="shared" si="30"/>
        <v>2037</v>
      </c>
      <c r="BD26" s="38">
        <f t="shared" si="31"/>
        <v>19.709724238026123</v>
      </c>
      <c r="BE26" s="39">
        <v>510</v>
      </c>
      <c r="BF26" s="34">
        <f t="shared" si="32"/>
        <v>20.214030915576693</v>
      </c>
      <c r="BG26" s="35">
        <v>290</v>
      </c>
      <c r="BH26" s="34">
        <f t="shared" si="33"/>
        <v>18.13633520950594</v>
      </c>
      <c r="BI26" s="36">
        <v>0</v>
      </c>
      <c r="BJ26" s="37">
        <f t="shared" si="34"/>
        <v>800</v>
      </c>
      <c r="BK26" s="38">
        <f t="shared" si="35"/>
        <v>19.408054342552159</v>
      </c>
      <c r="BL26" s="39">
        <v>69</v>
      </c>
      <c r="BM26" s="34">
        <f t="shared" si="36"/>
        <v>17.380352644836272</v>
      </c>
      <c r="BN26" s="35">
        <v>49</v>
      </c>
      <c r="BO26" s="34">
        <f t="shared" si="37"/>
        <v>19.600000000000001</v>
      </c>
      <c r="BP26" s="36">
        <v>0</v>
      </c>
      <c r="BQ26" s="37">
        <f t="shared" si="38"/>
        <v>118</v>
      </c>
      <c r="BR26" s="38">
        <f t="shared" si="39"/>
        <v>18.238021638330757</v>
      </c>
      <c r="BS26" s="39">
        <v>14</v>
      </c>
      <c r="BT26" s="34">
        <f t="shared" si="40"/>
        <v>21.875</v>
      </c>
      <c r="BU26" s="35">
        <v>7</v>
      </c>
      <c r="BV26" s="34">
        <f t="shared" si="41"/>
        <v>15.909090909090908</v>
      </c>
      <c r="BW26" s="36">
        <v>0</v>
      </c>
      <c r="BX26" s="37">
        <f t="shared" si="42"/>
        <v>21</v>
      </c>
      <c r="BY26" s="38">
        <f t="shared" si="43"/>
        <v>19.444444444444446</v>
      </c>
      <c r="BZ26" s="39">
        <v>1</v>
      </c>
      <c r="CA26" s="34">
        <f t="shared" si="44"/>
        <v>50</v>
      </c>
      <c r="CB26" s="39">
        <v>0</v>
      </c>
      <c r="CC26" s="34">
        <f t="shared" si="45"/>
        <v>0</v>
      </c>
      <c r="CD26" s="36">
        <v>0</v>
      </c>
      <c r="CE26" s="37">
        <f t="shared" si="46"/>
        <v>1</v>
      </c>
      <c r="CF26" s="38">
        <f t="shared" si="47"/>
        <v>20</v>
      </c>
      <c r="CG26" s="39">
        <v>0</v>
      </c>
      <c r="CH26" s="34"/>
      <c r="CI26" s="33">
        <v>0</v>
      </c>
      <c r="CJ26" s="34"/>
      <c r="CK26" s="36">
        <v>0</v>
      </c>
      <c r="CL26" s="37">
        <f t="shared" si="48"/>
        <v>0</v>
      </c>
      <c r="CM26" s="38"/>
      <c r="CN26" s="39">
        <v>0</v>
      </c>
      <c r="CO26" s="34"/>
      <c r="CP26" s="33">
        <v>0</v>
      </c>
      <c r="CQ26" s="34"/>
      <c r="CR26" s="36">
        <v>0</v>
      </c>
      <c r="CS26" s="37">
        <f t="shared" si="49"/>
        <v>0</v>
      </c>
      <c r="CT26" s="38"/>
      <c r="CU26" s="39">
        <v>0</v>
      </c>
      <c r="CV26" s="34"/>
      <c r="CW26" s="33">
        <v>0</v>
      </c>
      <c r="CX26" s="34"/>
      <c r="CY26" s="36">
        <v>0</v>
      </c>
      <c r="CZ26" s="37">
        <f t="shared" si="50"/>
        <v>0</v>
      </c>
      <c r="DA26" s="38"/>
      <c r="DB26" s="39">
        <v>0</v>
      </c>
      <c r="DC26" s="34"/>
      <c r="DD26" s="33">
        <v>0</v>
      </c>
      <c r="DE26" s="34"/>
      <c r="DF26" s="36">
        <v>0</v>
      </c>
      <c r="DG26" s="37">
        <f t="shared" si="51"/>
        <v>0</v>
      </c>
      <c r="DH26" s="38"/>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57</v>
      </c>
      <c r="B27" s="29">
        <v>362168</v>
      </c>
      <c r="C27" s="30">
        <f t="shared" si="0"/>
        <v>1.2396539054208364</v>
      </c>
      <c r="D27" s="31">
        <v>556269</v>
      </c>
      <c r="E27" s="30">
        <f t="shared" si="1"/>
        <v>1.8603967190177522</v>
      </c>
      <c r="F27" s="31">
        <f t="shared" si="2"/>
        <v>918437</v>
      </c>
      <c r="G27" s="32">
        <f t="shared" si="3"/>
        <v>1.5536233294210691</v>
      </c>
      <c r="H27" s="33">
        <v>4650</v>
      </c>
      <c r="I27" s="34">
        <f t="shared" si="4"/>
        <v>19.109850819874243</v>
      </c>
      <c r="J27" s="35">
        <v>4234</v>
      </c>
      <c r="K27" s="34">
        <f t="shared" si="5"/>
        <v>21.868705128867312</v>
      </c>
      <c r="L27" s="36">
        <v>0</v>
      </c>
      <c r="M27" s="37">
        <f t="shared" si="6"/>
        <v>8884</v>
      </c>
      <c r="N27" s="38">
        <f t="shared" si="7"/>
        <v>20.332311072458463</v>
      </c>
      <c r="O27" s="33">
        <v>4365</v>
      </c>
      <c r="P27" s="34">
        <f t="shared" si="8"/>
        <v>18.943668084367676</v>
      </c>
      <c r="Q27" s="35">
        <v>3926</v>
      </c>
      <c r="R27" s="34">
        <f t="shared" si="9"/>
        <v>21.735038476443556</v>
      </c>
      <c r="S27" s="36">
        <v>0</v>
      </c>
      <c r="T27" s="37">
        <f t="shared" si="10"/>
        <v>8291</v>
      </c>
      <c r="U27" s="38">
        <f t="shared" si="11"/>
        <v>20.170295584478772</v>
      </c>
      <c r="V27" s="33">
        <v>3969</v>
      </c>
      <c r="W27" s="34">
        <f t="shared" si="12"/>
        <v>18.811318071946538</v>
      </c>
      <c r="X27" s="35">
        <v>3454</v>
      </c>
      <c r="Y27" s="34">
        <f t="shared" si="13"/>
        <v>21.326253395900221</v>
      </c>
      <c r="Z27" s="36">
        <v>0</v>
      </c>
      <c r="AA27" s="37">
        <f t="shared" si="14"/>
        <v>7423</v>
      </c>
      <c r="AB27" s="38">
        <f t="shared" si="15"/>
        <v>19.903472315323771</v>
      </c>
      <c r="AC27" s="33">
        <v>3589</v>
      </c>
      <c r="AD27" s="34">
        <f t="shared" si="16"/>
        <v>18.783691840686657</v>
      </c>
      <c r="AE27" s="35">
        <v>2999</v>
      </c>
      <c r="AF27" s="34">
        <f t="shared" si="17"/>
        <v>21.033805582830691</v>
      </c>
      <c r="AG27" s="36">
        <v>0</v>
      </c>
      <c r="AH27" s="37">
        <f t="shared" si="18"/>
        <v>6588</v>
      </c>
      <c r="AI27" s="38">
        <f t="shared" si="19"/>
        <v>19.745242020080923</v>
      </c>
      <c r="AJ27" s="39">
        <v>2951</v>
      </c>
      <c r="AK27" s="34">
        <f t="shared" si="20"/>
        <v>18.498088133893312</v>
      </c>
      <c r="AL27" s="35">
        <v>2331</v>
      </c>
      <c r="AM27" s="34">
        <f t="shared" si="21"/>
        <v>20.488705282587677</v>
      </c>
      <c r="AN27" s="36">
        <v>0</v>
      </c>
      <c r="AO27" s="37">
        <f t="shared" si="22"/>
        <v>5282</v>
      </c>
      <c r="AP27" s="38">
        <f t="shared" si="23"/>
        <v>19.326747164288328</v>
      </c>
      <c r="AQ27" s="39">
        <v>2055</v>
      </c>
      <c r="AR27" s="34">
        <f t="shared" si="24"/>
        <v>18.027897183963507</v>
      </c>
      <c r="AS27" s="35">
        <v>1518</v>
      </c>
      <c r="AT27" s="34">
        <f t="shared" si="25"/>
        <v>19.729659474915518</v>
      </c>
      <c r="AU27" s="36">
        <v>0</v>
      </c>
      <c r="AV27" s="37">
        <f t="shared" si="26"/>
        <v>3573</v>
      </c>
      <c r="AW27" s="38">
        <f t="shared" si="27"/>
        <v>18.713664693866864</v>
      </c>
      <c r="AX27" s="39">
        <v>1097</v>
      </c>
      <c r="AY27" s="34">
        <f t="shared" si="28"/>
        <v>17.297382529170608</v>
      </c>
      <c r="AZ27" s="35">
        <v>737</v>
      </c>
      <c r="BA27" s="34">
        <f t="shared" si="29"/>
        <v>18.457300275482094</v>
      </c>
      <c r="BB27" s="36">
        <v>0</v>
      </c>
      <c r="BC27" s="37">
        <f t="shared" si="30"/>
        <v>1834</v>
      </c>
      <c r="BD27" s="38">
        <f t="shared" si="31"/>
        <v>17.745524915336237</v>
      </c>
      <c r="BE27" s="39">
        <v>429</v>
      </c>
      <c r="BF27" s="34">
        <f t="shared" si="32"/>
        <v>17.003567181926279</v>
      </c>
      <c r="BG27" s="35">
        <v>314</v>
      </c>
      <c r="BH27" s="34">
        <f t="shared" si="33"/>
        <v>19.63727329580988</v>
      </c>
      <c r="BI27" s="36">
        <v>0</v>
      </c>
      <c r="BJ27" s="37">
        <f t="shared" si="34"/>
        <v>743</v>
      </c>
      <c r="BK27" s="38">
        <f t="shared" si="35"/>
        <v>18.025230470645319</v>
      </c>
      <c r="BL27" s="39">
        <v>75</v>
      </c>
      <c r="BM27" s="34">
        <f t="shared" si="36"/>
        <v>18.89168765743073</v>
      </c>
      <c r="BN27" s="35">
        <v>51</v>
      </c>
      <c r="BO27" s="34">
        <f t="shared" si="37"/>
        <v>20.399999999999999</v>
      </c>
      <c r="BP27" s="36">
        <v>0</v>
      </c>
      <c r="BQ27" s="37">
        <f t="shared" si="38"/>
        <v>126</v>
      </c>
      <c r="BR27" s="38">
        <f t="shared" si="39"/>
        <v>19.474497681607421</v>
      </c>
      <c r="BS27" s="39">
        <v>16</v>
      </c>
      <c r="BT27" s="34">
        <f t="shared" si="40"/>
        <v>25</v>
      </c>
      <c r="BU27" s="35">
        <v>8</v>
      </c>
      <c r="BV27" s="34">
        <f t="shared" si="41"/>
        <v>18.181818181818183</v>
      </c>
      <c r="BW27" s="36">
        <v>0</v>
      </c>
      <c r="BX27" s="37">
        <f t="shared" si="42"/>
        <v>24</v>
      </c>
      <c r="BY27" s="38">
        <f t="shared" si="43"/>
        <v>22.222222222222221</v>
      </c>
      <c r="BZ27" s="39">
        <v>0</v>
      </c>
      <c r="CA27" s="34">
        <f t="shared" si="44"/>
        <v>0</v>
      </c>
      <c r="CB27" s="39">
        <v>0</v>
      </c>
      <c r="CC27" s="34">
        <f t="shared" si="45"/>
        <v>0</v>
      </c>
      <c r="CD27" s="36">
        <v>0</v>
      </c>
      <c r="CE27" s="37">
        <f t="shared" si="46"/>
        <v>0</v>
      </c>
      <c r="CF27" s="38">
        <f t="shared" si="47"/>
        <v>0</v>
      </c>
      <c r="CG27" s="39">
        <v>0</v>
      </c>
      <c r="CH27" s="34"/>
      <c r="CI27" s="33">
        <v>0</v>
      </c>
      <c r="CJ27" s="34"/>
      <c r="CK27" s="36">
        <v>0</v>
      </c>
      <c r="CL27" s="37">
        <f t="shared" si="48"/>
        <v>0</v>
      </c>
      <c r="CM27" s="38"/>
      <c r="CN27" s="39">
        <v>0</v>
      </c>
      <c r="CO27" s="34"/>
      <c r="CP27" s="33">
        <v>0</v>
      </c>
      <c r="CQ27" s="34"/>
      <c r="CR27" s="36">
        <v>0</v>
      </c>
      <c r="CS27" s="37">
        <f t="shared" si="49"/>
        <v>0</v>
      </c>
      <c r="CT27" s="38"/>
      <c r="CU27" s="39">
        <v>0</v>
      </c>
      <c r="CV27" s="34"/>
      <c r="CW27" s="33">
        <v>0</v>
      </c>
      <c r="CX27" s="34"/>
      <c r="CY27" s="36">
        <v>0</v>
      </c>
      <c r="CZ27" s="37">
        <f t="shared" si="50"/>
        <v>0</v>
      </c>
      <c r="DA27" s="38"/>
      <c r="DB27" s="39">
        <v>0</v>
      </c>
      <c r="DC27" s="34"/>
      <c r="DD27" s="33">
        <v>0</v>
      </c>
      <c r="DE27" s="34"/>
      <c r="DF27" s="36">
        <v>0</v>
      </c>
      <c r="DG27" s="37">
        <f t="shared" si="51"/>
        <v>0</v>
      </c>
      <c r="DH27" s="38"/>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3812</v>
      </c>
      <c r="I28" s="34">
        <f t="shared" si="4"/>
        <v>15.665968026959273</v>
      </c>
      <c r="J28" s="35">
        <v>5509</v>
      </c>
      <c r="K28" s="34">
        <f t="shared" si="5"/>
        <v>28.454108775373172</v>
      </c>
      <c r="L28" s="36">
        <v>0</v>
      </c>
      <c r="M28" s="37">
        <f t="shared" si="6"/>
        <v>9321</v>
      </c>
      <c r="N28" s="38">
        <f t="shared" si="7"/>
        <v>21.332448391083446</v>
      </c>
      <c r="O28" s="33">
        <v>3581</v>
      </c>
      <c r="P28" s="34">
        <f t="shared" si="8"/>
        <v>15.54118566096693</v>
      </c>
      <c r="Q28" s="35">
        <v>5047</v>
      </c>
      <c r="R28" s="34">
        <f t="shared" si="9"/>
        <v>27.941095056192218</v>
      </c>
      <c r="S28" s="36">
        <v>0</v>
      </c>
      <c r="T28" s="37">
        <f t="shared" si="10"/>
        <v>8628</v>
      </c>
      <c r="U28" s="38">
        <f t="shared" si="11"/>
        <v>20.990147184040872</v>
      </c>
      <c r="V28" s="33">
        <v>3207</v>
      </c>
      <c r="W28" s="34">
        <f t="shared" si="12"/>
        <v>15.199772501066402</v>
      </c>
      <c r="X28" s="35">
        <v>4419</v>
      </c>
      <c r="Y28" s="34">
        <f t="shared" si="13"/>
        <v>27.284514694986417</v>
      </c>
      <c r="Z28" s="36">
        <v>0</v>
      </c>
      <c r="AA28" s="37">
        <f t="shared" si="14"/>
        <v>7626</v>
      </c>
      <c r="AB28" s="38">
        <f t="shared" si="15"/>
        <v>20.447781203914733</v>
      </c>
      <c r="AC28" s="33">
        <v>2838</v>
      </c>
      <c r="AD28" s="34">
        <f t="shared" si="16"/>
        <v>14.853195164075995</v>
      </c>
      <c r="AE28" s="35">
        <v>3773</v>
      </c>
      <c r="AF28" s="34">
        <f t="shared" si="17"/>
        <v>26.462336933651283</v>
      </c>
      <c r="AG28" s="36">
        <v>0</v>
      </c>
      <c r="AH28" s="37">
        <f t="shared" si="18"/>
        <v>6611</v>
      </c>
      <c r="AI28" s="38">
        <f t="shared" si="19"/>
        <v>19.814176532294319</v>
      </c>
      <c r="AJ28" s="39">
        <v>2254</v>
      </c>
      <c r="AK28" s="34">
        <f t="shared" si="20"/>
        <v>14.129003949100483</v>
      </c>
      <c r="AL28" s="35">
        <v>2863</v>
      </c>
      <c r="AM28" s="34">
        <f t="shared" si="21"/>
        <v>25.164806187922999</v>
      </c>
      <c r="AN28" s="36">
        <v>0</v>
      </c>
      <c r="AO28" s="37">
        <f t="shared" si="22"/>
        <v>5117</v>
      </c>
      <c r="AP28" s="38">
        <f t="shared" si="23"/>
        <v>18.723015001829491</v>
      </c>
      <c r="AQ28" s="39">
        <v>1529</v>
      </c>
      <c r="AR28" s="34">
        <f t="shared" si="24"/>
        <v>13.413457320817615</v>
      </c>
      <c r="AS28" s="35">
        <v>1790</v>
      </c>
      <c r="AT28" s="34">
        <f t="shared" si="25"/>
        <v>23.264881726020274</v>
      </c>
      <c r="AU28" s="36">
        <v>0</v>
      </c>
      <c r="AV28" s="37">
        <f t="shared" si="26"/>
        <v>3319</v>
      </c>
      <c r="AW28" s="38">
        <f t="shared" si="27"/>
        <v>17.3833342062536</v>
      </c>
      <c r="AX28" s="39">
        <v>809</v>
      </c>
      <c r="AY28" s="34">
        <f t="shared" si="28"/>
        <v>12.756228319142227</v>
      </c>
      <c r="AZ28" s="35">
        <v>836</v>
      </c>
      <c r="BA28" s="34">
        <f t="shared" si="29"/>
        <v>20.9366391184573</v>
      </c>
      <c r="BB28" s="36">
        <v>0</v>
      </c>
      <c r="BC28" s="37">
        <f t="shared" si="30"/>
        <v>1645</v>
      </c>
      <c r="BD28" s="38">
        <f t="shared" si="31"/>
        <v>15.916787614900823</v>
      </c>
      <c r="BE28" s="39">
        <v>325</v>
      </c>
      <c r="BF28" s="34">
        <f t="shared" si="32"/>
        <v>12.881490289338091</v>
      </c>
      <c r="BG28" s="35">
        <v>328</v>
      </c>
      <c r="BH28" s="34">
        <f t="shared" si="33"/>
        <v>20.512820512820511</v>
      </c>
      <c r="BI28" s="36">
        <v>0</v>
      </c>
      <c r="BJ28" s="37">
        <f t="shared" si="34"/>
        <v>653</v>
      </c>
      <c r="BK28" s="38">
        <f t="shared" si="35"/>
        <v>15.8418243571082</v>
      </c>
      <c r="BL28" s="39">
        <v>53</v>
      </c>
      <c r="BM28" s="34">
        <f t="shared" si="36"/>
        <v>13.350125944584383</v>
      </c>
      <c r="BN28" s="35">
        <v>54</v>
      </c>
      <c r="BO28" s="34">
        <f t="shared" si="37"/>
        <v>21.6</v>
      </c>
      <c r="BP28" s="36">
        <v>0</v>
      </c>
      <c r="BQ28" s="37">
        <f t="shared" si="38"/>
        <v>107</v>
      </c>
      <c r="BR28" s="38">
        <f t="shared" si="39"/>
        <v>16.537867078825347</v>
      </c>
      <c r="BS28" s="39">
        <v>11</v>
      </c>
      <c r="BT28" s="34">
        <f t="shared" si="40"/>
        <v>17.1875</v>
      </c>
      <c r="BU28" s="35">
        <v>10</v>
      </c>
      <c r="BV28" s="34">
        <f t="shared" si="41"/>
        <v>22.727272727272727</v>
      </c>
      <c r="BW28" s="36">
        <v>0</v>
      </c>
      <c r="BX28" s="37">
        <f t="shared" si="42"/>
        <v>21</v>
      </c>
      <c r="BY28" s="38">
        <f t="shared" si="43"/>
        <v>19.444444444444446</v>
      </c>
      <c r="BZ28" s="39">
        <v>0</v>
      </c>
      <c r="CA28" s="34">
        <f t="shared" si="44"/>
        <v>0</v>
      </c>
      <c r="CB28" s="39">
        <v>0</v>
      </c>
      <c r="CC28" s="34">
        <f t="shared" si="45"/>
        <v>0</v>
      </c>
      <c r="CD28" s="36">
        <v>0</v>
      </c>
      <c r="CE28" s="37">
        <f t="shared" si="46"/>
        <v>0</v>
      </c>
      <c r="CF28" s="38">
        <f t="shared" si="47"/>
        <v>0</v>
      </c>
      <c r="CG28" s="39">
        <v>0</v>
      </c>
      <c r="CH28" s="34"/>
      <c r="CI28" s="33">
        <v>0</v>
      </c>
      <c r="CJ28" s="34"/>
      <c r="CK28" s="36">
        <v>0</v>
      </c>
      <c r="CL28" s="37">
        <f t="shared" si="48"/>
        <v>0</v>
      </c>
      <c r="CM28" s="38"/>
      <c r="CN28" s="39">
        <v>0</v>
      </c>
      <c r="CO28" s="34"/>
      <c r="CP28" s="33">
        <v>0</v>
      </c>
      <c r="CQ28" s="34"/>
      <c r="CR28" s="36">
        <v>0</v>
      </c>
      <c r="CS28" s="37">
        <f t="shared" si="49"/>
        <v>0</v>
      </c>
      <c r="CT28" s="38"/>
      <c r="CU28" s="39">
        <v>0</v>
      </c>
      <c r="CV28" s="34"/>
      <c r="CW28" s="33">
        <v>0</v>
      </c>
      <c r="CX28" s="34"/>
      <c r="CY28" s="36">
        <v>0</v>
      </c>
      <c r="CZ28" s="37">
        <f t="shared" si="50"/>
        <v>0</v>
      </c>
      <c r="DA28" s="38"/>
      <c r="DB28" s="39">
        <v>0</v>
      </c>
      <c r="DC28" s="34"/>
      <c r="DD28" s="33">
        <v>0</v>
      </c>
      <c r="DE28" s="34"/>
      <c r="DF28" s="36">
        <v>0</v>
      </c>
      <c r="DG28" s="37">
        <f t="shared" si="51"/>
        <v>0</v>
      </c>
      <c r="DH28" s="38"/>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37"/>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DB29" s="48"/>
      <c r="DC29" s="45"/>
      <c r="DD29" s="37"/>
      <c r="DE29" s="45"/>
      <c r="DF29" s="46"/>
      <c r="DG29" s="37"/>
      <c r="DH29" s="4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59</v>
      </c>
      <c r="B30" s="29">
        <f t="shared" ref="B30:AG30" si="52">SUM(B10:B28)</f>
        <v>29215251</v>
      </c>
      <c r="C30" s="50">
        <f t="shared" si="52"/>
        <v>99.999999999999986</v>
      </c>
      <c r="D30" s="31">
        <f t="shared" si="52"/>
        <v>29900558</v>
      </c>
      <c r="E30" s="50">
        <f t="shared" si="52"/>
        <v>100</v>
      </c>
      <c r="F30" s="31">
        <f t="shared" si="52"/>
        <v>59115809</v>
      </c>
      <c r="G30" s="51">
        <f t="shared" si="52"/>
        <v>100</v>
      </c>
      <c r="H30" s="52">
        <f t="shared" si="52"/>
        <v>24333</v>
      </c>
      <c r="I30" s="53">
        <f t="shared" si="52"/>
        <v>100</v>
      </c>
      <c r="J30" s="52">
        <f t="shared" si="52"/>
        <v>19361</v>
      </c>
      <c r="K30" s="54">
        <f t="shared" si="52"/>
        <v>100</v>
      </c>
      <c r="L30" s="55">
        <f t="shared" si="52"/>
        <v>0</v>
      </c>
      <c r="M30" s="52">
        <f t="shared" si="52"/>
        <v>43694</v>
      </c>
      <c r="N30" s="56">
        <f t="shared" si="52"/>
        <v>100.00000000000001</v>
      </c>
      <c r="O30" s="52">
        <f t="shared" si="52"/>
        <v>23042</v>
      </c>
      <c r="P30" s="53">
        <f t="shared" si="52"/>
        <v>99.999999999999986</v>
      </c>
      <c r="Q30" s="52">
        <f t="shared" si="52"/>
        <v>18063</v>
      </c>
      <c r="R30" s="54">
        <f t="shared" si="52"/>
        <v>100</v>
      </c>
      <c r="S30" s="55">
        <f t="shared" si="52"/>
        <v>0</v>
      </c>
      <c r="T30" s="52">
        <f t="shared" si="52"/>
        <v>41105</v>
      </c>
      <c r="U30" s="56">
        <f t="shared" si="52"/>
        <v>100</v>
      </c>
      <c r="V30" s="52">
        <f t="shared" si="52"/>
        <v>21099</v>
      </c>
      <c r="W30" s="53">
        <f t="shared" si="52"/>
        <v>100.00000000000003</v>
      </c>
      <c r="X30" s="52">
        <f t="shared" si="52"/>
        <v>16196</v>
      </c>
      <c r="Y30" s="54">
        <f t="shared" si="52"/>
        <v>100</v>
      </c>
      <c r="Z30" s="55">
        <f t="shared" si="52"/>
        <v>0</v>
      </c>
      <c r="AA30" s="52">
        <f t="shared" si="52"/>
        <v>37295</v>
      </c>
      <c r="AB30" s="56">
        <f t="shared" si="52"/>
        <v>100</v>
      </c>
      <c r="AC30" s="52">
        <f t="shared" si="52"/>
        <v>19107</v>
      </c>
      <c r="AD30" s="53">
        <f t="shared" si="52"/>
        <v>100.00000000000001</v>
      </c>
      <c r="AE30" s="52">
        <f t="shared" si="52"/>
        <v>14258</v>
      </c>
      <c r="AF30" s="54">
        <f t="shared" si="52"/>
        <v>100.00000000000001</v>
      </c>
      <c r="AG30" s="55">
        <f t="shared" si="52"/>
        <v>0</v>
      </c>
      <c r="AH30" s="52">
        <f t="shared" ref="AH30:BM30" si="53">SUM(AH10:AH28)</f>
        <v>33365</v>
      </c>
      <c r="AI30" s="56">
        <f t="shared" si="53"/>
        <v>100</v>
      </c>
      <c r="AJ30" s="57">
        <f t="shared" si="53"/>
        <v>15953</v>
      </c>
      <c r="AK30" s="53">
        <f t="shared" si="53"/>
        <v>100</v>
      </c>
      <c r="AL30" s="52">
        <f t="shared" si="53"/>
        <v>11377</v>
      </c>
      <c r="AM30" s="54">
        <f t="shared" si="53"/>
        <v>100</v>
      </c>
      <c r="AN30" s="55">
        <f t="shared" si="53"/>
        <v>0</v>
      </c>
      <c r="AO30" s="52">
        <f t="shared" si="53"/>
        <v>27330</v>
      </c>
      <c r="AP30" s="56">
        <f t="shared" si="53"/>
        <v>100.00000000000001</v>
      </c>
      <c r="AQ30" s="57">
        <f t="shared" si="53"/>
        <v>11399</v>
      </c>
      <c r="AR30" s="53">
        <f t="shared" si="53"/>
        <v>100</v>
      </c>
      <c r="AS30" s="52">
        <f t="shared" si="53"/>
        <v>7694</v>
      </c>
      <c r="AT30" s="54">
        <f t="shared" si="53"/>
        <v>100</v>
      </c>
      <c r="AU30" s="55">
        <f t="shared" si="53"/>
        <v>0</v>
      </c>
      <c r="AV30" s="52">
        <f t="shared" si="53"/>
        <v>19093</v>
      </c>
      <c r="AW30" s="56">
        <f t="shared" si="53"/>
        <v>100</v>
      </c>
      <c r="AX30" s="57">
        <f t="shared" si="53"/>
        <v>6342</v>
      </c>
      <c r="AY30" s="53">
        <f t="shared" si="53"/>
        <v>100</v>
      </c>
      <c r="AZ30" s="52">
        <f t="shared" si="53"/>
        <v>3993</v>
      </c>
      <c r="BA30" s="54">
        <f t="shared" si="53"/>
        <v>100</v>
      </c>
      <c r="BB30" s="55">
        <f t="shared" si="53"/>
        <v>0</v>
      </c>
      <c r="BC30" s="52">
        <f t="shared" si="53"/>
        <v>10335</v>
      </c>
      <c r="BD30" s="56">
        <f t="shared" si="53"/>
        <v>100</v>
      </c>
      <c r="BE30" s="57">
        <f t="shared" si="53"/>
        <v>2523</v>
      </c>
      <c r="BF30" s="53">
        <f t="shared" si="53"/>
        <v>100.00000000000001</v>
      </c>
      <c r="BG30" s="52">
        <f t="shared" si="53"/>
        <v>1599</v>
      </c>
      <c r="BH30" s="54">
        <f t="shared" si="53"/>
        <v>100</v>
      </c>
      <c r="BI30" s="55">
        <f t="shared" si="53"/>
        <v>0</v>
      </c>
      <c r="BJ30" s="52">
        <f t="shared" si="53"/>
        <v>4122</v>
      </c>
      <c r="BK30" s="56">
        <f t="shared" si="53"/>
        <v>99.999999999999986</v>
      </c>
      <c r="BL30" s="57">
        <f t="shared" si="53"/>
        <v>397</v>
      </c>
      <c r="BM30" s="53">
        <f t="shared" si="53"/>
        <v>99.999999999999986</v>
      </c>
      <c r="BN30" s="52">
        <f t="shared" ref="BN30:CG30" si="54">SUM(BN10:BN28)</f>
        <v>250</v>
      </c>
      <c r="BO30" s="54">
        <f t="shared" si="54"/>
        <v>100</v>
      </c>
      <c r="BP30" s="55">
        <f t="shared" si="54"/>
        <v>0</v>
      </c>
      <c r="BQ30" s="52">
        <f t="shared" si="54"/>
        <v>647</v>
      </c>
      <c r="BR30" s="56">
        <f t="shared" si="54"/>
        <v>100</v>
      </c>
      <c r="BS30" s="57">
        <f t="shared" si="54"/>
        <v>64</v>
      </c>
      <c r="BT30" s="53">
        <f t="shared" si="54"/>
        <v>100</v>
      </c>
      <c r="BU30" s="52">
        <f t="shared" si="54"/>
        <v>44</v>
      </c>
      <c r="BV30" s="54">
        <f t="shared" si="54"/>
        <v>100</v>
      </c>
      <c r="BW30" s="55">
        <f t="shared" si="54"/>
        <v>0</v>
      </c>
      <c r="BX30" s="52">
        <f t="shared" si="54"/>
        <v>108</v>
      </c>
      <c r="BY30" s="56">
        <f t="shared" si="54"/>
        <v>99.999999999999986</v>
      </c>
      <c r="BZ30" s="57">
        <f t="shared" si="54"/>
        <v>2</v>
      </c>
      <c r="CA30" s="53">
        <f t="shared" si="54"/>
        <v>100</v>
      </c>
      <c r="CB30" s="52">
        <f t="shared" si="54"/>
        <v>3</v>
      </c>
      <c r="CC30" s="54">
        <f t="shared" si="54"/>
        <v>99.999999999999986</v>
      </c>
      <c r="CD30" s="55">
        <f t="shared" si="54"/>
        <v>0</v>
      </c>
      <c r="CE30" s="52">
        <f t="shared" si="54"/>
        <v>5</v>
      </c>
      <c r="CF30" s="56">
        <f t="shared" si="54"/>
        <v>100</v>
      </c>
      <c r="CG30" s="57">
        <f t="shared" si="54"/>
        <v>0</v>
      </c>
      <c r="CH30" s="53"/>
      <c r="CI30" s="52">
        <f>SUM(CI10:CI28)</f>
        <v>0</v>
      </c>
      <c r="CJ30" s="54"/>
      <c r="CK30" s="55">
        <f>SUM(CK10:CK28)</f>
        <v>0</v>
      </c>
      <c r="CL30" s="52">
        <f>SUM(CL10:CL28)</f>
        <v>0</v>
      </c>
      <c r="CM30" s="56"/>
      <c r="CN30" s="57">
        <f>SUM(CN10:CN28)</f>
        <v>0</v>
      </c>
      <c r="CO30" s="53"/>
      <c r="CP30" s="52">
        <f>SUM(CP10:CP28)</f>
        <v>0</v>
      </c>
      <c r="CQ30" s="54"/>
      <c r="CR30" s="55">
        <f>SUM(CR10:CR28)</f>
        <v>0</v>
      </c>
      <c r="CS30" s="52">
        <f>SUM(CS10:CS28)</f>
        <v>0</v>
      </c>
      <c r="CT30" s="56"/>
      <c r="CU30" s="57">
        <f>SUM(CU10:CU28)</f>
        <v>0</v>
      </c>
      <c r="CV30" s="53"/>
      <c r="CW30" s="52">
        <f>SUM(CW10:CW28)</f>
        <v>0</v>
      </c>
      <c r="CX30" s="54"/>
      <c r="CY30" s="55">
        <f>SUM(CY10:CY28)</f>
        <v>0</v>
      </c>
      <c r="CZ30" s="52">
        <f>SUM(CZ10:CZ28)</f>
        <v>0</v>
      </c>
      <c r="DA30" s="56"/>
      <c r="DB30" s="57">
        <f>SUM(DB10:DB28)</f>
        <v>0</v>
      </c>
      <c r="DC30" s="53"/>
      <c r="DD30" s="52">
        <f>SUM(DD10:DD28)</f>
        <v>0</v>
      </c>
      <c r="DE30" s="54"/>
      <c r="DF30" s="55">
        <f>SUM(DF10:DF28)</f>
        <v>0</v>
      </c>
      <c r="DG30" s="52">
        <f>SUM(DG10:DG28)</f>
        <v>0</v>
      </c>
      <c r="DH30" s="56"/>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37"/>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DB31" s="48"/>
      <c r="DC31" s="37"/>
      <c r="DD31" s="37"/>
      <c r="DE31" s="37"/>
      <c r="DF31" s="46"/>
      <c r="DG31" s="37"/>
      <c r="DH31" s="62"/>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DB32" s="65">
        <v>0</v>
      </c>
      <c r="DC32" s="66"/>
      <c r="DD32" s="66">
        <v>0</v>
      </c>
      <c r="DE32" s="66"/>
      <c r="DF32" s="67"/>
      <c r="DG32" s="66">
        <v>0</v>
      </c>
      <c r="DH32" s="68"/>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60</v>
      </c>
      <c r="B33" s="69">
        <f>B30+B32</f>
        <v>29215251</v>
      </c>
      <c r="C33" s="69"/>
      <c r="D33" s="69">
        <f>D30+D32</f>
        <v>29900558</v>
      </c>
      <c r="E33" s="69"/>
      <c r="F33" s="70">
        <f>F30+F32</f>
        <v>59115809</v>
      </c>
      <c r="G33" s="69"/>
      <c r="H33" s="71">
        <f>H30+H32</f>
        <v>24333</v>
      </c>
      <c r="I33" s="72"/>
      <c r="J33" s="72">
        <f>J30+J32</f>
        <v>19361</v>
      </c>
      <c r="K33" s="72"/>
      <c r="L33" s="73">
        <f>L30+L32</f>
        <v>0</v>
      </c>
      <c r="M33" s="73">
        <f>M30+M32</f>
        <v>43694</v>
      </c>
      <c r="N33" s="74"/>
      <c r="O33" s="71">
        <f>O30+O32</f>
        <v>23042</v>
      </c>
      <c r="P33" s="72"/>
      <c r="Q33" s="72">
        <f>Q30+Q32</f>
        <v>18063</v>
      </c>
      <c r="R33" s="72"/>
      <c r="S33" s="73">
        <f>S30+S32</f>
        <v>0</v>
      </c>
      <c r="T33" s="73">
        <f>T30+T32</f>
        <v>41105</v>
      </c>
      <c r="U33" s="74"/>
      <c r="V33" s="71">
        <f>V30+V32</f>
        <v>21099</v>
      </c>
      <c r="W33" s="72"/>
      <c r="X33" s="72">
        <f>X30+X32</f>
        <v>16196</v>
      </c>
      <c r="Y33" s="72"/>
      <c r="Z33" s="73">
        <f>Z30+Z32</f>
        <v>0</v>
      </c>
      <c r="AA33" s="73">
        <f>AA30+AA32</f>
        <v>37295</v>
      </c>
      <c r="AB33" s="74"/>
      <c r="AC33" s="71">
        <f>AC30+AC32</f>
        <v>19107</v>
      </c>
      <c r="AD33" s="72"/>
      <c r="AE33" s="72">
        <f>AE30+AE32</f>
        <v>14258</v>
      </c>
      <c r="AF33" s="72"/>
      <c r="AG33" s="73">
        <f>AG30+AG32</f>
        <v>0</v>
      </c>
      <c r="AH33" s="73">
        <f>AH30+AH32</f>
        <v>33365</v>
      </c>
      <c r="AI33" s="74"/>
      <c r="AJ33" s="71">
        <f>AJ30+AJ32</f>
        <v>15953</v>
      </c>
      <c r="AK33" s="72"/>
      <c r="AL33" s="72">
        <f>AL30+AL32</f>
        <v>11377</v>
      </c>
      <c r="AM33" s="72"/>
      <c r="AN33" s="73">
        <f>AN30+AN32</f>
        <v>0</v>
      </c>
      <c r="AO33" s="73">
        <f>AO30+AO32</f>
        <v>27330</v>
      </c>
      <c r="AP33" s="74"/>
      <c r="AQ33" s="71">
        <f>AQ30+AQ32</f>
        <v>11399</v>
      </c>
      <c r="AR33" s="72"/>
      <c r="AS33" s="72">
        <f>AS30+AS32</f>
        <v>7694</v>
      </c>
      <c r="AT33" s="72"/>
      <c r="AU33" s="73">
        <f>AU30+AU32</f>
        <v>0</v>
      </c>
      <c r="AV33" s="73">
        <f>AV30+AV32</f>
        <v>19093</v>
      </c>
      <c r="AW33" s="74"/>
      <c r="AX33" s="71">
        <f>AX30+AX32</f>
        <v>6342</v>
      </c>
      <c r="AY33" s="72"/>
      <c r="AZ33" s="72">
        <f>AZ30+AZ32</f>
        <v>3993</v>
      </c>
      <c r="BA33" s="72"/>
      <c r="BB33" s="73">
        <f>BB30+BB32</f>
        <v>0</v>
      </c>
      <c r="BC33" s="73">
        <f>BC30+BC32</f>
        <v>10335</v>
      </c>
      <c r="BD33" s="74"/>
      <c r="BE33" s="71">
        <f>BE30+BE32</f>
        <v>2523</v>
      </c>
      <c r="BF33" s="72"/>
      <c r="BG33" s="72">
        <f>BG30+BG32</f>
        <v>1599</v>
      </c>
      <c r="BH33" s="72"/>
      <c r="BI33" s="73">
        <f>BI30+BI32</f>
        <v>0</v>
      </c>
      <c r="BJ33" s="73">
        <f>BJ30+BJ32</f>
        <v>4122</v>
      </c>
      <c r="BK33" s="74"/>
      <c r="BL33" s="71">
        <f>BL30+BL32</f>
        <v>397</v>
      </c>
      <c r="BM33" s="72"/>
      <c r="BN33" s="72">
        <f>BN30+BN32</f>
        <v>250</v>
      </c>
      <c r="BO33" s="72"/>
      <c r="BP33" s="73">
        <f>BP30+BP32</f>
        <v>0</v>
      </c>
      <c r="BQ33" s="73">
        <f>BQ30+BQ32</f>
        <v>647</v>
      </c>
      <c r="BR33" s="74"/>
      <c r="BS33" s="71">
        <f>BS30+BS32</f>
        <v>64</v>
      </c>
      <c r="BT33" s="72"/>
      <c r="BU33" s="72">
        <f>BU30+BU32</f>
        <v>44</v>
      </c>
      <c r="BV33" s="72"/>
      <c r="BW33" s="73">
        <f>BW30+BW32</f>
        <v>0</v>
      </c>
      <c r="BX33" s="73">
        <f>BX30+BX32</f>
        <v>108</v>
      </c>
      <c r="BY33" s="74"/>
      <c r="BZ33" s="71">
        <f>BZ30+BZ32</f>
        <v>2</v>
      </c>
      <c r="CA33" s="72"/>
      <c r="CB33" s="72">
        <f>CB30+CB32</f>
        <v>3</v>
      </c>
      <c r="CC33" s="72"/>
      <c r="CD33" s="73">
        <f>CD30+CD32</f>
        <v>0</v>
      </c>
      <c r="CE33" s="73">
        <f>CE30+CE32</f>
        <v>5</v>
      </c>
      <c r="CF33" s="74"/>
      <c r="CG33" s="71">
        <f>CG30+CG32</f>
        <v>0</v>
      </c>
      <c r="CH33" s="72"/>
      <c r="CI33" s="72">
        <f>CI30+CI32</f>
        <v>0</v>
      </c>
      <c r="CJ33" s="72"/>
      <c r="CK33" s="73">
        <f>CK30+CK32</f>
        <v>0</v>
      </c>
      <c r="CL33" s="73">
        <f>CL30+CL32</f>
        <v>0</v>
      </c>
      <c r="CM33" s="74"/>
      <c r="CN33" s="71">
        <f>CN30+CN32</f>
        <v>0</v>
      </c>
      <c r="CO33" s="72"/>
      <c r="CP33" s="72">
        <f>CP30+CP32</f>
        <v>0</v>
      </c>
      <c r="CQ33" s="72"/>
      <c r="CR33" s="73">
        <f>CR30+CR32</f>
        <v>0</v>
      </c>
      <c r="CS33" s="73">
        <f>CS30+CS32</f>
        <v>0</v>
      </c>
      <c r="CT33" s="74"/>
      <c r="CU33" s="71">
        <f>CU30+CU32</f>
        <v>0</v>
      </c>
      <c r="CV33" s="72"/>
      <c r="CW33" s="72">
        <f>CW30+CW32</f>
        <v>0</v>
      </c>
      <c r="CX33" s="72"/>
      <c r="CY33" s="73">
        <f>CY30+CY32</f>
        <v>0</v>
      </c>
      <c r="CZ33" s="73">
        <f>CZ30+CZ32</f>
        <v>0</v>
      </c>
      <c r="DA33" s="74"/>
      <c r="DB33" s="71">
        <f>DB30+DB32</f>
        <v>0</v>
      </c>
      <c r="DC33" s="72"/>
      <c r="DD33" s="72">
        <f>DD30+DD32</f>
        <v>0</v>
      </c>
      <c r="DE33" s="72"/>
      <c r="DF33" s="73">
        <f>DF30+DF32</f>
        <v>0</v>
      </c>
      <c r="DG33" s="73">
        <f>DG30+DG32</f>
        <v>0</v>
      </c>
      <c r="DH33" s="74"/>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V34" s="75"/>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BG36" s="35"/>
      <c r="BH36" s="35"/>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66</v>
      </c>
    </row>
    <row r="49" spans="10:11" x14ac:dyDescent="0.25">
      <c r="J49" s="79">
        <v>0</v>
      </c>
      <c r="K49" s="7">
        <f t="shared" ref="K49:K67" si="55">J49+Q10</f>
        <v>1</v>
      </c>
    </row>
    <row r="50" spans="10:11" x14ac:dyDescent="0.25">
      <c r="J50" s="79">
        <v>0</v>
      </c>
      <c r="K50" s="7">
        <f t="shared" si="55"/>
        <v>0</v>
      </c>
    </row>
    <row r="51" spans="10:11" x14ac:dyDescent="0.25">
      <c r="J51" s="79">
        <v>0</v>
      </c>
      <c r="K51" s="7">
        <f t="shared" si="55"/>
        <v>1</v>
      </c>
    </row>
    <row r="52" spans="10:11" x14ac:dyDescent="0.25">
      <c r="J52" s="79">
        <v>0</v>
      </c>
      <c r="K52" s="7">
        <f t="shared" si="55"/>
        <v>4</v>
      </c>
    </row>
    <row r="53" spans="10:11" x14ac:dyDescent="0.25">
      <c r="J53" s="79">
        <v>0</v>
      </c>
      <c r="K53" s="7">
        <f t="shared" si="55"/>
        <v>9</v>
      </c>
    </row>
    <row r="54" spans="10:11" x14ac:dyDescent="0.25">
      <c r="J54" s="79">
        <v>0</v>
      </c>
      <c r="K54" s="7">
        <f t="shared" si="55"/>
        <v>16</v>
      </c>
    </row>
    <row r="55" spans="10:11" x14ac:dyDescent="0.25">
      <c r="J55" s="79">
        <v>1</v>
      </c>
      <c r="K55" s="7">
        <f t="shared" si="55"/>
        <v>29</v>
      </c>
    </row>
    <row r="56" spans="10:11" x14ac:dyDescent="0.25">
      <c r="J56" s="79">
        <v>0</v>
      </c>
      <c r="K56" s="7">
        <f t="shared" si="55"/>
        <v>49</v>
      </c>
    </row>
    <row r="57" spans="10:11" x14ac:dyDescent="0.25">
      <c r="J57" s="79">
        <v>8</v>
      </c>
      <c r="K57" s="7">
        <f t="shared" si="55"/>
        <v>81</v>
      </c>
    </row>
    <row r="58" spans="10:11" x14ac:dyDescent="0.25">
      <c r="J58" s="79">
        <v>7</v>
      </c>
      <c r="K58" s="7">
        <f t="shared" si="55"/>
        <v>153</v>
      </c>
    </row>
    <row r="59" spans="10:11" x14ac:dyDescent="0.25">
      <c r="J59" s="79">
        <v>7</v>
      </c>
      <c r="K59" s="7">
        <f t="shared" si="55"/>
        <v>277</v>
      </c>
    </row>
    <row r="60" spans="10:11" x14ac:dyDescent="0.25">
      <c r="J60" s="79">
        <v>21</v>
      </c>
      <c r="K60" s="7">
        <f t="shared" si="55"/>
        <v>417</v>
      </c>
    </row>
    <row r="61" spans="10:11" x14ac:dyDescent="0.25">
      <c r="J61" s="79">
        <v>33</v>
      </c>
      <c r="K61" s="7">
        <f t="shared" si="55"/>
        <v>617</v>
      </c>
    </row>
    <row r="62" spans="10:11" x14ac:dyDescent="0.25">
      <c r="J62" s="79">
        <v>37</v>
      </c>
      <c r="K62" s="7">
        <f t="shared" si="55"/>
        <v>845</v>
      </c>
    </row>
    <row r="63" spans="10:11" x14ac:dyDescent="0.25">
      <c r="J63" s="79">
        <v>61</v>
      </c>
      <c r="K63" s="7">
        <f t="shared" si="55"/>
        <v>1406</v>
      </c>
    </row>
    <row r="64" spans="10:11" x14ac:dyDescent="0.25">
      <c r="J64" s="79">
        <v>142</v>
      </c>
      <c r="K64" s="7">
        <f t="shared" si="55"/>
        <v>2235</v>
      </c>
    </row>
    <row r="65" spans="10:11" x14ac:dyDescent="0.25">
      <c r="J65" s="79">
        <v>211</v>
      </c>
      <c r="K65" s="7">
        <f t="shared" si="55"/>
        <v>3478</v>
      </c>
    </row>
    <row r="66" spans="10:11" x14ac:dyDescent="0.25">
      <c r="J66" s="79">
        <v>308</v>
      </c>
      <c r="K66" s="7">
        <f t="shared" si="55"/>
        <v>4234</v>
      </c>
    </row>
    <row r="67" spans="10:11" x14ac:dyDescent="0.25">
      <c r="J67" s="79">
        <v>462</v>
      </c>
      <c r="K67" s="7">
        <f t="shared" si="55"/>
        <v>5509</v>
      </c>
    </row>
  </sheetData>
  <mergeCells count="18">
    <mergeCell ref="CG8:CM8"/>
    <mergeCell ref="CN8:CT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 ref="BS8:BY8"/>
    <mergeCell ref="BZ8:CF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Normal="100" workbookViewId="0">
      <selection activeCell="A8" sqref="A8"/>
    </sheetView>
  </sheetViews>
  <sheetFormatPr baseColWidth="10" defaultColWidth="8.7265625" defaultRowHeight="12.5" x14ac:dyDescent="0.25"/>
  <cols>
    <col min="1" max="1" width="11.81640625" style="7" customWidth="1"/>
    <col min="2" max="1025" width="8.81640625" style="7" customWidth="1"/>
  </cols>
  <sheetData>
    <row r="1" spans="1:123"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row>
    <row r="2" spans="1:123"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row>
    <row r="3" spans="1:123"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row>
    <row r="4" spans="1:123"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row>
    <row r="5" spans="1:123"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row>
    <row r="6" spans="1:123"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row>
    <row r="7" spans="1:123" ht="13" x14ac:dyDescent="0.3">
      <c r="A7" s="16"/>
      <c r="B7" s="80"/>
      <c r="C7" s="81"/>
      <c r="D7" s="81"/>
      <c r="E7" s="81"/>
      <c r="F7" s="81"/>
      <c r="G7" s="82"/>
      <c r="H7" s="231" t="s">
        <v>68</v>
      </c>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c r="AY7" s="231"/>
      <c r="AZ7" s="231"/>
      <c r="BA7" s="231"/>
      <c r="BB7" s="231"/>
      <c r="BC7" s="231"/>
      <c r="BD7" s="231"/>
      <c r="BE7" s="231"/>
      <c r="BF7" s="231"/>
      <c r="BG7" s="231"/>
      <c r="BH7" s="231"/>
      <c r="BI7" s="231"/>
      <c r="BJ7" s="231"/>
      <c r="BK7" s="231"/>
      <c r="BL7" s="231"/>
      <c r="BM7" s="231"/>
      <c r="BN7" s="231"/>
      <c r="BO7" s="231"/>
      <c r="BP7" s="231"/>
      <c r="BQ7" s="231"/>
      <c r="BR7" s="231"/>
      <c r="BS7" s="231"/>
      <c r="BT7" s="231"/>
      <c r="BU7" s="231"/>
      <c r="BV7" s="231"/>
      <c r="BW7" s="231"/>
      <c r="BX7" s="231"/>
      <c r="BY7" s="231"/>
      <c r="BZ7" s="231"/>
      <c r="CA7" s="231"/>
      <c r="CB7" s="231"/>
      <c r="CC7" s="231"/>
      <c r="CD7" s="231"/>
      <c r="CE7" s="231"/>
      <c r="CF7" s="231"/>
      <c r="CG7" s="231"/>
      <c r="CH7" s="231"/>
      <c r="CI7" s="231"/>
      <c r="CJ7" s="231"/>
      <c r="CK7" s="231"/>
      <c r="CL7" s="231"/>
      <c r="CM7" s="231"/>
      <c r="CN7" s="231"/>
      <c r="CO7" s="231"/>
      <c r="CP7" s="231"/>
      <c r="CQ7" s="231"/>
      <c r="CR7" s="231"/>
      <c r="CS7" s="231"/>
      <c r="CT7" s="231"/>
      <c r="CU7" s="231"/>
      <c r="CV7" s="231"/>
      <c r="CW7" s="231"/>
      <c r="CX7" s="231"/>
      <c r="CY7" s="231"/>
      <c r="CZ7" s="231"/>
      <c r="DA7" s="231"/>
      <c r="DB7" s="231"/>
      <c r="DC7" s="231"/>
      <c r="DD7" s="231"/>
      <c r="DE7" s="231"/>
      <c r="DF7" s="231"/>
      <c r="DG7" s="231"/>
      <c r="DH7" s="231"/>
      <c r="DI7" s="17"/>
      <c r="DJ7" s="17"/>
      <c r="DK7" s="17"/>
      <c r="DL7" s="17"/>
      <c r="DM7" s="17"/>
      <c r="DN7" s="17"/>
      <c r="DO7" s="17"/>
      <c r="DP7" s="17"/>
      <c r="DQ7" s="17"/>
      <c r="DR7" s="17"/>
      <c r="DS7" s="17"/>
    </row>
    <row r="8" spans="1:123" s="21" customFormat="1" ht="13" x14ac:dyDescent="0.3">
      <c r="A8" s="19" t="s">
        <v>25</v>
      </c>
      <c r="B8" s="232" t="s">
        <v>26</v>
      </c>
      <c r="C8" s="232"/>
      <c r="D8" s="232"/>
      <c r="E8" s="232"/>
      <c r="F8" s="232"/>
      <c r="G8" s="232"/>
      <c r="H8" s="230">
        <v>43973</v>
      </c>
      <c r="I8" s="230"/>
      <c r="J8" s="230"/>
      <c r="K8" s="230"/>
      <c r="L8" s="230"/>
      <c r="M8" s="230"/>
      <c r="N8" s="230"/>
      <c r="O8" s="230">
        <v>43966</v>
      </c>
      <c r="P8" s="230"/>
      <c r="Q8" s="230"/>
      <c r="R8" s="230"/>
      <c r="S8" s="230"/>
      <c r="T8" s="230"/>
      <c r="U8" s="230"/>
      <c r="V8" s="230">
        <v>44048</v>
      </c>
      <c r="W8" s="230"/>
      <c r="X8" s="230"/>
      <c r="Y8" s="230"/>
      <c r="Z8" s="230"/>
      <c r="AA8" s="230"/>
      <c r="AB8" s="230"/>
      <c r="AC8" s="230">
        <v>43835</v>
      </c>
      <c r="AD8" s="230"/>
      <c r="AE8" s="230"/>
      <c r="AF8" s="230"/>
      <c r="AG8" s="230"/>
      <c r="AH8" s="230"/>
      <c r="AI8" s="230"/>
      <c r="AJ8" s="230">
        <v>43945</v>
      </c>
      <c r="AK8" s="230"/>
      <c r="AL8" s="230"/>
      <c r="AM8" s="230"/>
      <c r="AN8" s="230"/>
      <c r="AO8" s="230"/>
      <c r="AP8" s="230"/>
      <c r="AQ8" s="226" t="s">
        <v>69</v>
      </c>
      <c r="AR8" s="226"/>
      <c r="AS8" s="226"/>
      <c r="AT8" s="226"/>
      <c r="AU8" s="226"/>
      <c r="AV8" s="226"/>
      <c r="AW8" s="226"/>
      <c r="AX8" s="226">
        <v>43931</v>
      </c>
      <c r="AY8" s="226"/>
      <c r="AZ8" s="226"/>
      <c r="BA8" s="226"/>
      <c r="BB8" s="226"/>
      <c r="BC8" s="226"/>
      <c r="BD8" s="226"/>
      <c r="BE8" s="226">
        <v>43924</v>
      </c>
      <c r="BF8" s="226"/>
      <c r="BG8" s="226"/>
      <c r="BH8" s="226"/>
      <c r="BI8" s="226"/>
      <c r="BJ8" s="226"/>
      <c r="BK8" s="226"/>
      <c r="BL8" s="226">
        <v>43917</v>
      </c>
      <c r="BM8" s="226"/>
      <c r="BN8" s="226"/>
      <c r="BO8" s="226"/>
      <c r="BP8" s="226"/>
      <c r="BQ8" s="226"/>
      <c r="BR8" s="226"/>
      <c r="BS8" s="226">
        <v>43910</v>
      </c>
      <c r="BT8" s="226"/>
      <c r="BU8" s="226"/>
      <c r="BV8" s="226"/>
      <c r="BW8" s="226"/>
      <c r="BX8" s="226"/>
      <c r="BY8" s="226"/>
      <c r="BZ8" s="226">
        <v>43903</v>
      </c>
      <c r="CA8" s="226"/>
      <c r="CB8" s="226"/>
      <c r="CC8" s="226"/>
      <c r="CD8" s="226"/>
      <c r="CE8" s="226"/>
      <c r="CF8" s="226"/>
      <c r="CG8" s="226">
        <v>43896</v>
      </c>
      <c r="CH8" s="226"/>
      <c r="CI8" s="226"/>
      <c r="CJ8" s="226"/>
      <c r="CK8" s="226"/>
      <c r="CL8" s="226"/>
      <c r="CM8" s="226"/>
      <c r="CN8" s="226">
        <v>43889</v>
      </c>
      <c r="CO8" s="226"/>
      <c r="CP8" s="226"/>
      <c r="CQ8" s="226"/>
      <c r="CR8" s="226"/>
      <c r="CS8" s="226"/>
      <c r="CT8" s="226"/>
      <c r="CU8" s="226">
        <v>43882</v>
      </c>
      <c r="CV8" s="226"/>
      <c r="CW8" s="226"/>
      <c r="CX8" s="226"/>
      <c r="CY8" s="226"/>
      <c r="CZ8" s="226"/>
      <c r="DA8" s="226"/>
      <c r="DB8" s="226">
        <v>43875</v>
      </c>
      <c r="DC8" s="226"/>
      <c r="DD8" s="226"/>
      <c r="DE8" s="226"/>
      <c r="DF8" s="226"/>
      <c r="DG8" s="226"/>
      <c r="DH8" s="226"/>
    </row>
    <row r="9" spans="1:123"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5"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DB9" s="23" t="s">
        <v>35</v>
      </c>
      <c r="DC9" s="24" t="s">
        <v>36</v>
      </c>
      <c r="DD9" s="25" t="s">
        <v>37</v>
      </c>
      <c r="DE9" s="24" t="s">
        <v>36</v>
      </c>
      <c r="DF9" s="25" t="s">
        <v>39</v>
      </c>
      <c r="DG9" s="25" t="s">
        <v>38</v>
      </c>
      <c r="DH9" s="27" t="s">
        <v>36</v>
      </c>
    </row>
    <row r="10" spans="1:123"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8.1011017498379776E-3</v>
      </c>
      <c r="J10" s="35">
        <v>1</v>
      </c>
      <c r="K10" s="34">
        <f t="shared" ref="K10:K28" si="5">J10/J$30*100</f>
        <v>5.0727946025465424E-3</v>
      </c>
      <c r="L10" s="36">
        <v>0</v>
      </c>
      <c r="M10" s="37">
        <f t="shared" ref="M10:M28" si="6">H10+J10</f>
        <v>3</v>
      </c>
      <c r="N10" s="38">
        <f t="shared" ref="N10:N28" si="7">M10/M$30*100</f>
        <v>6.7566045809779058E-3</v>
      </c>
      <c r="O10" s="33">
        <v>2</v>
      </c>
      <c r="P10" s="34">
        <f t="shared" ref="P10:P28" si="8">O10/O$30*100</f>
        <v>8.4277948674729257E-3</v>
      </c>
      <c r="Q10" s="35">
        <v>1</v>
      </c>
      <c r="R10" s="34">
        <f t="shared" ref="R10:R28" si="9">Q10/Q$30*100</f>
        <v>5.3513137475250175E-3</v>
      </c>
      <c r="S10" s="36">
        <v>0</v>
      </c>
      <c r="T10" s="37">
        <f t="shared" ref="T10:T28" si="10">O10+Q10</f>
        <v>3</v>
      </c>
      <c r="U10" s="38">
        <f t="shared" ref="U10:U28" si="11">T10/T$30*100</f>
        <v>7.0724692347588283E-3</v>
      </c>
      <c r="V10" s="33">
        <v>1</v>
      </c>
      <c r="W10" s="34">
        <f t="shared" ref="W10:W28" si="12">V10/V$30*100</f>
        <v>4.4742729306487695E-3</v>
      </c>
      <c r="X10" s="35">
        <v>1</v>
      </c>
      <c r="Y10" s="34">
        <f t="shared" ref="Y10:Y28" si="13">X10/X$30*100</f>
        <v>5.7796786498670672E-3</v>
      </c>
      <c r="Z10" s="36">
        <v>0</v>
      </c>
      <c r="AA10" s="37">
        <f t="shared" ref="AA10:AA28" si="14">V10+X10</f>
        <v>2</v>
      </c>
      <c r="AB10" s="38">
        <f t="shared" ref="AB10:AB28" si="15">AA10/AA$30*100</f>
        <v>5.0438817714112778E-3</v>
      </c>
      <c r="AC10" s="33">
        <v>0</v>
      </c>
      <c r="AD10" s="34">
        <f t="shared" ref="AD10:AD28" si="16">AC10/AC$30*100</f>
        <v>0</v>
      </c>
      <c r="AE10" s="35">
        <v>1</v>
      </c>
      <c r="AF10" s="34">
        <f t="shared" ref="AF10:AF28" si="17">AE10/AE$30*100</f>
        <v>6.5078745281790971E-3</v>
      </c>
      <c r="AG10" s="36">
        <v>0</v>
      </c>
      <c r="AH10" s="37">
        <f t="shared" ref="AH10:AH28" si="18">AC10+AE10</f>
        <v>1</v>
      </c>
      <c r="AI10" s="38">
        <f t="shared" ref="AI10:AI28" si="19">AH10/AH$30*100</f>
        <v>2.796968086594132E-3</v>
      </c>
      <c r="AJ10" s="39">
        <v>0</v>
      </c>
      <c r="AK10" s="34">
        <f t="shared" ref="AK10:AK28" si="20">AJ10/AJ$30*100</f>
        <v>0</v>
      </c>
      <c r="AL10" s="35">
        <v>1</v>
      </c>
      <c r="AM10" s="34">
        <f t="shared" ref="AM10:AM28" si="21">AL10/AL$30*100</f>
        <v>7.763975155279503E-3</v>
      </c>
      <c r="AN10" s="36">
        <v>0</v>
      </c>
      <c r="AO10" s="37">
        <f t="shared" ref="AO10:AO28" si="22">AJ10+AL10</f>
        <v>1</v>
      </c>
      <c r="AP10" s="38">
        <f t="shared" ref="AP10:AP28" si="23">AO10/AO$30*100</f>
        <v>3.2647730982696705E-3</v>
      </c>
      <c r="AQ10" s="39">
        <v>0</v>
      </c>
      <c r="AR10" s="34">
        <f t="shared" ref="AR10:AR28" si="24">AQ10/AQ$30*100</f>
        <v>0</v>
      </c>
      <c r="AS10" s="35">
        <v>1</v>
      </c>
      <c r="AT10" s="34">
        <f t="shared" ref="AT10:AT28" si="25">AS10/AS$30*100</f>
        <v>1.0290183165260341E-2</v>
      </c>
      <c r="AU10" s="36">
        <v>0</v>
      </c>
      <c r="AV10" s="37">
        <f t="shared" ref="AV10:AV28" si="26">AQ10+AS10</f>
        <v>1</v>
      </c>
      <c r="AW10" s="38">
        <f t="shared" ref="AW10:AW28" si="27">AV10/AV$30*100</f>
        <v>4.202563563773902E-3</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5">
        <v>0</v>
      </c>
      <c r="CC10" s="34">
        <f t="shared" ref="CC10:CC28" si="45">CB10/CB$30*100</f>
        <v>0</v>
      </c>
      <c r="CD10" s="36">
        <v>0</v>
      </c>
      <c r="CE10" s="37">
        <f t="shared" ref="CE10:CE28" si="46">BZ10+CB10</f>
        <v>0</v>
      </c>
      <c r="CF10" s="38">
        <f t="shared" ref="CF10:CF28" si="47">CE10/CE$30*100</f>
        <v>0</v>
      </c>
      <c r="CG10" s="39">
        <v>0</v>
      </c>
      <c r="CH10" s="34">
        <f t="shared" ref="CH10:CH28" si="48">CG10/CG$30*100</f>
        <v>0</v>
      </c>
      <c r="CI10" s="35">
        <v>0</v>
      </c>
      <c r="CJ10" s="34">
        <f t="shared" ref="CJ10:CJ28" si="49">CI10/CI$30*100</f>
        <v>0</v>
      </c>
      <c r="CK10" s="36">
        <v>0</v>
      </c>
      <c r="CL10" s="37">
        <f t="shared" ref="CL10:CL28" si="50">CG10+CI10</f>
        <v>0</v>
      </c>
      <c r="CM10" s="38">
        <f t="shared" ref="CM10:CM28" si="51">CL10/CL$30*100</f>
        <v>0</v>
      </c>
      <c r="CN10" s="39">
        <v>0</v>
      </c>
      <c r="CO10" s="34">
        <f t="shared" ref="CO10:CO28" si="52">CN10/CN$30*100</f>
        <v>0</v>
      </c>
      <c r="CP10" s="35">
        <v>0</v>
      </c>
      <c r="CQ10" s="34"/>
      <c r="CR10" s="36">
        <v>0</v>
      </c>
      <c r="CS10" s="37">
        <f t="shared" ref="CS10:CS28" si="53">CN10+CP10</f>
        <v>0</v>
      </c>
      <c r="CT10" s="38">
        <f t="shared" ref="CT10:CT28" si="54">CS10/CS$30*100</f>
        <v>0</v>
      </c>
      <c r="CU10" s="39">
        <v>0</v>
      </c>
      <c r="CV10" s="34">
        <f t="shared" ref="CV10:CV28" si="55">CU10/CU$30*100</f>
        <v>0</v>
      </c>
      <c r="CW10" s="35">
        <v>0</v>
      </c>
      <c r="CX10" s="34"/>
      <c r="CY10" s="36">
        <v>0</v>
      </c>
      <c r="CZ10" s="37">
        <f t="shared" ref="CZ10:CZ28" si="56">CU10+CW10</f>
        <v>0</v>
      </c>
      <c r="DA10" s="38">
        <f t="shared" ref="DA10:DA28" si="57">CZ10/CZ$30*100</f>
        <v>0</v>
      </c>
      <c r="DB10" s="39">
        <v>0</v>
      </c>
      <c r="DC10" s="34">
        <f t="shared" ref="DC10:DC28" si="58">DB10/DB$30*100</f>
        <v>0</v>
      </c>
      <c r="DD10" s="35">
        <v>0</v>
      </c>
      <c r="DE10" s="34"/>
      <c r="DF10" s="36">
        <v>0</v>
      </c>
      <c r="DG10" s="37">
        <f t="shared" ref="DG10:DG28" si="59">DB10+DD10</f>
        <v>0</v>
      </c>
      <c r="DH10" s="38">
        <f t="shared" ref="DH10:DH28" si="60">DG10/DG$30*100</f>
        <v>0</v>
      </c>
    </row>
    <row r="11" spans="1:123"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3">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39">
        <v>0</v>
      </c>
      <c r="CA11" s="34">
        <f t="shared" si="44"/>
        <v>0</v>
      </c>
      <c r="CB11" s="35">
        <v>0</v>
      </c>
      <c r="CC11" s="34">
        <f t="shared" si="45"/>
        <v>0</v>
      </c>
      <c r="CD11" s="36">
        <v>0</v>
      </c>
      <c r="CE11" s="37">
        <f t="shared" si="46"/>
        <v>0</v>
      </c>
      <c r="CF11" s="38">
        <f t="shared" si="47"/>
        <v>0</v>
      </c>
      <c r="CG11" s="83">
        <v>0</v>
      </c>
      <c r="CH11" s="34">
        <f t="shared" si="48"/>
        <v>0</v>
      </c>
      <c r="CI11" s="83">
        <v>0</v>
      </c>
      <c r="CJ11" s="34">
        <f t="shared" si="49"/>
        <v>0</v>
      </c>
      <c r="CK11" s="36">
        <v>0</v>
      </c>
      <c r="CL11" s="37">
        <f t="shared" si="50"/>
        <v>0</v>
      </c>
      <c r="CM11" s="38">
        <f t="shared" si="51"/>
        <v>0</v>
      </c>
      <c r="CN11" s="83">
        <v>0</v>
      </c>
      <c r="CO11" s="34">
        <f t="shared" si="52"/>
        <v>0</v>
      </c>
      <c r="CP11" s="83">
        <v>0</v>
      </c>
      <c r="CQ11" s="34"/>
      <c r="CR11" s="36">
        <v>0</v>
      </c>
      <c r="CS11" s="37">
        <f t="shared" si="53"/>
        <v>0</v>
      </c>
      <c r="CT11" s="38">
        <f t="shared" si="54"/>
        <v>0</v>
      </c>
      <c r="CU11" s="83">
        <v>0</v>
      </c>
      <c r="CV11" s="34">
        <f t="shared" si="55"/>
        <v>0</v>
      </c>
      <c r="CW11" s="83">
        <v>0</v>
      </c>
      <c r="CX11" s="34"/>
      <c r="CY11" s="36">
        <v>0</v>
      </c>
      <c r="CZ11" s="37">
        <f t="shared" si="56"/>
        <v>0</v>
      </c>
      <c r="DA11" s="38">
        <f t="shared" si="57"/>
        <v>0</v>
      </c>
      <c r="DB11" s="83">
        <v>0</v>
      </c>
      <c r="DC11" s="34">
        <f t="shared" si="58"/>
        <v>0</v>
      </c>
      <c r="DD11" s="83">
        <v>0</v>
      </c>
      <c r="DE11" s="34"/>
      <c r="DF11" s="36">
        <v>0</v>
      </c>
      <c r="DG11" s="37">
        <f t="shared" si="59"/>
        <v>0</v>
      </c>
      <c r="DH11" s="38">
        <f t="shared" si="60"/>
        <v>0</v>
      </c>
    </row>
    <row r="12" spans="1:123" ht="13" x14ac:dyDescent="0.3">
      <c r="A12" s="28" t="s">
        <v>42</v>
      </c>
      <c r="B12" s="29">
        <v>1768144</v>
      </c>
      <c r="C12" s="30">
        <f t="shared" si="0"/>
        <v>6.052126678630966</v>
      </c>
      <c r="D12" s="31">
        <v>1682638</v>
      </c>
      <c r="E12" s="30">
        <f t="shared" si="1"/>
        <v>5.6274468188854536</v>
      </c>
      <c r="F12" s="31">
        <f t="shared" si="2"/>
        <v>3450782</v>
      </c>
      <c r="G12" s="32">
        <f t="shared" si="3"/>
        <v>5.8373251730345093</v>
      </c>
      <c r="H12" s="33">
        <v>1</v>
      </c>
      <c r="I12" s="34">
        <f t="shared" si="4"/>
        <v>4.0505508749189888E-3</v>
      </c>
      <c r="J12" s="35">
        <v>1</v>
      </c>
      <c r="K12" s="34">
        <f t="shared" si="5"/>
        <v>5.0727946025465424E-3</v>
      </c>
      <c r="L12" s="36">
        <v>0</v>
      </c>
      <c r="M12" s="37">
        <f t="shared" si="6"/>
        <v>2</v>
      </c>
      <c r="N12" s="38">
        <f t="shared" si="7"/>
        <v>4.5044030539852708E-3</v>
      </c>
      <c r="O12" s="33">
        <v>0</v>
      </c>
      <c r="P12" s="34">
        <f t="shared" si="8"/>
        <v>0</v>
      </c>
      <c r="Q12" s="35">
        <v>1</v>
      </c>
      <c r="R12" s="34">
        <f t="shared" si="9"/>
        <v>5.3513137475250175E-3</v>
      </c>
      <c r="S12" s="36">
        <v>0</v>
      </c>
      <c r="T12" s="37">
        <f t="shared" si="10"/>
        <v>1</v>
      </c>
      <c r="U12" s="38">
        <f t="shared" si="11"/>
        <v>2.3574897449196094E-3</v>
      </c>
      <c r="V12" s="33">
        <v>0</v>
      </c>
      <c r="W12" s="34">
        <f t="shared" si="12"/>
        <v>0</v>
      </c>
      <c r="X12" s="35">
        <v>1</v>
      </c>
      <c r="Y12" s="34">
        <f t="shared" si="13"/>
        <v>5.7796786498670672E-3</v>
      </c>
      <c r="Z12" s="36">
        <v>0</v>
      </c>
      <c r="AA12" s="37">
        <f t="shared" si="14"/>
        <v>1</v>
      </c>
      <c r="AB12" s="38">
        <f t="shared" si="15"/>
        <v>2.5219408857056389E-3</v>
      </c>
      <c r="AC12" s="33">
        <v>0</v>
      </c>
      <c r="AD12" s="34">
        <f t="shared" si="16"/>
        <v>0</v>
      </c>
      <c r="AE12" s="35">
        <v>1</v>
      </c>
      <c r="AF12" s="34">
        <f t="shared" si="17"/>
        <v>6.5078745281790971E-3</v>
      </c>
      <c r="AG12" s="36">
        <v>0</v>
      </c>
      <c r="AH12" s="37">
        <f t="shared" si="18"/>
        <v>1</v>
      </c>
      <c r="AI12" s="38">
        <f t="shared" si="19"/>
        <v>2.796968086594132E-3</v>
      </c>
      <c r="AJ12" s="39">
        <v>0</v>
      </c>
      <c r="AK12" s="34">
        <f t="shared" si="20"/>
        <v>0</v>
      </c>
      <c r="AL12" s="35">
        <v>1</v>
      </c>
      <c r="AM12" s="34">
        <f t="shared" si="21"/>
        <v>7.763975155279503E-3</v>
      </c>
      <c r="AN12" s="36">
        <v>0</v>
      </c>
      <c r="AO12" s="37">
        <f t="shared" si="22"/>
        <v>1</v>
      </c>
      <c r="AP12" s="38">
        <f t="shared" si="23"/>
        <v>3.2647730982696705E-3</v>
      </c>
      <c r="AQ12" s="39">
        <v>0</v>
      </c>
      <c r="AR12" s="34">
        <f t="shared" si="24"/>
        <v>0</v>
      </c>
      <c r="AS12" s="35">
        <v>1</v>
      </c>
      <c r="AT12" s="34">
        <f t="shared" si="25"/>
        <v>1.0290183165260341E-2</v>
      </c>
      <c r="AU12" s="36">
        <v>0</v>
      </c>
      <c r="AV12" s="37">
        <f t="shared" si="26"/>
        <v>1</v>
      </c>
      <c r="AW12" s="38">
        <f t="shared" si="27"/>
        <v>4.202563563773902E-3</v>
      </c>
      <c r="AX12" s="39">
        <v>0</v>
      </c>
      <c r="AY12" s="34">
        <f t="shared" si="28"/>
        <v>0</v>
      </c>
      <c r="AZ12" s="35">
        <v>1</v>
      </c>
      <c r="BA12" s="34">
        <f t="shared" si="29"/>
        <v>1.6337199803953602E-2</v>
      </c>
      <c r="BB12" s="36">
        <v>0</v>
      </c>
      <c r="BC12" s="37">
        <f t="shared" si="30"/>
        <v>1</v>
      </c>
      <c r="BD12" s="38">
        <f t="shared" si="31"/>
        <v>6.4151911726969468E-3</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39">
        <v>0</v>
      </c>
      <c r="CA12" s="34">
        <f t="shared" si="44"/>
        <v>0</v>
      </c>
      <c r="CB12" s="35">
        <v>0</v>
      </c>
      <c r="CC12" s="34">
        <f t="shared" si="45"/>
        <v>0</v>
      </c>
      <c r="CD12" s="36">
        <v>0</v>
      </c>
      <c r="CE12" s="37">
        <f t="shared" si="46"/>
        <v>0</v>
      </c>
      <c r="CF12" s="38">
        <f t="shared" si="47"/>
        <v>0</v>
      </c>
      <c r="CG12" s="83">
        <v>0</v>
      </c>
      <c r="CH12" s="34">
        <f t="shared" si="48"/>
        <v>0</v>
      </c>
      <c r="CI12" s="83">
        <v>0</v>
      </c>
      <c r="CJ12" s="34">
        <f t="shared" si="49"/>
        <v>0</v>
      </c>
      <c r="CK12" s="36">
        <v>0</v>
      </c>
      <c r="CL12" s="37">
        <f t="shared" si="50"/>
        <v>0</v>
      </c>
      <c r="CM12" s="38">
        <f t="shared" si="51"/>
        <v>0</v>
      </c>
      <c r="CN12" s="83">
        <v>0</v>
      </c>
      <c r="CO12" s="34">
        <f t="shared" si="52"/>
        <v>0</v>
      </c>
      <c r="CP12" s="83">
        <v>0</v>
      </c>
      <c r="CQ12" s="34"/>
      <c r="CR12" s="36">
        <v>0</v>
      </c>
      <c r="CS12" s="37">
        <f t="shared" si="53"/>
        <v>0</v>
      </c>
      <c r="CT12" s="38">
        <f t="shared" si="54"/>
        <v>0</v>
      </c>
      <c r="CU12" s="83">
        <v>0</v>
      </c>
      <c r="CV12" s="34">
        <f t="shared" si="55"/>
        <v>0</v>
      </c>
      <c r="CW12" s="83">
        <v>0</v>
      </c>
      <c r="CX12" s="34"/>
      <c r="CY12" s="36">
        <v>0</v>
      </c>
      <c r="CZ12" s="37">
        <f t="shared" si="56"/>
        <v>0</v>
      </c>
      <c r="DA12" s="38">
        <f t="shared" si="57"/>
        <v>0</v>
      </c>
      <c r="DB12" s="83">
        <v>0</v>
      </c>
      <c r="DC12" s="34">
        <f t="shared" si="58"/>
        <v>0</v>
      </c>
      <c r="DD12" s="83">
        <v>0</v>
      </c>
      <c r="DE12" s="34"/>
      <c r="DF12" s="36">
        <v>0</v>
      </c>
      <c r="DG12" s="37">
        <f t="shared" si="59"/>
        <v>0</v>
      </c>
      <c r="DH12" s="38">
        <f t="shared" si="60"/>
        <v>0</v>
      </c>
    </row>
    <row r="13" spans="1:123"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2.0252754374594947E-2</v>
      </c>
      <c r="J13" s="35">
        <v>4</v>
      </c>
      <c r="K13" s="34">
        <f t="shared" si="5"/>
        <v>2.029117841018617E-2</v>
      </c>
      <c r="L13" s="36">
        <v>0</v>
      </c>
      <c r="M13" s="37">
        <f t="shared" si="6"/>
        <v>9</v>
      </c>
      <c r="N13" s="38">
        <f t="shared" si="7"/>
        <v>2.0269813742933719E-2</v>
      </c>
      <c r="O13" s="33">
        <v>5</v>
      </c>
      <c r="P13" s="34">
        <f t="shared" si="8"/>
        <v>2.1069487168682313E-2</v>
      </c>
      <c r="Q13" s="35">
        <v>4</v>
      </c>
      <c r="R13" s="34">
        <f t="shared" si="9"/>
        <v>2.140525499010007E-2</v>
      </c>
      <c r="S13" s="36">
        <v>0</v>
      </c>
      <c r="T13" s="37">
        <f t="shared" si="10"/>
        <v>9</v>
      </c>
      <c r="U13" s="38">
        <f t="shared" si="11"/>
        <v>2.1217407704276485E-2</v>
      </c>
      <c r="V13" s="33">
        <v>5</v>
      </c>
      <c r="W13" s="34">
        <f t="shared" si="12"/>
        <v>2.2371364653243849E-2</v>
      </c>
      <c r="X13" s="35">
        <v>3</v>
      </c>
      <c r="Y13" s="34">
        <f t="shared" si="13"/>
        <v>1.7339035949601202E-2</v>
      </c>
      <c r="Z13" s="36">
        <v>0</v>
      </c>
      <c r="AA13" s="37">
        <f t="shared" si="14"/>
        <v>8</v>
      </c>
      <c r="AB13" s="38">
        <f t="shared" si="15"/>
        <v>2.0175527085645111E-2</v>
      </c>
      <c r="AC13" s="33">
        <v>5</v>
      </c>
      <c r="AD13" s="34">
        <f t="shared" si="16"/>
        <v>2.4525432873890224E-2</v>
      </c>
      <c r="AE13" s="35">
        <v>3</v>
      </c>
      <c r="AF13" s="34">
        <f t="shared" si="17"/>
        <v>1.952362358453729E-2</v>
      </c>
      <c r="AG13" s="36">
        <v>0</v>
      </c>
      <c r="AH13" s="37">
        <f t="shared" si="18"/>
        <v>8</v>
      </c>
      <c r="AI13" s="38">
        <f t="shared" si="19"/>
        <v>2.2375744692753056E-2</v>
      </c>
      <c r="AJ13" s="39">
        <v>5</v>
      </c>
      <c r="AK13" s="34">
        <f t="shared" si="20"/>
        <v>2.8169014084507043E-2</v>
      </c>
      <c r="AL13" s="35">
        <v>3</v>
      </c>
      <c r="AM13" s="34">
        <f t="shared" si="21"/>
        <v>2.3291925465838508E-2</v>
      </c>
      <c r="AN13" s="36">
        <v>0</v>
      </c>
      <c r="AO13" s="37">
        <f t="shared" si="22"/>
        <v>8</v>
      </c>
      <c r="AP13" s="38">
        <f t="shared" si="23"/>
        <v>2.6118184786157364E-2</v>
      </c>
      <c r="AQ13" s="39">
        <v>5</v>
      </c>
      <c r="AR13" s="34">
        <f t="shared" si="24"/>
        <v>3.5518931590537754E-2</v>
      </c>
      <c r="AS13" s="35">
        <v>3</v>
      </c>
      <c r="AT13" s="34">
        <f t="shared" si="25"/>
        <v>3.0870549495781024E-2</v>
      </c>
      <c r="AU13" s="36">
        <v>0</v>
      </c>
      <c r="AV13" s="37">
        <f t="shared" si="26"/>
        <v>8</v>
      </c>
      <c r="AW13" s="38">
        <f t="shared" si="27"/>
        <v>3.3620508510191216E-2</v>
      </c>
      <c r="AX13" s="39">
        <v>3</v>
      </c>
      <c r="AY13" s="34">
        <f t="shared" si="28"/>
        <v>3.1689025034329778E-2</v>
      </c>
      <c r="AZ13" s="35">
        <v>3</v>
      </c>
      <c r="BA13" s="34">
        <f t="shared" si="29"/>
        <v>4.9011599411860805E-2</v>
      </c>
      <c r="BB13" s="36">
        <v>0</v>
      </c>
      <c r="BC13" s="37">
        <f t="shared" si="30"/>
        <v>6</v>
      </c>
      <c r="BD13" s="38">
        <f t="shared" si="31"/>
        <v>3.8491147036181679E-2</v>
      </c>
      <c r="BE13" s="39">
        <v>2</v>
      </c>
      <c r="BF13" s="34">
        <f t="shared" si="32"/>
        <v>4.3563493792202139E-2</v>
      </c>
      <c r="BG13" s="35">
        <v>3</v>
      </c>
      <c r="BH13" s="34">
        <f t="shared" si="33"/>
        <v>0.10541110330288123</v>
      </c>
      <c r="BI13" s="36">
        <v>0</v>
      </c>
      <c r="BJ13" s="37">
        <f t="shared" si="34"/>
        <v>5</v>
      </c>
      <c r="BK13" s="38">
        <f t="shared" si="35"/>
        <v>6.7231410514992596E-2</v>
      </c>
      <c r="BL13" s="39">
        <v>1</v>
      </c>
      <c r="BM13" s="34">
        <f t="shared" si="36"/>
        <v>7.1377587437544618E-2</v>
      </c>
      <c r="BN13" s="35">
        <v>1</v>
      </c>
      <c r="BO13" s="34">
        <f t="shared" si="37"/>
        <v>0.11074197120708748</v>
      </c>
      <c r="BP13" s="36">
        <v>0</v>
      </c>
      <c r="BQ13" s="37">
        <f t="shared" si="38"/>
        <v>2</v>
      </c>
      <c r="BR13" s="38">
        <f t="shared" si="39"/>
        <v>8.6805555555555552E-2</v>
      </c>
      <c r="BS13" s="39">
        <v>0</v>
      </c>
      <c r="BT13" s="34">
        <f t="shared" si="40"/>
        <v>0</v>
      </c>
      <c r="BU13" s="35">
        <v>0</v>
      </c>
      <c r="BV13" s="34">
        <f t="shared" si="41"/>
        <v>0</v>
      </c>
      <c r="BW13" s="36">
        <v>0</v>
      </c>
      <c r="BX13" s="37">
        <f t="shared" si="42"/>
        <v>0</v>
      </c>
      <c r="BY13" s="38">
        <f t="shared" si="43"/>
        <v>0</v>
      </c>
      <c r="BZ13" s="39">
        <v>0</v>
      </c>
      <c r="CA13" s="34">
        <f t="shared" si="44"/>
        <v>0</v>
      </c>
      <c r="CB13" s="35">
        <v>0</v>
      </c>
      <c r="CC13" s="34">
        <f t="shared" si="45"/>
        <v>0</v>
      </c>
      <c r="CD13" s="36">
        <v>0</v>
      </c>
      <c r="CE13" s="37">
        <f t="shared" si="46"/>
        <v>0</v>
      </c>
      <c r="CF13" s="38">
        <f t="shared" si="47"/>
        <v>0</v>
      </c>
      <c r="CG13" s="7">
        <v>0</v>
      </c>
      <c r="CH13" s="34">
        <f t="shared" si="48"/>
        <v>0</v>
      </c>
      <c r="CI13" s="7">
        <v>0</v>
      </c>
      <c r="CJ13" s="34">
        <f t="shared" si="49"/>
        <v>0</v>
      </c>
      <c r="CK13" s="36">
        <v>0</v>
      </c>
      <c r="CL13" s="37">
        <f t="shared" si="50"/>
        <v>0</v>
      </c>
      <c r="CM13" s="38">
        <f t="shared" si="51"/>
        <v>0</v>
      </c>
      <c r="CN13" s="7">
        <v>0</v>
      </c>
      <c r="CO13" s="34">
        <f t="shared" si="52"/>
        <v>0</v>
      </c>
      <c r="CP13" s="7">
        <v>0</v>
      </c>
      <c r="CQ13" s="34"/>
      <c r="CR13" s="36">
        <v>0</v>
      </c>
      <c r="CS13" s="37">
        <f t="shared" si="53"/>
        <v>0</v>
      </c>
      <c r="CT13" s="38">
        <f t="shared" si="54"/>
        <v>0</v>
      </c>
      <c r="CU13" s="7">
        <v>0</v>
      </c>
      <c r="CV13" s="34">
        <f t="shared" si="55"/>
        <v>0</v>
      </c>
      <c r="CW13" s="7">
        <v>0</v>
      </c>
      <c r="CX13" s="34"/>
      <c r="CY13" s="36">
        <v>0</v>
      </c>
      <c r="CZ13" s="37">
        <f t="shared" si="56"/>
        <v>0</v>
      </c>
      <c r="DA13" s="38">
        <f t="shared" si="57"/>
        <v>0</v>
      </c>
      <c r="DB13" s="7">
        <v>0</v>
      </c>
      <c r="DC13" s="34">
        <f t="shared" si="58"/>
        <v>0</v>
      </c>
      <c r="DD13" s="7">
        <v>0</v>
      </c>
      <c r="DE13" s="34"/>
      <c r="DF13" s="36">
        <v>0</v>
      </c>
      <c r="DG13" s="37">
        <f t="shared" si="59"/>
        <v>0</v>
      </c>
      <c r="DH13" s="38">
        <f t="shared" si="60"/>
        <v>0</v>
      </c>
    </row>
    <row r="14" spans="1:123"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5.2657161373946854E-2</v>
      </c>
      <c r="J14" s="35">
        <v>9</v>
      </c>
      <c r="K14" s="34">
        <f t="shared" si="5"/>
        <v>4.5655151422918885E-2</v>
      </c>
      <c r="L14" s="36">
        <v>0</v>
      </c>
      <c r="M14" s="37">
        <f t="shared" si="6"/>
        <v>22</v>
      </c>
      <c r="N14" s="38">
        <f t="shared" si="7"/>
        <v>4.9548433593837982E-2</v>
      </c>
      <c r="O14" s="33">
        <v>13</v>
      </c>
      <c r="P14" s="34">
        <f t="shared" si="8"/>
        <v>5.4780666638574019E-2</v>
      </c>
      <c r="Q14" s="35">
        <v>9</v>
      </c>
      <c r="R14" s="34">
        <f t="shared" si="9"/>
        <v>4.8161823727725157E-2</v>
      </c>
      <c r="S14" s="36">
        <v>0</v>
      </c>
      <c r="T14" s="37">
        <f t="shared" si="10"/>
        <v>22</v>
      </c>
      <c r="U14" s="38">
        <f t="shared" si="11"/>
        <v>5.1864774388231415E-2</v>
      </c>
      <c r="V14" s="33">
        <v>13</v>
      </c>
      <c r="W14" s="34">
        <f t="shared" si="12"/>
        <v>5.8165548098434008E-2</v>
      </c>
      <c r="X14" s="35">
        <v>9</v>
      </c>
      <c r="Y14" s="34">
        <f t="shared" si="13"/>
        <v>5.2017107848803611E-2</v>
      </c>
      <c r="Z14" s="36">
        <v>0</v>
      </c>
      <c r="AA14" s="37">
        <f t="shared" si="14"/>
        <v>22</v>
      </c>
      <c r="AB14" s="38">
        <f t="shared" si="15"/>
        <v>5.5482699485524062E-2</v>
      </c>
      <c r="AC14" s="33">
        <v>11</v>
      </c>
      <c r="AD14" s="34">
        <f t="shared" si="16"/>
        <v>5.3955952322558495E-2</v>
      </c>
      <c r="AE14" s="35">
        <v>8</v>
      </c>
      <c r="AF14" s="34">
        <f t="shared" si="17"/>
        <v>5.2062996225432777E-2</v>
      </c>
      <c r="AG14" s="36">
        <v>0</v>
      </c>
      <c r="AH14" s="37">
        <f t="shared" si="18"/>
        <v>19</v>
      </c>
      <c r="AI14" s="38">
        <f t="shared" si="19"/>
        <v>5.3142393645288513E-2</v>
      </c>
      <c r="AJ14" s="39">
        <v>9</v>
      </c>
      <c r="AK14" s="34">
        <f t="shared" si="20"/>
        <v>5.0704225352112678E-2</v>
      </c>
      <c r="AL14" s="35">
        <v>7</v>
      </c>
      <c r="AM14" s="34">
        <f t="shared" si="21"/>
        <v>5.434782608695652E-2</v>
      </c>
      <c r="AN14" s="36">
        <v>0</v>
      </c>
      <c r="AO14" s="37">
        <f t="shared" si="22"/>
        <v>16</v>
      </c>
      <c r="AP14" s="38">
        <f t="shared" si="23"/>
        <v>5.2236369572314728E-2</v>
      </c>
      <c r="AQ14" s="39">
        <v>6</v>
      </c>
      <c r="AR14" s="34">
        <f t="shared" si="24"/>
        <v>4.2622717908645309E-2</v>
      </c>
      <c r="AS14" s="35">
        <v>6</v>
      </c>
      <c r="AT14" s="34">
        <f t="shared" si="25"/>
        <v>6.1741098991562049E-2</v>
      </c>
      <c r="AU14" s="36">
        <v>0</v>
      </c>
      <c r="AV14" s="37">
        <f t="shared" si="26"/>
        <v>12</v>
      </c>
      <c r="AW14" s="38">
        <f t="shared" si="27"/>
        <v>5.0430762765286824E-2</v>
      </c>
      <c r="AX14" s="39">
        <v>5</v>
      </c>
      <c r="AY14" s="34">
        <f t="shared" si="28"/>
        <v>5.2815041723882968E-2</v>
      </c>
      <c r="AZ14" s="35">
        <v>4</v>
      </c>
      <c r="BA14" s="34">
        <f t="shared" si="29"/>
        <v>6.5348799215814407E-2</v>
      </c>
      <c r="BB14" s="36">
        <v>0</v>
      </c>
      <c r="BC14" s="37">
        <f t="shared" si="30"/>
        <v>9</v>
      </c>
      <c r="BD14" s="38">
        <f t="shared" si="31"/>
        <v>5.7736720554272515E-2</v>
      </c>
      <c r="BE14" s="39">
        <v>3</v>
      </c>
      <c r="BF14" s="34">
        <f t="shared" si="32"/>
        <v>6.5345240688303205E-2</v>
      </c>
      <c r="BG14" s="35">
        <v>4</v>
      </c>
      <c r="BH14" s="34">
        <f t="shared" si="33"/>
        <v>0.14054813773717498</v>
      </c>
      <c r="BI14" s="36">
        <v>0</v>
      </c>
      <c r="BJ14" s="37">
        <f t="shared" si="34"/>
        <v>7</v>
      </c>
      <c r="BK14" s="38">
        <f t="shared" si="35"/>
        <v>9.4123974720989642E-2</v>
      </c>
      <c r="BL14" s="39">
        <v>0</v>
      </c>
      <c r="BM14" s="34">
        <f t="shared" si="36"/>
        <v>0</v>
      </c>
      <c r="BN14" s="35">
        <v>2</v>
      </c>
      <c r="BO14" s="34">
        <f t="shared" si="37"/>
        <v>0.22148394241417496</v>
      </c>
      <c r="BP14" s="36">
        <v>0</v>
      </c>
      <c r="BQ14" s="37">
        <f t="shared" si="38"/>
        <v>2</v>
      </c>
      <c r="BR14" s="38">
        <f t="shared" si="39"/>
        <v>8.6805555555555552E-2</v>
      </c>
      <c r="BS14" s="39">
        <v>0</v>
      </c>
      <c r="BT14" s="34">
        <f t="shared" si="40"/>
        <v>0</v>
      </c>
      <c r="BU14" s="35">
        <v>1</v>
      </c>
      <c r="BV14" s="34">
        <f t="shared" si="41"/>
        <v>0.5181347150259068</v>
      </c>
      <c r="BW14" s="36">
        <v>0</v>
      </c>
      <c r="BX14" s="37">
        <f t="shared" si="42"/>
        <v>1</v>
      </c>
      <c r="BY14" s="38">
        <f t="shared" si="43"/>
        <v>0.22421524663677131</v>
      </c>
      <c r="BZ14" s="39">
        <v>0</v>
      </c>
      <c r="CA14" s="34">
        <f t="shared" si="44"/>
        <v>0</v>
      </c>
      <c r="CB14" s="35">
        <v>0</v>
      </c>
      <c r="CC14" s="34">
        <f t="shared" si="45"/>
        <v>0</v>
      </c>
      <c r="CD14" s="36">
        <v>0</v>
      </c>
      <c r="CE14" s="37">
        <f t="shared" si="46"/>
        <v>0</v>
      </c>
      <c r="CF14" s="38">
        <f t="shared" si="47"/>
        <v>0</v>
      </c>
      <c r="CG14" s="7">
        <v>0</v>
      </c>
      <c r="CH14" s="34">
        <f t="shared" si="48"/>
        <v>0</v>
      </c>
      <c r="CI14" s="7">
        <v>0</v>
      </c>
      <c r="CJ14" s="34">
        <f t="shared" si="49"/>
        <v>0</v>
      </c>
      <c r="CK14" s="36">
        <v>0</v>
      </c>
      <c r="CL14" s="37">
        <f t="shared" si="50"/>
        <v>0</v>
      </c>
      <c r="CM14" s="38">
        <f t="shared" si="51"/>
        <v>0</v>
      </c>
      <c r="CN14" s="7">
        <v>0</v>
      </c>
      <c r="CO14" s="34">
        <f t="shared" si="52"/>
        <v>0</v>
      </c>
      <c r="CP14" s="7">
        <v>0</v>
      </c>
      <c r="CQ14" s="34"/>
      <c r="CR14" s="36">
        <v>0</v>
      </c>
      <c r="CS14" s="37">
        <f t="shared" si="53"/>
        <v>0</v>
      </c>
      <c r="CT14" s="38">
        <f t="shared" si="54"/>
        <v>0</v>
      </c>
      <c r="CU14" s="7">
        <v>0</v>
      </c>
      <c r="CV14" s="34">
        <f t="shared" si="55"/>
        <v>0</v>
      </c>
      <c r="CW14" s="7">
        <v>0</v>
      </c>
      <c r="CX14" s="34"/>
      <c r="CY14" s="36">
        <v>0</v>
      </c>
      <c r="CZ14" s="37">
        <f t="shared" si="56"/>
        <v>0</v>
      </c>
      <c r="DA14" s="38">
        <f t="shared" si="57"/>
        <v>0</v>
      </c>
      <c r="DB14" s="7">
        <v>0</v>
      </c>
      <c r="DC14" s="34">
        <f t="shared" si="58"/>
        <v>0</v>
      </c>
      <c r="DD14" s="7">
        <v>0</v>
      </c>
      <c r="DE14" s="34"/>
      <c r="DF14" s="36">
        <v>0</v>
      </c>
      <c r="DG14" s="37">
        <f t="shared" si="59"/>
        <v>0</v>
      </c>
      <c r="DH14" s="38">
        <f t="shared" si="60"/>
        <v>0</v>
      </c>
    </row>
    <row r="15" spans="1:123"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0.11746597537265067</v>
      </c>
      <c r="J15" s="35">
        <v>16</v>
      </c>
      <c r="K15" s="34">
        <f t="shared" si="5"/>
        <v>8.1164713640744679E-2</v>
      </c>
      <c r="L15" s="36">
        <v>0</v>
      </c>
      <c r="M15" s="37">
        <f t="shared" si="6"/>
        <v>45</v>
      </c>
      <c r="N15" s="38">
        <f t="shared" si="7"/>
        <v>0.10134906871466859</v>
      </c>
      <c r="O15" s="33">
        <v>29</v>
      </c>
      <c r="P15" s="34">
        <f t="shared" si="8"/>
        <v>0.12220302557835742</v>
      </c>
      <c r="Q15" s="35">
        <v>16</v>
      </c>
      <c r="R15" s="34">
        <f t="shared" si="9"/>
        <v>8.562101996040028E-2</v>
      </c>
      <c r="S15" s="36">
        <v>0</v>
      </c>
      <c r="T15" s="37">
        <f t="shared" si="10"/>
        <v>45</v>
      </c>
      <c r="U15" s="38">
        <f t="shared" si="11"/>
        <v>0.10608703852138243</v>
      </c>
      <c r="V15" s="33">
        <v>27</v>
      </c>
      <c r="W15" s="34">
        <f t="shared" si="12"/>
        <v>0.12080536912751677</v>
      </c>
      <c r="X15" s="35">
        <v>16</v>
      </c>
      <c r="Y15" s="34">
        <f t="shared" si="13"/>
        <v>9.2474858397873075E-2</v>
      </c>
      <c r="Z15" s="36">
        <v>0</v>
      </c>
      <c r="AA15" s="37">
        <f t="shared" si="14"/>
        <v>43</v>
      </c>
      <c r="AB15" s="38">
        <f t="shared" si="15"/>
        <v>0.10844345808534248</v>
      </c>
      <c r="AC15" s="33">
        <v>24</v>
      </c>
      <c r="AD15" s="34">
        <f t="shared" si="16"/>
        <v>0.11772207779467307</v>
      </c>
      <c r="AE15" s="35">
        <v>16</v>
      </c>
      <c r="AF15" s="34">
        <f t="shared" si="17"/>
        <v>0.10412599245086555</v>
      </c>
      <c r="AG15" s="36">
        <v>0</v>
      </c>
      <c r="AH15" s="37">
        <f t="shared" si="18"/>
        <v>40</v>
      </c>
      <c r="AI15" s="38">
        <f t="shared" si="19"/>
        <v>0.11187872346376529</v>
      </c>
      <c r="AJ15" s="39">
        <v>22</v>
      </c>
      <c r="AK15" s="34">
        <f t="shared" si="20"/>
        <v>0.12394366197183099</v>
      </c>
      <c r="AL15" s="35">
        <v>16</v>
      </c>
      <c r="AM15" s="34">
        <f t="shared" si="21"/>
        <v>0.12422360248447205</v>
      </c>
      <c r="AN15" s="36">
        <v>0</v>
      </c>
      <c r="AO15" s="37">
        <f t="shared" si="22"/>
        <v>38</v>
      </c>
      <c r="AP15" s="38">
        <f t="shared" si="23"/>
        <v>0.12406137773424747</v>
      </c>
      <c r="AQ15" s="39">
        <v>17</v>
      </c>
      <c r="AR15" s="34">
        <f t="shared" si="24"/>
        <v>0.12076436740782837</v>
      </c>
      <c r="AS15" s="35">
        <v>13</v>
      </c>
      <c r="AT15" s="34">
        <f t="shared" si="25"/>
        <v>0.13377238114838444</v>
      </c>
      <c r="AU15" s="36">
        <v>0</v>
      </c>
      <c r="AV15" s="37">
        <f t="shared" si="26"/>
        <v>30</v>
      </c>
      <c r="AW15" s="38">
        <f t="shared" si="27"/>
        <v>0.12607690691321705</v>
      </c>
      <c r="AX15" s="39">
        <v>13</v>
      </c>
      <c r="AY15" s="34">
        <f t="shared" si="28"/>
        <v>0.13731910848209572</v>
      </c>
      <c r="AZ15" s="35">
        <v>11</v>
      </c>
      <c r="BA15" s="34">
        <f t="shared" si="29"/>
        <v>0.17970919784348963</v>
      </c>
      <c r="BB15" s="36">
        <v>0</v>
      </c>
      <c r="BC15" s="37">
        <f t="shared" si="30"/>
        <v>24</v>
      </c>
      <c r="BD15" s="38">
        <f t="shared" si="31"/>
        <v>0.15396458814472672</v>
      </c>
      <c r="BE15" s="39">
        <v>5</v>
      </c>
      <c r="BF15" s="34">
        <f t="shared" si="32"/>
        <v>0.10890873448050534</v>
      </c>
      <c r="BG15" s="35">
        <v>6</v>
      </c>
      <c r="BH15" s="34">
        <f t="shared" si="33"/>
        <v>0.21082220660576245</v>
      </c>
      <c r="BI15" s="36">
        <v>0</v>
      </c>
      <c r="BJ15" s="37">
        <f t="shared" si="34"/>
        <v>11</v>
      </c>
      <c r="BK15" s="38">
        <f t="shared" si="35"/>
        <v>0.14790910313298372</v>
      </c>
      <c r="BL15" s="39">
        <v>2</v>
      </c>
      <c r="BM15" s="34">
        <f t="shared" si="36"/>
        <v>0.14275517487508924</v>
      </c>
      <c r="BN15" s="35">
        <v>3</v>
      </c>
      <c r="BO15" s="34">
        <f t="shared" si="37"/>
        <v>0.33222591362126247</v>
      </c>
      <c r="BP15" s="36">
        <v>0</v>
      </c>
      <c r="BQ15" s="37">
        <f t="shared" si="38"/>
        <v>5</v>
      </c>
      <c r="BR15" s="38">
        <f t="shared" si="39"/>
        <v>0.2170138888888889</v>
      </c>
      <c r="BS15" s="39">
        <v>1</v>
      </c>
      <c r="BT15" s="34">
        <f t="shared" si="40"/>
        <v>0.39525691699604742</v>
      </c>
      <c r="BU15" s="35">
        <v>1</v>
      </c>
      <c r="BV15" s="34">
        <f t="shared" si="41"/>
        <v>0.5181347150259068</v>
      </c>
      <c r="BW15" s="36">
        <v>0</v>
      </c>
      <c r="BX15" s="37">
        <f t="shared" si="42"/>
        <v>2</v>
      </c>
      <c r="BY15" s="38">
        <f t="shared" si="43"/>
        <v>0.44843049327354262</v>
      </c>
      <c r="BZ15" s="39">
        <v>0</v>
      </c>
      <c r="CA15" s="34">
        <f t="shared" si="44"/>
        <v>0</v>
      </c>
      <c r="CB15" s="35">
        <v>0</v>
      </c>
      <c r="CC15" s="34">
        <f t="shared" si="45"/>
        <v>0</v>
      </c>
      <c r="CD15" s="36">
        <v>0</v>
      </c>
      <c r="CE15" s="37">
        <f t="shared" si="46"/>
        <v>0</v>
      </c>
      <c r="CF15" s="38">
        <f t="shared" si="47"/>
        <v>0</v>
      </c>
      <c r="CG15" s="7">
        <v>0</v>
      </c>
      <c r="CH15" s="34">
        <f t="shared" si="48"/>
        <v>0</v>
      </c>
      <c r="CI15" s="7">
        <v>0</v>
      </c>
      <c r="CJ15" s="34">
        <f t="shared" si="49"/>
        <v>0</v>
      </c>
      <c r="CK15" s="36">
        <v>0</v>
      </c>
      <c r="CL15" s="37">
        <f t="shared" si="50"/>
        <v>0</v>
      </c>
      <c r="CM15" s="38">
        <f t="shared" si="51"/>
        <v>0</v>
      </c>
      <c r="CN15" s="7">
        <v>0</v>
      </c>
      <c r="CO15" s="34">
        <f t="shared" si="52"/>
        <v>0</v>
      </c>
      <c r="CP15" s="7">
        <v>0</v>
      </c>
      <c r="CQ15" s="34"/>
      <c r="CR15" s="36">
        <v>0</v>
      </c>
      <c r="CS15" s="37">
        <f t="shared" si="53"/>
        <v>0</v>
      </c>
      <c r="CT15" s="38">
        <f t="shared" si="54"/>
        <v>0</v>
      </c>
      <c r="CU15" s="7">
        <v>0</v>
      </c>
      <c r="CV15" s="34">
        <f t="shared" si="55"/>
        <v>0</v>
      </c>
      <c r="CW15" s="7">
        <v>0</v>
      </c>
      <c r="CX15" s="34"/>
      <c r="CY15" s="36">
        <v>0</v>
      </c>
      <c r="CZ15" s="37">
        <f t="shared" si="56"/>
        <v>0</v>
      </c>
      <c r="DA15" s="38">
        <f t="shared" si="57"/>
        <v>0</v>
      </c>
      <c r="DB15" s="7">
        <v>0</v>
      </c>
      <c r="DC15" s="34">
        <f t="shared" si="58"/>
        <v>0</v>
      </c>
      <c r="DD15" s="7">
        <v>0</v>
      </c>
      <c r="DE15" s="34"/>
      <c r="DF15" s="36">
        <v>0</v>
      </c>
      <c r="DG15" s="37">
        <f t="shared" si="59"/>
        <v>0</v>
      </c>
      <c r="DH15" s="38">
        <f t="shared" si="60"/>
        <v>0</v>
      </c>
    </row>
    <row r="16" spans="1:123"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46</v>
      </c>
      <c r="I16" s="34">
        <f t="shared" si="4"/>
        <v>0.18632534024627348</v>
      </c>
      <c r="J16" s="35">
        <v>29</v>
      </c>
      <c r="K16" s="34">
        <f t="shared" si="5"/>
        <v>0.14711104347384973</v>
      </c>
      <c r="L16" s="36">
        <v>0</v>
      </c>
      <c r="M16" s="37">
        <f t="shared" si="6"/>
        <v>75</v>
      </c>
      <c r="N16" s="38">
        <f t="shared" si="7"/>
        <v>0.16891511452444766</v>
      </c>
      <c r="O16" s="33">
        <v>44</v>
      </c>
      <c r="P16" s="34">
        <f t="shared" si="8"/>
        <v>0.18541148708440436</v>
      </c>
      <c r="Q16" s="35">
        <v>29</v>
      </c>
      <c r="R16" s="34">
        <f t="shared" si="9"/>
        <v>0.15518809867822553</v>
      </c>
      <c r="S16" s="36">
        <v>0</v>
      </c>
      <c r="T16" s="37">
        <f t="shared" si="10"/>
        <v>73</v>
      </c>
      <c r="U16" s="38">
        <f t="shared" si="11"/>
        <v>0.1720967513791315</v>
      </c>
      <c r="V16" s="33">
        <v>42</v>
      </c>
      <c r="W16" s="34">
        <f t="shared" si="12"/>
        <v>0.18791946308724833</v>
      </c>
      <c r="X16" s="35">
        <v>27</v>
      </c>
      <c r="Y16" s="34">
        <f t="shared" si="13"/>
        <v>0.15605132354641083</v>
      </c>
      <c r="Z16" s="36">
        <v>0</v>
      </c>
      <c r="AA16" s="37">
        <f t="shared" si="14"/>
        <v>69</v>
      </c>
      <c r="AB16" s="38">
        <f t="shared" si="15"/>
        <v>0.17401392111368907</v>
      </c>
      <c r="AC16" s="33">
        <v>42</v>
      </c>
      <c r="AD16" s="34">
        <f t="shared" si="16"/>
        <v>0.20601363614067789</v>
      </c>
      <c r="AE16" s="35">
        <v>24</v>
      </c>
      <c r="AF16" s="34">
        <f t="shared" si="17"/>
        <v>0.15618898867629832</v>
      </c>
      <c r="AG16" s="36">
        <v>0</v>
      </c>
      <c r="AH16" s="37">
        <f t="shared" si="18"/>
        <v>66</v>
      </c>
      <c r="AI16" s="38">
        <f t="shared" si="19"/>
        <v>0.18459989371521271</v>
      </c>
      <c r="AJ16" s="39">
        <v>36</v>
      </c>
      <c r="AK16" s="34">
        <f t="shared" si="20"/>
        <v>0.20281690140845071</v>
      </c>
      <c r="AL16" s="35">
        <v>21</v>
      </c>
      <c r="AM16" s="34">
        <f t="shared" si="21"/>
        <v>0.16304347826086957</v>
      </c>
      <c r="AN16" s="36">
        <v>0</v>
      </c>
      <c r="AO16" s="37">
        <f t="shared" si="22"/>
        <v>57</v>
      </c>
      <c r="AP16" s="38">
        <f t="shared" si="23"/>
        <v>0.1860920666013712</v>
      </c>
      <c r="AQ16" s="39">
        <v>29</v>
      </c>
      <c r="AR16" s="34">
        <f t="shared" si="24"/>
        <v>0.20600980322511897</v>
      </c>
      <c r="AS16" s="35">
        <v>16</v>
      </c>
      <c r="AT16" s="34">
        <f t="shared" si="25"/>
        <v>0.16464293064416546</v>
      </c>
      <c r="AU16" s="36">
        <v>0</v>
      </c>
      <c r="AV16" s="37">
        <f t="shared" si="26"/>
        <v>45</v>
      </c>
      <c r="AW16" s="38">
        <f t="shared" si="27"/>
        <v>0.1891153603698256</v>
      </c>
      <c r="AX16" s="39">
        <v>21</v>
      </c>
      <c r="AY16" s="34">
        <f t="shared" si="28"/>
        <v>0.22182317524030845</v>
      </c>
      <c r="AZ16" s="35">
        <v>14</v>
      </c>
      <c r="BA16" s="34">
        <f t="shared" si="29"/>
        <v>0.22872079725535041</v>
      </c>
      <c r="BB16" s="36">
        <v>0</v>
      </c>
      <c r="BC16" s="37">
        <f t="shared" si="30"/>
        <v>35</v>
      </c>
      <c r="BD16" s="38">
        <f t="shared" si="31"/>
        <v>0.22453169104439313</v>
      </c>
      <c r="BE16" s="39">
        <v>17</v>
      </c>
      <c r="BF16" s="34">
        <f t="shared" si="32"/>
        <v>0.37028969723371813</v>
      </c>
      <c r="BG16" s="35">
        <v>8</v>
      </c>
      <c r="BH16" s="34">
        <f t="shared" si="33"/>
        <v>0.28109627547434995</v>
      </c>
      <c r="BI16" s="36">
        <v>0</v>
      </c>
      <c r="BJ16" s="37">
        <f t="shared" si="34"/>
        <v>25</v>
      </c>
      <c r="BK16" s="38">
        <f t="shared" si="35"/>
        <v>0.33615705257496303</v>
      </c>
      <c r="BL16" s="39">
        <v>9</v>
      </c>
      <c r="BM16" s="34">
        <f t="shared" si="36"/>
        <v>0.64239828693790146</v>
      </c>
      <c r="BN16" s="35">
        <v>3</v>
      </c>
      <c r="BO16" s="34">
        <f t="shared" si="37"/>
        <v>0.33222591362126247</v>
      </c>
      <c r="BP16" s="36">
        <v>0</v>
      </c>
      <c r="BQ16" s="37">
        <f t="shared" si="38"/>
        <v>12</v>
      </c>
      <c r="BR16" s="38">
        <f t="shared" si="39"/>
        <v>0.52083333333333326</v>
      </c>
      <c r="BS16" s="39">
        <v>0</v>
      </c>
      <c r="BT16" s="34">
        <f t="shared" si="40"/>
        <v>0</v>
      </c>
      <c r="BU16" s="35">
        <v>0</v>
      </c>
      <c r="BV16" s="34">
        <f t="shared" si="41"/>
        <v>0</v>
      </c>
      <c r="BW16" s="36">
        <v>0</v>
      </c>
      <c r="BX16" s="37">
        <f t="shared" si="42"/>
        <v>0</v>
      </c>
      <c r="BY16" s="38">
        <f t="shared" si="43"/>
        <v>0</v>
      </c>
      <c r="BZ16" s="39">
        <v>0</v>
      </c>
      <c r="CA16" s="34">
        <f t="shared" si="44"/>
        <v>0</v>
      </c>
      <c r="CB16" s="35">
        <v>0</v>
      </c>
      <c r="CC16" s="34">
        <f t="shared" si="45"/>
        <v>0</v>
      </c>
      <c r="CD16" s="36">
        <v>0</v>
      </c>
      <c r="CE16" s="37">
        <f t="shared" si="46"/>
        <v>0</v>
      </c>
      <c r="CF16" s="38">
        <f t="shared" si="47"/>
        <v>0</v>
      </c>
      <c r="CG16" s="7">
        <v>0</v>
      </c>
      <c r="CH16" s="34">
        <f t="shared" si="48"/>
        <v>0</v>
      </c>
      <c r="CI16" s="7">
        <v>0</v>
      </c>
      <c r="CJ16" s="34">
        <f t="shared" si="49"/>
        <v>0</v>
      </c>
      <c r="CK16" s="36">
        <v>0</v>
      </c>
      <c r="CL16" s="37">
        <f t="shared" si="50"/>
        <v>0</v>
      </c>
      <c r="CM16" s="38">
        <f t="shared" si="51"/>
        <v>0</v>
      </c>
      <c r="CN16" s="7">
        <v>0</v>
      </c>
      <c r="CO16" s="34">
        <f t="shared" si="52"/>
        <v>0</v>
      </c>
      <c r="CP16" s="7">
        <v>0</v>
      </c>
      <c r="CQ16" s="34"/>
      <c r="CR16" s="36">
        <v>0</v>
      </c>
      <c r="CS16" s="37">
        <f t="shared" si="53"/>
        <v>0</v>
      </c>
      <c r="CT16" s="38">
        <f t="shared" si="54"/>
        <v>0</v>
      </c>
      <c r="CU16" s="7">
        <v>0</v>
      </c>
      <c r="CV16" s="34">
        <f t="shared" si="55"/>
        <v>0</v>
      </c>
      <c r="CW16" s="7">
        <v>0</v>
      </c>
      <c r="CX16" s="34"/>
      <c r="CY16" s="36">
        <v>0</v>
      </c>
      <c r="CZ16" s="37">
        <f t="shared" si="56"/>
        <v>0</v>
      </c>
      <c r="DA16" s="38">
        <f t="shared" si="57"/>
        <v>0</v>
      </c>
      <c r="DB16" s="7">
        <v>0</v>
      </c>
      <c r="DC16" s="34">
        <f t="shared" si="58"/>
        <v>0</v>
      </c>
      <c r="DD16" s="7">
        <v>0</v>
      </c>
      <c r="DE16" s="34"/>
      <c r="DF16" s="36">
        <v>0</v>
      </c>
      <c r="DG16" s="37">
        <f t="shared" si="59"/>
        <v>0</v>
      </c>
      <c r="DH16" s="38">
        <f t="shared" si="60"/>
        <v>0</v>
      </c>
    </row>
    <row r="17" spans="1:112"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66</v>
      </c>
      <c r="I17" s="34">
        <f t="shared" si="4"/>
        <v>0.26733635774465325</v>
      </c>
      <c r="J17" s="35">
        <v>49</v>
      </c>
      <c r="K17" s="34">
        <f t="shared" si="5"/>
        <v>0.24856693552478057</v>
      </c>
      <c r="L17" s="36">
        <v>0</v>
      </c>
      <c r="M17" s="37">
        <f t="shared" si="6"/>
        <v>115</v>
      </c>
      <c r="N17" s="38">
        <f t="shared" si="7"/>
        <v>0.25900317560415304</v>
      </c>
      <c r="O17" s="33">
        <v>66</v>
      </c>
      <c r="P17" s="34">
        <f t="shared" si="8"/>
        <v>0.27811723062660654</v>
      </c>
      <c r="Q17" s="35">
        <v>49</v>
      </c>
      <c r="R17" s="34">
        <f t="shared" si="9"/>
        <v>0.26221437362872585</v>
      </c>
      <c r="S17" s="36">
        <v>0</v>
      </c>
      <c r="T17" s="37">
        <f t="shared" si="10"/>
        <v>115</v>
      </c>
      <c r="U17" s="38">
        <f t="shared" si="11"/>
        <v>0.27111132066575511</v>
      </c>
      <c r="V17" s="33">
        <v>63</v>
      </c>
      <c r="W17" s="34">
        <f t="shared" si="12"/>
        <v>0.28187919463087246</v>
      </c>
      <c r="X17" s="35">
        <v>47</v>
      </c>
      <c r="Y17" s="34">
        <f t="shared" si="13"/>
        <v>0.27164489654375218</v>
      </c>
      <c r="Z17" s="36">
        <v>0</v>
      </c>
      <c r="AA17" s="37">
        <f t="shared" si="14"/>
        <v>110</v>
      </c>
      <c r="AB17" s="38">
        <f t="shared" si="15"/>
        <v>0.27741349742762028</v>
      </c>
      <c r="AC17" s="33">
        <v>58</v>
      </c>
      <c r="AD17" s="34">
        <f t="shared" si="16"/>
        <v>0.28449502133712662</v>
      </c>
      <c r="AE17" s="35">
        <v>44</v>
      </c>
      <c r="AF17" s="34">
        <f t="shared" si="17"/>
        <v>0.28634647923988021</v>
      </c>
      <c r="AG17" s="36">
        <v>0</v>
      </c>
      <c r="AH17" s="37">
        <f t="shared" si="18"/>
        <v>102</v>
      </c>
      <c r="AI17" s="38">
        <f t="shared" si="19"/>
        <v>0.28529074483260147</v>
      </c>
      <c r="AJ17" s="39">
        <v>53</v>
      </c>
      <c r="AK17" s="34">
        <f t="shared" si="20"/>
        <v>0.29859154929577469</v>
      </c>
      <c r="AL17" s="35">
        <v>39</v>
      </c>
      <c r="AM17" s="34">
        <f t="shared" si="21"/>
        <v>0.30279503105590061</v>
      </c>
      <c r="AN17" s="36">
        <v>0</v>
      </c>
      <c r="AO17" s="37">
        <f t="shared" si="22"/>
        <v>92</v>
      </c>
      <c r="AP17" s="38">
        <f t="shared" si="23"/>
        <v>0.30035912504080964</v>
      </c>
      <c r="AQ17" s="39">
        <v>47</v>
      </c>
      <c r="AR17" s="34">
        <f t="shared" si="24"/>
        <v>0.33387795695105488</v>
      </c>
      <c r="AS17" s="35">
        <v>30</v>
      </c>
      <c r="AT17" s="34">
        <f t="shared" si="25"/>
        <v>0.30870549495781024</v>
      </c>
      <c r="AU17" s="36">
        <v>0</v>
      </c>
      <c r="AV17" s="37">
        <f t="shared" si="26"/>
        <v>77</v>
      </c>
      <c r="AW17" s="38">
        <f t="shared" si="27"/>
        <v>0.32359739441059049</v>
      </c>
      <c r="AX17" s="39">
        <v>34</v>
      </c>
      <c r="AY17" s="34">
        <f t="shared" si="28"/>
        <v>0.35914228372240414</v>
      </c>
      <c r="AZ17" s="35">
        <v>18</v>
      </c>
      <c r="BA17" s="34">
        <f t="shared" si="29"/>
        <v>0.29406959647116482</v>
      </c>
      <c r="BB17" s="36">
        <v>0</v>
      </c>
      <c r="BC17" s="37">
        <f t="shared" si="30"/>
        <v>52</v>
      </c>
      <c r="BD17" s="38">
        <f t="shared" si="31"/>
        <v>0.33358994098024125</v>
      </c>
      <c r="BE17" s="39">
        <v>16</v>
      </c>
      <c r="BF17" s="34">
        <f t="shared" si="32"/>
        <v>0.34850795033761711</v>
      </c>
      <c r="BG17" s="35">
        <v>8</v>
      </c>
      <c r="BH17" s="34">
        <f t="shared" si="33"/>
        <v>0.28109627547434995</v>
      </c>
      <c r="BI17" s="36">
        <v>0</v>
      </c>
      <c r="BJ17" s="37">
        <f t="shared" si="34"/>
        <v>24</v>
      </c>
      <c r="BK17" s="38">
        <f t="shared" si="35"/>
        <v>0.3227107704719645</v>
      </c>
      <c r="BL17" s="39">
        <v>5</v>
      </c>
      <c r="BM17" s="34">
        <f t="shared" si="36"/>
        <v>0.35688793718772305</v>
      </c>
      <c r="BN17" s="35">
        <v>4</v>
      </c>
      <c r="BO17" s="34">
        <f t="shared" si="37"/>
        <v>0.44296788482834992</v>
      </c>
      <c r="BP17" s="36">
        <v>0</v>
      </c>
      <c r="BQ17" s="37">
        <f t="shared" si="38"/>
        <v>9</v>
      </c>
      <c r="BR17" s="38">
        <f t="shared" si="39"/>
        <v>0.390625</v>
      </c>
      <c r="BS17" s="39">
        <v>0</v>
      </c>
      <c r="BT17" s="34">
        <f t="shared" si="40"/>
        <v>0</v>
      </c>
      <c r="BU17" s="35">
        <v>0</v>
      </c>
      <c r="BV17" s="34">
        <f t="shared" si="41"/>
        <v>0</v>
      </c>
      <c r="BW17" s="36">
        <v>0</v>
      </c>
      <c r="BX17" s="37">
        <f t="shared" si="42"/>
        <v>0</v>
      </c>
      <c r="BY17" s="38">
        <f t="shared" si="43"/>
        <v>0</v>
      </c>
      <c r="BZ17" s="39">
        <v>0</v>
      </c>
      <c r="CA17" s="34">
        <f t="shared" si="44"/>
        <v>0</v>
      </c>
      <c r="CB17" s="35">
        <v>0</v>
      </c>
      <c r="CC17" s="34">
        <f t="shared" si="45"/>
        <v>0</v>
      </c>
      <c r="CD17" s="36">
        <v>0</v>
      </c>
      <c r="CE17" s="37">
        <f t="shared" si="46"/>
        <v>0</v>
      </c>
      <c r="CF17" s="38">
        <f t="shared" si="47"/>
        <v>0</v>
      </c>
      <c r="CG17" s="7">
        <v>0</v>
      </c>
      <c r="CH17" s="34">
        <f t="shared" si="48"/>
        <v>0</v>
      </c>
      <c r="CI17" s="7">
        <v>0</v>
      </c>
      <c r="CJ17" s="34">
        <f t="shared" si="49"/>
        <v>0</v>
      </c>
      <c r="CK17" s="36">
        <v>0</v>
      </c>
      <c r="CL17" s="37">
        <f t="shared" si="50"/>
        <v>0</v>
      </c>
      <c r="CM17" s="38">
        <f t="shared" si="51"/>
        <v>0</v>
      </c>
      <c r="CN17" s="7">
        <v>0</v>
      </c>
      <c r="CO17" s="34">
        <f t="shared" si="52"/>
        <v>0</v>
      </c>
      <c r="CP17" s="7">
        <v>0</v>
      </c>
      <c r="CQ17" s="34"/>
      <c r="CR17" s="36">
        <v>0</v>
      </c>
      <c r="CS17" s="37">
        <f t="shared" si="53"/>
        <v>0</v>
      </c>
      <c r="CT17" s="38">
        <f t="shared" si="54"/>
        <v>0</v>
      </c>
      <c r="CU17" s="7">
        <v>0</v>
      </c>
      <c r="CV17" s="34">
        <f t="shared" si="55"/>
        <v>0</v>
      </c>
      <c r="CW17" s="7">
        <v>0</v>
      </c>
      <c r="CX17" s="34"/>
      <c r="CY17" s="36">
        <v>0</v>
      </c>
      <c r="CZ17" s="37">
        <f t="shared" si="56"/>
        <v>0</v>
      </c>
      <c r="DA17" s="38">
        <f t="shared" si="57"/>
        <v>0</v>
      </c>
      <c r="DB17" s="7">
        <v>0</v>
      </c>
      <c r="DC17" s="34">
        <f t="shared" si="58"/>
        <v>0</v>
      </c>
      <c r="DD17" s="7">
        <v>0</v>
      </c>
      <c r="DE17" s="34"/>
      <c r="DF17" s="36">
        <v>0</v>
      </c>
      <c r="DG17" s="37">
        <f t="shared" si="59"/>
        <v>0</v>
      </c>
      <c r="DH17" s="38">
        <f t="shared" si="60"/>
        <v>0</v>
      </c>
    </row>
    <row r="18" spans="1:112" ht="13" x14ac:dyDescent="0.3">
      <c r="A18" s="28" t="s">
        <v>48</v>
      </c>
      <c r="B18" s="29">
        <v>1769761</v>
      </c>
      <c r="C18" s="30">
        <f t="shared" si="0"/>
        <v>6.057661459078342</v>
      </c>
      <c r="D18" s="31">
        <v>1790194</v>
      </c>
      <c r="E18" s="30">
        <f t="shared" si="1"/>
        <v>5.98715916940413</v>
      </c>
      <c r="F18" s="31">
        <f t="shared" si="2"/>
        <v>3559955</v>
      </c>
      <c r="G18" s="32">
        <f t="shared" si="3"/>
        <v>6.0220016611800071</v>
      </c>
      <c r="H18" s="33">
        <v>140</v>
      </c>
      <c r="I18" s="34">
        <f t="shared" si="4"/>
        <v>0.56707712248865849</v>
      </c>
      <c r="J18" s="35">
        <v>81</v>
      </c>
      <c r="K18" s="34">
        <f t="shared" si="5"/>
        <v>0.41089636280627001</v>
      </c>
      <c r="L18" s="36">
        <v>0</v>
      </c>
      <c r="M18" s="37">
        <f t="shared" si="6"/>
        <v>221</v>
      </c>
      <c r="N18" s="38">
        <f t="shared" si="7"/>
        <v>0.49773653746537239</v>
      </c>
      <c r="O18" s="33">
        <v>136</v>
      </c>
      <c r="P18" s="34">
        <f t="shared" si="8"/>
        <v>0.57309005098815902</v>
      </c>
      <c r="Q18" s="35">
        <v>77</v>
      </c>
      <c r="R18" s="34">
        <f t="shared" si="9"/>
        <v>0.41205115855942637</v>
      </c>
      <c r="S18" s="36">
        <v>0</v>
      </c>
      <c r="T18" s="37">
        <f t="shared" si="10"/>
        <v>213</v>
      </c>
      <c r="U18" s="38">
        <f t="shared" si="11"/>
        <v>0.50214531566787679</v>
      </c>
      <c r="V18" s="33">
        <v>129</v>
      </c>
      <c r="W18" s="34">
        <f t="shared" si="12"/>
        <v>0.57718120805369122</v>
      </c>
      <c r="X18" s="35">
        <v>71</v>
      </c>
      <c r="Y18" s="34">
        <f t="shared" si="13"/>
        <v>0.41035718414056183</v>
      </c>
      <c r="Z18" s="36">
        <v>0</v>
      </c>
      <c r="AA18" s="37">
        <f t="shared" si="14"/>
        <v>200</v>
      </c>
      <c r="AB18" s="38">
        <f t="shared" si="15"/>
        <v>0.50438817714112782</v>
      </c>
      <c r="AC18" s="33">
        <v>122</v>
      </c>
      <c r="AD18" s="34">
        <f t="shared" si="16"/>
        <v>0.5984205621229215</v>
      </c>
      <c r="AE18" s="35">
        <v>63</v>
      </c>
      <c r="AF18" s="34">
        <f t="shared" si="17"/>
        <v>0.40999609527528313</v>
      </c>
      <c r="AG18" s="36">
        <v>0</v>
      </c>
      <c r="AH18" s="37">
        <f t="shared" si="18"/>
        <v>185</v>
      </c>
      <c r="AI18" s="38">
        <f t="shared" si="19"/>
        <v>0.51743909601991445</v>
      </c>
      <c r="AJ18" s="39">
        <v>112</v>
      </c>
      <c r="AK18" s="34">
        <f t="shared" si="20"/>
        <v>0.63098591549295768</v>
      </c>
      <c r="AL18" s="35">
        <v>59</v>
      </c>
      <c r="AM18" s="34">
        <f t="shared" si="21"/>
        <v>0.45807453416149069</v>
      </c>
      <c r="AN18" s="36">
        <v>0</v>
      </c>
      <c r="AO18" s="37">
        <f t="shared" si="22"/>
        <v>171</v>
      </c>
      <c r="AP18" s="38">
        <f t="shared" si="23"/>
        <v>0.55827619980411358</v>
      </c>
      <c r="AQ18" s="39">
        <v>88</v>
      </c>
      <c r="AR18" s="34">
        <f t="shared" si="24"/>
        <v>0.62513319599346451</v>
      </c>
      <c r="AS18" s="35">
        <v>49</v>
      </c>
      <c r="AT18" s="34">
        <f t="shared" si="25"/>
        <v>0.50421897509775671</v>
      </c>
      <c r="AU18" s="36">
        <v>0</v>
      </c>
      <c r="AV18" s="37">
        <f t="shared" si="26"/>
        <v>137</v>
      </c>
      <c r="AW18" s="38">
        <f t="shared" si="27"/>
        <v>0.57575120823702464</v>
      </c>
      <c r="AX18" s="39">
        <v>58</v>
      </c>
      <c r="AY18" s="34">
        <f t="shared" si="28"/>
        <v>0.61265448399704237</v>
      </c>
      <c r="AZ18" s="35">
        <v>35</v>
      </c>
      <c r="BA18" s="34">
        <f t="shared" si="29"/>
        <v>0.5718019931383761</v>
      </c>
      <c r="BB18" s="36">
        <v>0</v>
      </c>
      <c r="BC18" s="37">
        <f t="shared" si="30"/>
        <v>93</v>
      </c>
      <c r="BD18" s="38">
        <f t="shared" si="31"/>
        <v>0.596612779060816</v>
      </c>
      <c r="BE18" s="39">
        <v>26</v>
      </c>
      <c r="BF18" s="34">
        <f t="shared" si="32"/>
        <v>0.56632541929862779</v>
      </c>
      <c r="BG18" s="35">
        <v>15</v>
      </c>
      <c r="BH18" s="34">
        <f t="shared" si="33"/>
        <v>0.52705551651440619</v>
      </c>
      <c r="BI18" s="36">
        <v>0</v>
      </c>
      <c r="BJ18" s="37">
        <f t="shared" si="34"/>
        <v>41</v>
      </c>
      <c r="BK18" s="38">
        <f t="shared" si="35"/>
        <v>0.55129756622293935</v>
      </c>
      <c r="BL18" s="39">
        <v>9</v>
      </c>
      <c r="BM18" s="34">
        <f t="shared" si="36"/>
        <v>0.64239828693790146</v>
      </c>
      <c r="BN18" s="35">
        <v>4</v>
      </c>
      <c r="BO18" s="34">
        <f t="shared" si="37"/>
        <v>0.44296788482834992</v>
      </c>
      <c r="BP18" s="36">
        <v>0</v>
      </c>
      <c r="BQ18" s="37">
        <f t="shared" si="38"/>
        <v>13</v>
      </c>
      <c r="BR18" s="38">
        <f t="shared" si="39"/>
        <v>0.56423611111111105</v>
      </c>
      <c r="BS18" s="39">
        <v>1</v>
      </c>
      <c r="BT18" s="34">
        <f t="shared" si="40"/>
        <v>0.39525691699604742</v>
      </c>
      <c r="BU18" s="35">
        <v>2</v>
      </c>
      <c r="BV18" s="34">
        <f t="shared" si="41"/>
        <v>1.0362694300518136</v>
      </c>
      <c r="BW18" s="36">
        <v>0</v>
      </c>
      <c r="BX18" s="37">
        <f t="shared" si="42"/>
        <v>3</v>
      </c>
      <c r="BY18" s="38">
        <f t="shared" si="43"/>
        <v>0.67264573991031396</v>
      </c>
      <c r="BZ18" s="39">
        <v>0</v>
      </c>
      <c r="CA18" s="34">
        <f t="shared" si="44"/>
        <v>0</v>
      </c>
      <c r="CB18" s="35">
        <v>1</v>
      </c>
      <c r="CC18" s="34">
        <f t="shared" si="45"/>
        <v>6.666666666666667</v>
      </c>
      <c r="CD18" s="36">
        <v>0</v>
      </c>
      <c r="CE18" s="37">
        <f t="shared" si="46"/>
        <v>1</v>
      </c>
      <c r="CF18" s="38">
        <f t="shared" si="47"/>
        <v>2.1276595744680851</v>
      </c>
      <c r="CG18" s="7">
        <v>0</v>
      </c>
      <c r="CH18" s="34">
        <f t="shared" si="48"/>
        <v>0</v>
      </c>
      <c r="CI18" s="7">
        <v>0</v>
      </c>
      <c r="CJ18" s="34">
        <f t="shared" si="49"/>
        <v>0</v>
      </c>
      <c r="CK18" s="36">
        <v>0</v>
      </c>
      <c r="CL18" s="37">
        <f t="shared" si="50"/>
        <v>0</v>
      </c>
      <c r="CM18" s="38">
        <f t="shared" si="51"/>
        <v>0</v>
      </c>
      <c r="CN18" s="7">
        <v>0</v>
      </c>
      <c r="CO18" s="34">
        <f t="shared" si="52"/>
        <v>0</v>
      </c>
      <c r="CP18" s="7">
        <v>0</v>
      </c>
      <c r="CQ18" s="34"/>
      <c r="CR18" s="36">
        <v>0</v>
      </c>
      <c r="CS18" s="37">
        <f t="shared" si="53"/>
        <v>0</v>
      </c>
      <c r="CT18" s="38">
        <f t="shared" si="54"/>
        <v>0</v>
      </c>
      <c r="CU18" s="7">
        <v>0</v>
      </c>
      <c r="CV18" s="34">
        <f t="shared" si="55"/>
        <v>0</v>
      </c>
      <c r="CW18" s="7">
        <v>0</v>
      </c>
      <c r="CX18" s="34"/>
      <c r="CY18" s="36">
        <v>0</v>
      </c>
      <c r="CZ18" s="37">
        <f t="shared" si="56"/>
        <v>0</v>
      </c>
      <c r="DA18" s="38">
        <f t="shared" si="57"/>
        <v>0</v>
      </c>
      <c r="DB18" s="7">
        <v>0</v>
      </c>
      <c r="DC18" s="34">
        <f t="shared" si="58"/>
        <v>0</v>
      </c>
      <c r="DD18" s="7">
        <v>0</v>
      </c>
      <c r="DE18" s="34"/>
      <c r="DF18" s="36">
        <v>0</v>
      </c>
      <c r="DG18" s="37">
        <f t="shared" si="59"/>
        <v>0</v>
      </c>
      <c r="DH18" s="38">
        <f t="shared" si="60"/>
        <v>0</v>
      </c>
    </row>
    <row r="19" spans="1:112"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259</v>
      </c>
      <c r="I19" s="34">
        <f t="shared" si="4"/>
        <v>1.0490926766040183</v>
      </c>
      <c r="J19" s="35">
        <v>156</v>
      </c>
      <c r="K19" s="34">
        <f t="shared" si="5"/>
        <v>0.79135595799726066</v>
      </c>
      <c r="L19" s="36">
        <v>0</v>
      </c>
      <c r="M19" s="37">
        <f t="shared" si="6"/>
        <v>415</v>
      </c>
      <c r="N19" s="38">
        <f t="shared" si="7"/>
        <v>0.93466363370194372</v>
      </c>
      <c r="O19" s="33">
        <v>247</v>
      </c>
      <c r="P19" s="34">
        <f t="shared" si="8"/>
        <v>1.0408326661329064</v>
      </c>
      <c r="Q19" s="35">
        <v>151</v>
      </c>
      <c r="R19" s="34">
        <f t="shared" si="9"/>
        <v>0.80804837587627765</v>
      </c>
      <c r="S19" s="36">
        <v>0</v>
      </c>
      <c r="T19" s="37">
        <f t="shared" si="10"/>
        <v>398</v>
      </c>
      <c r="U19" s="38">
        <f t="shared" si="11"/>
        <v>0.93828091847800466</v>
      </c>
      <c r="V19" s="33">
        <v>237</v>
      </c>
      <c r="W19" s="34">
        <f t="shared" si="12"/>
        <v>1.0604026845637584</v>
      </c>
      <c r="X19" s="35">
        <v>144</v>
      </c>
      <c r="Y19" s="34">
        <f t="shared" si="13"/>
        <v>0.83227372558085777</v>
      </c>
      <c r="Z19" s="36">
        <v>0</v>
      </c>
      <c r="AA19" s="37">
        <f t="shared" si="14"/>
        <v>381</v>
      </c>
      <c r="AB19" s="38">
        <f t="shared" si="15"/>
        <v>0.96085947745384848</v>
      </c>
      <c r="AC19" s="33">
        <v>221</v>
      </c>
      <c r="AD19" s="34">
        <f t="shared" si="16"/>
        <v>1.0840241330259479</v>
      </c>
      <c r="AE19" s="35">
        <v>137</v>
      </c>
      <c r="AF19" s="34">
        <f t="shared" si="17"/>
        <v>0.89157881036053632</v>
      </c>
      <c r="AG19" s="36">
        <v>0</v>
      </c>
      <c r="AH19" s="37">
        <f t="shared" si="18"/>
        <v>358</v>
      </c>
      <c r="AI19" s="38">
        <f t="shared" si="19"/>
        <v>1.0013145750006991</v>
      </c>
      <c r="AJ19" s="39">
        <v>199</v>
      </c>
      <c r="AK19" s="34">
        <f t="shared" si="20"/>
        <v>1.1211267605633801</v>
      </c>
      <c r="AL19" s="35">
        <v>118</v>
      </c>
      <c r="AM19" s="34">
        <f t="shared" si="21"/>
        <v>0.91614906832298137</v>
      </c>
      <c r="AN19" s="36">
        <v>0</v>
      </c>
      <c r="AO19" s="37">
        <f t="shared" si="22"/>
        <v>317</v>
      </c>
      <c r="AP19" s="38">
        <f t="shared" si="23"/>
        <v>1.0349330721514856</v>
      </c>
      <c r="AQ19" s="39">
        <v>164</v>
      </c>
      <c r="AR19" s="34">
        <f t="shared" si="24"/>
        <v>1.1650209561696383</v>
      </c>
      <c r="AS19" s="35">
        <v>100</v>
      </c>
      <c r="AT19" s="34">
        <f t="shared" si="25"/>
        <v>1.029018316526034</v>
      </c>
      <c r="AU19" s="36">
        <v>0</v>
      </c>
      <c r="AV19" s="37">
        <f t="shared" si="26"/>
        <v>264</v>
      </c>
      <c r="AW19" s="38">
        <f t="shared" si="27"/>
        <v>1.1094767808363102</v>
      </c>
      <c r="AX19" s="39">
        <v>116</v>
      </c>
      <c r="AY19" s="34">
        <f t="shared" si="28"/>
        <v>1.2253089679940847</v>
      </c>
      <c r="AZ19" s="35">
        <v>77</v>
      </c>
      <c r="BA19" s="34">
        <f t="shared" si="29"/>
        <v>1.2579643849044273</v>
      </c>
      <c r="BB19" s="36">
        <v>0</v>
      </c>
      <c r="BC19" s="37">
        <f t="shared" si="30"/>
        <v>193</v>
      </c>
      <c r="BD19" s="38">
        <f t="shared" si="31"/>
        <v>1.2381318963305106</v>
      </c>
      <c r="BE19" s="39">
        <v>57</v>
      </c>
      <c r="BF19" s="34">
        <f t="shared" si="32"/>
        <v>1.2415595730777609</v>
      </c>
      <c r="BG19" s="35">
        <v>48</v>
      </c>
      <c r="BH19" s="34">
        <f t="shared" si="33"/>
        <v>1.6865776528460996</v>
      </c>
      <c r="BI19" s="36">
        <v>0</v>
      </c>
      <c r="BJ19" s="37">
        <f t="shared" si="34"/>
        <v>105</v>
      </c>
      <c r="BK19" s="38">
        <f t="shared" si="35"/>
        <v>1.4118596208148446</v>
      </c>
      <c r="BL19" s="39">
        <v>15</v>
      </c>
      <c r="BM19" s="34">
        <f t="shared" si="36"/>
        <v>1.070663811563169</v>
      </c>
      <c r="BN19" s="35">
        <v>18</v>
      </c>
      <c r="BO19" s="34">
        <f t="shared" si="37"/>
        <v>1.9933554817275747</v>
      </c>
      <c r="BP19" s="36">
        <v>0</v>
      </c>
      <c r="BQ19" s="37">
        <f t="shared" si="38"/>
        <v>33</v>
      </c>
      <c r="BR19" s="38">
        <f t="shared" si="39"/>
        <v>1.4322916666666665</v>
      </c>
      <c r="BS19" s="39">
        <v>2</v>
      </c>
      <c r="BT19" s="34">
        <f t="shared" si="40"/>
        <v>0.79051383399209485</v>
      </c>
      <c r="BU19" s="35">
        <v>5</v>
      </c>
      <c r="BV19" s="34">
        <f t="shared" si="41"/>
        <v>2.5906735751295336</v>
      </c>
      <c r="BW19" s="36">
        <v>0</v>
      </c>
      <c r="BX19" s="37">
        <f t="shared" si="42"/>
        <v>7</v>
      </c>
      <c r="BY19" s="38">
        <f t="shared" si="43"/>
        <v>1.5695067264573992</v>
      </c>
      <c r="BZ19" s="39">
        <v>0</v>
      </c>
      <c r="CA19" s="34">
        <f t="shared" si="44"/>
        <v>0</v>
      </c>
      <c r="CB19" s="35">
        <v>0</v>
      </c>
      <c r="CC19" s="34">
        <f t="shared" si="45"/>
        <v>0</v>
      </c>
      <c r="CD19" s="36">
        <v>0</v>
      </c>
      <c r="CE19" s="37">
        <f t="shared" si="46"/>
        <v>0</v>
      </c>
      <c r="CF19" s="38">
        <f t="shared" si="47"/>
        <v>0</v>
      </c>
      <c r="CG19" s="7">
        <v>0</v>
      </c>
      <c r="CH19" s="34">
        <f t="shared" si="48"/>
        <v>0</v>
      </c>
      <c r="CI19" s="7">
        <v>0</v>
      </c>
      <c r="CJ19" s="34">
        <f t="shared" si="49"/>
        <v>0</v>
      </c>
      <c r="CK19" s="36">
        <v>0</v>
      </c>
      <c r="CL19" s="37">
        <f t="shared" si="50"/>
        <v>0</v>
      </c>
      <c r="CM19" s="38">
        <f t="shared" si="51"/>
        <v>0</v>
      </c>
      <c r="CN19" s="7">
        <v>0</v>
      </c>
      <c r="CO19" s="34">
        <f t="shared" si="52"/>
        <v>0</v>
      </c>
      <c r="CP19" s="7">
        <v>0</v>
      </c>
      <c r="CQ19" s="34"/>
      <c r="CR19" s="36">
        <v>0</v>
      </c>
      <c r="CS19" s="37">
        <f t="shared" si="53"/>
        <v>0</v>
      </c>
      <c r="CT19" s="38">
        <f t="shared" si="54"/>
        <v>0</v>
      </c>
      <c r="CU19" s="7">
        <v>0</v>
      </c>
      <c r="CV19" s="34">
        <f t="shared" si="55"/>
        <v>0</v>
      </c>
      <c r="CW19" s="7">
        <v>0</v>
      </c>
      <c r="CX19" s="34"/>
      <c r="CY19" s="36">
        <v>0</v>
      </c>
      <c r="CZ19" s="37">
        <f t="shared" si="56"/>
        <v>0</v>
      </c>
      <c r="DA19" s="38">
        <f t="shared" si="57"/>
        <v>0</v>
      </c>
      <c r="DB19" s="7">
        <v>0</v>
      </c>
      <c r="DC19" s="34">
        <f t="shared" si="58"/>
        <v>0</v>
      </c>
      <c r="DD19" s="7">
        <v>0</v>
      </c>
      <c r="DE19" s="34"/>
      <c r="DF19" s="36">
        <v>0</v>
      </c>
      <c r="DG19" s="37">
        <f t="shared" si="59"/>
        <v>0</v>
      </c>
      <c r="DH19" s="38">
        <f t="shared" si="60"/>
        <v>0</v>
      </c>
    </row>
    <row r="20" spans="1:112"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479</v>
      </c>
      <c r="I20" s="34">
        <f t="shared" si="4"/>
        <v>1.9402138690861956</v>
      </c>
      <c r="J20" s="35">
        <v>281</v>
      </c>
      <c r="K20" s="34">
        <f t="shared" si="5"/>
        <v>1.4254552833155787</v>
      </c>
      <c r="L20" s="36">
        <v>0</v>
      </c>
      <c r="M20" s="37">
        <f t="shared" si="6"/>
        <v>760</v>
      </c>
      <c r="N20" s="38">
        <f t="shared" si="7"/>
        <v>1.7116731605144029</v>
      </c>
      <c r="O20" s="33">
        <v>463</v>
      </c>
      <c r="P20" s="34">
        <f t="shared" si="8"/>
        <v>1.9510345118199823</v>
      </c>
      <c r="Q20" s="35">
        <v>275</v>
      </c>
      <c r="R20" s="34">
        <f t="shared" si="9"/>
        <v>1.4716112805693797</v>
      </c>
      <c r="S20" s="36">
        <v>0</v>
      </c>
      <c r="T20" s="37">
        <f t="shared" si="10"/>
        <v>738</v>
      </c>
      <c r="U20" s="38">
        <f t="shared" si="11"/>
        <v>1.7398274317506717</v>
      </c>
      <c r="V20" s="33">
        <v>441</v>
      </c>
      <c r="W20" s="34">
        <f t="shared" si="12"/>
        <v>1.9731543624161074</v>
      </c>
      <c r="X20" s="35">
        <v>270</v>
      </c>
      <c r="Y20" s="34">
        <f t="shared" si="13"/>
        <v>1.560513235464108</v>
      </c>
      <c r="Z20" s="36">
        <v>0</v>
      </c>
      <c r="AA20" s="37">
        <f t="shared" si="14"/>
        <v>711</v>
      </c>
      <c r="AB20" s="38">
        <f t="shared" si="15"/>
        <v>1.7930999697367094</v>
      </c>
      <c r="AC20" s="33">
        <v>415</v>
      </c>
      <c r="AD20" s="34">
        <f t="shared" si="16"/>
        <v>2.0356109285328885</v>
      </c>
      <c r="AE20" s="35">
        <v>250</v>
      </c>
      <c r="AF20" s="34">
        <f t="shared" si="17"/>
        <v>1.6269686320447743</v>
      </c>
      <c r="AG20" s="36">
        <v>0</v>
      </c>
      <c r="AH20" s="37">
        <f t="shared" si="18"/>
        <v>665</v>
      </c>
      <c r="AI20" s="38">
        <f t="shared" si="19"/>
        <v>1.8599837775850978</v>
      </c>
      <c r="AJ20" s="39">
        <v>372</v>
      </c>
      <c r="AK20" s="34">
        <f t="shared" si="20"/>
        <v>2.0957746478873238</v>
      </c>
      <c r="AL20" s="35">
        <v>220</v>
      </c>
      <c r="AM20" s="34">
        <f t="shared" si="21"/>
        <v>1.7080745341614907</v>
      </c>
      <c r="AN20" s="36">
        <v>0</v>
      </c>
      <c r="AO20" s="37">
        <f t="shared" si="22"/>
        <v>592</v>
      </c>
      <c r="AP20" s="38">
        <f t="shared" si="23"/>
        <v>1.9327456741756448</v>
      </c>
      <c r="AQ20" s="39">
        <v>290</v>
      </c>
      <c r="AR20" s="34">
        <f t="shared" si="24"/>
        <v>2.0600980322511901</v>
      </c>
      <c r="AS20" s="35">
        <v>187</v>
      </c>
      <c r="AT20" s="34">
        <f t="shared" si="25"/>
        <v>1.9242642519036839</v>
      </c>
      <c r="AU20" s="36">
        <v>0</v>
      </c>
      <c r="AV20" s="37">
        <f t="shared" si="26"/>
        <v>477</v>
      </c>
      <c r="AW20" s="38">
        <f t="shared" si="27"/>
        <v>2.0046228199201512</v>
      </c>
      <c r="AX20" s="39">
        <v>201</v>
      </c>
      <c r="AY20" s="34">
        <f t="shared" si="28"/>
        <v>2.1231646773000952</v>
      </c>
      <c r="AZ20" s="35">
        <v>123</v>
      </c>
      <c r="BA20" s="34">
        <f t="shared" si="29"/>
        <v>2.009475575886293</v>
      </c>
      <c r="BB20" s="36">
        <v>0</v>
      </c>
      <c r="BC20" s="37">
        <f t="shared" si="30"/>
        <v>324</v>
      </c>
      <c r="BD20" s="38">
        <f t="shared" si="31"/>
        <v>2.0785219399538106</v>
      </c>
      <c r="BE20" s="39">
        <v>99</v>
      </c>
      <c r="BF20" s="34">
        <f t="shared" si="32"/>
        <v>2.1563929427140054</v>
      </c>
      <c r="BG20" s="35">
        <v>54</v>
      </c>
      <c r="BH20" s="34">
        <f t="shared" si="33"/>
        <v>1.8973998594518624</v>
      </c>
      <c r="BI20" s="36">
        <v>0</v>
      </c>
      <c r="BJ20" s="37">
        <f t="shared" si="34"/>
        <v>153</v>
      </c>
      <c r="BK20" s="38">
        <f t="shared" si="35"/>
        <v>2.0572811617587736</v>
      </c>
      <c r="BL20" s="39">
        <v>35</v>
      </c>
      <c r="BM20" s="34">
        <f t="shared" si="36"/>
        <v>2.4982155603140614</v>
      </c>
      <c r="BN20" s="35">
        <v>22</v>
      </c>
      <c r="BO20" s="34">
        <f t="shared" si="37"/>
        <v>2.436323366555925</v>
      </c>
      <c r="BP20" s="36">
        <v>0</v>
      </c>
      <c r="BQ20" s="37">
        <f t="shared" si="38"/>
        <v>57</v>
      </c>
      <c r="BR20" s="38">
        <f t="shared" si="39"/>
        <v>2.473958333333333</v>
      </c>
      <c r="BS20" s="39">
        <v>8</v>
      </c>
      <c r="BT20" s="34">
        <f t="shared" si="40"/>
        <v>3.1620553359683794</v>
      </c>
      <c r="BU20" s="35">
        <v>8</v>
      </c>
      <c r="BV20" s="34">
        <f t="shared" si="41"/>
        <v>4.1450777202072544</v>
      </c>
      <c r="BW20" s="36">
        <v>0</v>
      </c>
      <c r="BX20" s="37">
        <f t="shared" si="42"/>
        <v>16</v>
      </c>
      <c r="BY20" s="38">
        <f t="shared" si="43"/>
        <v>3.5874439461883409</v>
      </c>
      <c r="BZ20" s="39">
        <v>0</v>
      </c>
      <c r="CA20" s="34">
        <f t="shared" si="44"/>
        <v>0</v>
      </c>
      <c r="CB20" s="35">
        <v>0</v>
      </c>
      <c r="CC20" s="34">
        <f t="shared" si="45"/>
        <v>0</v>
      </c>
      <c r="CD20" s="36">
        <v>0</v>
      </c>
      <c r="CE20" s="37">
        <f t="shared" si="46"/>
        <v>0</v>
      </c>
      <c r="CF20" s="38">
        <f t="shared" si="47"/>
        <v>0</v>
      </c>
      <c r="CG20" s="7">
        <v>0</v>
      </c>
      <c r="CH20" s="34">
        <f t="shared" si="48"/>
        <v>0</v>
      </c>
      <c r="CI20" s="7">
        <v>0</v>
      </c>
      <c r="CJ20" s="34">
        <f t="shared" si="49"/>
        <v>0</v>
      </c>
      <c r="CK20" s="36">
        <v>0</v>
      </c>
      <c r="CL20" s="37">
        <f t="shared" si="50"/>
        <v>0</v>
      </c>
      <c r="CM20" s="38">
        <f t="shared" si="51"/>
        <v>0</v>
      </c>
      <c r="CN20" s="7">
        <v>0</v>
      </c>
      <c r="CO20" s="34">
        <f t="shared" si="52"/>
        <v>0</v>
      </c>
      <c r="CP20" s="7">
        <v>0</v>
      </c>
      <c r="CQ20" s="34"/>
      <c r="CR20" s="36">
        <v>0</v>
      </c>
      <c r="CS20" s="37">
        <f t="shared" si="53"/>
        <v>0</v>
      </c>
      <c r="CT20" s="38">
        <f t="shared" si="54"/>
        <v>0</v>
      </c>
      <c r="CU20" s="7">
        <v>0</v>
      </c>
      <c r="CV20" s="34">
        <f t="shared" si="55"/>
        <v>0</v>
      </c>
      <c r="CW20" s="7">
        <v>0</v>
      </c>
      <c r="CX20" s="34"/>
      <c r="CY20" s="36">
        <v>0</v>
      </c>
      <c r="CZ20" s="37">
        <f t="shared" si="56"/>
        <v>0</v>
      </c>
      <c r="DA20" s="38">
        <f t="shared" si="57"/>
        <v>0</v>
      </c>
      <c r="DB20" s="7">
        <v>0</v>
      </c>
      <c r="DC20" s="34">
        <f t="shared" si="58"/>
        <v>0</v>
      </c>
      <c r="DD20" s="7">
        <v>0</v>
      </c>
      <c r="DE20" s="34"/>
      <c r="DF20" s="36">
        <v>0</v>
      </c>
      <c r="DG20" s="37">
        <f t="shared" si="59"/>
        <v>0</v>
      </c>
      <c r="DH20" s="38">
        <f t="shared" si="60"/>
        <v>0</v>
      </c>
    </row>
    <row r="21" spans="1:112"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885</v>
      </c>
      <c r="I21" s="34">
        <f t="shared" si="4"/>
        <v>3.5847375243033053</v>
      </c>
      <c r="J21" s="35">
        <v>421</v>
      </c>
      <c r="K21" s="34">
        <f t="shared" si="5"/>
        <v>2.1356465276720948</v>
      </c>
      <c r="L21" s="36">
        <v>0</v>
      </c>
      <c r="M21" s="37">
        <f t="shared" si="6"/>
        <v>1306</v>
      </c>
      <c r="N21" s="38">
        <f t="shared" si="7"/>
        <v>2.9413751942523816</v>
      </c>
      <c r="O21" s="33">
        <v>861</v>
      </c>
      <c r="P21" s="34">
        <f t="shared" si="8"/>
        <v>3.6281656904470947</v>
      </c>
      <c r="Q21" s="35">
        <v>408</v>
      </c>
      <c r="R21" s="34">
        <f t="shared" si="9"/>
        <v>2.183336008990207</v>
      </c>
      <c r="S21" s="36">
        <v>0</v>
      </c>
      <c r="T21" s="37">
        <f t="shared" si="10"/>
        <v>1269</v>
      </c>
      <c r="U21" s="38">
        <f t="shared" si="11"/>
        <v>2.9916544863029846</v>
      </c>
      <c r="V21" s="33">
        <v>817</v>
      </c>
      <c r="W21" s="34">
        <f t="shared" si="12"/>
        <v>3.6554809843400449</v>
      </c>
      <c r="X21" s="35">
        <v>391</v>
      </c>
      <c r="Y21" s="34">
        <f t="shared" si="13"/>
        <v>2.2598543520980234</v>
      </c>
      <c r="Z21" s="36">
        <v>0</v>
      </c>
      <c r="AA21" s="37">
        <f t="shared" si="14"/>
        <v>1208</v>
      </c>
      <c r="AB21" s="38">
        <f t="shared" si="15"/>
        <v>3.0465045899324119</v>
      </c>
      <c r="AC21" s="33">
        <v>761</v>
      </c>
      <c r="AD21" s="34">
        <f t="shared" si="16"/>
        <v>3.7327708834060918</v>
      </c>
      <c r="AE21" s="35">
        <v>366</v>
      </c>
      <c r="AF21" s="34">
        <f t="shared" si="17"/>
        <v>2.3818820773135494</v>
      </c>
      <c r="AG21" s="36">
        <v>0</v>
      </c>
      <c r="AH21" s="37">
        <f t="shared" si="18"/>
        <v>1127</v>
      </c>
      <c r="AI21" s="38">
        <f t="shared" si="19"/>
        <v>3.1521830335915864</v>
      </c>
      <c r="AJ21" s="39">
        <v>678</v>
      </c>
      <c r="AK21" s="34">
        <f t="shared" si="20"/>
        <v>3.8197183098591547</v>
      </c>
      <c r="AL21" s="35">
        <v>333</v>
      </c>
      <c r="AM21" s="34">
        <f t="shared" si="21"/>
        <v>2.5854037267080745</v>
      </c>
      <c r="AN21" s="36">
        <v>0</v>
      </c>
      <c r="AO21" s="37">
        <f t="shared" si="22"/>
        <v>1011</v>
      </c>
      <c r="AP21" s="38">
        <f t="shared" si="23"/>
        <v>3.3006856023506366</v>
      </c>
      <c r="AQ21" s="39">
        <v>533</v>
      </c>
      <c r="AR21" s="34">
        <f t="shared" si="24"/>
        <v>3.7863181075513253</v>
      </c>
      <c r="AS21" s="35">
        <v>266</v>
      </c>
      <c r="AT21" s="34">
        <f t="shared" si="25"/>
        <v>2.7371887219592508</v>
      </c>
      <c r="AU21" s="36">
        <v>0</v>
      </c>
      <c r="AV21" s="37">
        <f t="shared" si="26"/>
        <v>799</v>
      </c>
      <c r="AW21" s="38">
        <f t="shared" si="27"/>
        <v>3.3578482874553477</v>
      </c>
      <c r="AX21" s="39">
        <v>364</v>
      </c>
      <c r="AY21" s="34">
        <f t="shared" si="28"/>
        <v>3.8449350374986797</v>
      </c>
      <c r="AZ21" s="35">
        <v>191</v>
      </c>
      <c r="BA21" s="34">
        <f t="shared" si="29"/>
        <v>3.1204051625551381</v>
      </c>
      <c r="BB21" s="36">
        <v>0</v>
      </c>
      <c r="BC21" s="37">
        <f t="shared" si="30"/>
        <v>555</v>
      </c>
      <c r="BD21" s="38">
        <f t="shared" si="31"/>
        <v>3.560431100846805</v>
      </c>
      <c r="BE21" s="39">
        <v>183</v>
      </c>
      <c r="BF21" s="34">
        <f t="shared" si="32"/>
        <v>3.9860596819864953</v>
      </c>
      <c r="BG21" s="35">
        <v>108</v>
      </c>
      <c r="BH21" s="34">
        <f t="shared" si="33"/>
        <v>3.7947997189037248</v>
      </c>
      <c r="BI21" s="36">
        <v>0</v>
      </c>
      <c r="BJ21" s="37">
        <f t="shared" si="34"/>
        <v>291</v>
      </c>
      <c r="BK21" s="38">
        <f t="shared" si="35"/>
        <v>3.9128680919725696</v>
      </c>
      <c r="BL21" s="39">
        <v>58</v>
      </c>
      <c r="BM21" s="34">
        <f t="shared" si="36"/>
        <v>4.1399000713775873</v>
      </c>
      <c r="BN21" s="35">
        <v>32</v>
      </c>
      <c r="BO21" s="34">
        <f t="shared" si="37"/>
        <v>3.5437430786267994</v>
      </c>
      <c r="BP21" s="36">
        <v>0</v>
      </c>
      <c r="BQ21" s="37">
        <f t="shared" si="38"/>
        <v>90</v>
      </c>
      <c r="BR21" s="38">
        <f t="shared" si="39"/>
        <v>3.90625</v>
      </c>
      <c r="BS21" s="39">
        <v>9</v>
      </c>
      <c r="BT21" s="34">
        <f t="shared" si="40"/>
        <v>3.5573122529644272</v>
      </c>
      <c r="BU21" s="35">
        <v>5</v>
      </c>
      <c r="BV21" s="34">
        <f t="shared" si="41"/>
        <v>2.5906735751295336</v>
      </c>
      <c r="BW21" s="36">
        <v>0</v>
      </c>
      <c r="BX21" s="37">
        <f t="shared" si="42"/>
        <v>14</v>
      </c>
      <c r="BY21" s="38">
        <f t="shared" si="43"/>
        <v>3.1390134529147984</v>
      </c>
      <c r="BZ21" s="39">
        <v>1</v>
      </c>
      <c r="CA21" s="34">
        <f t="shared" si="44"/>
        <v>3.125</v>
      </c>
      <c r="CB21" s="35">
        <v>0</v>
      </c>
      <c r="CC21" s="34">
        <f t="shared" si="45"/>
        <v>0</v>
      </c>
      <c r="CD21" s="36">
        <v>0</v>
      </c>
      <c r="CE21" s="37">
        <f t="shared" si="46"/>
        <v>1</v>
      </c>
      <c r="CF21" s="38">
        <f t="shared" si="47"/>
        <v>2.1276595744680851</v>
      </c>
      <c r="CG21" s="7">
        <v>0</v>
      </c>
      <c r="CH21" s="34">
        <f t="shared" si="48"/>
        <v>0</v>
      </c>
      <c r="CI21" s="7">
        <v>0</v>
      </c>
      <c r="CJ21" s="34">
        <f t="shared" si="49"/>
        <v>0</v>
      </c>
      <c r="CK21" s="36">
        <v>0</v>
      </c>
      <c r="CL21" s="37">
        <f t="shared" si="50"/>
        <v>0</v>
      </c>
      <c r="CM21" s="38">
        <f t="shared" si="51"/>
        <v>0</v>
      </c>
      <c r="CN21" s="7">
        <v>0</v>
      </c>
      <c r="CO21" s="34">
        <f t="shared" si="52"/>
        <v>0</v>
      </c>
      <c r="CP21" s="7">
        <v>0</v>
      </c>
      <c r="CQ21" s="34"/>
      <c r="CR21" s="36">
        <v>0</v>
      </c>
      <c r="CS21" s="37">
        <f t="shared" si="53"/>
        <v>0</v>
      </c>
      <c r="CT21" s="38">
        <f t="shared" si="54"/>
        <v>0</v>
      </c>
      <c r="CU21" s="7">
        <v>0</v>
      </c>
      <c r="CV21" s="34">
        <f t="shared" si="55"/>
        <v>0</v>
      </c>
      <c r="CW21" s="7">
        <v>0</v>
      </c>
      <c r="CX21" s="34"/>
      <c r="CY21" s="36">
        <v>0</v>
      </c>
      <c r="CZ21" s="37">
        <f t="shared" si="56"/>
        <v>0</v>
      </c>
      <c r="DA21" s="38">
        <f t="shared" si="57"/>
        <v>0</v>
      </c>
      <c r="DB21" s="7">
        <v>0</v>
      </c>
      <c r="DC21" s="34">
        <f t="shared" si="58"/>
        <v>0</v>
      </c>
      <c r="DD21" s="7">
        <v>0</v>
      </c>
      <c r="DE21" s="34"/>
      <c r="DF21" s="36">
        <v>0</v>
      </c>
      <c r="DG21" s="37">
        <f t="shared" si="59"/>
        <v>0</v>
      </c>
      <c r="DH21" s="38">
        <f t="shared" si="60"/>
        <v>0</v>
      </c>
    </row>
    <row r="22" spans="1:112"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1255</v>
      </c>
      <c r="I22" s="34">
        <f t="shared" si="4"/>
        <v>5.0834413480233316</v>
      </c>
      <c r="J22" s="35">
        <v>623</v>
      </c>
      <c r="K22" s="34">
        <f t="shared" si="5"/>
        <v>3.160351037386496</v>
      </c>
      <c r="L22" s="36">
        <v>0</v>
      </c>
      <c r="M22" s="37">
        <f t="shared" si="6"/>
        <v>1878</v>
      </c>
      <c r="N22" s="38">
        <f t="shared" si="7"/>
        <v>4.2296344676921693</v>
      </c>
      <c r="O22" s="33">
        <v>1214</v>
      </c>
      <c r="P22" s="34">
        <f t="shared" si="8"/>
        <v>5.1156714845560662</v>
      </c>
      <c r="Q22" s="35">
        <v>599</v>
      </c>
      <c r="R22" s="34">
        <f t="shared" si="9"/>
        <v>3.2054369347674854</v>
      </c>
      <c r="S22" s="36">
        <v>0</v>
      </c>
      <c r="T22" s="37">
        <f t="shared" si="10"/>
        <v>1813</v>
      </c>
      <c r="U22" s="38">
        <f t="shared" si="11"/>
        <v>4.2741289075392519</v>
      </c>
      <c r="V22" s="33">
        <v>1168</v>
      </c>
      <c r="W22" s="34">
        <f t="shared" si="12"/>
        <v>5.2259507829977636</v>
      </c>
      <c r="X22" s="35">
        <v>567</v>
      </c>
      <c r="Y22" s="34">
        <f t="shared" si="13"/>
        <v>3.2770777944746277</v>
      </c>
      <c r="Z22" s="36">
        <v>0</v>
      </c>
      <c r="AA22" s="37">
        <f t="shared" si="14"/>
        <v>1735</v>
      </c>
      <c r="AB22" s="38">
        <f t="shared" si="15"/>
        <v>4.3755674366992841</v>
      </c>
      <c r="AC22" s="33">
        <v>1066</v>
      </c>
      <c r="AD22" s="34">
        <f t="shared" si="16"/>
        <v>5.2288222887133955</v>
      </c>
      <c r="AE22" s="35">
        <v>536</v>
      </c>
      <c r="AF22" s="34">
        <f t="shared" si="17"/>
        <v>3.4882207471039957</v>
      </c>
      <c r="AG22" s="36">
        <v>0</v>
      </c>
      <c r="AH22" s="37">
        <f t="shared" si="18"/>
        <v>1602</v>
      </c>
      <c r="AI22" s="38">
        <f t="shared" si="19"/>
        <v>4.4807428747237994</v>
      </c>
      <c r="AJ22" s="39">
        <v>966</v>
      </c>
      <c r="AK22" s="34">
        <f t="shared" si="20"/>
        <v>5.4422535211267604</v>
      </c>
      <c r="AL22" s="35">
        <v>475</v>
      </c>
      <c r="AM22" s="34">
        <f t="shared" si="21"/>
        <v>3.6878881987577641</v>
      </c>
      <c r="AN22" s="36">
        <v>0</v>
      </c>
      <c r="AO22" s="37">
        <f t="shared" si="22"/>
        <v>1441</v>
      </c>
      <c r="AP22" s="38">
        <f t="shared" si="23"/>
        <v>4.7045380346065953</v>
      </c>
      <c r="AQ22" s="39">
        <v>793</v>
      </c>
      <c r="AR22" s="34">
        <f t="shared" si="24"/>
        <v>5.6333025502592875</v>
      </c>
      <c r="AS22" s="35">
        <v>394</v>
      </c>
      <c r="AT22" s="34">
        <f t="shared" si="25"/>
        <v>4.0543321671125749</v>
      </c>
      <c r="AU22" s="36">
        <v>0</v>
      </c>
      <c r="AV22" s="37">
        <f t="shared" si="26"/>
        <v>1187</v>
      </c>
      <c r="AW22" s="38">
        <f t="shared" si="27"/>
        <v>4.9884429501996213</v>
      </c>
      <c r="AX22" s="39">
        <v>554</v>
      </c>
      <c r="AY22" s="34">
        <f t="shared" si="28"/>
        <v>5.8519066230062329</v>
      </c>
      <c r="AZ22" s="35">
        <v>272</v>
      </c>
      <c r="BA22" s="34">
        <f t="shared" si="29"/>
        <v>4.4437183466753805</v>
      </c>
      <c r="BB22" s="36">
        <v>0</v>
      </c>
      <c r="BC22" s="37">
        <f t="shared" si="30"/>
        <v>826</v>
      </c>
      <c r="BD22" s="38">
        <f t="shared" si="31"/>
        <v>5.2989479086476781</v>
      </c>
      <c r="BE22" s="39">
        <v>265</v>
      </c>
      <c r="BF22" s="34">
        <f t="shared" si="32"/>
        <v>5.7721629274667823</v>
      </c>
      <c r="BG22" s="35">
        <v>129</v>
      </c>
      <c r="BH22" s="34">
        <f t="shared" si="33"/>
        <v>4.5326774420238936</v>
      </c>
      <c r="BI22" s="36">
        <v>0</v>
      </c>
      <c r="BJ22" s="37">
        <f t="shared" si="34"/>
        <v>394</v>
      </c>
      <c r="BK22" s="38">
        <f t="shared" si="35"/>
        <v>5.2978351485814175</v>
      </c>
      <c r="BL22" s="39">
        <v>75</v>
      </c>
      <c r="BM22" s="34">
        <f t="shared" si="36"/>
        <v>5.3533190578158463</v>
      </c>
      <c r="BN22" s="35">
        <v>42</v>
      </c>
      <c r="BO22" s="34">
        <f t="shared" si="37"/>
        <v>4.6511627906976747</v>
      </c>
      <c r="BP22" s="36">
        <v>0</v>
      </c>
      <c r="BQ22" s="37">
        <f t="shared" si="38"/>
        <v>117</v>
      </c>
      <c r="BR22" s="38">
        <f t="shared" si="39"/>
        <v>5.078125</v>
      </c>
      <c r="BS22" s="39">
        <v>12</v>
      </c>
      <c r="BT22" s="34">
        <f t="shared" si="40"/>
        <v>4.7430830039525684</v>
      </c>
      <c r="BU22" s="35">
        <v>12</v>
      </c>
      <c r="BV22" s="34">
        <f t="shared" si="41"/>
        <v>6.2176165803108807</v>
      </c>
      <c r="BW22" s="36">
        <v>0</v>
      </c>
      <c r="BX22" s="37">
        <f t="shared" si="42"/>
        <v>24</v>
      </c>
      <c r="BY22" s="38">
        <f t="shared" si="43"/>
        <v>5.3811659192825116</v>
      </c>
      <c r="BZ22" s="39">
        <v>1</v>
      </c>
      <c r="CA22" s="34">
        <f t="shared" si="44"/>
        <v>3.125</v>
      </c>
      <c r="CB22" s="35">
        <v>3</v>
      </c>
      <c r="CC22" s="34">
        <f t="shared" si="45"/>
        <v>20</v>
      </c>
      <c r="CD22" s="36">
        <v>0</v>
      </c>
      <c r="CE22" s="37">
        <f t="shared" si="46"/>
        <v>4</v>
      </c>
      <c r="CF22" s="38">
        <f t="shared" si="47"/>
        <v>8.5106382978723403</v>
      </c>
      <c r="CG22" s="7">
        <v>0</v>
      </c>
      <c r="CH22" s="34">
        <f t="shared" si="48"/>
        <v>0</v>
      </c>
      <c r="CI22" s="7">
        <v>0</v>
      </c>
      <c r="CJ22" s="34">
        <f t="shared" si="49"/>
        <v>0</v>
      </c>
      <c r="CK22" s="36">
        <v>0</v>
      </c>
      <c r="CL22" s="37">
        <f t="shared" si="50"/>
        <v>0</v>
      </c>
      <c r="CM22" s="38">
        <f t="shared" si="51"/>
        <v>0</v>
      </c>
      <c r="CN22" s="7">
        <v>0</v>
      </c>
      <c r="CO22" s="34">
        <f t="shared" si="52"/>
        <v>0</v>
      </c>
      <c r="CP22" s="7">
        <v>0</v>
      </c>
      <c r="CQ22" s="34"/>
      <c r="CR22" s="36">
        <v>0</v>
      </c>
      <c r="CS22" s="37">
        <f t="shared" si="53"/>
        <v>0</v>
      </c>
      <c r="CT22" s="38">
        <f t="shared" si="54"/>
        <v>0</v>
      </c>
      <c r="CU22" s="7">
        <v>0</v>
      </c>
      <c r="CV22" s="34">
        <f t="shared" si="55"/>
        <v>0</v>
      </c>
      <c r="CW22" s="7">
        <v>0</v>
      </c>
      <c r="CX22" s="34"/>
      <c r="CY22" s="36">
        <v>0</v>
      </c>
      <c r="CZ22" s="37">
        <f t="shared" si="56"/>
        <v>0</v>
      </c>
      <c r="DA22" s="38">
        <f t="shared" si="57"/>
        <v>0</v>
      </c>
      <c r="DB22" s="7">
        <v>0</v>
      </c>
      <c r="DC22" s="34">
        <f t="shared" si="58"/>
        <v>0</v>
      </c>
      <c r="DD22" s="7">
        <v>0</v>
      </c>
      <c r="DE22" s="34"/>
      <c r="DF22" s="36">
        <v>0</v>
      </c>
      <c r="DG22" s="37">
        <f t="shared" si="59"/>
        <v>0</v>
      </c>
      <c r="DH22" s="38">
        <f t="shared" si="60"/>
        <v>0</v>
      </c>
    </row>
    <row r="23" spans="1:112"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1657</v>
      </c>
      <c r="I23" s="34">
        <f t="shared" si="4"/>
        <v>6.7117627997407645</v>
      </c>
      <c r="J23" s="35">
        <v>857</v>
      </c>
      <c r="K23" s="34">
        <f t="shared" si="5"/>
        <v>4.3473849743823871</v>
      </c>
      <c r="L23" s="36">
        <v>0</v>
      </c>
      <c r="M23" s="37">
        <f t="shared" si="6"/>
        <v>2514</v>
      </c>
      <c r="N23" s="38">
        <f t="shared" si="7"/>
        <v>5.6620346388594855</v>
      </c>
      <c r="O23" s="33">
        <v>1624</v>
      </c>
      <c r="P23" s="34">
        <f t="shared" si="8"/>
        <v>6.8433694323880161</v>
      </c>
      <c r="Q23" s="35">
        <v>826</v>
      </c>
      <c r="R23" s="34">
        <f t="shared" si="9"/>
        <v>4.4201851554556644</v>
      </c>
      <c r="S23" s="36">
        <v>0</v>
      </c>
      <c r="T23" s="37">
        <f t="shared" si="10"/>
        <v>2450</v>
      </c>
      <c r="U23" s="38">
        <f t="shared" si="11"/>
        <v>5.7758498750530434</v>
      </c>
      <c r="V23" s="33">
        <v>1550</v>
      </c>
      <c r="W23" s="34">
        <f t="shared" si="12"/>
        <v>6.9351230425055936</v>
      </c>
      <c r="X23" s="35">
        <v>777</v>
      </c>
      <c r="Y23" s="34">
        <f t="shared" si="13"/>
        <v>4.4908103109467117</v>
      </c>
      <c r="Z23" s="36">
        <v>0</v>
      </c>
      <c r="AA23" s="37">
        <f t="shared" si="14"/>
        <v>2327</v>
      </c>
      <c r="AB23" s="38">
        <f t="shared" si="15"/>
        <v>5.8685564410370219</v>
      </c>
      <c r="AC23" s="33">
        <v>1434</v>
      </c>
      <c r="AD23" s="34">
        <f t="shared" si="16"/>
        <v>7.0338941482317159</v>
      </c>
      <c r="AE23" s="35">
        <v>718</v>
      </c>
      <c r="AF23" s="34">
        <f t="shared" si="17"/>
        <v>4.672653911232592</v>
      </c>
      <c r="AG23" s="36">
        <v>0</v>
      </c>
      <c r="AH23" s="37">
        <f t="shared" si="18"/>
        <v>2152</v>
      </c>
      <c r="AI23" s="38">
        <f t="shared" si="19"/>
        <v>6.019075322350572</v>
      </c>
      <c r="AJ23" s="39">
        <v>1264</v>
      </c>
      <c r="AK23" s="34">
        <f t="shared" si="20"/>
        <v>7.1211267605633806</v>
      </c>
      <c r="AL23" s="35">
        <v>627</v>
      </c>
      <c r="AM23" s="34">
        <f t="shared" si="21"/>
        <v>4.8680124223602483</v>
      </c>
      <c r="AN23" s="36">
        <v>0</v>
      </c>
      <c r="AO23" s="37">
        <f t="shared" si="22"/>
        <v>1891</v>
      </c>
      <c r="AP23" s="38">
        <f t="shared" si="23"/>
        <v>6.1736859288279469</v>
      </c>
      <c r="AQ23" s="39">
        <v>1032</v>
      </c>
      <c r="AR23" s="34">
        <f t="shared" si="24"/>
        <v>7.3311074802869927</v>
      </c>
      <c r="AS23" s="35">
        <v>516</v>
      </c>
      <c r="AT23" s="34">
        <f t="shared" si="25"/>
        <v>5.3097345132743365</v>
      </c>
      <c r="AU23" s="36">
        <v>0</v>
      </c>
      <c r="AV23" s="37">
        <f t="shared" si="26"/>
        <v>1548</v>
      </c>
      <c r="AW23" s="38">
        <f t="shared" si="27"/>
        <v>6.5055683967220004</v>
      </c>
      <c r="AX23" s="39">
        <v>709</v>
      </c>
      <c r="AY23" s="34">
        <f t="shared" si="28"/>
        <v>7.4891729164466039</v>
      </c>
      <c r="AZ23" s="35">
        <v>353</v>
      </c>
      <c r="BA23" s="34">
        <f t="shared" si="29"/>
        <v>5.7670315307956219</v>
      </c>
      <c r="BB23" s="36">
        <v>0</v>
      </c>
      <c r="BC23" s="37">
        <f t="shared" si="30"/>
        <v>1062</v>
      </c>
      <c r="BD23" s="38">
        <f t="shared" si="31"/>
        <v>6.8129330254041571</v>
      </c>
      <c r="BE23" s="39">
        <v>359</v>
      </c>
      <c r="BF23" s="34">
        <f t="shared" si="32"/>
        <v>7.8196471357002837</v>
      </c>
      <c r="BG23" s="35">
        <v>172</v>
      </c>
      <c r="BH23" s="34">
        <f t="shared" si="33"/>
        <v>6.0435699226985244</v>
      </c>
      <c r="BI23" s="36">
        <v>0</v>
      </c>
      <c r="BJ23" s="37">
        <f t="shared" si="34"/>
        <v>531</v>
      </c>
      <c r="BK23" s="38">
        <f t="shared" si="35"/>
        <v>7.139975796692215</v>
      </c>
      <c r="BL23" s="39">
        <v>107</v>
      </c>
      <c r="BM23" s="34">
        <f t="shared" si="36"/>
        <v>7.6374018558172736</v>
      </c>
      <c r="BN23" s="35">
        <v>57</v>
      </c>
      <c r="BO23" s="34">
        <f t="shared" si="37"/>
        <v>6.3122923588039868</v>
      </c>
      <c r="BP23" s="36">
        <v>0</v>
      </c>
      <c r="BQ23" s="37">
        <f t="shared" si="38"/>
        <v>164</v>
      </c>
      <c r="BR23" s="38">
        <f t="shared" si="39"/>
        <v>7.1180555555555554</v>
      </c>
      <c r="BS23" s="39">
        <v>21</v>
      </c>
      <c r="BT23" s="34">
        <f t="shared" si="40"/>
        <v>8.3003952569169961</v>
      </c>
      <c r="BU23" s="35">
        <v>12</v>
      </c>
      <c r="BV23" s="34">
        <f t="shared" si="41"/>
        <v>6.2176165803108807</v>
      </c>
      <c r="BW23" s="36">
        <v>0</v>
      </c>
      <c r="BX23" s="37">
        <f t="shared" si="42"/>
        <v>33</v>
      </c>
      <c r="BY23" s="38">
        <f t="shared" si="43"/>
        <v>7.3991031390134534</v>
      </c>
      <c r="BZ23" s="39">
        <v>4</v>
      </c>
      <c r="CA23" s="34">
        <f t="shared" si="44"/>
        <v>12.5</v>
      </c>
      <c r="CB23" s="35">
        <v>1</v>
      </c>
      <c r="CC23" s="34">
        <f t="shared" si="45"/>
        <v>6.666666666666667</v>
      </c>
      <c r="CD23" s="36">
        <v>0</v>
      </c>
      <c r="CE23" s="37">
        <f t="shared" si="46"/>
        <v>5</v>
      </c>
      <c r="CF23" s="38">
        <f t="shared" si="47"/>
        <v>10.638297872340425</v>
      </c>
      <c r="CG23" s="7">
        <v>0</v>
      </c>
      <c r="CH23" s="34">
        <f t="shared" si="48"/>
        <v>0</v>
      </c>
      <c r="CI23" s="7">
        <v>0</v>
      </c>
      <c r="CJ23" s="34">
        <f t="shared" si="49"/>
        <v>0</v>
      </c>
      <c r="CK23" s="36">
        <v>0</v>
      </c>
      <c r="CL23" s="37">
        <f t="shared" si="50"/>
        <v>0</v>
      </c>
      <c r="CM23" s="38">
        <f t="shared" si="51"/>
        <v>0</v>
      </c>
      <c r="CN23" s="7">
        <v>0</v>
      </c>
      <c r="CO23" s="34">
        <f t="shared" si="52"/>
        <v>0</v>
      </c>
      <c r="CP23" s="7">
        <v>0</v>
      </c>
      <c r="CQ23" s="34"/>
      <c r="CR23" s="36">
        <v>0</v>
      </c>
      <c r="CS23" s="37">
        <f t="shared" si="53"/>
        <v>0</v>
      </c>
      <c r="CT23" s="38">
        <f t="shared" si="54"/>
        <v>0</v>
      </c>
      <c r="CU23" s="7">
        <v>0</v>
      </c>
      <c r="CV23" s="34">
        <f t="shared" si="55"/>
        <v>0</v>
      </c>
      <c r="CW23" s="7">
        <v>0</v>
      </c>
      <c r="CX23" s="34"/>
      <c r="CY23" s="36">
        <v>0</v>
      </c>
      <c r="CZ23" s="37">
        <f t="shared" si="56"/>
        <v>0</v>
      </c>
      <c r="DA23" s="38">
        <f t="shared" si="57"/>
        <v>0</v>
      </c>
      <c r="DB23" s="7">
        <v>0</v>
      </c>
      <c r="DC23" s="34">
        <f t="shared" si="58"/>
        <v>0</v>
      </c>
      <c r="DD23" s="7">
        <v>0</v>
      </c>
      <c r="DE23" s="34"/>
      <c r="DF23" s="36">
        <v>0</v>
      </c>
      <c r="DG23" s="37">
        <f t="shared" si="59"/>
        <v>0</v>
      </c>
      <c r="DH23" s="38">
        <f t="shared" si="60"/>
        <v>0</v>
      </c>
    </row>
    <row r="24" spans="1:112"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2697</v>
      </c>
      <c r="I24" s="34">
        <f t="shared" si="4"/>
        <v>10.924335709656512</v>
      </c>
      <c r="J24" s="35">
        <v>1425</v>
      </c>
      <c r="K24" s="34">
        <f t="shared" si="5"/>
        <v>7.2287323086288238</v>
      </c>
      <c r="L24" s="36">
        <v>0</v>
      </c>
      <c r="M24" s="37">
        <f t="shared" si="6"/>
        <v>4122</v>
      </c>
      <c r="N24" s="38">
        <f t="shared" si="7"/>
        <v>9.2835746942636419</v>
      </c>
      <c r="O24" s="33">
        <v>2597</v>
      </c>
      <c r="P24" s="34">
        <f t="shared" si="8"/>
        <v>10.943491635413594</v>
      </c>
      <c r="Q24" s="35">
        <v>1371</v>
      </c>
      <c r="R24" s="34">
        <f t="shared" si="9"/>
        <v>7.3366511478567986</v>
      </c>
      <c r="S24" s="36">
        <v>0</v>
      </c>
      <c r="T24" s="37">
        <f t="shared" si="10"/>
        <v>3968</v>
      </c>
      <c r="U24" s="38">
        <f t="shared" si="11"/>
        <v>9.3545193078410112</v>
      </c>
      <c r="V24" s="33">
        <v>2473</v>
      </c>
      <c r="W24" s="34">
        <f t="shared" si="12"/>
        <v>11.064876957494407</v>
      </c>
      <c r="X24" s="35">
        <v>1304</v>
      </c>
      <c r="Y24" s="34">
        <f t="shared" si="13"/>
        <v>7.536700959426657</v>
      </c>
      <c r="Z24" s="36">
        <v>0</v>
      </c>
      <c r="AA24" s="37">
        <f t="shared" si="14"/>
        <v>3777</v>
      </c>
      <c r="AB24" s="38">
        <f t="shared" si="15"/>
        <v>9.5253707253101982</v>
      </c>
      <c r="AC24" s="33">
        <v>2263</v>
      </c>
      <c r="AD24" s="34">
        <f t="shared" si="16"/>
        <v>11.100210918722714</v>
      </c>
      <c r="AE24" s="35">
        <v>1181</v>
      </c>
      <c r="AF24" s="34">
        <f t="shared" si="17"/>
        <v>7.6857998177795137</v>
      </c>
      <c r="AG24" s="36">
        <v>0</v>
      </c>
      <c r="AH24" s="37">
        <f t="shared" si="18"/>
        <v>3444</v>
      </c>
      <c r="AI24" s="38">
        <f t="shared" si="19"/>
        <v>9.6327580902301904</v>
      </c>
      <c r="AJ24" s="39">
        <v>2019</v>
      </c>
      <c r="AK24" s="34">
        <f t="shared" si="20"/>
        <v>11.374647887323944</v>
      </c>
      <c r="AL24" s="35">
        <v>1040</v>
      </c>
      <c r="AM24" s="34">
        <f t="shared" si="21"/>
        <v>8.0745341614906838</v>
      </c>
      <c r="AN24" s="36">
        <v>0</v>
      </c>
      <c r="AO24" s="37">
        <f t="shared" si="22"/>
        <v>3059</v>
      </c>
      <c r="AP24" s="38">
        <f t="shared" si="23"/>
        <v>9.9869409076069218</v>
      </c>
      <c r="AQ24" s="39">
        <v>1653</v>
      </c>
      <c r="AR24" s="34">
        <f t="shared" si="24"/>
        <v>11.742558783831782</v>
      </c>
      <c r="AS24" s="35">
        <v>835</v>
      </c>
      <c r="AT24" s="34">
        <f t="shared" si="25"/>
        <v>8.5923029429923865</v>
      </c>
      <c r="AU24" s="36">
        <v>0</v>
      </c>
      <c r="AV24" s="37">
        <f t="shared" si="26"/>
        <v>2488</v>
      </c>
      <c r="AW24" s="38">
        <f t="shared" si="27"/>
        <v>10.455978146669469</v>
      </c>
      <c r="AX24" s="39">
        <v>1137</v>
      </c>
      <c r="AY24" s="34">
        <f t="shared" si="28"/>
        <v>12.010140488010986</v>
      </c>
      <c r="AZ24" s="35">
        <v>572</v>
      </c>
      <c r="BA24" s="34">
        <f t="shared" si="29"/>
        <v>9.3448782878614605</v>
      </c>
      <c r="BB24" s="36">
        <v>0</v>
      </c>
      <c r="BC24" s="37">
        <f t="shared" si="30"/>
        <v>1709</v>
      </c>
      <c r="BD24" s="38">
        <f t="shared" si="31"/>
        <v>10.963561714139082</v>
      </c>
      <c r="BE24" s="39">
        <v>573</v>
      </c>
      <c r="BF24" s="34">
        <f t="shared" si="32"/>
        <v>12.480940971465913</v>
      </c>
      <c r="BG24" s="35">
        <v>278</v>
      </c>
      <c r="BH24" s="34">
        <f t="shared" si="33"/>
        <v>9.7680955727336602</v>
      </c>
      <c r="BI24" s="36">
        <v>0</v>
      </c>
      <c r="BJ24" s="37">
        <f t="shared" si="34"/>
        <v>851</v>
      </c>
      <c r="BK24" s="38">
        <f t="shared" si="35"/>
        <v>11.442786069651742</v>
      </c>
      <c r="BL24" s="39">
        <v>170</v>
      </c>
      <c r="BM24" s="34">
        <f t="shared" si="36"/>
        <v>12.134189864382584</v>
      </c>
      <c r="BN24" s="35">
        <v>90</v>
      </c>
      <c r="BO24" s="34">
        <f t="shared" si="37"/>
        <v>9.9667774086378742</v>
      </c>
      <c r="BP24" s="36">
        <v>0</v>
      </c>
      <c r="BQ24" s="37">
        <f t="shared" si="38"/>
        <v>260</v>
      </c>
      <c r="BR24" s="38">
        <f t="shared" si="39"/>
        <v>11.284722222222223</v>
      </c>
      <c r="BS24" s="39">
        <v>29</v>
      </c>
      <c r="BT24" s="34">
        <f t="shared" si="40"/>
        <v>11.462450592885375</v>
      </c>
      <c r="BU24" s="35">
        <v>15</v>
      </c>
      <c r="BV24" s="34">
        <f t="shared" si="41"/>
        <v>7.7720207253886011</v>
      </c>
      <c r="BW24" s="36">
        <v>0</v>
      </c>
      <c r="BX24" s="37">
        <f t="shared" si="42"/>
        <v>44</v>
      </c>
      <c r="BY24" s="38">
        <f t="shared" si="43"/>
        <v>9.8654708520179373</v>
      </c>
      <c r="BZ24" s="39">
        <v>5</v>
      </c>
      <c r="CA24" s="34">
        <f t="shared" si="44"/>
        <v>15.625</v>
      </c>
      <c r="CB24" s="35">
        <v>2</v>
      </c>
      <c r="CC24" s="34">
        <f t="shared" si="45"/>
        <v>13.333333333333334</v>
      </c>
      <c r="CD24" s="36">
        <v>0</v>
      </c>
      <c r="CE24" s="37">
        <f t="shared" si="46"/>
        <v>7</v>
      </c>
      <c r="CF24" s="38">
        <f t="shared" si="47"/>
        <v>14.893617021276595</v>
      </c>
      <c r="CG24" s="7">
        <v>1</v>
      </c>
      <c r="CH24" s="34">
        <f t="shared" si="48"/>
        <v>33.333333333333329</v>
      </c>
      <c r="CI24" s="7">
        <v>0</v>
      </c>
      <c r="CJ24" s="34">
        <f t="shared" si="49"/>
        <v>0</v>
      </c>
      <c r="CK24" s="36">
        <v>0</v>
      </c>
      <c r="CL24" s="37">
        <f t="shared" si="50"/>
        <v>1</v>
      </c>
      <c r="CM24" s="38">
        <f t="shared" si="51"/>
        <v>16.666666666666664</v>
      </c>
      <c r="CN24" s="7">
        <v>0</v>
      </c>
      <c r="CO24" s="34">
        <f t="shared" si="52"/>
        <v>0</v>
      </c>
      <c r="CP24" s="7">
        <v>0</v>
      </c>
      <c r="CQ24" s="34"/>
      <c r="CR24" s="36">
        <v>0</v>
      </c>
      <c r="CS24" s="37">
        <f t="shared" si="53"/>
        <v>0</v>
      </c>
      <c r="CT24" s="38">
        <f t="shared" si="54"/>
        <v>0</v>
      </c>
      <c r="CU24" s="7">
        <v>0</v>
      </c>
      <c r="CV24" s="34">
        <f t="shared" si="55"/>
        <v>0</v>
      </c>
      <c r="CW24" s="7">
        <v>0</v>
      </c>
      <c r="CX24" s="34"/>
      <c r="CY24" s="36">
        <v>0</v>
      </c>
      <c r="CZ24" s="37">
        <f t="shared" si="56"/>
        <v>0</v>
      </c>
      <c r="DA24" s="38">
        <f t="shared" si="57"/>
        <v>0</v>
      </c>
      <c r="DB24" s="7">
        <v>0</v>
      </c>
      <c r="DC24" s="34">
        <f t="shared" si="58"/>
        <v>0</v>
      </c>
      <c r="DD24" s="7">
        <v>0</v>
      </c>
      <c r="DE24" s="34"/>
      <c r="DF24" s="36">
        <v>0</v>
      </c>
      <c r="DG24" s="37">
        <f t="shared" si="59"/>
        <v>0</v>
      </c>
      <c r="DH24" s="38">
        <f t="shared" si="60"/>
        <v>0</v>
      </c>
    </row>
    <row r="25" spans="1:112"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3693</v>
      </c>
      <c r="I25" s="34">
        <f t="shared" si="4"/>
        <v>14.958684381075827</v>
      </c>
      <c r="J25" s="35">
        <v>2268</v>
      </c>
      <c r="K25" s="34">
        <f t="shared" si="5"/>
        <v>11.50509815857556</v>
      </c>
      <c r="L25" s="36">
        <v>0</v>
      </c>
      <c r="M25" s="37">
        <f t="shared" si="6"/>
        <v>5961</v>
      </c>
      <c r="N25" s="38">
        <f t="shared" si="7"/>
        <v>13.425373302403099</v>
      </c>
      <c r="O25" s="33">
        <v>3562</v>
      </c>
      <c r="P25" s="34">
        <f t="shared" si="8"/>
        <v>15.009902658969281</v>
      </c>
      <c r="Q25" s="35">
        <v>2164</v>
      </c>
      <c r="R25" s="34">
        <f t="shared" si="9"/>
        <v>11.580242949644138</v>
      </c>
      <c r="S25" s="36">
        <v>0</v>
      </c>
      <c r="T25" s="37">
        <f t="shared" si="10"/>
        <v>5726</v>
      </c>
      <c r="U25" s="38">
        <f t="shared" si="11"/>
        <v>13.498986279409683</v>
      </c>
      <c r="V25" s="33">
        <v>3358</v>
      </c>
      <c r="W25" s="34">
        <f t="shared" si="12"/>
        <v>15.024608501118569</v>
      </c>
      <c r="X25" s="35">
        <v>2028</v>
      </c>
      <c r="Y25" s="34">
        <f t="shared" si="13"/>
        <v>11.721188301930413</v>
      </c>
      <c r="Z25" s="36">
        <v>0</v>
      </c>
      <c r="AA25" s="37">
        <f t="shared" si="14"/>
        <v>5386</v>
      </c>
      <c r="AB25" s="38">
        <f t="shared" si="15"/>
        <v>13.583173610410574</v>
      </c>
      <c r="AC25" s="33">
        <v>3082</v>
      </c>
      <c r="AD25" s="34">
        <f t="shared" si="16"/>
        <v>15.117476823465934</v>
      </c>
      <c r="AE25" s="35">
        <v>1841</v>
      </c>
      <c r="AF25" s="34">
        <f t="shared" si="17"/>
        <v>11.980997006377716</v>
      </c>
      <c r="AG25" s="36">
        <v>0</v>
      </c>
      <c r="AH25" s="37">
        <f t="shared" si="18"/>
        <v>4923</v>
      </c>
      <c r="AI25" s="38">
        <f t="shared" si="19"/>
        <v>13.76947389030291</v>
      </c>
      <c r="AJ25" s="39">
        <v>2703</v>
      </c>
      <c r="AK25" s="34">
        <f t="shared" si="20"/>
        <v>15.228169014084509</v>
      </c>
      <c r="AL25" s="35">
        <v>1564</v>
      </c>
      <c r="AM25" s="34">
        <f t="shared" si="21"/>
        <v>12.142857142857142</v>
      </c>
      <c r="AN25" s="36">
        <v>0</v>
      </c>
      <c r="AO25" s="37">
        <f t="shared" si="22"/>
        <v>4267</v>
      </c>
      <c r="AP25" s="38">
        <f t="shared" si="23"/>
        <v>13.930786810316684</v>
      </c>
      <c r="AQ25" s="39">
        <v>2206</v>
      </c>
      <c r="AR25" s="34">
        <f t="shared" si="24"/>
        <v>15.670952617745259</v>
      </c>
      <c r="AS25" s="35">
        <v>1229</v>
      </c>
      <c r="AT25" s="34">
        <f t="shared" si="25"/>
        <v>12.64663511010496</v>
      </c>
      <c r="AU25" s="36">
        <v>0</v>
      </c>
      <c r="AV25" s="37">
        <f t="shared" si="26"/>
        <v>3435</v>
      </c>
      <c r="AW25" s="38">
        <f t="shared" si="27"/>
        <v>14.435805841563354</v>
      </c>
      <c r="AX25" s="39">
        <v>1529</v>
      </c>
      <c r="AY25" s="34">
        <f t="shared" si="28"/>
        <v>16.150839759163411</v>
      </c>
      <c r="AZ25" s="35">
        <v>829</v>
      </c>
      <c r="BA25" s="34">
        <f t="shared" si="29"/>
        <v>13.543538637477537</v>
      </c>
      <c r="BB25" s="36">
        <v>0</v>
      </c>
      <c r="BC25" s="37">
        <f t="shared" si="30"/>
        <v>2358</v>
      </c>
      <c r="BD25" s="38">
        <f t="shared" si="31"/>
        <v>15.127020785219401</v>
      </c>
      <c r="BE25" s="39">
        <v>751</v>
      </c>
      <c r="BF25" s="34">
        <f t="shared" si="32"/>
        <v>16.358091918971901</v>
      </c>
      <c r="BG25" s="35">
        <v>397</v>
      </c>
      <c r="BH25" s="34">
        <f t="shared" si="33"/>
        <v>13.949402670414617</v>
      </c>
      <c r="BI25" s="36">
        <v>0</v>
      </c>
      <c r="BJ25" s="37">
        <f t="shared" si="34"/>
        <v>1148</v>
      </c>
      <c r="BK25" s="38">
        <f t="shared" si="35"/>
        <v>15.436331854242303</v>
      </c>
      <c r="BL25" s="39">
        <v>225</v>
      </c>
      <c r="BM25" s="34">
        <f t="shared" si="36"/>
        <v>16.059957173447536</v>
      </c>
      <c r="BN25" s="35">
        <v>116</v>
      </c>
      <c r="BO25" s="34">
        <f t="shared" si="37"/>
        <v>12.846068660022148</v>
      </c>
      <c r="BP25" s="36">
        <v>0</v>
      </c>
      <c r="BQ25" s="37">
        <f t="shared" si="38"/>
        <v>341</v>
      </c>
      <c r="BR25" s="38">
        <f t="shared" si="39"/>
        <v>14.800347222222221</v>
      </c>
      <c r="BS25" s="39">
        <v>33</v>
      </c>
      <c r="BT25" s="34">
        <f t="shared" si="40"/>
        <v>13.043478260869565</v>
      </c>
      <c r="BU25" s="35">
        <v>19</v>
      </c>
      <c r="BV25" s="34">
        <f t="shared" si="41"/>
        <v>9.8445595854922274</v>
      </c>
      <c r="BW25" s="36">
        <v>0</v>
      </c>
      <c r="BX25" s="37">
        <f t="shared" si="42"/>
        <v>52</v>
      </c>
      <c r="BY25" s="38">
        <f t="shared" si="43"/>
        <v>11.659192825112108</v>
      </c>
      <c r="BZ25" s="39">
        <v>2</v>
      </c>
      <c r="CA25" s="34">
        <f t="shared" si="44"/>
        <v>6.25</v>
      </c>
      <c r="CB25" s="35">
        <v>3</v>
      </c>
      <c r="CC25" s="34">
        <f t="shared" si="45"/>
        <v>20</v>
      </c>
      <c r="CD25" s="36">
        <v>0</v>
      </c>
      <c r="CE25" s="37">
        <f t="shared" si="46"/>
        <v>5</v>
      </c>
      <c r="CF25" s="38">
        <f t="shared" si="47"/>
        <v>10.638297872340425</v>
      </c>
      <c r="CG25" s="7">
        <v>1</v>
      </c>
      <c r="CH25" s="34">
        <f t="shared" si="48"/>
        <v>33.333333333333329</v>
      </c>
      <c r="CI25" s="7">
        <v>2</v>
      </c>
      <c r="CJ25" s="34">
        <f t="shared" si="49"/>
        <v>66.666666666666657</v>
      </c>
      <c r="CK25" s="36">
        <v>0</v>
      </c>
      <c r="CL25" s="37">
        <f t="shared" si="50"/>
        <v>3</v>
      </c>
      <c r="CM25" s="38">
        <f t="shared" si="51"/>
        <v>50</v>
      </c>
      <c r="CN25" s="7">
        <v>1</v>
      </c>
      <c r="CO25" s="34">
        <f t="shared" si="52"/>
        <v>100</v>
      </c>
      <c r="CP25" s="7">
        <v>0</v>
      </c>
      <c r="CQ25" s="34"/>
      <c r="CR25" s="36">
        <v>0</v>
      </c>
      <c r="CS25" s="37">
        <f t="shared" si="53"/>
        <v>1</v>
      </c>
      <c r="CT25" s="38">
        <f t="shared" si="54"/>
        <v>100</v>
      </c>
      <c r="CU25" s="7">
        <v>1</v>
      </c>
      <c r="CV25" s="34">
        <f t="shared" si="55"/>
        <v>100</v>
      </c>
      <c r="CW25" s="7">
        <v>0</v>
      </c>
      <c r="CX25" s="34"/>
      <c r="CY25" s="36">
        <v>0</v>
      </c>
      <c r="CZ25" s="37">
        <f t="shared" si="56"/>
        <v>1</v>
      </c>
      <c r="DA25" s="38">
        <f t="shared" si="57"/>
        <v>100</v>
      </c>
      <c r="DB25" s="7">
        <v>1</v>
      </c>
      <c r="DC25" s="34">
        <f t="shared" si="58"/>
        <v>100</v>
      </c>
      <c r="DD25" s="7">
        <v>0</v>
      </c>
      <c r="DE25" s="34"/>
      <c r="DF25" s="36">
        <v>0</v>
      </c>
      <c r="DG25" s="37">
        <f t="shared" si="59"/>
        <v>1</v>
      </c>
      <c r="DH25" s="38">
        <f t="shared" si="60"/>
        <v>100</v>
      </c>
    </row>
    <row r="26" spans="1:112" ht="13" x14ac:dyDescent="0.3">
      <c r="A26" s="28" t="s">
        <v>56</v>
      </c>
      <c r="B26" s="29">
        <v>655504</v>
      </c>
      <c r="C26" s="30">
        <f t="shared" si="0"/>
        <v>2.2437048375863688</v>
      </c>
      <c r="D26" s="31">
        <v>836293</v>
      </c>
      <c r="E26" s="30">
        <f t="shared" si="1"/>
        <v>2.7969143585882246</v>
      </c>
      <c r="F26" s="31">
        <f t="shared" si="2"/>
        <v>1491797</v>
      </c>
      <c r="G26" s="32">
        <f t="shared" si="3"/>
        <v>2.5235161714525467</v>
      </c>
      <c r="H26" s="33">
        <v>4855</v>
      </c>
      <c r="I26" s="34">
        <f t="shared" si="4"/>
        <v>19.665424497731692</v>
      </c>
      <c r="J26" s="35">
        <v>3548</v>
      </c>
      <c r="K26" s="34">
        <f t="shared" si="5"/>
        <v>17.998275249835132</v>
      </c>
      <c r="L26" s="36">
        <v>0</v>
      </c>
      <c r="M26" s="37">
        <f t="shared" si="6"/>
        <v>8403</v>
      </c>
      <c r="N26" s="38">
        <f t="shared" si="7"/>
        <v>18.925249431319113</v>
      </c>
      <c r="O26" s="33">
        <v>4667</v>
      </c>
      <c r="P26" s="34">
        <f t="shared" si="8"/>
        <v>19.666259323248074</v>
      </c>
      <c r="Q26" s="35">
        <v>3376</v>
      </c>
      <c r="R26" s="34">
        <f t="shared" si="9"/>
        <v>18.066035211644461</v>
      </c>
      <c r="S26" s="36">
        <v>0</v>
      </c>
      <c r="T26" s="37">
        <f t="shared" si="10"/>
        <v>8043</v>
      </c>
      <c r="U26" s="38">
        <f t="shared" si="11"/>
        <v>18.961290018388418</v>
      </c>
      <c r="V26" s="33">
        <v>4377</v>
      </c>
      <c r="W26" s="34">
        <f t="shared" si="12"/>
        <v>19.583892617449663</v>
      </c>
      <c r="X26" s="35">
        <v>3139</v>
      </c>
      <c r="Y26" s="34">
        <f t="shared" si="13"/>
        <v>18.142411281932723</v>
      </c>
      <c r="Z26" s="36">
        <v>0</v>
      </c>
      <c r="AA26" s="37">
        <f t="shared" si="14"/>
        <v>7516</v>
      </c>
      <c r="AB26" s="38">
        <f t="shared" si="15"/>
        <v>18.954907696963584</v>
      </c>
      <c r="AC26" s="33">
        <v>3994</v>
      </c>
      <c r="AD26" s="34">
        <f t="shared" si="16"/>
        <v>19.590915779663511</v>
      </c>
      <c r="AE26" s="35">
        <v>2823</v>
      </c>
      <c r="AF26" s="34">
        <f t="shared" si="17"/>
        <v>18.371729793049589</v>
      </c>
      <c r="AG26" s="36">
        <v>0</v>
      </c>
      <c r="AH26" s="37">
        <f t="shared" si="18"/>
        <v>6817</v>
      </c>
      <c r="AI26" s="38">
        <f t="shared" si="19"/>
        <v>19.066931446312196</v>
      </c>
      <c r="AJ26" s="39">
        <v>3458</v>
      </c>
      <c r="AK26" s="34">
        <f t="shared" si="20"/>
        <v>19.481690140845071</v>
      </c>
      <c r="AL26" s="35">
        <v>2386</v>
      </c>
      <c r="AM26" s="34">
        <f t="shared" si="21"/>
        <v>18.524844720496894</v>
      </c>
      <c r="AN26" s="36">
        <v>0</v>
      </c>
      <c r="AO26" s="37">
        <f t="shared" si="22"/>
        <v>5844</v>
      </c>
      <c r="AP26" s="38">
        <f t="shared" si="23"/>
        <v>19.079333986287953</v>
      </c>
      <c r="AQ26" s="39">
        <v>2761</v>
      </c>
      <c r="AR26" s="34">
        <f t="shared" si="24"/>
        <v>19.613554024294949</v>
      </c>
      <c r="AS26" s="35">
        <v>1771</v>
      </c>
      <c r="AT26" s="34">
        <f t="shared" si="25"/>
        <v>18.223914385676064</v>
      </c>
      <c r="AU26" s="36">
        <v>0</v>
      </c>
      <c r="AV26" s="37">
        <f t="shared" si="26"/>
        <v>4532</v>
      </c>
      <c r="AW26" s="38">
        <f t="shared" si="27"/>
        <v>19.046018071023322</v>
      </c>
      <c r="AX26" s="39">
        <v>1864</v>
      </c>
      <c r="AY26" s="34">
        <f t="shared" si="28"/>
        <v>19.68944755466357</v>
      </c>
      <c r="AZ26" s="35">
        <v>1124</v>
      </c>
      <c r="BA26" s="34">
        <f t="shared" si="29"/>
        <v>18.363012579643851</v>
      </c>
      <c r="BB26" s="36">
        <v>0</v>
      </c>
      <c r="BC26" s="37">
        <f t="shared" si="30"/>
        <v>2988</v>
      </c>
      <c r="BD26" s="38">
        <f t="shared" si="31"/>
        <v>19.168591224018474</v>
      </c>
      <c r="BE26" s="39">
        <v>911</v>
      </c>
      <c r="BF26" s="34">
        <f t="shared" si="32"/>
        <v>19.843171422348071</v>
      </c>
      <c r="BG26" s="35">
        <v>523</v>
      </c>
      <c r="BH26" s="34">
        <f t="shared" si="33"/>
        <v>18.376669009135629</v>
      </c>
      <c r="BI26" s="36">
        <v>0</v>
      </c>
      <c r="BJ26" s="37">
        <f t="shared" si="34"/>
        <v>1434</v>
      </c>
      <c r="BK26" s="38">
        <f t="shared" si="35"/>
        <v>19.281968535699878</v>
      </c>
      <c r="BL26" s="39">
        <v>272</v>
      </c>
      <c r="BM26" s="34">
        <f t="shared" si="36"/>
        <v>19.414703783012136</v>
      </c>
      <c r="BN26" s="35">
        <v>156</v>
      </c>
      <c r="BO26" s="34">
        <f t="shared" si="37"/>
        <v>17.275747508305646</v>
      </c>
      <c r="BP26" s="36">
        <v>0</v>
      </c>
      <c r="BQ26" s="37">
        <f t="shared" si="38"/>
        <v>428</v>
      </c>
      <c r="BR26" s="38">
        <f t="shared" si="39"/>
        <v>18.576388888888889</v>
      </c>
      <c r="BS26" s="39">
        <v>47</v>
      </c>
      <c r="BT26" s="34">
        <f t="shared" si="40"/>
        <v>18.57707509881423</v>
      </c>
      <c r="BU26" s="35">
        <v>34</v>
      </c>
      <c r="BV26" s="34">
        <f t="shared" si="41"/>
        <v>17.616580310880828</v>
      </c>
      <c r="BW26" s="36">
        <v>0</v>
      </c>
      <c r="BX26" s="37">
        <f t="shared" si="42"/>
        <v>81</v>
      </c>
      <c r="BY26" s="38">
        <f t="shared" si="43"/>
        <v>18.161434977578477</v>
      </c>
      <c r="BZ26" s="39">
        <v>7</v>
      </c>
      <c r="CA26" s="34">
        <f t="shared" si="44"/>
        <v>21.875</v>
      </c>
      <c r="CB26" s="35">
        <v>1</v>
      </c>
      <c r="CC26" s="34">
        <f t="shared" si="45"/>
        <v>6.666666666666667</v>
      </c>
      <c r="CD26" s="36">
        <v>0</v>
      </c>
      <c r="CE26" s="37">
        <f t="shared" si="46"/>
        <v>8</v>
      </c>
      <c r="CF26" s="38">
        <f t="shared" si="47"/>
        <v>17.021276595744681</v>
      </c>
      <c r="CG26" s="7">
        <v>1</v>
      </c>
      <c r="CH26" s="34">
        <f t="shared" si="48"/>
        <v>33.333333333333329</v>
      </c>
      <c r="CI26" s="7">
        <v>0</v>
      </c>
      <c r="CJ26" s="34">
        <f t="shared" si="49"/>
        <v>0</v>
      </c>
      <c r="CK26" s="36">
        <v>0</v>
      </c>
      <c r="CL26" s="37">
        <f t="shared" si="50"/>
        <v>1</v>
      </c>
      <c r="CM26" s="38">
        <f t="shared" si="51"/>
        <v>16.666666666666664</v>
      </c>
      <c r="CN26" s="7">
        <v>0</v>
      </c>
      <c r="CO26" s="34">
        <f t="shared" si="52"/>
        <v>0</v>
      </c>
      <c r="CP26" s="7">
        <v>0</v>
      </c>
      <c r="CQ26" s="34"/>
      <c r="CR26" s="36">
        <v>0</v>
      </c>
      <c r="CS26" s="37">
        <f t="shared" si="53"/>
        <v>0</v>
      </c>
      <c r="CT26" s="38">
        <f t="shared" si="54"/>
        <v>0</v>
      </c>
      <c r="CU26" s="7">
        <v>0</v>
      </c>
      <c r="CV26" s="34">
        <f t="shared" si="55"/>
        <v>0</v>
      </c>
      <c r="CW26" s="7">
        <v>0</v>
      </c>
      <c r="CX26" s="34"/>
      <c r="CY26" s="36">
        <v>0</v>
      </c>
      <c r="CZ26" s="37">
        <f t="shared" si="56"/>
        <v>0</v>
      </c>
      <c r="DA26" s="38">
        <f t="shared" si="57"/>
        <v>0</v>
      </c>
      <c r="DB26" s="7">
        <v>0</v>
      </c>
      <c r="DC26" s="34">
        <f t="shared" si="58"/>
        <v>0</v>
      </c>
      <c r="DD26" s="7">
        <v>0</v>
      </c>
      <c r="DE26" s="34"/>
      <c r="DF26" s="36">
        <v>0</v>
      </c>
      <c r="DG26" s="37">
        <f t="shared" si="59"/>
        <v>0</v>
      </c>
      <c r="DH26" s="38">
        <f t="shared" si="60"/>
        <v>0</v>
      </c>
    </row>
    <row r="27" spans="1:112" ht="13" x14ac:dyDescent="0.3">
      <c r="A27" s="28" t="s">
        <v>57</v>
      </c>
      <c r="B27" s="29">
        <v>362168</v>
      </c>
      <c r="C27" s="30">
        <f t="shared" si="0"/>
        <v>1.2396539054208364</v>
      </c>
      <c r="D27" s="31">
        <v>556269</v>
      </c>
      <c r="E27" s="30">
        <f t="shared" si="1"/>
        <v>1.8603967190177522</v>
      </c>
      <c r="F27" s="31">
        <f t="shared" si="2"/>
        <v>918437</v>
      </c>
      <c r="G27" s="32">
        <f t="shared" si="3"/>
        <v>1.5536233294210691</v>
      </c>
      <c r="H27" s="33">
        <v>4736</v>
      </c>
      <c r="I27" s="34">
        <f t="shared" si="4"/>
        <v>19.183408943616332</v>
      </c>
      <c r="J27" s="35">
        <v>4316</v>
      </c>
      <c r="K27" s="34">
        <f t="shared" si="5"/>
        <v>21.894181504590879</v>
      </c>
      <c r="L27" s="36">
        <v>0</v>
      </c>
      <c r="M27" s="37">
        <f t="shared" si="6"/>
        <v>9052</v>
      </c>
      <c r="N27" s="38">
        <f t="shared" si="7"/>
        <v>20.386928222337335</v>
      </c>
      <c r="O27" s="33">
        <v>4507</v>
      </c>
      <c r="P27" s="34">
        <f t="shared" si="8"/>
        <v>18.992035733850237</v>
      </c>
      <c r="Q27" s="35">
        <v>4067</v>
      </c>
      <c r="R27" s="34">
        <f t="shared" si="9"/>
        <v>21.763793011184244</v>
      </c>
      <c r="S27" s="36">
        <v>0</v>
      </c>
      <c r="T27" s="37">
        <f t="shared" si="10"/>
        <v>8574</v>
      </c>
      <c r="U27" s="38">
        <f t="shared" si="11"/>
        <v>20.213117072940733</v>
      </c>
      <c r="V27" s="33">
        <v>4219</v>
      </c>
      <c r="W27" s="34">
        <f t="shared" si="12"/>
        <v>18.876957494407158</v>
      </c>
      <c r="X27" s="35">
        <v>3728</v>
      </c>
      <c r="Y27" s="34">
        <f t="shared" si="13"/>
        <v>21.546642006704428</v>
      </c>
      <c r="Z27" s="36">
        <v>0</v>
      </c>
      <c r="AA27" s="37">
        <f t="shared" si="14"/>
        <v>7947</v>
      </c>
      <c r="AB27" s="38">
        <f t="shared" si="15"/>
        <v>20.041864218702713</v>
      </c>
      <c r="AC27" s="33">
        <v>3828</v>
      </c>
      <c r="AD27" s="34">
        <f t="shared" si="16"/>
        <v>18.776671408250355</v>
      </c>
      <c r="AE27" s="35">
        <v>3232</v>
      </c>
      <c r="AF27" s="34">
        <f t="shared" si="17"/>
        <v>21.03345047507484</v>
      </c>
      <c r="AG27" s="36">
        <v>0</v>
      </c>
      <c r="AH27" s="37">
        <f t="shared" si="18"/>
        <v>7060</v>
      </c>
      <c r="AI27" s="38">
        <f t="shared" si="19"/>
        <v>19.74659469135457</v>
      </c>
      <c r="AJ27" s="39">
        <v>3301</v>
      </c>
      <c r="AK27" s="34">
        <f t="shared" si="20"/>
        <v>18.59718309859155</v>
      </c>
      <c r="AL27" s="35">
        <v>2661</v>
      </c>
      <c r="AM27" s="34">
        <f t="shared" si="21"/>
        <v>20.659937888198758</v>
      </c>
      <c r="AN27" s="36">
        <v>0</v>
      </c>
      <c r="AO27" s="37">
        <f t="shared" si="22"/>
        <v>5962</v>
      </c>
      <c r="AP27" s="38">
        <f t="shared" si="23"/>
        <v>19.464577211883775</v>
      </c>
      <c r="AQ27" s="39">
        <v>2539</v>
      </c>
      <c r="AR27" s="34">
        <f t="shared" si="24"/>
        <v>18.036513461675071</v>
      </c>
      <c r="AS27" s="35">
        <v>1972</v>
      </c>
      <c r="AT27" s="34">
        <f t="shared" si="25"/>
        <v>20.292241201893393</v>
      </c>
      <c r="AU27" s="36">
        <v>0</v>
      </c>
      <c r="AV27" s="37">
        <f t="shared" si="26"/>
        <v>4511</v>
      </c>
      <c r="AW27" s="38">
        <f t="shared" si="27"/>
        <v>18.957764236184072</v>
      </c>
      <c r="AX27" s="39">
        <v>1651</v>
      </c>
      <c r="AY27" s="34">
        <f t="shared" si="28"/>
        <v>17.439526777226156</v>
      </c>
      <c r="AZ27" s="35">
        <v>1149</v>
      </c>
      <c r="BA27" s="34">
        <f t="shared" si="29"/>
        <v>18.771442574742689</v>
      </c>
      <c r="BB27" s="36">
        <v>0</v>
      </c>
      <c r="BC27" s="37">
        <f t="shared" si="30"/>
        <v>2800</v>
      </c>
      <c r="BD27" s="38">
        <f t="shared" si="31"/>
        <v>17.96253528355145</v>
      </c>
      <c r="BE27" s="39">
        <v>755</v>
      </c>
      <c r="BF27" s="34">
        <f t="shared" si="32"/>
        <v>16.445218906556306</v>
      </c>
      <c r="BG27" s="35">
        <v>527</v>
      </c>
      <c r="BH27" s="34">
        <f t="shared" si="33"/>
        <v>18.517217146872806</v>
      </c>
      <c r="BI27" s="36">
        <v>0</v>
      </c>
      <c r="BJ27" s="37">
        <f t="shared" si="34"/>
        <v>1282</v>
      </c>
      <c r="BK27" s="38">
        <f t="shared" si="35"/>
        <v>17.238133656044106</v>
      </c>
      <c r="BL27" s="39">
        <v>238</v>
      </c>
      <c r="BM27" s="34">
        <f t="shared" si="36"/>
        <v>16.987865810135617</v>
      </c>
      <c r="BN27" s="35">
        <v>187</v>
      </c>
      <c r="BO27" s="34">
        <f t="shared" si="37"/>
        <v>20.708748615725359</v>
      </c>
      <c r="BP27" s="36">
        <v>0</v>
      </c>
      <c r="BQ27" s="37">
        <f t="shared" si="38"/>
        <v>425</v>
      </c>
      <c r="BR27" s="38">
        <f t="shared" si="39"/>
        <v>18.446180555555554</v>
      </c>
      <c r="BS27" s="39">
        <v>52</v>
      </c>
      <c r="BT27" s="34">
        <f t="shared" si="40"/>
        <v>20.553359683794469</v>
      </c>
      <c r="BU27" s="35">
        <v>40</v>
      </c>
      <c r="BV27" s="34">
        <f t="shared" si="41"/>
        <v>20.725388601036268</v>
      </c>
      <c r="BW27" s="36">
        <v>0</v>
      </c>
      <c r="BX27" s="37">
        <f t="shared" si="42"/>
        <v>92</v>
      </c>
      <c r="BY27" s="38">
        <f t="shared" si="43"/>
        <v>20.627802690582961</v>
      </c>
      <c r="BZ27" s="39">
        <v>7</v>
      </c>
      <c r="CA27" s="34">
        <f t="shared" si="44"/>
        <v>21.875</v>
      </c>
      <c r="CB27" s="35">
        <v>1</v>
      </c>
      <c r="CC27" s="34">
        <f t="shared" si="45"/>
        <v>6.666666666666667</v>
      </c>
      <c r="CD27" s="36">
        <v>0</v>
      </c>
      <c r="CE27" s="37">
        <f t="shared" si="46"/>
        <v>8</v>
      </c>
      <c r="CF27" s="38">
        <f t="shared" si="47"/>
        <v>17.021276595744681</v>
      </c>
      <c r="CG27" s="7">
        <v>0</v>
      </c>
      <c r="CH27" s="34">
        <f t="shared" si="48"/>
        <v>0</v>
      </c>
      <c r="CI27" s="7">
        <v>0</v>
      </c>
      <c r="CJ27" s="34">
        <f t="shared" si="49"/>
        <v>0</v>
      </c>
      <c r="CK27" s="36">
        <v>0</v>
      </c>
      <c r="CL27" s="37">
        <f t="shared" si="50"/>
        <v>0</v>
      </c>
      <c r="CM27" s="38">
        <f t="shared" si="51"/>
        <v>0</v>
      </c>
      <c r="CN27" s="7">
        <v>0</v>
      </c>
      <c r="CO27" s="34">
        <f t="shared" si="52"/>
        <v>0</v>
      </c>
      <c r="CP27" s="7">
        <v>0</v>
      </c>
      <c r="CQ27" s="34"/>
      <c r="CR27" s="36">
        <v>0</v>
      </c>
      <c r="CS27" s="37">
        <f t="shared" si="53"/>
        <v>0</v>
      </c>
      <c r="CT27" s="38">
        <f t="shared" si="54"/>
        <v>0</v>
      </c>
      <c r="CU27" s="7">
        <v>0</v>
      </c>
      <c r="CV27" s="34">
        <f t="shared" si="55"/>
        <v>0</v>
      </c>
      <c r="CW27" s="7">
        <v>0</v>
      </c>
      <c r="CX27" s="34"/>
      <c r="CY27" s="36">
        <v>0</v>
      </c>
      <c r="CZ27" s="37">
        <f t="shared" si="56"/>
        <v>0</v>
      </c>
      <c r="DA27" s="38">
        <f t="shared" si="57"/>
        <v>0</v>
      </c>
      <c r="DB27" s="7">
        <v>0</v>
      </c>
      <c r="DC27" s="34">
        <f t="shared" si="58"/>
        <v>0</v>
      </c>
      <c r="DD27" s="7">
        <v>0</v>
      </c>
      <c r="DE27" s="34"/>
      <c r="DF27" s="36">
        <v>0</v>
      </c>
      <c r="DG27" s="37">
        <f t="shared" si="59"/>
        <v>0</v>
      </c>
      <c r="DH27" s="38">
        <f t="shared" si="60"/>
        <v>0</v>
      </c>
    </row>
    <row r="28" spans="1:112"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3870</v>
      </c>
      <c r="I28" s="34">
        <f t="shared" si="4"/>
        <v>15.675631885936486</v>
      </c>
      <c r="J28" s="35">
        <v>5628</v>
      </c>
      <c r="K28" s="34">
        <f t="shared" si="5"/>
        <v>28.549688023131942</v>
      </c>
      <c r="L28" s="36">
        <v>0</v>
      </c>
      <c r="M28" s="37">
        <f t="shared" si="6"/>
        <v>9498</v>
      </c>
      <c r="N28" s="38">
        <f t="shared" si="7"/>
        <v>21.39141010337605</v>
      </c>
      <c r="O28" s="33">
        <v>3694</v>
      </c>
      <c r="P28" s="34">
        <f t="shared" si="8"/>
        <v>15.566137120222493</v>
      </c>
      <c r="Q28" s="35">
        <v>5264</v>
      </c>
      <c r="R28" s="34">
        <f t="shared" si="9"/>
        <v>28.169315566971694</v>
      </c>
      <c r="S28" s="36">
        <v>0</v>
      </c>
      <c r="T28" s="37">
        <f t="shared" si="10"/>
        <v>8958</v>
      </c>
      <c r="U28" s="38">
        <f t="shared" si="11"/>
        <v>21.118393134989862</v>
      </c>
      <c r="V28" s="33">
        <v>3430</v>
      </c>
      <c r="W28" s="34">
        <f t="shared" si="12"/>
        <v>15.346756152125279</v>
      </c>
      <c r="X28" s="35">
        <v>4779</v>
      </c>
      <c r="Y28" s="34">
        <f t="shared" si="13"/>
        <v>27.621084267714714</v>
      </c>
      <c r="Z28" s="36">
        <v>0</v>
      </c>
      <c r="AA28" s="37">
        <f t="shared" si="14"/>
        <v>8209</v>
      </c>
      <c r="AB28" s="38">
        <f t="shared" si="15"/>
        <v>20.70261273075759</v>
      </c>
      <c r="AC28" s="33">
        <v>3061</v>
      </c>
      <c r="AD28" s="34">
        <f t="shared" si="16"/>
        <v>15.014470005395594</v>
      </c>
      <c r="AE28" s="35">
        <v>4122</v>
      </c>
      <c r="AF28" s="34">
        <f t="shared" si="17"/>
        <v>26.825458805154234</v>
      </c>
      <c r="AG28" s="36">
        <v>0</v>
      </c>
      <c r="AH28" s="37">
        <f t="shared" si="18"/>
        <v>7183</v>
      </c>
      <c r="AI28" s="38">
        <f t="shared" si="19"/>
        <v>20.090621766005651</v>
      </c>
      <c r="AJ28" s="39">
        <v>2553</v>
      </c>
      <c r="AK28" s="34">
        <f t="shared" si="20"/>
        <v>14.383098591549295</v>
      </c>
      <c r="AL28" s="35">
        <v>3309</v>
      </c>
      <c r="AM28" s="34">
        <f t="shared" si="21"/>
        <v>25.690993788819878</v>
      </c>
      <c r="AN28" s="36">
        <v>0</v>
      </c>
      <c r="AO28" s="37">
        <f t="shared" si="22"/>
        <v>5862</v>
      </c>
      <c r="AP28" s="38">
        <f t="shared" si="23"/>
        <v>19.138099902056808</v>
      </c>
      <c r="AQ28" s="39">
        <v>1914</v>
      </c>
      <c r="AR28" s="34">
        <f t="shared" si="24"/>
        <v>13.596647012857854</v>
      </c>
      <c r="AS28" s="35">
        <v>2329</v>
      </c>
      <c r="AT28" s="34">
        <f t="shared" si="25"/>
        <v>23.965836591891335</v>
      </c>
      <c r="AU28" s="36">
        <v>0</v>
      </c>
      <c r="AV28" s="37">
        <f t="shared" si="26"/>
        <v>4243</v>
      </c>
      <c r="AW28" s="38">
        <f t="shared" si="27"/>
        <v>17.831477201092667</v>
      </c>
      <c r="AX28" s="39">
        <v>1208</v>
      </c>
      <c r="AY28" s="34">
        <f t="shared" si="28"/>
        <v>12.760114080490123</v>
      </c>
      <c r="AZ28" s="35">
        <v>1345</v>
      </c>
      <c r="BA28" s="34">
        <f t="shared" si="29"/>
        <v>21.973533736317595</v>
      </c>
      <c r="BB28" s="36">
        <v>0</v>
      </c>
      <c r="BC28" s="37">
        <f t="shared" si="30"/>
        <v>2553</v>
      </c>
      <c r="BD28" s="38">
        <f t="shared" si="31"/>
        <v>16.377983063895304</v>
      </c>
      <c r="BE28" s="39">
        <v>569</v>
      </c>
      <c r="BF28" s="34">
        <f t="shared" si="32"/>
        <v>12.393813983881508</v>
      </c>
      <c r="BG28" s="35">
        <v>566</v>
      </c>
      <c r="BH28" s="34">
        <f t="shared" si="33"/>
        <v>19.88756148981026</v>
      </c>
      <c r="BI28" s="36">
        <v>0</v>
      </c>
      <c r="BJ28" s="37">
        <f t="shared" si="34"/>
        <v>1135</v>
      </c>
      <c r="BK28" s="38">
        <f t="shared" si="35"/>
        <v>15.261530186903322</v>
      </c>
      <c r="BL28" s="39">
        <v>180</v>
      </c>
      <c r="BM28" s="34">
        <f t="shared" si="36"/>
        <v>12.847965738758029</v>
      </c>
      <c r="BN28" s="35">
        <v>166</v>
      </c>
      <c r="BO28" s="34">
        <f t="shared" si="37"/>
        <v>18.383167220376524</v>
      </c>
      <c r="BP28" s="36">
        <v>0</v>
      </c>
      <c r="BQ28" s="37">
        <f t="shared" si="38"/>
        <v>346</v>
      </c>
      <c r="BR28" s="38">
        <f t="shared" si="39"/>
        <v>15.017361111111111</v>
      </c>
      <c r="BS28" s="39">
        <v>38</v>
      </c>
      <c r="BT28" s="34">
        <f t="shared" si="40"/>
        <v>15.019762845849801</v>
      </c>
      <c r="BU28" s="35">
        <v>39</v>
      </c>
      <c r="BV28" s="34">
        <f t="shared" si="41"/>
        <v>20.207253886010363</v>
      </c>
      <c r="BW28" s="36">
        <v>0</v>
      </c>
      <c r="BX28" s="37">
        <f t="shared" si="42"/>
        <v>77</v>
      </c>
      <c r="BY28" s="38">
        <f t="shared" si="43"/>
        <v>17.264573991031391</v>
      </c>
      <c r="BZ28" s="39">
        <v>5</v>
      </c>
      <c r="CA28" s="34">
        <f t="shared" si="44"/>
        <v>15.625</v>
      </c>
      <c r="CB28" s="35">
        <v>3</v>
      </c>
      <c r="CC28" s="34">
        <f t="shared" si="45"/>
        <v>20</v>
      </c>
      <c r="CD28" s="36">
        <v>0</v>
      </c>
      <c r="CE28" s="37">
        <f t="shared" si="46"/>
        <v>8</v>
      </c>
      <c r="CF28" s="38">
        <f t="shared" si="47"/>
        <v>17.021276595744681</v>
      </c>
      <c r="CG28" s="7">
        <v>0</v>
      </c>
      <c r="CH28" s="34">
        <f t="shared" si="48"/>
        <v>0</v>
      </c>
      <c r="CI28" s="7">
        <v>1</v>
      </c>
      <c r="CJ28" s="34">
        <f t="shared" si="49"/>
        <v>33.333333333333329</v>
      </c>
      <c r="CK28" s="36">
        <v>0</v>
      </c>
      <c r="CL28" s="37">
        <f t="shared" si="50"/>
        <v>1</v>
      </c>
      <c r="CM28" s="38">
        <f t="shared" si="51"/>
        <v>16.666666666666664</v>
      </c>
      <c r="CN28" s="7">
        <v>0</v>
      </c>
      <c r="CO28" s="34">
        <f t="shared" si="52"/>
        <v>0</v>
      </c>
      <c r="CP28" s="7">
        <v>0</v>
      </c>
      <c r="CQ28" s="34"/>
      <c r="CR28" s="36">
        <v>0</v>
      </c>
      <c r="CS28" s="37">
        <f t="shared" si="53"/>
        <v>0</v>
      </c>
      <c r="CT28" s="38">
        <f t="shared" si="54"/>
        <v>0</v>
      </c>
      <c r="CU28" s="7">
        <v>0</v>
      </c>
      <c r="CV28" s="34">
        <f t="shared" si="55"/>
        <v>0</v>
      </c>
      <c r="CW28" s="7">
        <v>0</v>
      </c>
      <c r="CX28" s="34"/>
      <c r="CY28" s="36">
        <v>0</v>
      </c>
      <c r="CZ28" s="37">
        <f t="shared" si="56"/>
        <v>0</v>
      </c>
      <c r="DA28" s="38">
        <f t="shared" si="57"/>
        <v>0</v>
      </c>
      <c r="DB28" s="7">
        <v>0</v>
      </c>
      <c r="DC28" s="34">
        <f t="shared" si="58"/>
        <v>0</v>
      </c>
      <c r="DD28" s="7">
        <v>0</v>
      </c>
      <c r="DE28" s="34"/>
      <c r="DF28" s="36">
        <v>0</v>
      </c>
      <c r="DG28" s="37">
        <f t="shared" si="59"/>
        <v>0</v>
      </c>
      <c r="DH28" s="38">
        <f t="shared" si="60"/>
        <v>0</v>
      </c>
    </row>
    <row r="29" spans="1:112"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37"/>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DB29" s="48"/>
      <c r="DC29" s="45"/>
      <c r="DD29" s="37"/>
      <c r="DE29" s="45"/>
      <c r="DF29" s="46"/>
      <c r="DG29" s="37"/>
      <c r="DH29" s="47"/>
    </row>
    <row r="30" spans="1:112" ht="13" x14ac:dyDescent="0.3">
      <c r="A30" s="49" t="s">
        <v>59</v>
      </c>
      <c r="B30" s="29">
        <f t="shared" ref="B30:AG30" si="61">SUM(B10:B28)</f>
        <v>29215251</v>
      </c>
      <c r="C30" s="50">
        <f t="shared" si="61"/>
        <v>99.999999999999986</v>
      </c>
      <c r="D30" s="31">
        <f t="shared" si="61"/>
        <v>29900558</v>
      </c>
      <c r="E30" s="50">
        <f t="shared" si="61"/>
        <v>100</v>
      </c>
      <c r="F30" s="31">
        <f t="shared" si="61"/>
        <v>59115809</v>
      </c>
      <c r="G30" s="51">
        <f t="shared" si="61"/>
        <v>100</v>
      </c>
      <c r="H30" s="52">
        <f t="shared" si="61"/>
        <v>24688</v>
      </c>
      <c r="I30" s="53">
        <f t="shared" si="61"/>
        <v>100</v>
      </c>
      <c r="J30" s="52">
        <f t="shared" si="61"/>
        <v>19713</v>
      </c>
      <c r="K30" s="54">
        <f t="shared" si="61"/>
        <v>100</v>
      </c>
      <c r="L30" s="55">
        <f t="shared" si="61"/>
        <v>0</v>
      </c>
      <c r="M30" s="52">
        <f t="shared" si="61"/>
        <v>44401</v>
      </c>
      <c r="N30" s="56">
        <f t="shared" si="61"/>
        <v>99.999999999999986</v>
      </c>
      <c r="O30" s="52">
        <f t="shared" si="61"/>
        <v>23731</v>
      </c>
      <c r="P30" s="53">
        <f t="shared" si="61"/>
        <v>100</v>
      </c>
      <c r="Q30" s="52">
        <f t="shared" si="61"/>
        <v>18687</v>
      </c>
      <c r="R30" s="54">
        <f t="shared" si="61"/>
        <v>100</v>
      </c>
      <c r="S30" s="55">
        <f t="shared" si="61"/>
        <v>0</v>
      </c>
      <c r="T30" s="52">
        <f t="shared" si="61"/>
        <v>42418</v>
      </c>
      <c r="U30" s="56">
        <f t="shared" si="61"/>
        <v>99.999999999999986</v>
      </c>
      <c r="V30" s="52">
        <f t="shared" si="61"/>
        <v>22350</v>
      </c>
      <c r="W30" s="53">
        <f t="shared" si="61"/>
        <v>100.00000000000001</v>
      </c>
      <c r="X30" s="52">
        <f t="shared" si="61"/>
        <v>17302</v>
      </c>
      <c r="Y30" s="54">
        <f t="shared" si="61"/>
        <v>100</v>
      </c>
      <c r="Z30" s="55">
        <f t="shared" si="61"/>
        <v>0</v>
      </c>
      <c r="AA30" s="52">
        <f t="shared" si="61"/>
        <v>39652</v>
      </c>
      <c r="AB30" s="56">
        <f t="shared" si="61"/>
        <v>100</v>
      </c>
      <c r="AC30" s="52">
        <f t="shared" si="61"/>
        <v>20387</v>
      </c>
      <c r="AD30" s="53">
        <f t="shared" si="61"/>
        <v>99.999999999999986</v>
      </c>
      <c r="AE30" s="52">
        <f t="shared" si="61"/>
        <v>15366</v>
      </c>
      <c r="AF30" s="54">
        <f t="shared" si="61"/>
        <v>100</v>
      </c>
      <c r="AG30" s="55">
        <f t="shared" si="61"/>
        <v>0</v>
      </c>
      <c r="AH30" s="52">
        <f t="shared" ref="AH30:BM30" si="62">SUM(AH10:AH28)</f>
        <v>35753</v>
      </c>
      <c r="AI30" s="56">
        <f t="shared" si="62"/>
        <v>100</v>
      </c>
      <c r="AJ30" s="57">
        <f t="shared" si="62"/>
        <v>17750</v>
      </c>
      <c r="AK30" s="53">
        <f t="shared" si="62"/>
        <v>100</v>
      </c>
      <c r="AL30" s="52">
        <f t="shared" si="62"/>
        <v>12880</v>
      </c>
      <c r="AM30" s="54">
        <f t="shared" si="62"/>
        <v>100.00000000000001</v>
      </c>
      <c r="AN30" s="55">
        <f t="shared" si="62"/>
        <v>0</v>
      </c>
      <c r="AO30" s="52">
        <f t="shared" si="62"/>
        <v>30630</v>
      </c>
      <c r="AP30" s="56">
        <f t="shared" si="62"/>
        <v>100.00000000000001</v>
      </c>
      <c r="AQ30" s="57">
        <f t="shared" si="62"/>
        <v>14077</v>
      </c>
      <c r="AR30" s="53">
        <f t="shared" si="62"/>
        <v>100</v>
      </c>
      <c r="AS30" s="52">
        <f t="shared" si="62"/>
        <v>9718</v>
      </c>
      <c r="AT30" s="54">
        <f t="shared" si="62"/>
        <v>100</v>
      </c>
      <c r="AU30" s="55">
        <f t="shared" si="62"/>
        <v>0</v>
      </c>
      <c r="AV30" s="52">
        <f t="shared" si="62"/>
        <v>23795</v>
      </c>
      <c r="AW30" s="56">
        <f t="shared" si="62"/>
        <v>100</v>
      </c>
      <c r="AX30" s="57">
        <f t="shared" si="62"/>
        <v>9467</v>
      </c>
      <c r="AY30" s="53">
        <f t="shared" si="62"/>
        <v>100</v>
      </c>
      <c r="AZ30" s="52">
        <f t="shared" si="62"/>
        <v>6121</v>
      </c>
      <c r="BA30" s="54">
        <f t="shared" si="62"/>
        <v>100</v>
      </c>
      <c r="BB30" s="55">
        <f t="shared" si="62"/>
        <v>0</v>
      </c>
      <c r="BC30" s="52">
        <f t="shared" si="62"/>
        <v>15588</v>
      </c>
      <c r="BD30" s="56">
        <f t="shared" si="62"/>
        <v>99.999999999999986</v>
      </c>
      <c r="BE30" s="57">
        <f t="shared" si="62"/>
        <v>4591</v>
      </c>
      <c r="BF30" s="53">
        <f t="shared" si="62"/>
        <v>100</v>
      </c>
      <c r="BG30" s="52">
        <f t="shared" si="62"/>
        <v>2846</v>
      </c>
      <c r="BH30" s="54">
        <f t="shared" si="62"/>
        <v>100</v>
      </c>
      <c r="BI30" s="55">
        <f t="shared" si="62"/>
        <v>0</v>
      </c>
      <c r="BJ30" s="52">
        <f t="shared" si="62"/>
        <v>7437</v>
      </c>
      <c r="BK30" s="56">
        <f t="shared" si="62"/>
        <v>100</v>
      </c>
      <c r="BL30" s="57">
        <f t="shared" si="62"/>
        <v>1401</v>
      </c>
      <c r="BM30" s="53">
        <f t="shared" si="62"/>
        <v>100</v>
      </c>
      <c r="BN30" s="52">
        <f t="shared" ref="BN30:CP30" si="63">SUM(BN10:BN28)</f>
        <v>903</v>
      </c>
      <c r="BO30" s="54">
        <f t="shared" si="63"/>
        <v>99.999999999999986</v>
      </c>
      <c r="BP30" s="55">
        <f t="shared" si="63"/>
        <v>0</v>
      </c>
      <c r="BQ30" s="52">
        <f t="shared" si="63"/>
        <v>2304</v>
      </c>
      <c r="BR30" s="56">
        <f t="shared" si="63"/>
        <v>100</v>
      </c>
      <c r="BS30" s="57">
        <f t="shared" si="63"/>
        <v>253</v>
      </c>
      <c r="BT30" s="53">
        <f t="shared" si="63"/>
        <v>100</v>
      </c>
      <c r="BU30" s="52">
        <f t="shared" si="63"/>
        <v>193</v>
      </c>
      <c r="BV30" s="54">
        <f t="shared" si="63"/>
        <v>100</v>
      </c>
      <c r="BW30" s="55">
        <f t="shared" si="63"/>
        <v>0</v>
      </c>
      <c r="BX30" s="52">
        <f t="shared" si="63"/>
        <v>446</v>
      </c>
      <c r="BY30" s="56">
        <f t="shared" si="63"/>
        <v>100</v>
      </c>
      <c r="BZ30" s="57">
        <f t="shared" si="63"/>
        <v>32</v>
      </c>
      <c r="CA30" s="53">
        <f t="shared" si="63"/>
        <v>100</v>
      </c>
      <c r="CB30" s="52">
        <f t="shared" si="63"/>
        <v>15</v>
      </c>
      <c r="CC30" s="54">
        <f t="shared" si="63"/>
        <v>100.00000000000001</v>
      </c>
      <c r="CD30" s="55">
        <f t="shared" si="63"/>
        <v>0</v>
      </c>
      <c r="CE30" s="52">
        <f t="shared" si="63"/>
        <v>47</v>
      </c>
      <c r="CF30" s="56">
        <f t="shared" si="63"/>
        <v>100</v>
      </c>
      <c r="CG30" s="57">
        <f t="shared" si="63"/>
        <v>3</v>
      </c>
      <c r="CH30" s="53">
        <f t="shared" si="63"/>
        <v>99.999999999999986</v>
      </c>
      <c r="CI30" s="52">
        <f t="shared" si="63"/>
        <v>3</v>
      </c>
      <c r="CJ30" s="54">
        <f t="shared" si="63"/>
        <v>99.999999999999986</v>
      </c>
      <c r="CK30" s="55">
        <f t="shared" si="63"/>
        <v>0</v>
      </c>
      <c r="CL30" s="52">
        <f t="shared" si="63"/>
        <v>6</v>
      </c>
      <c r="CM30" s="56">
        <f t="shared" si="63"/>
        <v>99.999999999999972</v>
      </c>
      <c r="CN30" s="57">
        <f t="shared" si="63"/>
        <v>1</v>
      </c>
      <c r="CO30" s="53">
        <f t="shared" si="63"/>
        <v>100</v>
      </c>
      <c r="CP30" s="52">
        <f t="shared" si="63"/>
        <v>0</v>
      </c>
      <c r="CQ30" s="54"/>
      <c r="CR30" s="55">
        <f t="shared" ref="CR30:CW30" si="64">SUM(CR10:CR28)</f>
        <v>0</v>
      </c>
      <c r="CS30" s="52">
        <f t="shared" si="64"/>
        <v>1</v>
      </c>
      <c r="CT30" s="56">
        <f t="shared" si="64"/>
        <v>100</v>
      </c>
      <c r="CU30" s="57">
        <f t="shared" si="64"/>
        <v>1</v>
      </c>
      <c r="CV30" s="53">
        <f t="shared" si="64"/>
        <v>100</v>
      </c>
      <c r="CW30" s="52">
        <f t="shared" si="64"/>
        <v>0</v>
      </c>
      <c r="CX30" s="54"/>
      <c r="CY30" s="55">
        <f t="shared" ref="CY30:DD30" si="65">SUM(CY10:CY28)</f>
        <v>0</v>
      </c>
      <c r="CZ30" s="52">
        <f t="shared" si="65"/>
        <v>1</v>
      </c>
      <c r="DA30" s="56">
        <f t="shared" si="65"/>
        <v>100</v>
      </c>
      <c r="DB30" s="57">
        <f t="shared" si="65"/>
        <v>1</v>
      </c>
      <c r="DC30" s="53">
        <f t="shared" si="65"/>
        <v>100</v>
      </c>
      <c r="DD30" s="52">
        <f t="shared" si="65"/>
        <v>0</v>
      </c>
      <c r="DE30" s="54"/>
      <c r="DF30" s="55">
        <f>SUM(DF10:DF28)</f>
        <v>0</v>
      </c>
      <c r="DG30" s="52">
        <f>SUM(DG10:DG28)</f>
        <v>1</v>
      </c>
      <c r="DH30" s="56">
        <f>SUM(DH10:DH28)</f>
        <v>100</v>
      </c>
    </row>
    <row r="31" spans="1:112"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37"/>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DB31" s="48"/>
      <c r="DC31" s="37"/>
      <c r="DD31" s="37"/>
      <c r="DE31" s="37"/>
      <c r="DF31" s="46"/>
      <c r="DG31" s="37"/>
      <c r="DH31" s="62"/>
    </row>
    <row r="32" spans="1:112"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DB32" s="65">
        <v>0</v>
      </c>
      <c r="DC32" s="66"/>
      <c r="DD32" s="66">
        <v>0</v>
      </c>
      <c r="DE32" s="66"/>
      <c r="DF32" s="67"/>
      <c r="DG32" s="66">
        <v>0</v>
      </c>
      <c r="DH32" s="68"/>
    </row>
    <row r="33" spans="1:1024" ht="13" x14ac:dyDescent="0.3">
      <c r="A33" s="22" t="s">
        <v>60</v>
      </c>
      <c r="B33" s="69">
        <f>B30+B32</f>
        <v>29215251</v>
      </c>
      <c r="C33" s="69"/>
      <c r="D33" s="69">
        <f>D30+D32</f>
        <v>29900558</v>
      </c>
      <c r="E33" s="69"/>
      <c r="F33" s="70">
        <f>F30+F32</f>
        <v>59115809</v>
      </c>
      <c r="G33" s="69"/>
      <c r="H33" s="71">
        <f>H30+H32</f>
        <v>24688</v>
      </c>
      <c r="I33" s="72"/>
      <c r="J33" s="72">
        <f>J30+J32</f>
        <v>19713</v>
      </c>
      <c r="K33" s="72"/>
      <c r="L33" s="73">
        <f>L30+L32</f>
        <v>0</v>
      </c>
      <c r="M33" s="73">
        <f>M30+M32</f>
        <v>44401</v>
      </c>
      <c r="N33" s="74"/>
      <c r="O33" s="71">
        <f>O30+O32</f>
        <v>23731</v>
      </c>
      <c r="P33" s="72"/>
      <c r="Q33" s="72">
        <f>Q30+Q32</f>
        <v>18687</v>
      </c>
      <c r="R33" s="72"/>
      <c r="S33" s="73">
        <f>S30+S32</f>
        <v>0</v>
      </c>
      <c r="T33" s="73">
        <f>T30+T32</f>
        <v>42418</v>
      </c>
      <c r="U33" s="74"/>
      <c r="V33" s="71">
        <f>V30+V32</f>
        <v>22350</v>
      </c>
      <c r="W33" s="72"/>
      <c r="X33" s="72">
        <f>X30+X32</f>
        <v>17302</v>
      </c>
      <c r="Y33" s="72"/>
      <c r="Z33" s="73">
        <f>Z30+Z32</f>
        <v>0</v>
      </c>
      <c r="AA33" s="73">
        <f>AA30+AA32</f>
        <v>39652</v>
      </c>
      <c r="AB33" s="74"/>
      <c r="AC33" s="71">
        <f>AC30+AC32</f>
        <v>20387</v>
      </c>
      <c r="AD33" s="72"/>
      <c r="AE33" s="72">
        <f>AE30+AE32</f>
        <v>15366</v>
      </c>
      <c r="AF33" s="72"/>
      <c r="AG33" s="73">
        <f>AG30+AG32</f>
        <v>0</v>
      </c>
      <c r="AH33" s="73">
        <f>AH30+AH32</f>
        <v>35753</v>
      </c>
      <c r="AI33" s="74"/>
      <c r="AJ33" s="71">
        <f>AJ30+AJ32</f>
        <v>17750</v>
      </c>
      <c r="AK33" s="72"/>
      <c r="AL33" s="72">
        <f>AL30+AL32</f>
        <v>12880</v>
      </c>
      <c r="AM33" s="72"/>
      <c r="AN33" s="73">
        <f>AN30+AN32</f>
        <v>0</v>
      </c>
      <c r="AO33" s="73">
        <f>AO30+AO32</f>
        <v>30630</v>
      </c>
      <c r="AP33" s="74"/>
      <c r="AQ33" s="71">
        <f>AQ30+AQ32</f>
        <v>14077</v>
      </c>
      <c r="AR33" s="72"/>
      <c r="AS33" s="72">
        <f>AS30+AS32</f>
        <v>9718</v>
      </c>
      <c r="AT33" s="72"/>
      <c r="AU33" s="73">
        <f>AU30+AU32</f>
        <v>0</v>
      </c>
      <c r="AV33" s="73">
        <f>AV30+AV32</f>
        <v>23795</v>
      </c>
      <c r="AW33" s="74"/>
      <c r="AX33" s="71">
        <f>AX30+AX32</f>
        <v>9467</v>
      </c>
      <c r="AY33" s="72"/>
      <c r="AZ33" s="72">
        <f>AZ30+AZ32</f>
        <v>6121</v>
      </c>
      <c r="BA33" s="72"/>
      <c r="BB33" s="73">
        <f>BB30+BB32</f>
        <v>0</v>
      </c>
      <c r="BC33" s="73">
        <f>BC30+BC32</f>
        <v>15588</v>
      </c>
      <c r="BD33" s="74"/>
      <c r="BE33" s="71">
        <f>BE30+BE32</f>
        <v>4591</v>
      </c>
      <c r="BF33" s="72"/>
      <c r="BG33" s="72">
        <f>BG30+BG32</f>
        <v>2846</v>
      </c>
      <c r="BH33" s="72"/>
      <c r="BI33" s="73">
        <f>BI30+BI32</f>
        <v>0</v>
      </c>
      <c r="BJ33" s="73">
        <f>BJ30+BJ32</f>
        <v>7437</v>
      </c>
      <c r="BK33" s="74"/>
      <c r="BL33" s="71">
        <f>BL30+BL32</f>
        <v>1401</v>
      </c>
      <c r="BM33" s="72"/>
      <c r="BN33" s="72">
        <f>BN30+BN32</f>
        <v>903</v>
      </c>
      <c r="BO33" s="72"/>
      <c r="BP33" s="73">
        <f>BP30+BP32</f>
        <v>0</v>
      </c>
      <c r="BQ33" s="73">
        <f>BQ30+BQ32</f>
        <v>2304</v>
      </c>
      <c r="BR33" s="74"/>
      <c r="BS33" s="71">
        <f>BS30+BS32</f>
        <v>253</v>
      </c>
      <c r="BT33" s="72"/>
      <c r="BU33" s="72">
        <f>BU30+BU32</f>
        <v>193</v>
      </c>
      <c r="BV33" s="72"/>
      <c r="BW33" s="73">
        <f>BW30+BW32</f>
        <v>0</v>
      </c>
      <c r="BX33" s="73">
        <f>BX30+BX32</f>
        <v>446</v>
      </c>
      <c r="BY33" s="74"/>
      <c r="BZ33" s="71">
        <f>BZ30+BZ32</f>
        <v>32</v>
      </c>
      <c r="CA33" s="72"/>
      <c r="CB33" s="72">
        <f>CB30+CB32</f>
        <v>15</v>
      </c>
      <c r="CC33" s="72"/>
      <c r="CD33" s="73">
        <f>CD30+CD32</f>
        <v>0</v>
      </c>
      <c r="CE33" s="73">
        <f>CE30+CE32</f>
        <v>47</v>
      </c>
      <c r="CF33" s="74"/>
      <c r="CG33" s="71">
        <f>CG30+CG32</f>
        <v>3</v>
      </c>
      <c r="CH33" s="72"/>
      <c r="CI33" s="72">
        <f>CI30+CI32</f>
        <v>3</v>
      </c>
      <c r="CJ33" s="72"/>
      <c r="CK33" s="73">
        <f>CK30+CK32</f>
        <v>0</v>
      </c>
      <c r="CL33" s="73">
        <f>CL30+CL32</f>
        <v>6</v>
      </c>
      <c r="CM33" s="74"/>
      <c r="CN33" s="71">
        <f>CN30+CN32</f>
        <v>1</v>
      </c>
      <c r="CO33" s="72"/>
      <c r="CP33" s="72">
        <f>CP30+CP32</f>
        <v>0</v>
      </c>
      <c r="CQ33" s="72"/>
      <c r="CR33" s="73">
        <f>CR30+CR32</f>
        <v>0</v>
      </c>
      <c r="CS33" s="73">
        <f>CS30+CS32</f>
        <v>1</v>
      </c>
      <c r="CT33" s="74"/>
      <c r="CU33" s="71">
        <f>CU30+CU32</f>
        <v>1</v>
      </c>
      <c r="CV33" s="72"/>
      <c r="CW33" s="72">
        <f>CW30+CW32</f>
        <v>0</v>
      </c>
      <c r="CX33" s="72"/>
      <c r="CY33" s="73">
        <f>CY30+CY32</f>
        <v>0</v>
      </c>
      <c r="CZ33" s="73">
        <f>CZ30+CZ32</f>
        <v>1</v>
      </c>
      <c r="DA33" s="74"/>
      <c r="DB33" s="71">
        <f>DB30+DB32</f>
        <v>1</v>
      </c>
      <c r="DC33" s="72"/>
      <c r="DD33" s="72">
        <f>DD30+DD32</f>
        <v>0</v>
      </c>
      <c r="DE33" s="72"/>
      <c r="DF33" s="73">
        <f>DF30+DF32</f>
        <v>0</v>
      </c>
      <c r="DG33" s="73">
        <f>DG30+DG32</f>
        <v>1</v>
      </c>
      <c r="DH33" s="74"/>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75"/>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row>
    <row r="36" spans="1:1024" s="9" customFormat="1" ht="15.5" x14ac:dyDescent="0.35">
      <c r="A36" s="4" t="s">
        <v>3</v>
      </c>
      <c r="B36" s="76"/>
      <c r="C36" s="76"/>
      <c r="D36" s="76"/>
      <c r="E36" s="76"/>
      <c r="F36" s="76"/>
      <c r="BG36" s="35"/>
      <c r="BH36" s="35"/>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70</v>
      </c>
    </row>
  </sheetData>
  <mergeCells count="17">
    <mergeCell ref="CU8:DA8"/>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60" zoomScaleNormal="60" workbookViewId="0">
      <pane xSplit="1" ySplit="7" topLeftCell="B10" activePane="bottomRight" state="frozen"/>
      <selection pane="topRight" activeCell="B1" sqref="B1"/>
      <selection pane="bottomLeft" activeCell="A8" sqref="A8"/>
      <selection pane="bottomRight" activeCell="C30" sqref="C30"/>
    </sheetView>
  </sheetViews>
  <sheetFormatPr baseColWidth="10" defaultColWidth="8.7265625" defaultRowHeight="13" x14ac:dyDescent="0.3"/>
  <cols>
    <col min="1" max="1" width="10.81640625" style="84" customWidth="1"/>
    <col min="2" max="2" width="24.36328125" style="84" customWidth="1"/>
    <col min="3" max="3" width="10.81640625" style="9" customWidth="1"/>
    <col min="4" max="9" width="13.1796875" style="9" customWidth="1"/>
    <col min="10" max="13" width="13.1796875" style="210" customWidth="1"/>
    <col min="14" max="44" width="13.1796875" style="9" customWidth="1"/>
    <col min="45" max="1001" width="10.81640625" style="9" customWidth="1"/>
    <col min="1002" max="1025" width="10.81640625" customWidth="1"/>
  </cols>
  <sheetData>
    <row r="1" spans="1:1024" ht="15.5" x14ac:dyDescent="0.35">
      <c r="A1" s="85" t="s">
        <v>71</v>
      </c>
      <c r="B1" s="85"/>
    </row>
    <row r="2" spans="1:1024" s="11" customFormat="1" ht="18.5" x14ac:dyDescent="0.45">
      <c r="A2" s="86" t="s">
        <v>20</v>
      </c>
      <c r="B2" s="11" t="s">
        <v>72</v>
      </c>
      <c r="J2" s="211"/>
      <c r="K2" s="211"/>
      <c r="L2" s="211"/>
      <c r="M2" s="211"/>
    </row>
    <row r="3" spans="1:1024" s="1" customFormat="1" ht="15.5" x14ac:dyDescent="0.35">
      <c r="A3" s="85" t="s">
        <v>22</v>
      </c>
      <c r="B3" s="85"/>
      <c r="J3" s="212"/>
      <c r="K3" s="212"/>
      <c r="L3" s="212"/>
      <c r="M3" s="212"/>
    </row>
    <row r="4" spans="1:1024" s="1" customFormat="1" ht="15.5" x14ac:dyDescent="0.35">
      <c r="A4" s="85" t="s">
        <v>73</v>
      </c>
      <c r="B4" s="85"/>
      <c r="J4" s="212"/>
      <c r="K4" s="212"/>
      <c r="L4" s="212"/>
      <c r="M4" s="212"/>
    </row>
    <row r="5" spans="1:1024" x14ac:dyDescent="0.3">
      <c r="A5" s="87"/>
      <c r="B5" s="233" t="s">
        <v>26</v>
      </c>
      <c r="C5" s="234" t="s">
        <v>74</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c r="AW5" s="234"/>
      <c r="AX5" s="234"/>
      <c r="AY5" s="234"/>
      <c r="AZ5" s="234"/>
      <c r="BA5" s="234"/>
      <c r="BB5" s="234"/>
      <c r="BC5" s="234"/>
      <c r="BD5" s="234"/>
      <c r="BE5" s="234"/>
      <c r="BF5" s="234"/>
      <c r="BG5" s="234"/>
      <c r="BH5" s="234"/>
      <c r="BI5" s="234"/>
      <c r="BJ5" s="234"/>
      <c r="BK5" s="234"/>
      <c r="BL5" s="234"/>
      <c r="BM5" s="234"/>
      <c r="BN5" s="234"/>
      <c r="BO5" s="234"/>
      <c r="BP5" s="234"/>
      <c r="BQ5" s="234"/>
      <c r="BR5" s="234"/>
      <c r="BS5" s="234"/>
      <c r="BT5" s="234"/>
      <c r="BU5" s="234"/>
      <c r="BV5" s="234"/>
      <c r="BW5" s="234"/>
      <c r="BX5" s="234"/>
      <c r="BY5" s="234"/>
      <c r="BZ5" s="234"/>
      <c r="CA5" s="234"/>
      <c r="CB5" s="234"/>
      <c r="CC5" s="234"/>
      <c r="CD5" s="234"/>
      <c r="CE5" s="234"/>
      <c r="CF5" s="234"/>
      <c r="CG5" s="234"/>
      <c r="CH5" s="234"/>
      <c r="CI5" s="234"/>
      <c r="CJ5" s="234"/>
      <c r="CK5" s="234"/>
      <c r="CL5" s="234"/>
      <c r="CM5" s="234"/>
      <c r="CN5" s="234"/>
      <c r="CO5" s="234"/>
      <c r="CP5" s="234"/>
      <c r="CQ5" s="234"/>
      <c r="CR5" s="234"/>
      <c r="CS5" s="234"/>
      <c r="CT5" s="234"/>
      <c r="CU5" s="234"/>
      <c r="CV5" s="234"/>
      <c r="CW5" s="234"/>
      <c r="CX5" s="234"/>
      <c r="CY5" s="234"/>
    </row>
    <row r="6" spans="1:1024" s="20" customFormat="1" ht="26" x14ac:dyDescent="0.3">
      <c r="A6" s="88" t="s">
        <v>25</v>
      </c>
      <c r="B6" s="233"/>
      <c r="C6" s="89" t="s">
        <v>75</v>
      </c>
      <c r="D6" s="90" t="s">
        <v>76</v>
      </c>
      <c r="E6" s="91">
        <v>43989</v>
      </c>
      <c r="F6" s="91">
        <v>43988</v>
      </c>
      <c r="G6" s="91">
        <v>43987</v>
      </c>
      <c r="H6" s="91">
        <v>43986</v>
      </c>
      <c r="I6" s="91">
        <v>43985</v>
      </c>
      <c r="J6" s="213">
        <v>43984</v>
      </c>
      <c r="K6" s="213">
        <v>43983</v>
      </c>
      <c r="L6" s="213">
        <v>43982</v>
      </c>
      <c r="M6" s="213">
        <v>43981</v>
      </c>
      <c r="N6" s="92">
        <v>43980</v>
      </c>
      <c r="O6" s="92">
        <v>43979</v>
      </c>
      <c r="P6" s="92">
        <v>43978</v>
      </c>
      <c r="Q6" s="92">
        <v>43977</v>
      </c>
      <c r="R6" s="92">
        <v>43976</v>
      </c>
      <c r="S6" s="92">
        <v>43975</v>
      </c>
      <c r="T6" s="92">
        <v>43974</v>
      </c>
      <c r="U6" s="92">
        <v>43973</v>
      </c>
      <c r="V6" s="92">
        <v>43972</v>
      </c>
      <c r="W6" s="92">
        <v>43971</v>
      </c>
      <c r="X6" s="92">
        <v>43970</v>
      </c>
      <c r="Y6" s="92">
        <v>43969</v>
      </c>
      <c r="Z6" s="92">
        <v>43968</v>
      </c>
      <c r="AA6" s="92">
        <v>43967</v>
      </c>
      <c r="AB6" s="92">
        <v>43966</v>
      </c>
      <c r="AC6" s="92">
        <v>43965</v>
      </c>
      <c r="AD6" s="92">
        <v>43964</v>
      </c>
      <c r="AE6" s="92">
        <v>43963</v>
      </c>
      <c r="AF6" s="92">
        <v>43962</v>
      </c>
      <c r="AG6" s="92">
        <v>43961</v>
      </c>
      <c r="AH6" s="92">
        <v>43960</v>
      </c>
      <c r="AI6" s="92">
        <v>43959</v>
      </c>
      <c r="AJ6" s="92">
        <v>43958</v>
      </c>
      <c r="AK6" s="92">
        <v>43957</v>
      </c>
      <c r="AL6" s="92">
        <v>43956</v>
      </c>
      <c r="AM6" s="92">
        <v>43955</v>
      </c>
      <c r="AN6" s="92">
        <v>43954</v>
      </c>
      <c r="AO6" s="92">
        <v>43953</v>
      </c>
      <c r="AP6" s="92">
        <v>43952</v>
      </c>
      <c r="AQ6" s="92">
        <v>43951</v>
      </c>
      <c r="AR6" s="92">
        <v>43950</v>
      </c>
      <c r="AS6" s="92">
        <v>43949</v>
      </c>
      <c r="AT6" s="92">
        <v>43948</v>
      </c>
      <c r="AU6" s="92">
        <v>43947</v>
      </c>
      <c r="AV6" s="92">
        <v>43946</v>
      </c>
      <c r="AW6" s="92">
        <v>43945</v>
      </c>
      <c r="AX6" s="92">
        <v>43944</v>
      </c>
      <c r="AY6" s="92">
        <v>43943</v>
      </c>
      <c r="AZ6" s="92">
        <v>43942</v>
      </c>
      <c r="BA6" s="92">
        <v>43941</v>
      </c>
      <c r="BB6" s="92">
        <v>43940</v>
      </c>
      <c r="BC6" s="92">
        <v>43939</v>
      </c>
      <c r="BD6" s="92">
        <v>43938</v>
      </c>
      <c r="BE6" s="92">
        <v>43937</v>
      </c>
      <c r="BF6" s="92">
        <v>43936</v>
      </c>
      <c r="BG6" s="92">
        <v>43935</v>
      </c>
      <c r="BH6" s="92">
        <v>43934</v>
      </c>
      <c r="BI6" s="92">
        <v>43933</v>
      </c>
      <c r="BJ6" s="92">
        <v>43932</v>
      </c>
      <c r="BK6" s="92">
        <v>43931</v>
      </c>
      <c r="BL6" s="92">
        <v>43930</v>
      </c>
      <c r="BM6" s="92">
        <v>43929</v>
      </c>
      <c r="BN6" s="92">
        <v>43928</v>
      </c>
      <c r="BO6" s="92">
        <v>43927</v>
      </c>
      <c r="BP6" s="92">
        <v>43926</v>
      </c>
      <c r="BQ6" s="92">
        <v>43925</v>
      </c>
      <c r="BR6" s="92">
        <v>43924</v>
      </c>
      <c r="BS6" s="92">
        <v>43923</v>
      </c>
      <c r="BT6" s="92">
        <v>43922</v>
      </c>
      <c r="BU6" s="92">
        <v>43921</v>
      </c>
      <c r="BV6" s="92">
        <v>43920</v>
      </c>
      <c r="BW6" s="92">
        <v>43919</v>
      </c>
      <c r="BX6" s="92">
        <v>43918</v>
      </c>
      <c r="BY6" s="92">
        <v>43917</v>
      </c>
      <c r="BZ6" s="92">
        <v>43916</v>
      </c>
      <c r="CA6" s="92">
        <v>43915</v>
      </c>
      <c r="CB6" s="92">
        <v>43914</v>
      </c>
      <c r="CC6" s="92">
        <v>43913</v>
      </c>
      <c r="CD6" s="92">
        <v>43912</v>
      </c>
      <c r="CE6" s="92">
        <v>43911</v>
      </c>
      <c r="CF6" s="92">
        <v>43910</v>
      </c>
      <c r="CG6" s="92">
        <v>43909</v>
      </c>
      <c r="CH6" s="92">
        <v>43908</v>
      </c>
      <c r="CI6" s="92">
        <v>43907</v>
      </c>
      <c r="CJ6" s="92">
        <v>43906</v>
      </c>
      <c r="CK6" s="92">
        <v>43905</v>
      </c>
      <c r="CL6" s="92">
        <v>43904</v>
      </c>
      <c r="CM6" s="92">
        <v>43903</v>
      </c>
      <c r="CN6" s="92">
        <v>43902</v>
      </c>
      <c r="CO6" s="92">
        <v>43901</v>
      </c>
      <c r="CP6" s="92">
        <v>43900</v>
      </c>
      <c r="CQ6" s="92">
        <v>43899</v>
      </c>
      <c r="CR6" s="92">
        <v>43898</v>
      </c>
      <c r="CS6" s="92">
        <v>43897</v>
      </c>
      <c r="CT6" s="92">
        <v>43896</v>
      </c>
      <c r="CU6" s="92">
        <v>43895</v>
      </c>
      <c r="CV6" s="92">
        <v>43894</v>
      </c>
      <c r="CW6" s="92">
        <v>43893</v>
      </c>
      <c r="CX6" s="92">
        <v>43892</v>
      </c>
      <c r="CY6" s="92">
        <v>43891</v>
      </c>
      <c r="ALN6" s="93"/>
      <c r="ALO6" s="93"/>
      <c r="ALP6" s="93"/>
      <c r="ALQ6" s="93"/>
      <c r="ALR6" s="93"/>
      <c r="ALS6" s="93"/>
      <c r="ALT6" s="93"/>
      <c r="ALU6" s="93"/>
      <c r="ALV6" s="93"/>
      <c r="ALW6" s="93"/>
      <c r="ALX6" s="93"/>
      <c r="ALY6" s="93"/>
      <c r="ALZ6" s="93"/>
      <c r="AMA6" s="93"/>
      <c r="AMB6" s="93"/>
      <c r="AMC6" s="93"/>
      <c r="AMD6" s="93"/>
      <c r="AME6" s="93"/>
      <c r="AMF6" s="93"/>
      <c r="AMG6" s="93"/>
      <c r="AMH6" s="93"/>
      <c r="AMI6" s="93"/>
      <c r="AMJ6" s="93"/>
    </row>
    <row r="7" spans="1:1024" x14ac:dyDescent="0.3">
      <c r="A7" s="94"/>
      <c r="B7" s="233"/>
      <c r="C7" s="95"/>
      <c r="D7" s="96" t="s">
        <v>38</v>
      </c>
      <c r="E7" s="96" t="s">
        <v>38</v>
      </c>
      <c r="F7" s="96" t="s">
        <v>38</v>
      </c>
      <c r="G7" s="96" t="s">
        <v>38</v>
      </c>
      <c r="H7" s="96" t="s">
        <v>38</v>
      </c>
      <c r="I7" s="96" t="s">
        <v>38</v>
      </c>
      <c r="J7" s="214" t="s">
        <v>38</v>
      </c>
      <c r="K7" s="214" t="s">
        <v>38</v>
      </c>
      <c r="L7" s="214" t="s">
        <v>38</v>
      </c>
      <c r="M7" s="214" t="s">
        <v>38</v>
      </c>
      <c r="N7" s="97" t="s">
        <v>38</v>
      </c>
      <c r="O7" s="97" t="s">
        <v>38</v>
      </c>
      <c r="P7" s="97" t="s">
        <v>38</v>
      </c>
      <c r="Q7" s="97" t="s">
        <v>38</v>
      </c>
      <c r="R7" s="97" t="s">
        <v>38</v>
      </c>
      <c r="S7" s="97" t="s">
        <v>38</v>
      </c>
      <c r="T7" s="97" t="s">
        <v>38</v>
      </c>
      <c r="U7" s="97" t="s">
        <v>38</v>
      </c>
      <c r="V7" s="97" t="s">
        <v>38</v>
      </c>
      <c r="W7" s="97" t="s">
        <v>38</v>
      </c>
      <c r="X7" s="97" t="s">
        <v>38</v>
      </c>
      <c r="Y7" s="97" t="s">
        <v>38</v>
      </c>
      <c r="Z7" s="97" t="s">
        <v>38</v>
      </c>
      <c r="AA7" s="97" t="s">
        <v>38</v>
      </c>
      <c r="AB7" s="97" t="s">
        <v>38</v>
      </c>
      <c r="AC7" s="97" t="s">
        <v>38</v>
      </c>
      <c r="AD7" s="97" t="s">
        <v>38</v>
      </c>
      <c r="AE7" s="97" t="s">
        <v>38</v>
      </c>
      <c r="AF7" s="97" t="s">
        <v>38</v>
      </c>
      <c r="AG7" s="97" t="s">
        <v>38</v>
      </c>
      <c r="AH7" s="97" t="s">
        <v>38</v>
      </c>
      <c r="AI7" s="97" t="s">
        <v>38</v>
      </c>
      <c r="AJ7" s="97" t="s">
        <v>38</v>
      </c>
      <c r="AK7" s="97" t="s">
        <v>38</v>
      </c>
      <c r="AL7" s="97" t="s">
        <v>38</v>
      </c>
      <c r="AM7" s="97" t="s">
        <v>38</v>
      </c>
      <c r="AN7" s="97" t="s">
        <v>38</v>
      </c>
      <c r="AO7" s="97" t="s">
        <v>38</v>
      </c>
      <c r="AP7" s="97" t="s">
        <v>38</v>
      </c>
      <c r="AQ7" s="97" t="s">
        <v>38</v>
      </c>
      <c r="AR7" s="97" t="s">
        <v>38</v>
      </c>
      <c r="AS7" s="97" t="s">
        <v>38</v>
      </c>
      <c r="AT7" s="97" t="s">
        <v>38</v>
      </c>
      <c r="AU7" s="97" t="s">
        <v>38</v>
      </c>
      <c r="AV7" s="97" t="s">
        <v>38</v>
      </c>
      <c r="AW7" s="97" t="s">
        <v>38</v>
      </c>
      <c r="AX7" s="97" t="s">
        <v>38</v>
      </c>
      <c r="AY7" s="97" t="s">
        <v>38</v>
      </c>
      <c r="AZ7" s="97" t="s">
        <v>38</v>
      </c>
      <c r="BA7" s="97" t="s">
        <v>38</v>
      </c>
      <c r="BB7" s="97" t="s">
        <v>38</v>
      </c>
      <c r="BC7" s="97" t="s">
        <v>38</v>
      </c>
      <c r="BD7" s="97" t="s">
        <v>38</v>
      </c>
      <c r="BE7" s="97" t="s">
        <v>38</v>
      </c>
      <c r="BF7" s="97" t="s">
        <v>38</v>
      </c>
      <c r="BG7" s="97" t="s">
        <v>38</v>
      </c>
      <c r="BH7" s="97" t="s">
        <v>38</v>
      </c>
      <c r="BI7" s="97" t="s">
        <v>38</v>
      </c>
      <c r="BJ7" s="97" t="s">
        <v>38</v>
      </c>
      <c r="BK7" s="97" t="s">
        <v>38</v>
      </c>
      <c r="BL7" s="97" t="s">
        <v>38</v>
      </c>
      <c r="BM7" s="97" t="s">
        <v>38</v>
      </c>
      <c r="BN7" s="97" t="s">
        <v>38</v>
      </c>
      <c r="BO7" s="97" t="s">
        <v>38</v>
      </c>
      <c r="BP7" s="97" t="s">
        <v>38</v>
      </c>
      <c r="BQ7" s="97" t="s">
        <v>38</v>
      </c>
      <c r="BR7" s="97" t="s">
        <v>38</v>
      </c>
      <c r="BS7" s="97" t="s">
        <v>38</v>
      </c>
      <c r="BT7" s="97" t="s">
        <v>38</v>
      </c>
      <c r="BU7" s="97" t="s">
        <v>38</v>
      </c>
      <c r="BV7" s="97" t="s">
        <v>38</v>
      </c>
      <c r="BW7" s="97" t="s">
        <v>38</v>
      </c>
      <c r="BX7" s="97" t="s">
        <v>38</v>
      </c>
      <c r="BY7" s="97" t="s">
        <v>38</v>
      </c>
      <c r="BZ7" s="97" t="s">
        <v>38</v>
      </c>
      <c r="CA7" s="97" t="s">
        <v>38</v>
      </c>
      <c r="CB7" s="97" t="s">
        <v>38</v>
      </c>
      <c r="CC7" s="97" t="s">
        <v>38</v>
      </c>
      <c r="CD7" s="97" t="s">
        <v>38</v>
      </c>
      <c r="CE7" s="97" t="s">
        <v>38</v>
      </c>
      <c r="CF7" s="97" t="s">
        <v>38</v>
      </c>
      <c r="CG7" s="97" t="s">
        <v>38</v>
      </c>
      <c r="CH7" s="97" t="s">
        <v>38</v>
      </c>
      <c r="CI7" s="97" t="s">
        <v>38</v>
      </c>
      <c r="CJ7" s="97" t="s">
        <v>38</v>
      </c>
      <c r="CK7" s="97" t="s">
        <v>38</v>
      </c>
      <c r="CL7" s="97" t="s">
        <v>38</v>
      </c>
      <c r="CM7" s="97" t="s">
        <v>38</v>
      </c>
      <c r="CN7" s="97" t="s">
        <v>38</v>
      </c>
      <c r="CO7" s="97" t="s">
        <v>38</v>
      </c>
      <c r="CP7" s="97" t="s">
        <v>38</v>
      </c>
      <c r="CQ7" s="97" t="s">
        <v>38</v>
      </c>
      <c r="CR7" s="97" t="s">
        <v>38</v>
      </c>
      <c r="CS7" s="97" t="s">
        <v>38</v>
      </c>
      <c r="CT7" s="97" t="s">
        <v>38</v>
      </c>
      <c r="CU7" s="97" t="s">
        <v>38</v>
      </c>
      <c r="CV7" s="97" t="s">
        <v>38</v>
      </c>
      <c r="CW7" s="97" t="s">
        <v>38</v>
      </c>
      <c r="CX7" s="97" t="s">
        <v>38</v>
      </c>
      <c r="CY7" s="97" t="s">
        <v>38</v>
      </c>
    </row>
    <row r="8" spans="1:1024" x14ac:dyDescent="0.3">
      <c r="A8" s="98" t="s">
        <v>77</v>
      </c>
      <c r="B8" s="9">
        <v>13241287</v>
      </c>
      <c r="C8" s="99">
        <f t="shared" ref="C8:C14" si="0">SUM(D8:CY8)</f>
        <v>18</v>
      </c>
      <c r="D8" s="100">
        <v>0</v>
      </c>
      <c r="E8" s="100">
        <v>0</v>
      </c>
      <c r="F8" s="100">
        <v>0</v>
      </c>
      <c r="G8" s="100">
        <v>0</v>
      </c>
      <c r="H8" s="100">
        <v>0</v>
      </c>
      <c r="I8" s="100">
        <v>0</v>
      </c>
      <c r="J8" s="215">
        <v>0</v>
      </c>
      <c r="K8" s="215">
        <v>1</v>
      </c>
      <c r="L8" s="215">
        <v>0</v>
      </c>
      <c r="M8" s="215">
        <v>0</v>
      </c>
      <c r="N8" s="99">
        <v>0</v>
      </c>
      <c r="O8" s="99">
        <v>0</v>
      </c>
      <c r="P8" s="99">
        <v>0</v>
      </c>
      <c r="Q8" s="99">
        <v>0</v>
      </c>
      <c r="R8" s="99">
        <v>0</v>
      </c>
      <c r="S8" s="99">
        <v>0</v>
      </c>
      <c r="T8" s="99">
        <v>0</v>
      </c>
      <c r="U8" s="99">
        <v>0</v>
      </c>
      <c r="V8" s="99">
        <v>0</v>
      </c>
      <c r="W8" s="99">
        <v>0</v>
      </c>
      <c r="X8" s="99">
        <v>0</v>
      </c>
      <c r="Y8" s="99">
        <v>1</v>
      </c>
      <c r="Z8" s="101">
        <v>1</v>
      </c>
      <c r="AA8" s="101">
        <v>0</v>
      </c>
      <c r="AB8" s="101">
        <v>1</v>
      </c>
      <c r="AC8" s="101">
        <v>0</v>
      </c>
      <c r="AD8" s="101">
        <v>1</v>
      </c>
      <c r="AE8" s="101">
        <v>0</v>
      </c>
      <c r="AF8" s="101">
        <v>0</v>
      </c>
      <c r="AG8" s="101">
        <v>0</v>
      </c>
      <c r="AH8" s="101">
        <v>0</v>
      </c>
      <c r="AI8" s="101">
        <v>0</v>
      </c>
      <c r="AJ8" s="101">
        <v>0</v>
      </c>
      <c r="AK8" s="101">
        <v>0</v>
      </c>
      <c r="AL8" s="101">
        <v>0</v>
      </c>
      <c r="AM8" s="101">
        <v>0</v>
      </c>
      <c r="AN8" s="101">
        <v>1</v>
      </c>
      <c r="AO8" s="101">
        <v>0</v>
      </c>
      <c r="AP8" s="101">
        <v>0</v>
      </c>
      <c r="AQ8" s="101">
        <v>0</v>
      </c>
      <c r="AR8" s="101">
        <v>0</v>
      </c>
      <c r="AS8" s="101">
        <v>0</v>
      </c>
      <c r="AT8" s="101">
        <v>0</v>
      </c>
      <c r="AU8" s="101">
        <v>0</v>
      </c>
      <c r="AV8" s="101">
        <v>0</v>
      </c>
      <c r="AW8" s="101">
        <v>0</v>
      </c>
      <c r="AX8" s="101">
        <v>0</v>
      </c>
      <c r="AY8" s="101">
        <v>0</v>
      </c>
      <c r="AZ8" s="101">
        <v>0</v>
      </c>
      <c r="BA8" s="101">
        <v>1</v>
      </c>
      <c r="BB8" s="101">
        <v>0</v>
      </c>
      <c r="BC8" s="101">
        <v>0</v>
      </c>
      <c r="BD8" s="101">
        <v>0</v>
      </c>
      <c r="BE8" s="101">
        <v>0</v>
      </c>
      <c r="BF8" s="101">
        <v>0</v>
      </c>
      <c r="BG8" s="101">
        <v>0</v>
      </c>
      <c r="BH8" s="101">
        <v>0</v>
      </c>
      <c r="BI8" s="101">
        <v>1</v>
      </c>
      <c r="BJ8" s="101">
        <v>1</v>
      </c>
      <c r="BK8" s="101">
        <v>0</v>
      </c>
      <c r="BL8" s="101">
        <v>1</v>
      </c>
      <c r="BM8" s="101">
        <v>1</v>
      </c>
      <c r="BN8" s="101">
        <v>0</v>
      </c>
      <c r="BO8" s="101">
        <v>0</v>
      </c>
      <c r="BP8" s="101">
        <v>0</v>
      </c>
      <c r="BQ8" s="101">
        <v>1</v>
      </c>
      <c r="BR8" s="101">
        <v>0</v>
      </c>
      <c r="BS8" s="101">
        <v>1</v>
      </c>
      <c r="BT8" s="101">
        <v>0</v>
      </c>
      <c r="BU8" s="101">
        <v>1</v>
      </c>
      <c r="BV8" s="101">
        <v>0</v>
      </c>
      <c r="BW8" s="101">
        <v>1</v>
      </c>
      <c r="BX8" s="101">
        <v>0</v>
      </c>
      <c r="BY8" s="101">
        <v>0</v>
      </c>
      <c r="BZ8" s="101">
        <v>1</v>
      </c>
      <c r="CA8" s="101">
        <v>0</v>
      </c>
      <c r="CB8" s="101">
        <v>1</v>
      </c>
      <c r="CC8" s="101">
        <v>0</v>
      </c>
      <c r="CD8" s="101">
        <v>0</v>
      </c>
      <c r="CE8" s="101">
        <v>0</v>
      </c>
      <c r="CF8" s="101">
        <v>0</v>
      </c>
      <c r="CG8" s="101">
        <v>0</v>
      </c>
      <c r="CH8" s="101">
        <v>1</v>
      </c>
      <c r="CI8" s="101">
        <v>0</v>
      </c>
      <c r="CJ8" s="101">
        <v>0</v>
      </c>
      <c r="CK8" s="101">
        <v>0</v>
      </c>
      <c r="CL8" s="101">
        <v>0</v>
      </c>
      <c r="CM8" s="101">
        <v>0</v>
      </c>
      <c r="CN8" s="101">
        <v>0</v>
      </c>
      <c r="CO8" s="101">
        <v>0</v>
      </c>
      <c r="CP8" s="101">
        <v>0</v>
      </c>
      <c r="CQ8" s="101">
        <v>0</v>
      </c>
      <c r="CR8" s="101">
        <v>0</v>
      </c>
      <c r="CS8" s="101">
        <v>0</v>
      </c>
      <c r="CT8" s="101">
        <v>0</v>
      </c>
      <c r="CU8" s="101">
        <v>0</v>
      </c>
      <c r="CV8" s="101">
        <v>0</v>
      </c>
      <c r="CW8" s="101">
        <v>0</v>
      </c>
      <c r="CX8" s="101">
        <v>0</v>
      </c>
      <c r="CY8" s="101">
        <v>0</v>
      </c>
    </row>
    <row r="9" spans="1:1024" x14ac:dyDescent="0.3">
      <c r="A9" s="98" t="s">
        <v>78</v>
      </c>
      <c r="B9" s="9">
        <v>14833658</v>
      </c>
      <c r="C9" s="99">
        <f t="shared" si="0"/>
        <v>194</v>
      </c>
      <c r="D9" s="100">
        <v>0</v>
      </c>
      <c r="E9" s="100">
        <v>0</v>
      </c>
      <c r="F9" s="100">
        <v>1</v>
      </c>
      <c r="G9" s="100">
        <v>0</v>
      </c>
      <c r="H9" s="100">
        <v>0</v>
      </c>
      <c r="I9" s="100">
        <v>1</v>
      </c>
      <c r="J9" s="215">
        <v>0</v>
      </c>
      <c r="K9" s="215">
        <v>1</v>
      </c>
      <c r="L9" s="215">
        <v>0</v>
      </c>
      <c r="M9" s="215">
        <v>1</v>
      </c>
      <c r="N9" s="99">
        <v>1</v>
      </c>
      <c r="O9" s="99">
        <v>0</v>
      </c>
      <c r="P9" s="99">
        <v>1</v>
      </c>
      <c r="Q9" s="99">
        <v>1</v>
      </c>
      <c r="R9" s="99">
        <v>0</v>
      </c>
      <c r="S9" s="99">
        <v>0</v>
      </c>
      <c r="T9" s="99">
        <v>0</v>
      </c>
      <c r="U9" s="99">
        <v>0</v>
      </c>
      <c r="V9" s="99">
        <v>1</v>
      </c>
      <c r="W9" s="99">
        <v>0</v>
      </c>
      <c r="X9" s="99">
        <v>0</v>
      </c>
      <c r="Y9" s="99">
        <v>1</v>
      </c>
      <c r="Z9" s="101">
        <v>0</v>
      </c>
      <c r="AA9" s="101">
        <v>0</v>
      </c>
      <c r="AB9" s="101">
        <v>0</v>
      </c>
      <c r="AC9" s="101">
        <v>0</v>
      </c>
      <c r="AD9" s="101">
        <v>2</v>
      </c>
      <c r="AE9" s="101">
        <v>4</v>
      </c>
      <c r="AF9" s="101">
        <v>0</v>
      </c>
      <c r="AG9" s="101">
        <v>3</v>
      </c>
      <c r="AH9" s="101">
        <v>2</v>
      </c>
      <c r="AI9" s="101">
        <v>1</v>
      </c>
      <c r="AJ9" s="101">
        <v>1</v>
      </c>
      <c r="AK9" s="101">
        <v>3</v>
      </c>
      <c r="AL9" s="101">
        <v>0</v>
      </c>
      <c r="AM9" s="101">
        <v>3</v>
      </c>
      <c r="AN9" s="101">
        <v>1</v>
      </c>
      <c r="AO9" s="101">
        <v>3</v>
      </c>
      <c r="AP9" s="101">
        <v>2</v>
      </c>
      <c r="AQ9" s="101">
        <v>2</v>
      </c>
      <c r="AR9" s="101">
        <v>2</v>
      </c>
      <c r="AS9" s="101">
        <v>0</v>
      </c>
      <c r="AT9" s="101">
        <v>3</v>
      </c>
      <c r="AU9" s="101">
        <v>3</v>
      </c>
      <c r="AV9" s="101">
        <v>4</v>
      </c>
      <c r="AW9" s="101">
        <v>3</v>
      </c>
      <c r="AX9" s="101">
        <v>2</v>
      </c>
      <c r="AY9" s="101">
        <v>4</v>
      </c>
      <c r="AZ9" s="101">
        <v>4</v>
      </c>
      <c r="BA9" s="101">
        <v>6</v>
      </c>
      <c r="BB9" s="101">
        <v>3</v>
      </c>
      <c r="BC9" s="101">
        <v>5</v>
      </c>
      <c r="BD9" s="101">
        <v>2</v>
      </c>
      <c r="BE9" s="101">
        <v>4</v>
      </c>
      <c r="BF9" s="101">
        <v>2</v>
      </c>
      <c r="BG9" s="101">
        <v>3</v>
      </c>
      <c r="BH9" s="101">
        <v>2</v>
      </c>
      <c r="BI9" s="101">
        <v>9</v>
      </c>
      <c r="BJ9" s="101">
        <v>9</v>
      </c>
      <c r="BK9" s="101">
        <v>3</v>
      </c>
      <c r="BL9" s="101">
        <v>5</v>
      </c>
      <c r="BM9" s="101">
        <v>10</v>
      </c>
      <c r="BN9" s="101">
        <v>8</v>
      </c>
      <c r="BO9" s="101">
        <v>3</v>
      </c>
      <c r="BP9" s="101">
        <v>7</v>
      </c>
      <c r="BQ9" s="101">
        <v>1</v>
      </c>
      <c r="BR9" s="101">
        <v>5</v>
      </c>
      <c r="BS9" s="101">
        <v>5</v>
      </c>
      <c r="BT9" s="101">
        <v>5</v>
      </c>
      <c r="BU9" s="101">
        <v>5</v>
      </c>
      <c r="BV9" s="101">
        <v>3</v>
      </c>
      <c r="BW9" s="101">
        <v>2</v>
      </c>
      <c r="BX9" s="101">
        <v>3</v>
      </c>
      <c r="BY9" s="101">
        <v>2</v>
      </c>
      <c r="BZ9" s="101">
        <v>4</v>
      </c>
      <c r="CA9" s="101">
        <v>5</v>
      </c>
      <c r="CB9" s="101">
        <v>1</v>
      </c>
      <c r="CC9" s="101">
        <v>3</v>
      </c>
      <c r="CD9" s="101">
        <v>1</v>
      </c>
      <c r="CE9" s="101">
        <v>2</v>
      </c>
      <c r="CF9" s="101">
        <v>1</v>
      </c>
      <c r="CG9" s="101">
        <v>1</v>
      </c>
      <c r="CH9" s="101">
        <v>2</v>
      </c>
      <c r="CI9" s="101">
        <v>0</v>
      </c>
      <c r="CJ9" s="101">
        <v>0</v>
      </c>
      <c r="CK9" s="101">
        <v>0</v>
      </c>
      <c r="CL9" s="101">
        <v>1</v>
      </c>
      <c r="CM9" s="101">
        <v>0</v>
      </c>
      <c r="CN9" s="101">
        <v>0</v>
      </c>
      <c r="CO9" s="101">
        <v>0</v>
      </c>
      <c r="CP9" s="101">
        <v>0</v>
      </c>
      <c r="CQ9" s="101">
        <v>0</v>
      </c>
      <c r="CR9" s="101">
        <v>0</v>
      </c>
      <c r="CS9" s="101">
        <v>0</v>
      </c>
      <c r="CT9" s="101">
        <v>0</v>
      </c>
      <c r="CU9" s="101">
        <v>0</v>
      </c>
      <c r="CV9" s="101">
        <v>0</v>
      </c>
      <c r="CW9" s="101">
        <v>0</v>
      </c>
      <c r="CX9" s="101">
        <v>0</v>
      </c>
      <c r="CY9" s="101">
        <v>0</v>
      </c>
    </row>
    <row r="10" spans="1:1024" x14ac:dyDescent="0.3">
      <c r="A10" s="98" t="s">
        <v>79</v>
      </c>
      <c r="B10" s="9">
        <v>14678606</v>
      </c>
      <c r="C10" s="99">
        <f t="shared" si="0"/>
        <v>2161</v>
      </c>
      <c r="D10" s="100">
        <v>0</v>
      </c>
      <c r="E10" s="100">
        <v>0</v>
      </c>
      <c r="F10" s="100">
        <v>5</v>
      </c>
      <c r="G10" s="100">
        <v>2</v>
      </c>
      <c r="H10" s="100">
        <v>5</v>
      </c>
      <c r="I10" s="100">
        <v>4</v>
      </c>
      <c r="J10" s="215">
        <v>13</v>
      </c>
      <c r="K10" s="215">
        <v>6</v>
      </c>
      <c r="L10" s="215">
        <v>2</v>
      </c>
      <c r="M10" s="215">
        <v>4</v>
      </c>
      <c r="N10" s="99">
        <v>10</v>
      </c>
      <c r="O10" s="99">
        <v>8</v>
      </c>
      <c r="P10" s="99">
        <v>10</v>
      </c>
      <c r="Q10" s="99">
        <v>9</v>
      </c>
      <c r="R10" s="99">
        <v>9</v>
      </c>
      <c r="S10" s="99">
        <v>7</v>
      </c>
      <c r="T10" s="99">
        <v>12</v>
      </c>
      <c r="U10" s="99">
        <v>4</v>
      </c>
      <c r="V10" s="99">
        <v>8</v>
      </c>
      <c r="W10" s="99">
        <v>7</v>
      </c>
      <c r="X10" s="99">
        <v>7</v>
      </c>
      <c r="Y10" s="99">
        <v>10</v>
      </c>
      <c r="Z10" s="101">
        <v>14</v>
      </c>
      <c r="AA10" s="101">
        <v>18</v>
      </c>
      <c r="AB10" s="101">
        <v>6</v>
      </c>
      <c r="AC10" s="101">
        <v>18</v>
      </c>
      <c r="AD10" s="101">
        <v>11</v>
      </c>
      <c r="AE10" s="101">
        <v>16</v>
      </c>
      <c r="AF10" s="101">
        <v>13</v>
      </c>
      <c r="AG10" s="101">
        <v>10</v>
      </c>
      <c r="AH10" s="101">
        <v>12</v>
      </c>
      <c r="AI10" s="101">
        <v>12</v>
      </c>
      <c r="AJ10" s="101">
        <v>12</v>
      </c>
      <c r="AK10" s="101">
        <v>17</v>
      </c>
      <c r="AL10" s="101">
        <v>24</v>
      </c>
      <c r="AM10" s="101">
        <v>17</v>
      </c>
      <c r="AN10" s="101">
        <v>15</v>
      </c>
      <c r="AO10" s="101">
        <v>20</v>
      </c>
      <c r="AP10" s="101">
        <v>17</v>
      </c>
      <c r="AQ10" s="101">
        <v>26</v>
      </c>
      <c r="AR10" s="101">
        <v>21</v>
      </c>
      <c r="AS10" s="101">
        <v>29</v>
      </c>
      <c r="AT10" s="101">
        <v>31</v>
      </c>
      <c r="AU10" s="101">
        <v>27</v>
      </c>
      <c r="AV10" s="101">
        <v>33</v>
      </c>
      <c r="AW10" s="101">
        <v>33</v>
      </c>
      <c r="AX10" s="101">
        <v>47</v>
      </c>
      <c r="AY10" s="101">
        <v>50</v>
      </c>
      <c r="AZ10" s="101">
        <v>48</v>
      </c>
      <c r="BA10" s="101">
        <v>50</v>
      </c>
      <c r="BB10" s="101">
        <v>39</v>
      </c>
      <c r="BC10" s="101">
        <v>51</v>
      </c>
      <c r="BD10" s="101">
        <v>52</v>
      </c>
      <c r="BE10" s="101">
        <v>46</v>
      </c>
      <c r="BF10" s="101">
        <v>54</v>
      </c>
      <c r="BG10" s="101">
        <v>66</v>
      </c>
      <c r="BH10" s="101">
        <v>61</v>
      </c>
      <c r="BI10" s="101">
        <v>57</v>
      </c>
      <c r="BJ10" s="101">
        <v>73</v>
      </c>
      <c r="BK10" s="101">
        <v>69</v>
      </c>
      <c r="BL10" s="101">
        <v>71</v>
      </c>
      <c r="BM10" s="101">
        <v>69</v>
      </c>
      <c r="BN10" s="101">
        <v>64</v>
      </c>
      <c r="BO10" s="101">
        <v>56</v>
      </c>
      <c r="BP10" s="101">
        <v>50</v>
      </c>
      <c r="BQ10" s="101">
        <v>59</v>
      </c>
      <c r="BR10" s="101">
        <v>51</v>
      </c>
      <c r="BS10" s="101">
        <v>47</v>
      </c>
      <c r="BT10" s="101">
        <v>49</v>
      </c>
      <c r="BU10" s="101">
        <v>35</v>
      </c>
      <c r="BV10" s="101">
        <v>39</v>
      </c>
      <c r="BW10" s="101">
        <v>38</v>
      </c>
      <c r="BX10" s="101">
        <v>29</v>
      </c>
      <c r="BY10" s="101">
        <v>30</v>
      </c>
      <c r="BZ10" s="101">
        <v>26</v>
      </c>
      <c r="CA10" s="101">
        <v>19</v>
      </c>
      <c r="CB10" s="101">
        <v>11</v>
      </c>
      <c r="CC10" s="101">
        <v>10</v>
      </c>
      <c r="CD10" s="101">
        <v>11</v>
      </c>
      <c r="CE10" s="101">
        <v>8</v>
      </c>
      <c r="CF10" s="101">
        <v>13</v>
      </c>
      <c r="CG10" s="101">
        <v>5</v>
      </c>
      <c r="CH10" s="101">
        <v>4</v>
      </c>
      <c r="CI10" s="101">
        <v>1</v>
      </c>
      <c r="CJ10" s="101">
        <v>3</v>
      </c>
      <c r="CK10" s="101">
        <v>1</v>
      </c>
      <c r="CL10" s="101">
        <v>2</v>
      </c>
      <c r="CM10" s="101">
        <v>0</v>
      </c>
      <c r="CN10" s="101">
        <v>0</v>
      </c>
      <c r="CO10" s="101">
        <v>1</v>
      </c>
      <c r="CP10" s="101">
        <v>0</v>
      </c>
      <c r="CQ10" s="101">
        <v>1</v>
      </c>
      <c r="CR10" s="101">
        <v>0</v>
      </c>
      <c r="CS10" s="101">
        <v>0</v>
      </c>
      <c r="CT10" s="101">
        <v>0</v>
      </c>
      <c r="CU10" s="101">
        <v>1</v>
      </c>
      <c r="CV10" s="101">
        <v>0</v>
      </c>
      <c r="CW10" s="101">
        <v>0</v>
      </c>
      <c r="CX10" s="101">
        <v>0</v>
      </c>
      <c r="CY10" s="101">
        <v>0</v>
      </c>
    </row>
    <row r="11" spans="1:1024" x14ac:dyDescent="0.3">
      <c r="A11" s="98" t="s">
        <v>80</v>
      </c>
      <c r="B11" s="9">
        <v>10454893</v>
      </c>
      <c r="C11" s="99">
        <f t="shared" si="0"/>
        <v>10489</v>
      </c>
      <c r="D11" s="100">
        <v>0</v>
      </c>
      <c r="E11" s="100">
        <v>6</v>
      </c>
      <c r="F11" s="100">
        <v>12</v>
      </c>
      <c r="G11" s="100">
        <v>20</v>
      </c>
      <c r="H11" s="100">
        <v>20</v>
      </c>
      <c r="I11" s="100">
        <v>35</v>
      </c>
      <c r="J11" s="215">
        <v>35</v>
      </c>
      <c r="K11" s="215">
        <v>21</v>
      </c>
      <c r="L11" s="215">
        <v>24</v>
      </c>
      <c r="M11" s="215">
        <v>36</v>
      </c>
      <c r="N11" s="99">
        <v>35</v>
      </c>
      <c r="O11" s="99">
        <v>34</v>
      </c>
      <c r="P11" s="99">
        <v>47</v>
      </c>
      <c r="Q11" s="99">
        <v>48</v>
      </c>
      <c r="R11" s="99">
        <v>49</v>
      </c>
      <c r="S11" s="99">
        <v>36</v>
      </c>
      <c r="T11" s="99">
        <v>41</v>
      </c>
      <c r="U11" s="99">
        <v>30</v>
      </c>
      <c r="V11" s="99">
        <v>55</v>
      </c>
      <c r="W11" s="99">
        <v>48</v>
      </c>
      <c r="X11" s="99">
        <v>45</v>
      </c>
      <c r="Y11" s="99">
        <v>64</v>
      </c>
      <c r="Z11" s="101">
        <v>44</v>
      </c>
      <c r="AA11" s="101">
        <v>54</v>
      </c>
      <c r="AB11" s="101">
        <v>63</v>
      </c>
      <c r="AC11" s="101">
        <v>53</v>
      </c>
      <c r="AD11" s="101">
        <v>56</v>
      </c>
      <c r="AE11" s="101">
        <v>71</v>
      </c>
      <c r="AF11" s="101">
        <v>52</v>
      </c>
      <c r="AG11" s="101">
        <v>60</v>
      </c>
      <c r="AH11" s="101">
        <v>66</v>
      </c>
      <c r="AI11" s="101">
        <v>80</v>
      </c>
      <c r="AJ11" s="101">
        <v>93</v>
      </c>
      <c r="AK11" s="101">
        <v>107</v>
      </c>
      <c r="AL11" s="101">
        <v>94</v>
      </c>
      <c r="AM11" s="101">
        <v>90</v>
      </c>
      <c r="AN11" s="101">
        <v>90</v>
      </c>
      <c r="AO11" s="101">
        <v>99</v>
      </c>
      <c r="AP11" s="101">
        <v>122</v>
      </c>
      <c r="AQ11" s="101">
        <v>104</v>
      </c>
      <c r="AR11" s="101">
        <v>113</v>
      </c>
      <c r="AS11" s="101">
        <v>127</v>
      </c>
      <c r="AT11" s="101">
        <v>123</v>
      </c>
      <c r="AU11" s="101">
        <v>137</v>
      </c>
      <c r="AV11" s="101">
        <v>155</v>
      </c>
      <c r="AW11" s="101">
        <v>170</v>
      </c>
      <c r="AX11" s="101">
        <v>170</v>
      </c>
      <c r="AY11" s="101">
        <v>190</v>
      </c>
      <c r="AZ11" s="101">
        <v>164</v>
      </c>
      <c r="BA11" s="101">
        <v>203</v>
      </c>
      <c r="BB11" s="101">
        <v>182</v>
      </c>
      <c r="BC11" s="101">
        <v>191</v>
      </c>
      <c r="BD11" s="101">
        <v>241</v>
      </c>
      <c r="BE11" s="101">
        <v>252</v>
      </c>
      <c r="BF11" s="101">
        <v>257</v>
      </c>
      <c r="BG11" s="101">
        <v>242</v>
      </c>
      <c r="BH11" s="101">
        <v>271</v>
      </c>
      <c r="BI11" s="101">
        <v>276</v>
      </c>
      <c r="BJ11" s="101">
        <v>319</v>
      </c>
      <c r="BK11" s="101">
        <v>296</v>
      </c>
      <c r="BL11" s="101">
        <v>331</v>
      </c>
      <c r="BM11" s="101">
        <v>354</v>
      </c>
      <c r="BN11" s="101">
        <v>346</v>
      </c>
      <c r="BO11" s="101">
        <v>295</v>
      </c>
      <c r="BP11" s="101">
        <v>288</v>
      </c>
      <c r="BQ11" s="101">
        <v>327</v>
      </c>
      <c r="BR11" s="101">
        <v>294</v>
      </c>
      <c r="BS11" s="101">
        <v>247</v>
      </c>
      <c r="BT11" s="101">
        <v>261</v>
      </c>
      <c r="BU11" s="101">
        <v>258</v>
      </c>
      <c r="BV11" s="101">
        <v>179</v>
      </c>
      <c r="BW11" s="101">
        <v>177</v>
      </c>
      <c r="BX11" s="101">
        <v>146</v>
      </c>
      <c r="BY11" s="101">
        <v>140</v>
      </c>
      <c r="BZ11" s="101">
        <v>132</v>
      </c>
      <c r="CA11" s="101">
        <v>110</v>
      </c>
      <c r="CB11" s="101">
        <v>77</v>
      </c>
      <c r="CC11" s="101">
        <v>67</v>
      </c>
      <c r="CD11" s="101">
        <v>52</v>
      </c>
      <c r="CE11" s="101">
        <v>42</v>
      </c>
      <c r="CF11" s="101">
        <v>30</v>
      </c>
      <c r="CG11" s="101">
        <v>21</v>
      </c>
      <c r="CH11" s="101">
        <v>20</v>
      </c>
      <c r="CI11" s="101">
        <v>14</v>
      </c>
      <c r="CJ11" s="101">
        <v>13</v>
      </c>
      <c r="CK11" s="101">
        <v>17</v>
      </c>
      <c r="CL11" s="101">
        <v>11</v>
      </c>
      <c r="CM11" s="101">
        <v>6</v>
      </c>
      <c r="CN11" s="101">
        <v>3</v>
      </c>
      <c r="CO11" s="101">
        <v>4</v>
      </c>
      <c r="CP11" s="101">
        <v>0</v>
      </c>
      <c r="CQ11" s="101">
        <v>2</v>
      </c>
      <c r="CR11" s="101">
        <v>4</v>
      </c>
      <c r="CS11" s="101">
        <v>0</v>
      </c>
      <c r="CT11" s="101">
        <v>1</v>
      </c>
      <c r="CU11" s="101">
        <v>1</v>
      </c>
      <c r="CV11" s="101">
        <v>0</v>
      </c>
      <c r="CW11" s="101">
        <v>1</v>
      </c>
      <c r="CX11" s="101">
        <v>0</v>
      </c>
      <c r="CY11" s="101">
        <v>0</v>
      </c>
    </row>
    <row r="12" spans="1:1024" x14ac:dyDescent="0.3">
      <c r="A12" s="98" t="s">
        <v>81</v>
      </c>
      <c r="B12" s="9">
        <v>2768734</v>
      </c>
      <c r="C12" s="99">
        <f t="shared" si="0"/>
        <v>14627</v>
      </c>
      <c r="D12" s="100">
        <v>0</v>
      </c>
      <c r="E12" s="100">
        <v>4</v>
      </c>
      <c r="F12" s="100">
        <v>25</v>
      </c>
      <c r="G12" s="100">
        <v>32</v>
      </c>
      <c r="H12" s="100">
        <v>39</v>
      </c>
      <c r="I12" s="100">
        <v>53</v>
      </c>
      <c r="J12" s="215">
        <v>49</v>
      </c>
      <c r="K12" s="215">
        <v>60</v>
      </c>
      <c r="L12" s="215">
        <v>51</v>
      </c>
      <c r="M12" s="215">
        <v>48</v>
      </c>
      <c r="N12" s="99">
        <v>60</v>
      </c>
      <c r="O12" s="99">
        <v>76</v>
      </c>
      <c r="P12" s="99">
        <v>57</v>
      </c>
      <c r="Q12" s="99">
        <v>77</v>
      </c>
      <c r="R12" s="99">
        <v>73</v>
      </c>
      <c r="S12" s="99">
        <v>67</v>
      </c>
      <c r="T12" s="99">
        <v>71</v>
      </c>
      <c r="U12" s="99">
        <v>87</v>
      </c>
      <c r="V12" s="99">
        <v>82</v>
      </c>
      <c r="W12" s="99">
        <v>96</v>
      </c>
      <c r="X12" s="99">
        <v>90</v>
      </c>
      <c r="Y12" s="99">
        <v>76</v>
      </c>
      <c r="Z12" s="101">
        <v>77</v>
      </c>
      <c r="AA12" s="101">
        <v>95</v>
      </c>
      <c r="AB12" s="101">
        <v>100</v>
      </c>
      <c r="AC12" s="101">
        <v>106</v>
      </c>
      <c r="AD12" s="101">
        <v>89</v>
      </c>
      <c r="AE12" s="101">
        <v>92</v>
      </c>
      <c r="AF12" s="101">
        <v>100</v>
      </c>
      <c r="AG12" s="101">
        <v>121</v>
      </c>
      <c r="AH12" s="101">
        <v>122</v>
      </c>
      <c r="AI12" s="101">
        <v>119</v>
      </c>
      <c r="AJ12" s="101">
        <v>149</v>
      </c>
      <c r="AK12" s="101">
        <v>136</v>
      </c>
      <c r="AL12" s="101">
        <v>131</v>
      </c>
      <c r="AM12" s="101">
        <v>147</v>
      </c>
      <c r="AN12" s="101">
        <v>144</v>
      </c>
      <c r="AO12" s="101">
        <v>145</v>
      </c>
      <c r="AP12" s="101">
        <v>164</v>
      </c>
      <c r="AQ12" s="101">
        <v>178</v>
      </c>
      <c r="AR12" s="101">
        <v>186</v>
      </c>
      <c r="AS12" s="101">
        <v>184</v>
      </c>
      <c r="AT12" s="101">
        <v>186</v>
      </c>
      <c r="AU12" s="101">
        <v>213</v>
      </c>
      <c r="AV12" s="101">
        <v>191</v>
      </c>
      <c r="AW12" s="101">
        <v>231</v>
      </c>
      <c r="AX12" s="101">
        <v>231</v>
      </c>
      <c r="AY12" s="101">
        <v>255</v>
      </c>
      <c r="AZ12" s="101">
        <v>268</v>
      </c>
      <c r="BA12" s="101">
        <v>303</v>
      </c>
      <c r="BB12" s="101">
        <v>297</v>
      </c>
      <c r="BC12" s="101">
        <v>323</v>
      </c>
      <c r="BD12" s="101">
        <v>313</v>
      </c>
      <c r="BE12" s="101">
        <v>335</v>
      </c>
      <c r="BF12" s="101">
        <v>372</v>
      </c>
      <c r="BG12" s="101">
        <v>336</v>
      </c>
      <c r="BH12" s="101">
        <v>362</v>
      </c>
      <c r="BI12" s="101">
        <v>376</v>
      </c>
      <c r="BJ12" s="101">
        <v>374</v>
      </c>
      <c r="BK12" s="101">
        <v>371</v>
      </c>
      <c r="BL12" s="101">
        <v>381</v>
      </c>
      <c r="BM12" s="101">
        <v>465</v>
      </c>
      <c r="BN12" s="101">
        <v>391</v>
      </c>
      <c r="BO12" s="101">
        <v>373</v>
      </c>
      <c r="BP12" s="101">
        <v>398</v>
      </c>
      <c r="BQ12" s="101">
        <v>389</v>
      </c>
      <c r="BR12" s="101">
        <v>347</v>
      </c>
      <c r="BS12" s="101">
        <v>344</v>
      </c>
      <c r="BT12" s="101">
        <v>328</v>
      </c>
      <c r="BU12" s="101">
        <v>275</v>
      </c>
      <c r="BV12" s="101">
        <v>276</v>
      </c>
      <c r="BW12" s="101">
        <v>220</v>
      </c>
      <c r="BX12" s="101">
        <v>181</v>
      </c>
      <c r="BY12" s="101">
        <v>178</v>
      </c>
      <c r="BZ12" s="101">
        <v>162</v>
      </c>
      <c r="CA12" s="101">
        <v>130</v>
      </c>
      <c r="CB12" s="101">
        <v>115</v>
      </c>
      <c r="CC12" s="101">
        <v>82</v>
      </c>
      <c r="CD12" s="101">
        <v>87</v>
      </c>
      <c r="CE12" s="101">
        <v>52</v>
      </c>
      <c r="CF12" s="101">
        <v>63</v>
      </c>
      <c r="CG12" s="101">
        <v>37</v>
      </c>
      <c r="CH12" s="101">
        <v>42</v>
      </c>
      <c r="CI12" s="101">
        <v>33</v>
      </c>
      <c r="CJ12" s="101">
        <v>26</v>
      </c>
      <c r="CK12" s="101">
        <v>10</v>
      </c>
      <c r="CL12" s="101">
        <v>9</v>
      </c>
      <c r="CM12" s="101">
        <v>14</v>
      </c>
      <c r="CN12" s="101">
        <v>11</v>
      </c>
      <c r="CO12" s="101">
        <v>6</v>
      </c>
      <c r="CP12" s="101">
        <v>1</v>
      </c>
      <c r="CQ12" s="101">
        <v>1</v>
      </c>
      <c r="CR12" s="101">
        <v>1</v>
      </c>
      <c r="CS12" s="101">
        <v>1</v>
      </c>
      <c r="CT12" s="101">
        <v>1</v>
      </c>
      <c r="CU12" s="101">
        <v>0</v>
      </c>
      <c r="CV12" s="101">
        <v>0</v>
      </c>
      <c r="CW12" s="101">
        <v>1</v>
      </c>
      <c r="CX12" s="101">
        <v>1</v>
      </c>
      <c r="CY12" s="101">
        <v>0</v>
      </c>
    </row>
    <row r="13" spans="1:1024" x14ac:dyDescent="0.3">
      <c r="A13" s="98"/>
      <c r="B13" s="98"/>
      <c r="C13" s="99">
        <f t="shared" si="0"/>
        <v>0</v>
      </c>
      <c r="D13" s="100"/>
      <c r="E13" s="100"/>
      <c r="F13" s="100"/>
      <c r="G13" s="100"/>
      <c r="H13" s="100"/>
      <c r="I13" s="100"/>
      <c r="J13" s="215"/>
      <c r="K13" s="215"/>
      <c r="L13" s="215"/>
      <c r="M13" s="215"/>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row>
    <row r="14" spans="1:1024" x14ac:dyDescent="0.3">
      <c r="A14" s="49" t="s">
        <v>59</v>
      </c>
      <c r="B14" s="49">
        <v>55977178</v>
      </c>
      <c r="C14" s="99">
        <f t="shared" si="0"/>
        <v>27489</v>
      </c>
      <c r="D14" s="100">
        <v>0</v>
      </c>
      <c r="E14" s="100">
        <f t="shared" ref="E14:AJ14" si="1">SUM(E8:E13)</f>
        <v>10</v>
      </c>
      <c r="F14" s="100">
        <f t="shared" si="1"/>
        <v>43</v>
      </c>
      <c r="G14" s="100">
        <f t="shared" si="1"/>
        <v>54</v>
      </c>
      <c r="H14" s="100">
        <f t="shared" si="1"/>
        <v>64</v>
      </c>
      <c r="I14" s="100">
        <f t="shared" si="1"/>
        <v>93</v>
      </c>
      <c r="J14" s="215">
        <f t="shared" si="1"/>
        <v>97</v>
      </c>
      <c r="K14" s="215">
        <f t="shared" si="1"/>
        <v>89</v>
      </c>
      <c r="L14" s="215">
        <f t="shared" si="1"/>
        <v>77</v>
      </c>
      <c r="M14" s="215">
        <f t="shared" si="1"/>
        <v>89</v>
      </c>
      <c r="N14" s="99">
        <f t="shared" si="1"/>
        <v>106</v>
      </c>
      <c r="O14" s="99">
        <f t="shared" si="1"/>
        <v>118</v>
      </c>
      <c r="P14" s="99">
        <f t="shared" si="1"/>
        <v>115</v>
      </c>
      <c r="Q14" s="99">
        <f t="shared" si="1"/>
        <v>135</v>
      </c>
      <c r="R14" s="99">
        <f t="shared" si="1"/>
        <v>131</v>
      </c>
      <c r="S14" s="99">
        <f t="shared" si="1"/>
        <v>110</v>
      </c>
      <c r="T14" s="99">
        <f t="shared" si="1"/>
        <v>124</v>
      </c>
      <c r="U14" s="99">
        <f t="shared" si="1"/>
        <v>121</v>
      </c>
      <c r="V14" s="99">
        <f t="shared" si="1"/>
        <v>146</v>
      </c>
      <c r="W14" s="99">
        <f t="shared" si="1"/>
        <v>151</v>
      </c>
      <c r="X14" s="99">
        <f t="shared" si="1"/>
        <v>142</v>
      </c>
      <c r="Y14" s="99">
        <f t="shared" si="1"/>
        <v>152</v>
      </c>
      <c r="Z14" s="99">
        <f t="shared" si="1"/>
        <v>136</v>
      </c>
      <c r="AA14" s="99">
        <f t="shared" si="1"/>
        <v>167</v>
      </c>
      <c r="AB14" s="99">
        <f t="shared" si="1"/>
        <v>170</v>
      </c>
      <c r="AC14" s="99">
        <f t="shared" si="1"/>
        <v>177</v>
      </c>
      <c r="AD14" s="99">
        <f t="shared" si="1"/>
        <v>159</v>
      </c>
      <c r="AE14" s="99">
        <f t="shared" si="1"/>
        <v>183</v>
      </c>
      <c r="AF14" s="99">
        <f t="shared" si="1"/>
        <v>165</v>
      </c>
      <c r="AG14" s="99">
        <f t="shared" si="1"/>
        <v>194</v>
      </c>
      <c r="AH14" s="99">
        <f t="shared" si="1"/>
        <v>202</v>
      </c>
      <c r="AI14" s="99">
        <f t="shared" si="1"/>
        <v>212</v>
      </c>
      <c r="AJ14" s="99">
        <f t="shared" si="1"/>
        <v>255</v>
      </c>
      <c r="AK14" s="99">
        <f t="shared" ref="AK14:BP14" si="2">SUM(AK8:AK13)</f>
        <v>263</v>
      </c>
      <c r="AL14" s="99">
        <f t="shared" si="2"/>
        <v>249</v>
      </c>
      <c r="AM14" s="99">
        <f t="shared" si="2"/>
        <v>257</v>
      </c>
      <c r="AN14" s="99">
        <f t="shared" si="2"/>
        <v>251</v>
      </c>
      <c r="AO14" s="99">
        <f t="shared" si="2"/>
        <v>267</v>
      </c>
      <c r="AP14" s="99">
        <f t="shared" si="2"/>
        <v>305</v>
      </c>
      <c r="AQ14" s="99">
        <f t="shared" si="2"/>
        <v>310</v>
      </c>
      <c r="AR14" s="99">
        <f t="shared" si="2"/>
        <v>322</v>
      </c>
      <c r="AS14" s="99">
        <f t="shared" si="2"/>
        <v>340</v>
      </c>
      <c r="AT14" s="99">
        <f t="shared" si="2"/>
        <v>343</v>
      </c>
      <c r="AU14" s="99">
        <f t="shared" si="2"/>
        <v>380</v>
      </c>
      <c r="AV14" s="99">
        <f t="shared" si="2"/>
        <v>383</v>
      </c>
      <c r="AW14" s="99">
        <f t="shared" si="2"/>
        <v>437</v>
      </c>
      <c r="AX14" s="99">
        <f t="shared" si="2"/>
        <v>450</v>
      </c>
      <c r="AY14" s="99">
        <f t="shared" si="2"/>
        <v>499</v>
      </c>
      <c r="AZ14" s="99">
        <f t="shared" si="2"/>
        <v>484</v>
      </c>
      <c r="BA14" s="99">
        <f t="shared" si="2"/>
        <v>563</v>
      </c>
      <c r="BB14" s="99">
        <f t="shared" si="2"/>
        <v>521</v>
      </c>
      <c r="BC14" s="99">
        <f t="shared" si="2"/>
        <v>570</v>
      </c>
      <c r="BD14" s="99">
        <f t="shared" si="2"/>
        <v>608</v>
      </c>
      <c r="BE14" s="99">
        <f t="shared" si="2"/>
        <v>637</v>
      </c>
      <c r="BF14" s="99">
        <f t="shared" si="2"/>
        <v>685</v>
      </c>
      <c r="BG14" s="99">
        <f t="shared" si="2"/>
        <v>647</v>
      </c>
      <c r="BH14" s="99">
        <f t="shared" si="2"/>
        <v>696</v>
      </c>
      <c r="BI14" s="99">
        <f t="shared" si="2"/>
        <v>719</v>
      </c>
      <c r="BJ14" s="99">
        <f t="shared" si="2"/>
        <v>776</v>
      </c>
      <c r="BK14" s="99">
        <f t="shared" si="2"/>
        <v>739</v>
      </c>
      <c r="BL14" s="99">
        <f t="shared" si="2"/>
        <v>789</v>
      </c>
      <c r="BM14" s="99">
        <f t="shared" si="2"/>
        <v>899</v>
      </c>
      <c r="BN14" s="99">
        <f t="shared" si="2"/>
        <v>809</v>
      </c>
      <c r="BO14" s="99">
        <f t="shared" si="2"/>
        <v>727</v>
      </c>
      <c r="BP14" s="99">
        <f t="shared" si="2"/>
        <v>743</v>
      </c>
      <c r="BQ14" s="99">
        <f t="shared" ref="BQ14:CV14" si="3">SUM(BQ8:BQ13)</f>
        <v>777</v>
      </c>
      <c r="BR14" s="99">
        <f t="shared" si="3"/>
        <v>697</v>
      </c>
      <c r="BS14" s="99">
        <f t="shared" si="3"/>
        <v>644</v>
      </c>
      <c r="BT14" s="99">
        <f t="shared" si="3"/>
        <v>643</v>
      </c>
      <c r="BU14" s="99">
        <f t="shared" si="3"/>
        <v>574</v>
      </c>
      <c r="BV14" s="99">
        <f t="shared" si="3"/>
        <v>497</v>
      </c>
      <c r="BW14" s="99">
        <f t="shared" si="3"/>
        <v>438</v>
      </c>
      <c r="BX14" s="99">
        <f t="shared" si="3"/>
        <v>359</v>
      </c>
      <c r="BY14" s="99">
        <f t="shared" si="3"/>
        <v>350</v>
      </c>
      <c r="BZ14" s="99">
        <f t="shared" si="3"/>
        <v>325</v>
      </c>
      <c r="CA14" s="99">
        <f t="shared" si="3"/>
        <v>264</v>
      </c>
      <c r="CB14" s="99">
        <f t="shared" si="3"/>
        <v>205</v>
      </c>
      <c r="CC14" s="99">
        <f t="shared" si="3"/>
        <v>162</v>
      </c>
      <c r="CD14" s="99">
        <f t="shared" si="3"/>
        <v>151</v>
      </c>
      <c r="CE14" s="99">
        <f t="shared" si="3"/>
        <v>104</v>
      </c>
      <c r="CF14" s="99">
        <f t="shared" si="3"/>
        <v>107</v>
      </c>
      <c r="CG14" s="99">
        <f t="shared" si="3"/>
        <v>64</v>
      </c>
      <c r="CH14" s="99">
        <f t="shared" si="3"/>
        <v>69</v>
      </c>
      <c r="CI14" s="99">
        <f t="shared" si="3"/>
        <v>48</v>
      </c>
      <c r="CJ14" s="99">
        <f t="shared" si="3"/>
        <v>42</v>
      </c>
      <c r="CK14" s="99">
        <f t="shared" si="3"/>
        <v>28</v>
      </c>
      <c r="CL14" s="99">
        <f t="shared" si="3"/>
        <v>23</v>
      </c>
      <c r="CM14" s="99">
        <f t="shared" si="3"/>
        <v>20</v>
      </c>
      <c r="CN14" s="99">
        <f t="shared" si="3"/>
        <v>14</v>
      </c>
      <c r="CO14" s="99">
        <f t="shared" si="3"/>
        <v>11</v>
      </c>
      <c r="CP14" s="99">
        <f t="shared" si="3"/>
        <v>1</v>
      </c>
      <c r="CQ14" s="99">
        <f t="shared" si="3"/>
        <v>4</v>
      </c>
      <c r="CR14" s="99">
        <f t="shared" si="3"/>
        <v>5</v>
      </c>
      <c r="CS14" s="99">
        <f t="shared" si="3"/>
        <v>1</v>
      </c>
      <c r="CT14" s="99">
        <f t="shared" si="3"/>
        <v>2</v>
      </c>
      <c r="CU14" s="99">
        <f t="shared" si="3"/>
        <v>2</v>
      </c>
      <c r="CV14" s="99">
        <f t="shared" si="3"/>
        <v>0</v>
      </c>
      <c r="CW14" s="99">
        <f t="shared" ref="CW14:CY14" si="4">SUM(CW8:CW13)</f>
        <v>2</v>
      </c>
      <c r="CX14" s="99">
        <f t="shared" si="4"/>
        <v>1</v>
      </c>
      <c r="CY14" s="99">
        <f t="shared" si="4"/>
        <v>0</v>
      </c>
    </row>
    <row r="15" spans="1:1024" x14ac:dyDescent="0.3">
      <c r="A15" s="98"/>
      <c r="B15" s="98"/>
      <c r="C15" s="99"/>
      <c r="D15" s="100"/>
      <c r="E15" s="100"/>
      <c r="F15" s="100"/>
      <c r="G15" s="100"/>
      <c r="H15" s="100"/>
      <c r="I15" s="100"/>
      <c r="J15" s="215"/>
      <c r="K15" s="215"/>
      <c r="L15" s="215"/>
      <c r="M15" s="215"/>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row>
    <row r="16" spans="1:1024" x14ac:dyDescent="0.3">
      <c r="A16" s="63" t="s">
        <v>39</v>
      </c>
      <c r="B16" s="102">
        <v>0</v>
      </c>
      <c r="C16" s="103">
        <f>SUM(D16:CY16)</f>
        <v>0</v>
      </c>
      <c r="D16" s="104">
        <v>0</v>
      </c>
      <c r="E16" s="104">
        <v>0</v>
      </c>
      <c r="F16" s="104">
        <v>0</v>
      </c>
      <c r="G16" s="104">
        <v>0</v>
      </c>
      <c r="H16" s="104">
        <v>0</v>
      </c>
      <c r="I16" s="104">
        <v>0</v>
      </c>
      <c r="J16" s="216">
        <v>0</v>
      </c>
      <c r="K16" s="216">
        <v>0</v>
      </c>
      <c r="L16" s="216">
        <v>0</v>
      </c>
      <c r="M16" s="216">
        <v>0</v>
      </c>
      <c r="N16" s="105">
        <v>0</v>
      </c>
      <c r="O16" s="105">
        <v>0</v>
      </c>
      <c r="P16" s="105">
        <v>0</v>
      </c>
      <c r="Q16" s="105">
        <v>0</v>
      </c>
      <c r="R16" s="105">
        <v>0</v>
      </c>
      <c r="S16" s="105">
        <v>0</v>
      </c>
      <c r="T16" s="105">
        <v>0</v>
      </c>
      <c r="U16" s="105">
        <v>0</v>
      </c>
      <c r="V16" s="105">
        <v>0</v>
      </c>
      <c r="W16" s="105">
        <v>0</v>
      </c>
      <c r="X16" s="105">
        <v>0</v>
      </c>
      <c r="Y16" s="105">
        <v>0</v>
      </c>
      <c r="Z16" s="105">
        <v>0</v>
      </c>
      <c r="AA16" s="105">
        <v>0</v>
      </c>
      <c r="AB16" s="105">
        <v>0</v>
      </c>
      <c r="AC16" s="105">
        <v>0</v>
      </c>
      <c r="AD16" s="105">
        <v>0</v>
      </c>
      <c r="AE16" s="105">
        <v>0</v>
      </c>
      <c r="AF16" s="105">
        <v>0</v>
      </c>
      <c r="AG16" s="105">
        <v>0</v>
      </c>
      <c r="AH16" s="105">
        <v>0</v>
      </c>
      <c r="AI16" s="105">
        <v>0</v>
      </c>
      <c r="AJ16" s="105">
        <v>0</v>
      </c>
      <c r="AK16" s="105">
        <v>0</v>
      </c>
      <c r="AL16" s="105">
        <v>0</v>
      </c>
      <c r="AM16" s="105">
        <v>0</v>
      </c>
      <c r="AN16" s="105">
        <v>0</v>
      </c>
      <c r="AO16" s="105">
        <v>0</v>
      </c>
      <c r="AP16" s="105">
        <v>0</v>
      </c>
      <c r="AQ16" s="105">
        <v>0</v>
      </c>
      <c r="AR16" s="105">
        <v>0</v>
      </c>
      <c r="AS16" s="105">
        <v>0</v>
      </c>
      <c r="AT16" s="105">
        <v>0</v>
      </c>
      <c r="AU16" s="105">
        <v>0</v>
      </c>
      <c r="AV16" s="105">
        <v>0</v>
      </c>
      <c r="AW16" s="105">
        <v>0</v>
      </c>
      <c r="AX16" s="105">
        <v>0</v>
      </c>
      <c r="AY16" s="105">
        <v>0</v>
      </c>
      <c r="AZ16" s="105">
        <v>0</v>
      </c>
      <c r="BA16" s="105">
        <v>0</v>
      </c>
      <c r="BB16" s="105">
        <v>0</v>
      </c>
      <c r="BC16" s="105">
        <v>0</v>
      </c>
      <c r="BD16" s="105">
        <v>0</v>
      </c>
      <c r="BE16" s="105">
        <v>0</v>
      </c>
      <c r="BF16" s="105">
        <v>0</v>
      </c>
      <c r="BG16" s="105">
        <v>0</v>
      </c>
      <c r="BH16" s="105">
        <v>0</v>
      </c>
      <c r="BI16" s="105">
        <v>0</v>
      </c>
      <c r="BJ16" s="105">
        <v>0</v>
      </c>
      <c r="BK16" s="105">
        <v>0</v>
      </c>
      <c r="BL16" s="105">
        <v>0</v>
      </c>
      <c r="BM16" s="105">
        <v>0</v>
      </c>
      <c r="BN16" s="105">
        <v>0</v>
      </c>
      <c r="BO16" s="105">
        <v>0</v>
      </c>
      <c r="BP16" s="105">
        <v>0</v>
      </c>
      <c r="BQ16" s="105">
        <v>0</v>
      </c>
      <c r="BR16" s="105">
        <v>0</v>
      </c>
      <c r="BS16" s="105">
        <v>0</v>
      </c>
      <c r="BT16" s="105">
        <v>0</v>
      </c>
      <c r="BU16" s="105">
        <v>0</v>
      </c>
      <c r="BV16" s="105">
        <v>0</v>
      </c>
      <c r="BW16" s="105">
        <v>0</v>
      </c>
      <c r="BX16" s="105">
        <v>0</v>
      </c>
      <c r="BY16" s="105">
        <v>0</v>
      </c>
      <c r="BZ16" s="105">
        <v>0</v>
      </c>
      <c r="CA16" s="105">
        <v>0</v>
      </c>
      <c r="CB16" s="105">
        <v>0</v>
      </c>
      <c r="CC16" s="105">
        <v>0</v>
      </c>
      <c r="CD16" s="105">
        <v>0</v>
      </c>
      <c r="CE16" s="105">
        <v>0</v>
      </c>
      <c r="CF16" s="105">
        <v>0</v>
      </c>
      <c r="CG16" s="105">
        <v>0</v>
      </c>
      <c r="CH16" s="105">
        <v>0</v>
      </c>
      <c r="CI16" s="105">
        <v>0</v>
      </c>
      <c r="CJ16" s="105">
        <v>0</v>
      </c>
      <c r="CK16" s="105">
        <v>0</v>
      </c>
      <c r="CL16" s="105">
        <v>0</v>
      </c>
      <c r="CM16" s="105">
        <v>0</v>
      </c>
      <c r="CN16" s="105">
        <v>0</v>
      </c>
      <c r="CO16" s="105">
        <v>0</v>
      </c>
      <c r="CP16" s="105">
        <v>0</v>
      </c>
      <c r="CQ16" s="105">
        <v>0</v>
      </c>
      <c r="CR16" s="105">
        <v>0</v>
      </c>
      <c r="CS16" s="105">
        <v>0</v>
      </c>
      <c r="CT16" s="105">
        <v>0</v>
      </c>
      <c r="CU16" s="105">
        <v>0</v>
      </c>
      <c r="CV16" s="105">
        <v>0</v>
      </c>
      <c r="CW16" s="105">
        <v>0</v>
      </c>
      <c r="CX16" s="105">
        <v>0</v>
      </c>
      <c r="CY16" s="105">
        <v>0</v>
      </c>
    </row>
    <row r="17" spans="1:1024" ht="12.75" customHeight="1" x14ac:dyDescent="0.3">
      <c r="A17" s="106" t="s">
        <v>75</v>
      </c>
      <c r="B17" s="107">
        <v>55977178</v>
      </c>
      <c r="C17" s="108">
        <f>SUM(D17:CY17)</f>
        <v>27489</v>
      </c>
      <c r="D17" s="109">
        <f t="shared" ref="D17:AI17" si="5">SUM(D8:D12)</f>
        <v>0</v>
      </c>
      <c r="E17" s="109">
        <f t="shared" si="5"/>
        <v>10</v>
      </c>
      <c r="F17" s="109">
        <f t="shared" si="5"/>
        <v>43</v>
      </c>
      <c r="G17" s="109">
        <f t="shared" si="5"/>
        <v>54</v>
      </c>
      <c r="H17" s="109">
        <f t="shared" si="5"/>
        <v>64</v>
      </c>
      <c r="I17" s="109">
        <f t="shared" si="5"/>
        <v>93</v>
      </c>
      <c r="J17" s="217">
        <f t="shared" si="5"/>
        <v>97</v>
      </c>
      <c r="K17" s="217">
        <f t="shared" si="5"/>
        <v>89</v>
      </c>
      <c r="L17" s="217">
        <f t="shared" si="5"/>
        <v>77</v>
      </c>
      <c r="M17" s="217">
        <f t="shared" si="5"/>
        <v>89</v>
      </c>
      <c r="N17" s="110">
        <f t="shared" si="5"/>
        <v>106</v>
      </c>
      <c r="O17" s="110">
        <f t="shared" si="5"/>
        <v>118</v>
      </c>
      <c r="P17" s="110">
        <f t="shared" si="5"/>
        <v>115</v>
      </c>
      <c r="Q17" s="110">
        <f t="shared" si="5"/>
        <v>135</v>
      </c>
      <c r="R17" s="110">
        <f t="shared" si="5"/>
        <v>131</v>
      </c>
      <c r="S17" s="110">
        <f t="shared" si="5"/>
        <v>110</v>
      </c>
      <c r="T17" s="110">
        <f t="shared" si="5"/>
        <v>124</v>
      </c>
      <c r="U17" s="110">
        <f t="shared" si="5"/>
        <v>121</v>
      </c>
      <c r="V17" s="110">
        <f t="shared" si="5"/>
        <v>146</v>
      </c>
      <c r="W17" s="110">
        <f t="shared" si="5"/>
        <v>151</v>
      </c>
      <c r="X17" s="110">
        <f t="shared" si="5"/>
        <v>142</v>
      </c>
      <c r="Y17" s="110">
        <f t="shared" si="5"/>
        <v>152</v>
      </c>
      <c r="Z17" s="110">
        <f t="shared" si="5"/>
        <v>136</v>
      </c>
      <c r="AA17" s="110">
        <f t="shared" si="5"/>
        <v>167</v>
      </c>
      <c r="AB17" s="111">
        <f t="shared" si="5"/>
        <v>170</v>
      </c>
      <c r="AC17" s="111">
        <f t="shared" si="5"/>
        <v>177</v>
      </c>
      <c r="AD17" s="111">
        <f t="shared" si="5"/>
        <v>159</v>
      </c>
      <c r="AE17" s="111">
        <f t="shared" si="5"/>
        <v>183</v>
      </c>
      <c r="AF17" s="111">
        <f t="shared" si="5"/>
        <v>165</v>
      </c>
      <c r="AG17" s="111">
        <f t="shared" si="5"/>
        <v>194</v>
      </c>
      <c r="AH17" s="111">
        <f t="shared" si="5"/>
        <v>202</v>
      </c>
      <c r="AI17" s="111">
        <f t="shared" si="5"/>
        <v>212</v>
      </c>
      <c r="AJ17" s="111">
        <f t="shared" ref="AJ17:BO17" si="6">SUM(AJ8:AJ12)</f>
        <v>255</v>
      </c>
      <c r="AK17" s="111">
        <f t="shared" si="6"/>
        <v>263</v>
      </c>
      <c r="AL17" s="111">
        <f t="shared" si="6"/>
        <v>249</v>
      </c>
      <c r="AM17" s="111">
        <f t="shared" si="6"/>
        <v>257</v>
      </c>
      <c r="AN17" s="111">
        <f t="shared" si="6"/>
        <v>251</v>
      </c>
      <c r="AO17" s="111">
        <f t="shared" si="6"/>
        <v>267</v>
      </c>
      <c r="AP17" s="111">
        <f t="shared" si="6"/>
        <v>305</v>
      </c>
      <c r="AQ17" s="111">
        <f t="shared" si="6"/>
        <v>310</v>
      </c>
      <c r="AR17" s="111">
        <f t="shared" si="6"/>
        <v>322</v>
      </c>
      <c r="AS17" s="111">
        <f t="shared" si="6"/>
        <v>340</v>
      </c>
      <c r="AT17" s="111">
        <f t="shared" si="6"/>
        <v>343</v>
      </c>
      <c r="AU17" s="111">
        <f t="shared" si="6"/>
        <v>380</v>
      </c>
      <c r="AV17" s="111">
        <f t="shared" si="6"/>
        <v>383</v>
      </c>
      <c r="AW17" s="111">
        <f t="shared" si="6"/>
        <v>437</v>
      </c>
      <c r="AX17" s="111">
        <f t="shared" si="6"/>
        <v>450</v>
      </c>
      <c r="AY17" s="111">
        <f t="shared" si="6"/>
        <v>499</v>
      </c>
      <c r="AZ17" s="111">
        <f t="shared" si="6"/>
        <v>484</v>
      </c>
      <c r="BA17" s="111">
        <f t="shared" si="6"/>
        <v>563</v>
      </c>
      <c r="BB17" s="111">
        <f t="shared" si="6"/>
        <v>521</v>
      </c>
      <c r="BC17" s="111">
        <f t="shared" si="6"/>
        <v>570</v>
      </c>
      <c r="BD17" s="111">
        <f t="shared" si="6"/>
        <v>608</v>
      </c>
      <c r="BE17" s="111">
        <f t="shared" si="6"/>
        <v>637</v>
      </c>
      <c r="BF17" s="111">
        <f t="shared" si="6"/>
        <v>685</v>
      </c>
      <c r="BG17" s="111">
        <f t="shared" si="6"/>
        <v>647</v>
      </c>
      <c r="BH17" s="111">
        <f t="shared" si="6"/>
        <v>696</v>
      </c>
      <c r="BI17" s="111">
        <f t="shared" si="6"/>
        <v>719</v>
      </c>
      <c r="BJ17" s="111">
        <f t="shared" si="6"/>
        <v>776</v>
      </c>
      <c r="BK17" s="111">
        <f t="shared" si="6"/>
        <v>739</v>
      </c>
      <c r="BL17" s="111">
        <f t="shared" si="6"/>
        <v>789</v>
      </c>
      <c r="BM17" s="111">
        <f t="shared" si="6"/>
        <v>899</v>
      </c>
      <c r="BN17" s="111">
        <f t="shared" si="6"/>
        <v>809</v>
      </c>
      <c r="BO17" s="111">
        <f t="shared" si="6"/>
        <v>727</v>
      </c>
      <c r="BP17" s="111">
        <f t="shared" ref="BP17:CY17" si="7">SUM(BP8:BP12)</f>
        <v>743</v>
      </c>
      <c r="BQ17" s="111">
        <f t="shared" si="7"/>
        <v>777</v>
      </c>
      <c r="BR17" s="111">
        <f t="shared" si="7"/>
        <v>697</v>
      </c>
      <c r="BS17" s="111">
        <f t="shared" si="7"/>
        <v>644</v>
      </c>
      <c r="BT17" s="111">
        <f t="shared" si="7"/>
        <v>643</v>
      </c>
      <c r="BU17" s="111">
        <f t="shared" si="7"/>
        <v>574</v>
      </c>
      <c r="BV17" s="111">
        <f t="shared" si="7"/>
        <v>497</v>
      </c>
      <c r="BW17" s="111">
        <f t="shared" si="7"/>
        <v>438</v>
      </c>
      <c r="BX17" s="111">
        <f t="shared" si="7"/>
        <v>359</v>
      </c>
      <c r="BY17" s="111">
        <f t="shared" si="7"/>
        <v>350</v>
      </c>
      <c r="BZ17" s="111">
        <f t="shared" si="7"/>
        <v>325</v>
      </c>
      <c r="CA17" s="111">
        <f t="shared" si="7"/>
        <v>264</v>
      </c>
      <c r="CB17" s="111">
        <f t="shared" si="7"/>
        <v>205</v>
      </c>
      <c r="CC17" s="111">
        <f t="shared" si="7"/>
        <v>162</v>
      </c>
      <c r="CD17" s="111">
        <f t="shared" si="7"/>
        <v>151</v>
      </c>
      <c r="CE17" s="111">
        <f t="shared" si="7"/>
        <v>104</v>
      </c>
      <c r="CF17" s="111">
        <f t="shared" si="7"/>
        <v>107</v>
      </c>
      <c r="CG17" s="111">
        <f t="shared" si="7"/>
        <v>64</v>
      </c>
      <c r="CH17" s="111">
        <f t="shared" si="7"/>
        <v>69</v>
      </c>
      <c r="CI17" s="111">
        <f t="shared" si="7"/>
        <v>48</v>
      </c>
      <c r="CJ17" s="111">
        <f t="shared" si="7"/>
        <v>42</v>
      </c>
      <c r="CK17" s="111">
        <f t="shared" si="7"/>
        <v>28</v>
      </c>
      <c r="CL17" s="111">
        <f t="shared" si="7"/>
        <v>23</v>
      </c>
      <c r="CM17" s="111">
        <f t="shared" si="7"/>
        <v>20</v>
      </c>
      <c r="CN17" s="111">
        <f t="shared" si="7"/>
        <v>14</v>
      </c>
      <c r="CO17" s="111">
        <f t="shared" si="7"/>
        <v>11</v>
      </c>
      <c r="CP17" s="111">
        <f t="shared" si="7"/>
        <v>1</v>
      </c>
      <c r="CQ17" s="111">
        <f t="shared" si="7"/>
        <v>4</v>
      </c>
      <c r="CR17" s="111">
        <f t="shared" si="7"/>
        <v>5</v>
      </c>
      <c r="CS17" s="111">
        <f t="shared" si="7"/>
        <v>1</v>
      </c>
      <c r="CT17" s="111">
        <f t="shared" si="7"/>
        <v>2</v>
      </c>
      <c r="CU17" s="111">
        <f t="shared" si="7"/>
        <v>2</v>
      </c>
      <c r="CV17" s="111">
        <f t="shared" si="7"/>
        <v>0</v>
      </c>
      <c r="CW17" s="111">
        <f t="shared" si="7"/>
        <v>2</v>
      </c>
      <c r="CX17" s="111">
        <f t="shared" si="7"/>
        <v>1</v>
      </c>
      <c r="CY17" s="111">
        <f t="shared" si="7"/>
        <v>0</v>
      </c>
    </row>
    <row r="18" spans="1:1024" ht="13.5" x14ac:dyDescent="0.3">
      <c r="A18" s="112"/>
      <c r="B18" s="112"/>
      <c r="C18" s="113"/>
      <c r="D18" s="114"/>
      <c r="E18" s="114"/>
      <c r="F18" s="114"/>
      <c r="G18" s="114"/>
      <c r="H18" s="114"/>
      <c r="I18" s="114"/>
      <c r="J18" s="218"/>
      <c r="K18" s="218"/>
      <c r="L18" s="218"/>
      <c r="M18" s="218"/>
      <c r="N18" s="115"/>
      <c r="O18" s="115"/>
      <c r="P18" s="115"/>
      <c r="Q18" s="115"/>
      <c r="R18" s="115"/>
      <c r="S18" s="115"/>
      <c r="T18" s="115"/>
      <c r="U18" s="115"/>
      <c r="V18" s="115"/>
      <c r="W18" s="115"/>
      <c r="X18" s="115"/>
      <c r="Y18" s="115"/>
      <c r="Z18" s="115"/>
      <c r="AA18" s="113"/>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row>
    <row r="19" spans="1:1024" x14ac:dyDescent="0.3">
      <c r="A19" s="112"/>
      <c r="B19" s="112"/>
      <c r="C19" s="31"/>
      <c r="D19" s="31"/>
      <c r="E19" s="31"/>
      <c r="F19" s="31"/>
      <c r="G19" s="31"/>
      <c r="H19" s="31"/>
      <c r="I19" s="31"/>
      <c r="J19" s="219"/>
      <c r="K19" s="219"/>
      <c r="L19" s="219"/>
      <c r="M19" s="219"/>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row>
    <row r="20" spans="1:1024" x14ac:dyDescent="0.3">
      <c r="A20" s="112"/>
      <c r="B20" s="112"/>
      <c r="C20" s="31"/>
      <c r="D20" s="31"/>
      <c r="E20" s="31"/>
      <c r="F20" s="31"/>
      <c r="G20" s="31"/>
      <c r="H20" s="31"/>
      <c r="I20" s="31"/>
      <c r="J20" s="219"/>
      <c r="K20" s="219"/>
      <c r="L20" s="219"/>
      <c r="M20" s="219"/>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row>
    <row r="21" spans="1:1024" x14ac:dyDescent="0.3">
      <c r="A21" s="87"/>
      <c r="B21" s="235" t="s">
        <v>26</v>
      </c>
      <c r="C21" s="234" t="s">
        <v>82</v>
      </c>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4"/>
      <c r="AM21" s="234"/>
      <c r="AN21" s="234"/>
      <c r="AO21" s="234"/>
      <c r="AP21" s="234"/>
      <c r="AQ21" s="234"/>
      <c r="AR21" s="234"/>
      <c r="AS21" s="234"/>
      <c r="AT21" s="234"/>
      <c r="AU21" s="234"/>
      <c r="AV21" s="234"/>
      <c r="AW21" s="234"/>
      <c r="AX21" s="234"/>
      <c r="AY21" s="234"/>
      <c r="AZ21" s="234"/>
      <c r="BA21" s="234"/>
      <c r="BB21" s="234"/>
      <c r="BC21" s="234"/>
      <c r="BD21" s="234"/>
      <c r="BE21" s="234"/>
      <c r="BF21" s="234"/>
      <c r="BG21" s="234"/>
      <c r="BH21" s="234"/>
      <c r="BI21" s="234"/>
      <c r="BJ21" s="234"/>
      <c r="BK21" s="234"/>
      <c r="BL21" s="234"/>
      <c r="BM21" s="234"/>
      <c r="BN21" s="234"/>
      <c r="BO21" s="234"/>
      <c r="BP21" s="234"/>
      <c r="BQ21" s="234"/>
      <c r="BR21" s="234"/>
      <c r="BS21" s="234"/>
      <c r="BT21" s="234"/>
      <c r="BU21" s="234"/>
      <c r="BV21" s="234"/>
      <c r="BW21" s="234"/>
      <c r="BX21" s="234"/>
      <c r="BY21" s="234"/>
      <c r="BZ21" s="234"/>
      <c r="CA21" s="234"/>
      <c r="CB21" s="234"/>
      <c r="CC21" s="234"/>
      <c r="CD21" s="234"/>
      <c r="CE21" s="234"/>
      <c r="CF21" s="234"/>
      <c r="CG21" s="234"/>
      <c r="CH21" s="234"/>
      <c r="CI21" s="234"/>
      <c r="CJ21" s="234"/>
      <c r="CK21" s="234"/>
      <c r="CL21" s="234"/>
      <c r="CM21" s="234"/>
      <c r="CN21" s="234"/>
      <c r="CO21" s="234"/>
      <c r="CP21" s="234"/>
      <c r="CQ21" s="234"/>
      <c r="CR21" s="234"/>
      <c r="CS21" s="234"/>
      <c r="CT21" s="234"/>
      <c r="CU21" s="234"/>
      <c r="CV21" s="234"/>
      <c r="CW21" s="234"/>
      <c r="CX21" s="234"/>
      <c r="CY21" s="234"/>
    </row>
    <row r="22" spans="1:1024" s="20" customFormat="1" ht="26" x14ac:dyDescent="0.3">
      <c r="A22" s="88" t="s">
        <v>25</v>
      </c>
      <c r="B22" s="235"/>
      <c r="C22" s="89" t="s">
        <v>75</v>
      </c>
      <c r="D22" s="116" t="s">
        <v>76</v>
      </c>
      <c r="E22" s="91">
        <v>43989</v>
      </c>
      <c r="F22" s="91">
        <v>43988</v>
      </c>
      <c r="G22" s="91">
        <v>43987</v>
      </c>
      <c r="H22" s="91">
        <v>43986</v>
      </c>
      <c r="I22" s="91">
        <v>43985</v>
      </c>
      <c r="J22" s="213">
        <v>43984</v>
      </c>
      <c r="K22" s="213">
        <v>43983</v>
      </c>
      <c r="L22" s="213">
        <v>43982</v>
      </c>
      <c r="M22" s="213">
        <v>43981</v>
      </c>
      <c r="N22" s="92">
        <v>43980</v>
      </c>
      <c r="O22" s="92">
        <v>43979</v>
      </c>
      <c r="P22" s="92">
        <v>43978</v>
      </c>
      <c r="Q22" s="92">
        <v>43977</v>
      </c>
      <c r="R22" s="92">
        <v>43976</v>
      </c>
      <c r="S22" s="92">
        <v>43975</v>
      </c>
      <c r="T22" s="92">
        <v>43974</v>
      </c>
      <c r="U22" s="92">
        <v>43973</v>
      </c>
      <c r="V22" s="92">
        <v>43972</v>
      </c>
      <c r="W22" s="92">
        <v>43971</v>
      </c>
      <c r="X22" s="92">
        <v>43970</v>
      </c>
      <c r="Y22" s="92">
        <v>43969</v>
      </c>
      <c r="Z22" s="92">
        <v>43968</v>
      </c>
      <c r="AA22" s="92">
        <v>43967</v>
      </c>
      <c r="AB22" s="92">
        <v>43966</v>
      </c>
      <c r="AC22" s="92">
        <v>43965</v>
      </c>
      <c r="AD22" s="92">
        <v>43964</v>
      </c>
      <c r="AE22" s="92">
        <v>43963</v>
      </c>
      <c r="AF22" s="92">
        <v>43962</v>
      </c>
      <c r="AG22" s="92">
        <v>43961</v>
      </c>
      <c r="AH22" s="92">
        <v>43960</v>
      </c>
      <c r="AI22" s="92">
        <v>43959</v>
      </c>
      <c r="AJ22" s="92">
        <v>43958</v>
      </c>
      <c r="AK22" s="92">
        <v>43957</v>
      </c>
      <c r="AL22" s="92">
        <v>43956</v>
      </c>
      <c r="AM22" s="92">
        <v>43955</v>
      </c>
      <c r="AN22" s="92">
        <v>43954</v>
      </c>
      <c r="AO22" s="92">
        <v>43953</v>
      </c>
      <c r="AP22" s="92">
        <v>43952</v>
      </c>
      <c r="AQ22" s="92">
        <v>43951</v>
      </c>
      <c r="AR22" s="92">
        <v>43950</v>
      </c>
      <c r="AS22" s="92">
        <v>43949</v>
      </c>
      <c r="AT22" s="92">
        <v>43948</v>
      </c>
      <c r="AU22" s="92">
        <v>43947</v>
      </c>
      <c r="AV22" s="92">
        <v>43946</v>
      </c>
      <c r="AW22" s="92">
        <v>43945</v>
      </c>
      <c r="AX22" s="92">
        <v>43944</v>
      </c>
      <c r="AY22" s="117">
        <v>43943</v>
      </c>
      <c r="AZ22" s="117">
        <v>43942</v>
      </c>
      <c r="BA22" s="117">
        <v>43941</v>
      </c>
      <c r="BB22" s="117">
        <v>43940</v>
      </c>
      <c r="BC22" s="117">
        <v>43939</v>
      </c>
      <c r="BD22" s="117">
        <v>43938</v>
      </c>
      <c r="BE22" s="117">
        <v>43937</v>
      </c>
      <c r="BF22" s="117">
        <v>43936</v>
      </c>
      <c r="BG22" s="117">
        <v>43935</v>
      </c>
      <c r="BH22" s="117">
        <v>43934</v>
      </c>
      <c r="BI22" s="117">
        <v>43933</v>
      </c>
      <c r="BJ22" s="117">
        <v>43932</v>
      </c>
      <c r="BK22" s="117">
        <v>43931</v>
      </c>
      <c r="BL22" s="117">
        <v>43930</v>
      </c>
      <c r="BM22" s="117">
        <v>43929</v>
      </c>
      <c r="BN22" s="117">
        <v>43928</v>
      </c>
      <c r="BO22" s="117">
        <v>43927</v>
      </c>
      <c r="BP22" s="117">
        <v>43926</v>
      </c>
      <c r="BQ22" s="117">
        <v>43925</v>
      </c>
      <c r="BR22" s="117">
        <v>43924</v>
      </c>
      <c r="BS22" s="117">
        <v>43923</v>
      </c>
      <c r="BT22" s="117">
        <v>43922</v>
      </c>
      <c r="BU22" s="117">
        <v>43921</v>
      </c>
      <c r="BV22" s="117">
        <v>43920</v>
      </c>
      <c r="BW22" s="117">
        <v>43919</v>
      </c>
      <c r="BX22" s="117">
        <v>43918</v>
      </c>
      <c r="BY22" s="117">
        <v>43917</v>
      </c>
      <c r="BZ22" s="117">
        <v>43916</v>
      </c>
      <c r="CA22" s="117">
        <v>43915</v>
      </c>
      <c r="CB22" s="117">
        <v>43914</v>
      </c>
      <c r="CC22" s="117">
        <v>43913</v>
      </c>
      <c r="CD22" s="117">
        <v>43912</v>
      </c>
      <c r="CE22" s="117">
        <v>43911</v>
      </c>
      <c r="CF22" s="117">
        <v>43910</v>
      </c>
      <c r="CG22" s="117">
        <v>43909</v>
      </c>
      <c r="CH22" s="117">
        <v>43908</v>
      </c>
      <c r="CI22" s="117">
        <v>43907</v>
      </c>
      <c r="CJ22" s="117">
        <v>43906</v>
      </c>
      <c r="CK22" s="117">
        <v>43905</v>
      </c>
      <c r="CL22" s="117">
        <v>43904</v>
      </c>
      <c r="CM22" s="117">
        <v>43903</v>
      </c>
      <c r="CN22" s="117">
        <v>43902</v>
      </c>
      <c r="CO22" s="117">
        <v>43901</v>
      </c>
      <c r="CP22" s="117">
        <v>43900</v>
      </c>
      <c r="CQ22" s="117">
        <v>43899</v>
      </c>
      <c r="CR22" s="117">
        <v>43898</v>
      </c>
      <c r="CS22" s="117">
        <v>43897</v>
      </c>
      <c r="CT22" s="117">
        <v>43896</v>
      </c>
      <c r="CU22" s="117">
        <v>43895</v>
      </c>
      <c r="CV22" s="117">
        <v>43894</v>
      </c>
      <c r="CW22" s="117">
        <v>43893</v>
      </c>
      <c r="CX22" s="117">
        <v>43892</v>
      </c>
      <c r="CY22" s="117">
        <v>43891</v>
      </c>
      <c r="ALN22" s="93"/>
      <c r="ALO22" s="93"/>
      <c r="ALP22" s="93"/>
      <c r="ALQ22" s="93"/>
      <c r="ALR22" s="93"/>
      <c r="ALS22" s="93"/>
      <c r="ALT22" s="93"/>
      <c r="ALU22" s="93"/>
      <c r="ALV22" s="93"/>
      <c r="ALW22" s="93"/>
      <c r="ALX22" s="93"/>
      <c r="ALY22" s="93"/>
      <c r="ALZ22" s="93"/>
      <c r="AMA22" s="93"/>
      <c r="AMB22" s="93"/>
      <c r="AMC22" s="93"/>
      <c r="AMD22" s="93"/>
      <c r="AME22" s="93"/>
      <c r="AMF22" s="93"/>
      <c r="AMG22" s="93"/>
      <c r="AMH22" s="93"/>
      <c r="AMI22" s="93"/>
      <c r="AMJ22" s="93"/>
    </row>
    <row r="23" spans="1:1024" x14ac:dyDescent="0.3">
      <c r="A23" s="94"/>
      <c r="B23" s="235"/>
      <c r="C23" s="95"/>
      <c r="D23" s="96" t="s">
        <v>38</v>
      </c>
      <c r="E23" s="96" t="s">
        <v>38</v>
      </c>
      <c r="F23" s="96" t="s">
        <v>38</v>
      </c>
      <c r="G23" s="96" t="s">
        <v>38</v>
      </c>
      <c r="H23" s="96" t="s">
        <v>38</v>
      </c>
      <c r="I23" s="96" t="s">
        <v>38</v>
      </c>
      <c r="J23" s="214" t="s">
        <v>38</v>
      </c>
      <c r="K23" s="214" t="s">
        <v>38</v>
      </c>
      <c r="L23" s="214" t="s">
        <v>38</v>
      </c>
      <c r="M23" s="214" t="s">
        <v>38</v>
      </c>
      <c r="N23" s="97" t="s">
        <v>38</v>
      </c>
      <c r="O23" s="97" t="s">
        <v>38</v>
      </c>
      <c r="P23" s="97" t="s">
        <v>38</v>
      </c>
      <c r="Q23" s="97" t="s">
        <v>38</v>
      </c>
      <c r="R23" s="97" t="s">
        <v>38</v>
      </c>
      <c r="S23" s="97" t="s">
        <v>38</v>
      </c>
      <c r="T23" s="97" t="s">
        <v>38</v>
      </c>
      <c r="U23" s="97" t="s">
        <v>38</v>
      </c>
      <c r="V23" s="97" t="s">
        <v>38</v>
      </c>
      <c r="W23" s="97" t="s">
        <v>38</v>
      </c>
      <c r="X23" s="97" t="s">
        <v>38</v>
      </c>
      <c r="Y23" s="97" t="s">
        <v>38</v>
      </c>
      <c r="Z23" s="97" t="s">
        <v>38</v>
      </c>
      <c r="AA23" s="97" t="s">
        <v>38</v>
      </c>
      <c r="AB23" s="97" t="s">
        <v>38</v>
      </c>
      <c r="AC23" s="97" t="s">
        <v>38</v>
      </c>
      <c r="AD23" s="97" t="s">
        <v>38</v>
      </c>
      <c r="AE23" s="97" t="s">
        <v>38</v>
      </c>
      <c r="AF23" s="97" t="s">
        <v>38</v>
      </c>
      <c r="AG23" s="97" t="s">
        <v>38</v>
      </c>
      <c r="AH23" s="97" t="s">
        <v>38</v>
      </c>
      <c r="AI23" s="97" t="s">
        <v>38</v>
      </c>
      <c r="AJ23" s="97" t="s">
        <v>38</v>
      </c>
      <c r="AK23" s="97" t="s">
        <v>38</v>
      </c>
      <c r="AL23" s="97" t="s">
        <v>38</v>
      </c>
      <c r="AM23" s="97" t="s">
        <v>38</v>
      </c>
      <c r="AN23" s="97" t="s">
        <v>38</v>
      </c>
      <c r="AO23" s="97" t="s">
        <v>38</v>
      </c>
      <c r="AP23" s="97" t="s">
        <v>38</v>
      </c>
      <c r="AQ23" s="97" t="s">
        <v>38</v>
      </c>
      <c r="AR23" s="97" t="s">
        <v>38</v>
      </c>
      <c r="AS23" s="97" t="s">
        <v>38</v>
      </c>
      <c r="AT23" s="97" t="s">
        <v>38</v>
      </c>
      <c r="AU23" s="97" t="s">
        <v>38</v>
      </c>
      <c r="AV23" s="97" t="s">
        <v>38</v>
      </c>
      <c r="AW23" s="97" t="s">
        <v>38</v>
      </c>
      <c r="AX23" s="97" t="s">
        <v>38</v>
      </c>
      <c r="AY23" s="97" t="s">
        <v>38</v>
      </c>
      <c r="AZ23" s="97" t="s">
        <v>38</v>
      </c>
      <c r="BA23" s="97" t="s">
        <v>38</v>
      </c>
      <c r="BB23" s="97" t="s">
        <v>38</v>
      </c>
      <c r="BC23" s="97" t="s">
        <v>38</v>
      </c>
      <c r="BD23" s="97" t="s">
        <v>38</v>
      </c>
      <c r="BE23" s="97" t="s">
        <v>38</v>
      </c>
      <c r="BF23" s="97" t="s">
        <v>38</v>
      </c>
      <c r="BG23" s="97" t="s">
        <v>38</v>
      </c>
      <c r="BH23" s="97" t="s">
        <v>38</v>
      </c>
      <c r="BI23" s="97" t="s">
        <v>38</v>
      </c>
      <c r="BJ23" s="97" t="s">
        <v>38</v>
      </c>
      <c r="BK23" s="97" t="s">
        <v>38</v>
      </c>
      <c r="BL23" s="97" t="s">
        <v>38</v>
      </c>
      <c r="BM23" s="97" t="s">
        <v>38</v>
      </c>
      <c r="BN23" s="97" t="s">
        <v>38</v>
      </c>
      <c r="BO23" s="97" t="s">
        <v>38</v>
      </c>
      <c r="BP23" s="97" t="s">
        <v>38</v>
      </c>
      <c r="BQ23" s="97" t="s">
        <v>38</v>
      </c>
      <c r="BR23" s="97" t="s">
        <v>38</v>
      </c>
      <c r="BS23" s="97" t="s">
        <v>38</v>
      </c>
      <c r="BT23" s="97" t="s">
        <v>38</v>
      </c>
      <c r="BU23" s="97" t="s">
        <v>38</v>
      </c>
      <c r="BV23" s="97" t="s">
        <v>38</v>
      </c>
      <c r="BW23" s="97" t="s">
        <v>38</v>
      </c>
      <c r="BX23" s="97" t="s">
        <v>38</v>
      </c>
      <c r="BY23" s="97" t="s">
        <v>38</v>
      </c>
      <c r="BZ23" s="97" t="s">
        <v>38</v>
      </c>
      <c r="CA23" s="97" t="s">
        <v>38</v>
      </c>
      <c r="CB23" s="97" t="s">
        <v>38</v>
      </c>
      <c r="CC23" s="97" t="s">
        <v>38</v>
      </c>
      <c r="CD23" s="97" t="s">
        <v>38</v>
      </c>
      <c r="CE23" s="97" t="s">
        <v>38</v>
      </c>
      <c r="CF23" s="97" t="s">
        <v>38</v>
      </c>
      <c r="CG23" s="97" t="s">
        <v>38</v>
      </c>
      <c r="CH23" s="97" t="s">
        <v>38</v>
      </c>
      <c r="CI23" s="97" t="s">
        <v>38</v>
      </c>
      <c r="CJ23" s="97" t="s">
        <v>38</v>
      </c>
      <c r="CK23" s="97" t="s">
        <v>38</v>
      </c>
      <c r="CL23" s="97" t="s">
        <v>38</v>
      </c>
      <c r="CM23" s="97" t="s">
        <v>38</v>
      </c>
      <c r="CN23" s="97" t="s">
        <v>38</v>
      </c>
      <c r="CO23" s="97" t="s">
        <v>38</v>
      </c>
      <c r="CP23" s="97" t="s">
        <v>38</v>
      </c>
      <c r="CQ23" s="97" t="s">
        <v>38</v>
      </c>
      <c r="CR23" s="97" t="s">
        <v>38</v>
      </c>
      <c r="CS23" s="97" t="s">
        <v>38</v>
      </c>
      <c r="CT23" s="97" t="s">
        <v>38</v>
      </c>
      <c r="CU23" s="97" t="s">
        <v>38</v>
      </c>
      <c r="CV23" s="97" t="s">
        <v>38</v>
      </c>
      <c r="CW23" s="97" t="s">
        <v>38</v>
      </c>
      <c r="CX23" s="97" t="s">
        <v>38</v>
      </c>
      <c r="CY23" s="97" t="s">
        <v>38</v>
      </c>
    </row>
    <row r="24" spans="1:1024" x14ac:dyDescent="0.3">
      <c r="A24" s="118" t="s">
        <v>77</v>
      </c>
      <c r="B24" s="9">
        <v>13241287</v>
      </c>
      <c r="C24" s="99">
        <f>D24+E24</f>
        <v>18</v>
      </c>
      <c r="D24" s="100">
        <v>0</v>
      </c>
      <c r="E24" s="100">
        <v>18</v>
      </c>
      <c r="F24" s="100">
        <v>18</v>
      </c>
      <c r="G24" s="100">
        <v>18</v>
      </c>
      <c r="H24" s="100">
        <v>18</v>
      </c>
      <c r="I24" s="100">
        <v>18</v>
      </c>
      <c r="J24" s="215">
        <v>18</v>
      </c>
      <c r="K24" s="215">
        <v>18</v>
      </c>
      <c r="L24" s="215">
        <v>17</v>
      </c>
      <c r="M24" s="215">
        <v>17</v>
      </c>
      <c r="N24" s="99">
        <v>17</v>
      </c>
      <c r="O24" s="99">
        <v>17</v>
      </c>
      <c r="P24" s="99">
        <v>17</v>
      </c>
      <c r="Q24" s="99">
        <v>17</v>
      </c>
      <c r="R24" s="99">
        <v>17</v>
      </c>
      <c r="S24" s="99">
        <v>17</v>
      </c>
      <c r="T24" s="99">
        <v>17</v>
      </c>
      <c r="U24" s="99">
        <v>17</v>
      </c>
      <c r="V24" s="99">
        <v>17</v>
      </c>
      <c r="W24" s="99">
        <v>17</v>
      </c>
      <c r="X24" s="99">
        <v>17</v>
      </c>
      <c r="Y24" s="99">
        <v>17</v>
      </c>
      <c r="Z24" s="119">
        <v>16</v>
      </c>
      <c r="AA24" s="119">
        <v>15</v>
      </c>
      <c r="AB24" s="119">
        <v>15</v>
      </c>
      <c r="AC24" s="119">
        <v>14</v>
      </c>
      <c r="AD24" s="119">
        <v>14</v>
      </c>
      <c r="AE24" s="119">
        <v>13</v>
      </c>
      <c r="AF24" s="119">
        <v>13</v>
      </c>
      <c r="AG24" s="119">
        <v>13</v>
      </c>
      <c r="AH24" s="119">
        <v>13</v>
      </c>
      <c r="AI24" s="119">
        <v>13</v>
      </c>
      <c r="AJ24" s="119">
        <v>13</v>
      </c>
      <c r="AK24" s="119">
        <v>13</v>
      </c>
      <c r="AL24" s="119">
        <v>13</v>
      </c>
      <c r="AM24" s="119">
        <v>13</v>
      </c>
      <c r="AN24" s="119">
        <v>13</v>
      </c>
      <c r="AO24" s="119">
        <v>12</v>
      </c>
      <c r="AP24" s="119">
        <v>12</v>
      </c>
      <c r="AQ24" s="119">
        <v>12</v>
      </c>
      <c r="AR24" s="119">
        <v>12</v>
      </c>
      <c r="AS24" s="119">
        <v>12</v>
      </c>
      <c r="AT24" s="119">
        <v>12</v>
      </c>
      <c r="AU24" s="119">
        <v>12</v>
      </c>
      <c r="AV24" s="119">
        <v>12</v>
      </c>
      <c r="AW24" s="119">
        <v>12</v>
      </c>
      <c r="AX24" s="119">
        <v>12</v>
      </c>
      <c r="AY24" s="119">
        <v>12</v>
      </c>
      <c r="AZ24" s="119">
        <v>12</v>
      </c>
      <c r="BA24" s="119">
        <v>12</v>
      </c>
      <c r="BB24" s="119">
        <v>11</v>
      </c>
      <c r="BC24" s="119">
        <v>11</v>
      </c>
      <c r="BD24" s="119">
        <v>11</v>
      </c>
      <c r="BE24" s="119">
        <v>11</v>
      </c>
      <c r="BF24" s="119">
        <v>11</v>
      </c>
      <c r="BG24" s="119">
        <v>11</v>
      </c>
      <c r="BH24" s="119">
        <v>11</v>
      </c>
      <c r="BI24" s="119">
        <v>11</v>
      </c>
      <c r="BJ24" s="119">
        <v>10</v>
      </c>
      <c r="BK24" s="119">
        <v>9</v>
      </c>
      <c r="BL24" s="119">
        <v>9</v>
      </c>
      <c r="BM24" s="119">
        <v>8</v>
      </c>
      <c r="BN24" s="119">
        <v>7</v>
      </c>
      <c r="BO24" s="119">
        <v>7</v>
      </c>
      <c r="BP24" s="119">
        <v>7</v>
      </c>
      <c r="BQ24" s="119">
        <v>7</v>
      </c>
      <c r="BR24" s="119">
        <v>6</v>
      </c>
      <c r="BS24" s="119">
        <v>6</v>
      </c>
      <c r="BT24" s="119">
        <v>5</v>
      </c>
      <c r="BU24" s="119">
        <v>5</v>
      </c>
      <c r="BV24" s="119">
        <v>4</v>
      </c>
      <c r="BW24" s="119">
        <v>4</v>
      </c>
      <c r="BX24" s="119">
        <v>3</v>
      </c>
      <c r="BY24" s="119">
        <v>3</v>
      </c>
      <c r="BZ24" s="119">
        <v>3</v>
      </c>
      <c r="CA24" s="119">
        <v>2</v>
      </c>
      <c r="CB24" s="119">
        <v>2</v>
      </c>
      <c r="CC24" s="119">
        <v>1</v>
      </c>
      <c r="CD24" s="119">
        <v>1</v>
      </c>
      <c r="CE24" s="119">
        <v>1</v>
      </c>
      <c r="CF24" s="119">
        <v>1</v>
      </c>
      <c r="CG24" s="119">
        <v>1</v>
      </c>
      <c r="CH24" s="119">
        <v>1</v>
      </c>
      <c r="CI24" s="119">
        <v>0</v>
      </c>
      <c r="CJ24" s="119">
        <v>0</v>
      </c>
      <c r="CK24" s="119">
        <v>0</v>
      </c>
      <c r="CL24" s="119">
        <v>0</v>
      </c>
      <c r="CM24" s="119">
        <v>0</v>
      </c>
      <c r="CN24" s="119">
        <v>0</v>
      </c>
      <c r="CO24" s="119">
        <v>0</v>
      </c>
      <c r="CP24" s="119">
        <v>0</v>
      </c>
      <c r="CQ24" s="119">
        <v>0</v>
      </c>
      <c r="CR24" s="119">
        <v>0</v>
      </c>
      <c r="CS24" s="119">
        <v>0</v>
      </c>
      <c r="CT24" s="119">
        <v>0</v>
      </c>
      <c r="CU24" s="119">
        <v>0</v>
      </c>
      <c r="CV24" s="119">
        <v>0</v>
      </c>
      <c r="CW24" s="119">
        <v>0</v>
      </c>
      <c r="CX24" s="119">
        <v>0</v>
      </c>
      <c r="CY24" s="119">
        <v>0</v>
      </c>
    </row>
    <row r="25" spans="1:1024" x14ac:dyDescent="0.3">
      <c r="A25" s="118" t="s">
        <v>78</v>
      </c>
      <c r="B25" s="9">
        <v>14833658</v>
      </c>
      <c r="C25" s="99">
        <f>D25+E25</f>
        <v>194</v>
      </c>
      <c r="D25" s="100">
        <v>0</v>
      </c>
      <c r="E25" s="100">
        <v>194</v>
      </c>
      <c r="F25" s="100">
        <v>194</v>
      </c>
      <c r="G25" s="100">
        <v>193</v>
      </c>
      <c r="H25" s="100">
        <v>193</v>
      </c>
      <c r="I25" s="100">
        <v>193</v>
      </c>
      <c r="J25" s="215">
        <v>192</v>
      </c>
      <c r="K25" s="215">
        <v>192</v>
      </c>
      <c r="L25" s="215">
        <v>191</v>
      </c>
      <c r="M25" s="215">
        <v>191</v>
      </c>
      <c r="N25" s="99">
        <v>190</v>
      </c>
      <c r="O25" s="99">
        <v>189</v>
      </c>
      <c r="P25" s="99">
        <v>189</v>
      </c>
      <c r="Q25" s="99">
        <v>188</v>
      </c>
      <c r="R25" s="99">
        <v>187</v>
      </c>
      <c r="S25" s="99">
        <v>187</v>
      </c>
      <c r="T25" s="99">
        <v>187</v>
      </c>
      <c r="U25" s="99">
        <v>187</v>
      </c>
      <c r="V25" s="99">
        <v>187</v>
      </c>
      <c r="W25" s="99">
        <v>186</v>
      </c>
      <c r="X25" s="99">
        <v>186</v>
      </c>
      <c r="Y25" s="99">
        <v>186</v>
      </c>
      <c r="Z25" s="119">
        <v>185</v>
      </c>
      <c r="AA25" s="119">
        <v>185</v>
      </c>
      <c r="AB25" s="119">
        <v>185</v>
      </c>
      <c r="AC25" s="119">
        <v>185</v>
      </c>
      <c r="AD25" s="119">
        <v>185</v>
      </c>
      <c r="AE25" s="119">
        <v>183</v>
      </c>
      <c r="AF25" s="119">
        <v>179</v>
      </c>
      <c r="AG25" s="119">
        <v>179</v>
      </c>
      <c r="AH25" s="119">
        <v>176</v>
      </c>
      <c r="AI25" s="119">
        <v>174</v>
      </c>
      <c r="AJ25" s="119">
        <v>173</v>
      </c>
      <c r="AK25" s="119">
        <v>172</v>
      </c>
      <c r="AL25" s="119">
        <v>169</v>
      </c>
      <c r="AM25" s="119">
        <v>169</v>
      </c>
      <c r="AN25" s="119">
        <v>166</v>
      </c>
      <c r="AO25" s="119">
        <v>165</v>
      </c>
      <c r="AP25" s="119">
        <v>162</v>
      </c>
      <c r="AQ25" s="119">
        <v>160</v>
      </c>
      <c r="AR25" s="119">
        <v>158</v>
      </c>
      <c r="AS25" s="119">
        <v>156</v>
      </c>
      <c r="AT25" s="119">
        <v>156</v>
      </c>
      <c r="AU25" s="119">
        <v>153</v>
      </c>
      <c r="AV25" s="119">
        <v>150</v>
      </c>
      <c r="AW25" s="119">
        <v>146</v>
      </c>
      <c r="AX25" s="119">
        <v>143</v>
      </c>
      <c r="AY25" s="119">
        <v>141</v>
      </c>
      <c r="AZ25" s="119">
        <v>137</v>
      </c>
      <c r="BA25" s="119">
        <v>133</v>
      </c>
      <c r="BB25" s="119">
        <v>127</v>
      </c>
      <c r="BC25" s="119">
        <v>124</v>
      </c>
      <c r="BD25" s="119">
        <v>119</v>
      </c>
      <c r="BE25" s="119">
        <v>117</v>
      </c>
      <c r="BF25" s="119">
        <v>113</v>
      </c>
      <c r="BG25" s="119">
        <v>111</v>
      </c>
      <c r="BH25" s="119">
        <v>108</v>
      </c>
      <c r="BI25" s="119">
        <v>106</v>
      </c>
      <c r="BJ25" s="119">
        <v>97</v>
      </c>
      <c r="BK25" s="119">
        <v>88</v>
      </c>
      <c r="BL25" s="119">
        <v>85</v>
      </c>
      <c r="BM25" s="119">
        <v>80</v>
      </c>
      <c r="BN25" s="119">
        <v>70</v>
      </c>
      <c r="BO25" s="119">
        <v>62</v>
      </c>
      <c r="BP25" s="119">
        <v>59</v>
      </c>
      <c r="BQ25" s="119">
        <v>52</v>
      </c>
      <c r="BR25" s="119">
        <v>51</v>
      </c>
      <c r="BS25" s="119">
        <v>46</v>
      </c>
      <c r="BT25" s="119">
        <v>41</v>
      </c>
      <c r="BU25" s="119">
        <v>36</v>
      </c>
      <c r="BV25" s="119">
        <v>31</v>
      </c>
      <c r="BW25" s="119">
        <v>28</v>
      </c>
      <c r="BX25" s="119">
        <v>26</v>
      </c>
      <c r="BY25" s="119">
        <v>23</v>
      </c>
      <c r="BZ25" s="119">
        <v>21</v>
      </c>
      <c r="CA25" s="119">
        <v>17</v>
      </c>
      <c r="CB25" s="119">
        <v>12</v>
      </c>
      <c r="CC25" s="119">
        <v>11</v>
      </c>
      <c r="CD25" s="119">
        <v>8</v>
      </c>
      <c r="CE25" s="119">
        <v>7</v>
      </c>
      <c r="CF25" s="119">
        <v>5</v>
      </c>
      <c r="CG25" s="119">
        <v>4</v>
      </c>
      <c r="CH25" s="119">
        <v>3</v>
      </c>
      <c r="CI25" s="119">
        <v>1</v>
      </c>
      <c r="CJ25" s="119">
        <v>1</v>
      </c>
      <c r="CK25" s="119">
        <v>1</v>
      </c>
      <c r="CL25" s="119">
        <v>1</v>
      </c>
      <c r="CM25" s="119">
        <v>0</v>
      </c>
      <c r="CN25" s="119">
        <v>0</v>
      </c>
      <c r="CO25" s="119">
        <v>0</v>
      </c>
      <c r="CP25" s="119">
        <v>0</v>
      </c>
      <c r="CQ25" s="119">
        <v>0</v>
      </c>
      <c r="CR25" s="119">
        <v>0</v>
      </c>
      <c r="CS25" s="119">
        <v>0</v>
      </c>
      <c r="CT25" s="119">
        <v>0</v>
      </c>
      <c r="CU25" s="119">
        <v>0</v>
      </c>
      <c r="CV25" s="119">
        <v>0</v>
      </c>
      <c r="CW25" s="119">
        <v>0</v>
      </c>
      <c r="CX25" s="119">
        <v>0</v>
      </c>
      <c r="CY25" s="119">
        <v>0</v>
      </c>
    </row>
    <row r="26" spans="1:1024" x14ac:dyDescent="0.3">
      <c r="A26" s="118" t="s">
        <v>79</v>
      </c>
      <c r="B26" s="9">
        <v>14678606</v>
      </c>
      <c r="C26" s="99">
        <f>D26+E26</f>
        <v>2161</v>
      </c>
      <c r="D26" s="100">
        <v>0</v>
      </c>
      <c r="E26" s="100">
        <v>2161</v>
      </c>
      <c r="F26" s="100">
        <v>2161</v>
      </c>
      <c r="G26" s="100">
        <v>2156</v>
      </c>
      <c r="H26" s="100">
        <v>2154</v>
      </c>
      <c r="I26" s="100">
        <v>2149</v>
      </c>
      <c r="J26" s="215">
        <v>2145</v>
      </c>
      <c r="K26" s="215">
        <v>2132</v>
      </c>
      <c r="L26" s="215">
        <v>2126</v>
      </c>
      <c r="M26" s="215">
        <v>2124</v>
      </c>
      <c r="N26" s="99">
        <v>2120</v>
      </c>
      <c r="O26" s="99">
        <v>2110</v>
      </c>
      <c r="P26" s="99">
        <v>2102</v>
      </c>
      <c r="Q26" s="99">
        <v>2092</v>
      </c>
      <c r="R26" s="99">
        <v>2083</v>
      </c>
      <c r="S26" s="99">
        <v>2074</v>
      </c>
      <c r="T26" s="99">
        <v>2067</v>
      </c>
      <c r="U26" s="99">
        <v>2055</v>
      </c>
      <c r="V26" s="99">
        <v>2051</v>
      </c>
      <c r="W26" s="99">
        <v>2043</v>
      </c>
      <c r="X26" s="99">
        <v>2036</v>
      </c>
      <c r="Y26" s="99">
        <v>2029</v>
      </c>
      <c r="Z26" s="119">
        <v>2019</v>
      </c>
      <c r="AA26" s="119">
        <v>2005</v>
      </c>
      <c r="AB26" s="119">
        <v>1987</v>
      </c>
      <c r="AC26" s="119">
        <v>1981</v>
      </c>
      <c r="AD26" s="119">
        <v>1963</v>
      </c>
      <c r="AE26" s="119">
        <v>1952</v>
      </c>
      <c r="AF26" s="119">
        <v>1936</v>
      </c>
      <c r="AG26" s="119">
        <v>1923</v>
      </c>
      <c r="AH26" s="119">
        <v>1913</v>
      </c>
      <c r="AI26" s="119">
        <v>1901</v>
      </c>
      <c r="AJ26" s="119">
        <v>1889</v>
      </c>
      <c r="AK26" s="119">
        <v>1877</v>
      </c>
      <c r="AL26" s="119">
        <v>1860</v>
      </c>
      <c r="AM26" s="119">
        <v>1836</v>
      </c>
      <c r="AN26" s="119">
        <v>1819</v>
      </c>
      <c r="AO26" s="119">
        <v>1804</v>
      </c>
      <c r="AP26" s="119">
        <v>1784</v>
      </c>
      <c r="AQ26" s="119">
        <v>1767</v>
      </c>
      <c r="AR26" s="119">
        <v>1741</v>
      </c>
      <c r="AS26" s="119">
        <v>1720</v>
      </c>
      <c r="AT26" s="119">
        <v>1691</v>
      </c>
      <c r="AU26" s="119">
        <v>1660</v>
      </c>
      <c r="AV26" s="119">
        <v>1633</v>
      </c>
      <c r="AW26" s="119">
        <v>1600</v>
      </c>
      <c r="AX26" s="119">
        <v>1567</v>
      </c>
      <c r="AY26" s="119">
        <v>1520</v>
      </c>
      <c r="AZ26" s="119">
        <v>1470</v>
      </c>
      <c r="BA26" s="119">
        <v>1422</v>
      </c>
      <c r="BB26" s="119">
        <v>1372</v>
      </c>
      <c r="BC26" s="119">
        <v>1333</v>
      </c>
      <c r="BD26" s="119">
        <v>1282</v>
      </c>
      <c r="BE26" s="119">
        <v>1230</v>
      </c>
      <c r="BF26" s="119">
        <v>1184</v>
      </c>
      <c r="BG26" s="119">
        <v>1130</v>
      </c>
      <c r="BH26" s="119">
        <v>1064</v>
      </c>
      <c r="BI26" s="119">
        <v>1003</v>
      </c>
      <c r="BJ26" s="119">
        <v>946</v>
      </c>
      <c r="BK26" s="119">
        <v>873</v>
      </c>
      <c r="BL26" s="119">
        <v>804</v>
      </c>
      <c r="BM26" s="119">
        <v>733</v>
      </c>
      <c r="BN26" s="119">
        <v>664</v>
      </c>
      <c r="BO26" s="119">
        <v>600</v>
      </c>
      <c r="BP26" s="119">
        <v>544</v>
      </c>
      <c r="BQ26" s="119">
        <v>494</v>
      </c>
      <c r="BR26" s="119">
        <v>435</v>
      </c>
      <c r="BS26" s="119">
        <v>384</v>
      </c>
      <c r="BT26" s="119">
        <v>337</v>
      </c>
      <c r="BU26" s="119">
        <v>288</v>
      </c>
      <c r="BV26" s="119">
        <v>253</v>
      </c>
      <c r="BW26" s="119">
        <v>214</v>
      </c>
      <c r="BX26" s="119">
        <v>176</v>
      </c>
      <c r="BY26" s="119">
        <v>147</v>
      </c>
      <c r="BZ26" s="119">
        <v>117</v>
      </c>
      <c r="CA26" s="119">
        <v>91</v>
      </c>
      <c r="CB26" s="119">
        <v>72</v>
      </c>
      <c r="CC26" s="119">
        <v>61</v>
      </c>
      <c r="CD26" s="119">
        <v>51</v>
      </c>
      <c r="CE26" s="119">
        <v>40</v>
      </c>
      <c r="CF26" s="119">
        <v>32</v>
      </c>
      <c r="CG26" s="119">
        <v>19</v>
      </c>
      <c r="CH26" s="119">
        <v>14</v>
      </c>
      <c r="CI26" s="119">
        <v>10</v>
      </c>
      <c r="CJ26" s="119">
        <v>9</v>
      </c>
      <c r="CK26" s="119">
        <v>6</v>
      </c>
      <c r="CL26" s="119">
        <v>5</v>
      </c>
      <c r="CM26" s="119">
        <v>3</v>
      </c>
      <c r="CN26" s="119">
        <v>3</v>
      </c>
      <c r="CO26" s="119">
        <v>3</v>
      </c>
      <c r="CP26" s="119">
        <v>2</v>
      </c>
      <c r="CQ26" s="119">
        <v>2</v>
      </c>
      <c r="CR26" s="119">
        <v>1</v>
      </c>
      <c r="CS26" s="119">
        <v>1</v>
      </c>
      <c r="CT26" s="119">
        <v>1</v>
      </c>
      <c r="CU26" s="119">
        <v>1</v>
      </c>
      <c r="CV26" s="119">
        <v>0</v>
      </c>
      <c r="CW26" s="119">
        <v>0</v>
      </c>
      <c r="CX26" s="119">
        <v>0</v>
      </c>
      <c r="CY26" s="119">
        <v>0</v>
      </c>
    </row>
    <row r="27" spans="1:1024" x14ac:dyDescent="0.3">
      <c r="A27" s="118" t="s">
        <v>80</v>
      </c>
      <c r="B27" s="9">
        <v>10454893</v>
      </c>
      <c r="C27" s="99">
        <f>D27+E27</f>
        <v>10489</v>
      </c>
      <c r="D27" s="100">
        <v>0</v>
      </c>
      <c r="E27" s="100">
        <v>10489</v>
      </c>
      <c r="F27" s="100">
        <v>10483</v>
      </c>
      <c r="G27" s="100">
        <v>10471</v>
      </c>
      <c r="H27" s="100">
        <v>10451</v>
      </c>
      <c r="I27" s="100">
        <v>10431</v>
      </c>
      <c r="J27" s="215">
        <v>10396</v>
      </c>
      <c r="K27" s="215">
        <v>10361</v>
      </c>
      <c r="L27" s="215">
        <v>10340</v>
      </c>
      <c r="M27" s="215">
        <v>10316</v>
      </c>
      <c r="N27" s="99">
        <v>10280</v>
      </c>
      <c r="O27" s="99">
        <v>10245</v>
      </c>
      <c r="P27" s="99">
        <v>10211</v>
      </c>
      <c r="Q27" s="99">
        <v>10164</v>
      </c>
      <c r="R27" s="99">
        <v>10116</v>
      </c>
      <c r="S27" s="99">
        <v>10067</v>
      </c>
      <c r="T27" s="99">
        <v>10031</v>
      </c>
      <c r="U27" s="99">
        <v>9990</v>
      </c>
      <c r="V27" s="99">
        <v>9960</v>
      </c>
      <c r="W27" s="99">
        <v>9905</v>
      </c>
      <c r="X27" s="99">
        <v>9857</v>
      </c>
      <c r="Y27" s="99">
        <v>9812</v>
      </c>
      <c r="Z27" s="119">
        <v>9748</v>
      </c>
      <c r="AA27" s="119">
        <v>9704</v>
      </c>
      <c r="AB27" s="119">
        <v>9650</v>
      </c>
      <c r="AC27" s="119">
        <v>9587</v>
      </c>
      <c r="AD27" s="119">
        <v>9534</v>
      </c>
      <c r="AE27" s="119">
        <v>9478</v>
      </c>
      <c r="AF27" s="119">
        <v>9407</v>
      </c>
      <c r="AG27" s="119">
        <v>9355</v>
      </c>
      <c r="AH27" s="119">
        <v>9295</v>
      </c>
      <c r="AI27" s="119">
        <v>9229</v>
      </c>
      <c r="AJ27" s="119">
        <v>9149</v>
      </c>
      <c r="AK27" s="119">
        <v>9056</v>
      </c>
      <c r="AL27" s="119">
        <v>8949</v>
      </c>
      <c r="AM27" s="119">
        <v>8855</v>
      </c>
      <c r="AN27" s="119">
        <v>8765</v>
      </c>
      <c r="AO27" s="119">
        <v>8675</v>
      </c>
      <c r="AP27" s="119">
        <v>8576</v>
      </c>
      <c r="AQ27" s="119">
        <v>8454</v>
      </c>
      <c r="AR27" s="119">
        <v>8350</v>
      </c>
      <c r="AS27" s="119">
        <v>8237</v>
      </c>
      <c r="AT27" s="119">
        <v>8110</v>
      </c>
      <c r="AU27" s="119">
        <v>7987</v>
      </c>
      <c r="AV27" s="119">
        <v>7850</v>
      </c>
      <c r="AW27" s="119">
        <v>7695</v>
      </c>
      <c r="AX27" s="119">
        <v>7525</v>
      </c>
      <c r="AY27" s="119">
        <v>7355</v>
      </c>
      <c r="AZ27" s="119">
        <v>7165</v>
      </c>
      <c r="BA27" s="119">
        <v>7001</v>
      </c>
      <c r="BB27" s="119">
        <v>6798</v>
      </c>
      <c r="BC27" s="119">
        <v>6616</v>
      </c>
      <c r="BD27" s="119">
        <v>6425</v>
      </c>
      <c r="BE27" s="119">
        <v>6184</v>
      </c>
      <c r="BF27" s="119">
        <v>5932</v>
      </c>
      <c r="BG27" s="119">
        <v>5675</v>
      </c>
      <c r="BH27" s="119">
        <v>5433</v>
      </c>
      <c r="BI27" s="119">
        <v>5162</v>
      </c>
      <c r="BJ27" s="119">
        <v>4886</v>
      </c>
      <c r="BK27" s="119">
        <v>4567</v>
      </c>
      <c r="BL27" s="119">
        <v>4271</v>
      </c>
      <c r="BM27" s="119">
        <v>3940</v>
      </c>
      <c r="BN27" s="119">
        <v>3586</v>
      </c>
      <c r="BO27" s="119">
        <v>3240</v>
      </c>
      <c r="BP27" s="119">
        <v>2945</v>
      </c>
      <c r="BQ27" s="119">
        <v>2657</v>
      </c>
      <c r="BR27" s="119">
        <v>2330</v>
      </c>
      <c r="BS27" s="119">
        <v>2036</v>
      </c>
      <c r="BT27" s="119">
        <v>1789</v>
      </c>
      <c r="BU27" s="119">
        <v>1528</v>
      </c>
      <c r="BV27" s="119">
        <v>1270</v>
      </c>
      <c r="BW27" s="119">
        <v>1091</v>
      </c>
      <c r="BX27" s="119">
        <v>914</v>
      </c>
      <c r="BY27" s="119">
        <v>768</v>
      </c>
      <c r="BZ27" s="119">
        <v>628</v>
      </c>
      <c r="CA27" s="119">
        <v>496</v>
      </c>
      <c r="CB27" s="119">
        <v>386</v>
      </c>
      <c r="CC27" s="119">
        <v>309</v>
      </c>
      <c r="CD27" s="119">
        <v>242</v>
      </c>
      <c r="CE27" s="119">
        <v>190</v>
      </c>
      <c r="CF27" s="119">
        <v>148</v>
      </c>
      <c r="CG27" s="119">
        <v>118</v>
      </c>
      <c r="CH27" s="119">
        <v>97</v>
      </c>
      <c r="CI27" s="119">
        <v>77</v>
      </c>
      <c r="CJ27" s="119">
        <v>63</v>
      </c>
      <c r="CK27" s="119">
        <v>50</v>
      </c>
      <c r="CL27" s="119">
        <v>33</v>
      </c>
      <c r="CM27" s="119">
        <v>22</v>
      </c>
      <c r="CN27" s="119">
        <v>16</v>
      </c>
      <c r="CO27" s="119">
        <v>13</v>
      </c>
      <c r="CP27" s="119">
        <v>9</v>
      </c>
      <c r="CQ27" s="119">
        <v>9</v>
      </c>
      <c r="CR27" s="119">
        <v>7</v>
      </c>
      <c r="CS27" s="119">
        <v>3</v>
      </c>
      <c r="CT27" s="119">
        <v>3</v>
      </c>
      <c r="CU27" s="119">
        <v>2</v>
      </c>
      <c r="CV27" s="119">
        <v>1</v>
      </c>
      <c r="CW27" s="119">
        <v>1</v>
      </c>
      <c r="CX27" s="119">
        <v>0</v>
      </c>
      <c r="CY27" s="119">
        <v>0</v>
      </c>
    </row>
    <row r="28" spans="1:1024" x14ac:dyDescent="0.3">
      <c r="A28" s="118" t="s">
        <v>81</v>
      </c>
      <c r="B28" s="9">
        <v>2768734</v>
      </c>
      <c r="C28" s="99">
        <f>D28+E28</f>
        <v>14627</v>
      </c>
      <c r="D28" s="100">
        <v>0</v>
      </c>
      <c r="E28" s="100">
        <v>14627</v>
      </c>
      <c r="F28" s="100">
        <v>14623</v>
      </c>
      <c r="G28" s="100">
        <v>14598</v>
      </c>
      <c r="H28" s="100">
        <v>14566</v>
      </c>
      <c r="I28" s="100">
        <v>14527</v>
      </c>
      <c r="J28" s="215">
        <v>14474</v>
      </c>
      <c r="K28" s="215">
        <v>14425</v>
      </c>
      <c r="L28" s="215">
        <v>14365</v>
      </c>
      <c r="M28" s="215">
        <v>14314</v>
      </c>
      <c r="N28" s="99">
        <v>14266</v>
      </c>
      <c r="O28" s="99">
        <v>14206</v>
      </c>
      <c r="P28" s="99">
        <v>14130</v>
      </c>
      <c r="Q28" s="99">
        <v>14073</v>
      </c>
      <c r="R28" s="99">
        <v>13996</v>
      </c>
      <c r="S28" s="99">
        <v>13923</v>
      </c>
      <c r="T28" s="99">
        <v>13856</v>
      </c>
      <c r="U28" s="99">
        <v>13785</v>
      </c>
      <c r="V28" s="99">
        <v>13698</v>
      </c>
      <c r="W28" s="99">
        <v>13616</v>
      </c>
      <c r="X28" s="99">
        <v>13520</v>
      </c>
      <c r="Y28" s="99">
        <v>13430</v>
      </c>
      <c r="Z28" s="119">
        <v>13354</v>
      </c>
      <c r="AA28" s="119">
        <v>13277</v>
      </c>
      <c r="AB28" s="119">
        <v>13182</v>
      </c>
      <c r="AC28" s="119">
        <v>13082</v>
      </c>
      <c r="AD28" s="119">
        <v>12976</v>
      </c>
      <c r="AE28" s="119">
        <v>12887</v>
      </c>
      <c r="AF28" s="119">
        <v>12795</v>
      </c>
      <c r="AG28" s="119">
        <v>12695</v>
      </c>
      <c r="AH28" s="119">
        <v>12574</v>
      </c>
      <c r="AI28" s="119">
        <v>12452</v>
      </c>
      <c r="AJ28" s="119">
        <v>12333</v>
      </c>
      <c r="AK28" s="119">
        <v>12184</v>
      </c>
      <c r="AL28" s="119">
        <v>12048</v>
      </c>
      <c r="AM28" s="119">
        <v>11917</v>
      </c>
      <c r="AN28" s="119">
        <v>11770</v>
      </c>
      <c r="AO28" s="119">
        <v>11626</v>
      </c>
      <c r="AP28" s="119">
        <v>11481</v>
      </c>
      <c r="AQ28" s="119">
        <v>11317</v>
      </c>
      <c r="AR28" s="119">
        <v>11139</v>
      </c>
      <c r="AS28" s="119">
        <v>10953</v>
      </c>
      <c r="AT28" s="119">
        <v>10769</v>
      </c>
      <c r="AU28" s="119">
        <v>10583</v>
      </c>
      <c r="AV28" s="119">
        <v>10370</v>
      </c>
      <c r="AW28" s="119">
        <v>10179</v>
      </c>
      <c r="AX28" s="119">
        <v>9948</v>
      </c>
      <c r="AY28" s="119">
        <v>9717</v>
      </c>
      <c r="AZ28" s="119">
        <v>9462</v>
      </c>
      <c r="BA28" s="119">
        <v>9194</v>
      </c>
      <c r="BB28" s="119">
        <v>8891</v>
      </c>
      <c r="BC28" s="119">
        <v>8594</v>
      </c>
      <c r="BD28" s="119">
        <v>8271</v>
      </c>
      <c r="BE28" s="119">
        <v>7958</v>
      </c>
      <c r="BF28" s="119">
        <v>7623</v>
      </c>
      <c r="BG28" s="119">
        <v>7251</v>
      </c>
      <c r="BH28" s="119">
        <v>6915</v>
      </c>
      <c r="BI28" s="119">
        <v>6553</v>
      </c>
      <c r="BJ28" s="119">
        <v>6177</v>
      </c>
      <c r="BK28" s="119">
        <v>5803</v>
      </c>
      <c r="BL28" s="119">
        <v>5432</v>
      </c>
      <c r="BM28" s="119">
        <v>5051</v>
      </c>
      <c r="BN28" s="119">
        <v>4586</v>
      </c>
      <c r="BO28" s="119">
        <v>4195</v>
      </c>
      <c r="BP28" s="119">
        <v>3822</v>
      </c>
      <c r="BQ28" s="119">
        <v>3424</v>
      </c>
      <c r="BR28" s="119">
        <v>3035</v>
      </c>
      <c r="BS28" s="119">
        <v>2688</v>
      </c>
      <c r="BT28" s="119">
        <v>2344</v>
      </c>
      <c r="BU28" s="119">
        <v>2016</v>
      </c>
      <c r="BV28" s="119">
        <v>1741</v>
      </c>
      <c r="BW28" s="119">
        <v>1465</v>
      </c>
      <c r="BX28" s="119">
        <v>1245</v>
      </c>
      <c r="BY28" s="119">
        <v>1064</v>
      </c>
      <c r="BZ28" s="119">
        <v>886</v>
      </c>
      <c r="CA28" s="119">
        <v>724</v>
      </c>
      <c r="CB28" s="119">
        <v>594</v>
      </c>
      <c r="CC28" s="119">
        <v>479</v>
      </c>
      <c r="CD28" s="119">
        <v>397</v>
      </c>
      <c r="CE28" s="119">
        <v>310</v>
      </c>
      <c r="CF28" s="119">
        <v>258</v>
      </c>
      <c r="CG28" s="119">
        <v>195</v>
      </c>
      <c r="CH28" s="119">
        <v>158</v>
      </c>
      <c r="CI28" s="119">
        <v>116</v>
      </c>
      <c r="CJ28" s="119">
        <v>83</v>
      </c>
      <c r="CK28" s="119">
        <v>57</v>
      </c>
      <c r="CL28" s="119">
        <v>47</v>
      </c>
      <c r="CM28" s="119">
        <v>38</v>
      </c>
      <c r="CN28" s="119">
        <v>24</v>
      </c>
      <c r="CO28" s="119">
        <v>13</v>
      </c>
      <c r="CP28" s="119">
        <v>7</v>
      </c>
      <c r="CQ28" s="119">
        <v>6</v>
      </c>
      <c r="CR28" s="119">
        <v>5</v>
      </c>
      <c r="CS28" s="119">
        <v>4</v>
      </c>
      <c r="CT28" s="119">
        <v>3</v>
      </c>
      <c r="CU28" s="119">
        <v>2</v>
      </c>
      <c r="CV28" s="119">
        <v>2</v>
      </c>
      <c r="CW28" s="119">
        <v>2</v>
      </c>
      <c r="CX28" s="119">
        <v>1</v>
      </c>
      <c r="CY28" s="119">
        <v>0</v>
      </c>
    </row>
    <row r="29" spans="1:1024" x14ac:dyDescent="0.3">
      <c r="A29" s="98"/>
      <c r="B29" s="98"/>
      <c r="C29" s="99"/>
      <c r="D29" s="100"/>
      <c r="E29" s="100"/>
      <c r="F29" s="100"/>
      <c r="G29" s="100"/>
      <c r="H29" s="100"/>
      <c r="I29" s="100"/>
      <c r="J29" s="215"/>
      <c r="K29" s="215"/>
      <c r="L29" s="215"/>
      <c r="M29" s="215"/>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row>
    <row r="30" spans="1:1024" x14ac:dyDescent="0.3">
      <c r="A30" s="49" t="s">
        <v>59</v>
      </c>
      <c r="B30" s="49">
        <f>SUM(B24:B28)</f>
        <v>55977178</v>
      </c>
      <c r="C30" s="99">
        <f>D30+E30</f>
        <v>27489</v>
      </c>
      <c r="D30" s="100">
        <v>0</v>
      </c>
      <c r="E30" s="100">
        <f t="shared" ref="E30:AJ30" si="8">SUM(E24:E29)</f>
        <v>27489</v>
      </c>
      <c r="F30" s="100">
        <f t="shared" si="8"/>
        <v>27479</v>
      </c>
      <c r="G30" s="100">
        <f t="shared" si="8"/>
        <v>27436</v>
      </c>
      <c r="H30" s="100">
        <f t="shared" si="8"/>
        <v>27382</v>
      </c>
      <c r="I30" s="100">
        <f t="shared" si="8"/>
        <v>27318</v>
      </c>
      <c r="J30" s="215">
        <f t="shared" si="8"/>
        <v>27225</v>
      </c>
      <c r="K30" s="215">
        <f t="shared" si="8"/>
        <v>27128</v>
      </c>
      <c r="L30" s="215">
        <f t="shared" si="8"/>
        <v>27039</v>
      </c>
      <c r="M30" s="215">
        <f t="shared" si="8"/>
        <v>26962</v>
      </c>
      <c r="N30" s="99">
        <f t="shared" si="8"/>
        <v>26873</v>
      </c>
      <c r="O30" s="99">
        <f t="shared" si="8"/>
        <v>26767</v>
      </c>
      <c r="P30" s="99">
        <f t="shared" si="8"/>
        <v>26649</v>
      </c>
      <c r="Q30" s="99">
        <f t="shared" si="8"/>
        <v>26534</v>
      </c>
      <c r="R30" s="99">
        <f t="shared" si="8"/>
        <v>26399</v>
      </c>
      <c r="S30" s="99">
        <f t="shared" si="8"/>
        <v>26268</v>
      </c>
      <c r="T30" s="99">
        <f t="shared" si="8"/>
        <v>26158</v>
      </c>
      <c r="U30" s="99">
        <f t="shared" si="8"/>
        <v>26034</v>
      </c>
      <c r="V30" s="99">
        <f t="shared" si="8"/>
        <v>25913</v>
      </c>
      <c r="W30" s="99">
        <f t="shared" si="8"/>
        <v>25767</v>
      </c>
      <c r="X30" s="99">
        <f t="shared" si="8"/>
        <v>25616</v>
      </c>
      <c r="Y30" s="99">
        <f t="shared" si="8"/>
        <v>25474</v>
      </c>
      <c r="Z30" s="99">
        <f t="shared" si="8"/>
        <v>25322</v>
      </c>
      <c r="AA30" s="99">
        <f t="shared" si="8"/>
        <v>25186</v>
      </c>
      <c r="AB30" s="99">
        <f t="shared" si="8"/>
        <v>25019</v>
      </c>
      <c r="AC30" s="99">
        <f t="shared" si="8"/>
        <v>24849</v>
      </c>
      <c r="AD30" s="99">
        <f t="shared" si="8"/>
        <v>24672</v>
      </c>
      <c r="AE30" s="99">
        <f t="shared" si="8"/>
        <v>24513</v>
      </c>
      <c r="AF30" s="99">
        <f t="shared" si="8"/>
        <v>24330</v>
      </c>
      <c r="AG30" s="99">
        <f t="shared" si="8"/>
        <v>24165</v>
      </c>
      <c r="AH30" s="99">
        <f t="shared" si="8"/>
        <v>23971</v>
      </c>
      <c r="AI30" s="99">
        <f t="shared" si="8"/>
        <v>23769</v>
      </c>
      <c r="AJ30" s="99">
        <f t="shared" si="8"/>
        <v>23557</v>
      </c>
      <c r="AK30" s="99">
        <f t="shared" ref="AK30:BP30" si="9">SUM(AK24:AK29)</f>
        <v>23302</v>
      </c>
      <c r="AL30" s="99">
        <f t="shared" si="9"/>
        <v>23039</v>
      </c>
      <c r="AM30" s="99">
        <f t="shared" si="9"/>
        <v>22790</v>
      </c>
      <c r="AN30" s="99">
        <f t="shared" si="9"/>
        <v>22533</v>
      </c>
      <c r="AO30" s="99">
        <f t="shared" si="9"/>
        <v>22282</v>
      </c>
      <c r="AP30" s="99">
        <f t="shared" si="9"/>
        <v>22015</v>
      </c>
      <c r="AQ30" s="99">
        <f t="shared" si="9"/>
        <v>21710</v>
      </c>
      <c r="AR30" s="99">
        <f t="shared" si="9"/>
        <v>21400</v>
      </c>
      <c r="AS30" s="99">
        <f t="shared" si="9"/>
        <v>21078</v>
      </c>
      <c r="AT30" s="99">
        <f t="shared" si="9"/>
        <v>20738</v>
      </c>
      <c r="AU30" s="99">
        <f t="shared" si="9"/>
        <v>20395</v>
      </c>
      <c r="AV30" s="99">
        <f t="shared" si="9"/>
        <v>20015</v>
      </c>
      <c r="AW30" s="99">
        <f t="shared" si="9"/>
        <v>19632</v>
      </c>
      <c r="AX30" s="99">
        <f t="shared" si="9"/>
        <v>19195</v>
      </c>
      <c r="AY30" s="99">
        <f t="shared" si="9"/>
        <v>18745</v>
      </c>
      <c r="AZ30" s="99">
        <f t="shared" si="9"/>
        <v>18246</v>
      </c>
      <c r="BA30" s="99">
        <f t="shared" si="9"/>
        <v>17762</v>
      </c>
      <c r="BB30" s="99">
        <f t="shared" si="9"/>
        <v>17199</v>
      </c>
      <c r="BC30" s="99">
        <f t="shared" si="9"/>
        <v>16678</v>
      </c>
      <c r="BD30" s="99">
        <f t="shared" si="9"/>
        <v>16108</v>
      </c>
      <c r="BE30" s="99">
        <f t="shared" si="9"/>
        <v>15500</v>
      </c>
      <c r="BF30" s="99">
        <f t="shared" si="9"/>
        <v>14863</v>
      </c>
      <c r="BG30" s="99">
        <f t="shared" si="9"/>
        <v>14178</v>
      </c>
      <c r="BH30" s="99">
        <f t="shared" si="9"/>
        <v>13531</v>
      </c>
      <c r="BI30" s="99">
        <f t="shared" si="9"/>
        <v>12835</v>
      </c>
      <c r="BJ30" s="99">
        <f t="shared" si="9"/>
        <v>12116</v>
      </c>
      <c r="BK30" s="99">
        <f t="shared" si="9"/>
        <v>11340</v>
      </c>
      <c r="BL30" s="99">
        <f t="shared" si="9"/>
        <v>10601</v>
      </c>
      <c r="BM30" s="99">
        <f t="shared" si="9"/>
        <v>9812</v>
      </c>
      <c r="BN30" s="99">
        <f t="shared" si="9"/>
        <v>8913</v>
      </c>
      <c r="BO30" s="99">
        <f t="shared" si="9"/>
        <v>8104</v>
      </c>
      <c r="BP30" s="99">
        <f t="shared" si="9"/>
        <v>7377</v>
      </c>
      <c r="BQ30" s="99">
        <f t="shared" ref="BQ30:CV30" si="10">SUM(BQ24:BQ29)</f>
        <v>6634</v>
      </c>
      <c r="BR30" s="99">
        <f t="shared" si="10"/>
        <v>5857</v>
      </c>
      <c r="BS30" s="99">
        <f t="shared" si="10"/>
        <v>5160</v>
      </c>
      <c r="BT30" s="99">
        <f t="shared" si="10"/>
        <v>4516</v>
      </c>
      <c r="BU30" s="99">
        <f t="shared" si="10"/>
        <v>3873</v>
      </c>
      <c r="BV30" s="99">
        <f t="shared" si="10"/>
        <v>3299</v>
      </c>
      <c r="BW30" s="99">
        <f t="shared" si="10"/>
        <v>2802</v>
      </c>
      <c r="BX30" s="99">
        <f t="shared" si="10"/>
        <v>2364</v>
      </c>
      <c r="BY30" s="99">
        <f t="shared" si="10"/>
        <v>2005</v>
      </c>
      <c r="BZ30" s="99">
        <f t="shared" si="10"/>
        <v>1655</v>
      </c>
      <c r="CA30" s="99">
        <f t="shared" si="10"/>
        <v>1330</v>
      </c>
      <c r="CB30" s="99">
        <f t="shared" si="10"/>
        <v>1066</v>
      </c>
      <c r="CC30" s="99">
        <f t="shared" si="10"/>
        <v>861</v>
      </c>
      <c r="CD30" s="99">
        <f t="shared" si="10"/>
        <v>699</v>
      </c>
      <c r="CE30" s="99">
        <f t="shared" si="10"/>
        <v>548</v>
      </c>
      <c r="CF30" s="99">
        <f t="shared" si="10"/>
        <v>444</v>
      </c>
      <c r="CG30" s="99">
        <f t="shared" si="10"/>
        <v>337</v>
      </c>
      <c r="CH30" s="99">
        <f t="shared" si="10"/>
        <v>273</v>
      </c>
      <c r="CI30" s="99">
        <f t="shared" si="10"/>
        <v>204</v>
      </c>
      <c r="CJ30" s="99">
        <f t="shared" si="10"/>
        <v>156</v>
      </c>
      <c r="CK30" s="99">
        <f t="shared" si="10"/>
        <v>114</v>
      </c>
      <c r="CL30" s="99">
        <f t="shared" si="10"/>
        <v>86</v>
      </c>
      <c r="CM30" s="99">
        <f t="shared" si="10"/>
        <v>63</v>
      </c>
      <c r="CN30" s="99">
        <f t="shared" si="10"/>
        <v>43</v>
      </c>
      <c r="CO30" s="99">
        <f t="shared" si="10"/>
        <v>29</v>
      </c>
      <c r="CP30" s="99">
        <f t="shared" si="10"/>
        <v>18</v>
      </c>
      <c r="CQ30" s="99">
        <f t="shared" si="10"/>
        <v>17</v>
      </c>
      <c r="CR30" s="99">
        <f t="shared" si="10"/>
        <v>13</v>
      </c>
      <c r="CS30" s="99">
        <f t="shared" si="10"/>
        <v>8</v>
      </c>
      <c r="CT30" s="99">
        <f t="shared" si="10"/>
        <v>7</v>
      </c>
      <c r="CU30" s="99">
        <f t="shared" si="10"/>
        <v>5</v>
      </c>
      <c r="CV30" s="99">
        <f t="shared" si="10"/>
        <v>3</v>
      </c>
      <c r="CW30" s="99">
        <f t="shared" ref="CW30:CY30" si="11">SUM(CW24:CW29)</f>
        <v>3</v>
      </c>
      <c r="CX30" s="99">
        <f t="shared" si="11"/>
        <v>1</v>
      </c>
      <c r="CY30" s="99">
        <f t="shared" si="11"/>
        <v>0</v>
      </c>
    </row>
    <row r="31" spans="1:1024" x14ac:dyDescent="0.3">
      <c r="A31" s="98"/>
      <c r="B31" s="98"/>
      <c r="C31" s="99"/>
      <c r="D31" s="100"/>
      <c r="E31" s="100"/>
      <c r="F31" s="100"/>
      <c r="G31" s="100"/>
      <c r="H31" s="100"/>
      <c r="I31" s="100"/>
      <c r="J31" s="215"/>
      <c r="K31" s="215"/>
      <c r="L31" s="215"/>
      <c r="M31" s="215"/>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row>
    <row r="32" spans="1:1024" x14ac:dyDescent="0.3">
      <c r="A32" s="63" t="s">
        <v>39</v>
      </c>
      <c r="B32" s="102">
        <v>0</v>
      </c>
      <c r="C32" s="103">
        <f>D32+AN32</f>
        <v>0</v>
      </c>
      <c r="D32" s="104">
        <v>0</v>
      </c>
      <c r="E32" s="104">
        <v>0</v>
      </c>
      <c r="F32" s="104">
        <v>0</v>
      </c>
      <c r="G32" s="104">
        <v>0</v>
      </c>
      <c r="H32" s="104">
        <v>0</v>
      </c>
      <c r="I32" s="104">
        <v>0</v>
      </c>
      <c r="J32" s="216">
        <v>0</v>
      </c>
      <c r="K32" s="216">
        <v>0</v>
      </c>
      <c r="L32" s="216">
        <v>0</v>
      </c>
      <c r="M32" s="216">
        <v>0</v>
      </c>
      <c r="N32" s="105">
        <v>0</v>
      </c>
      <c r="O32" s="105">
        <v>0</v>
      </c>
      <c r="P32" s="105">
        <v>0</v>
      </c>
      <c r="Q32" s="105">
        <v>0</v>
      </c>
      <c r="R32" s="105">
        <v>0</v>
      </c>
      <c r="S32" s="105">
        <v>0</v>
      </c>
      <c r="T32" s="105">
        <v>0</v>
      </c>
      <c r="U32" s="105">
        <v>0</v>
      </c>
      <c r="V32" s="105">
        <v>0</v>
      </c>
      <c r="W32" s="105">
        <v>0</v>
      </c>
      <c r="X32" s="105">
        <v>0</v>
      </c>
      <c r="Y32" s="105">
        <v>0</v>
      </c>
      <c r="Z32" s="105">
        <v>0</v>
      </c>
      <c r="AA32" s="105">
        <v>0</v>
      </c>
      <c r="AB32" s="105">
        <v>0</v>
      </c>
      <c r="AC32" s="105">
        <v>0</v>
      </c>
      <c r="AD32" s="105">
        <v>0</v>
      </c>
      <c r="AE32" s="105">
        <v>0</v>
      </c>
      <c r="AF32" s="105">
        <v>0</v>
      </c>
      <c r="AG32" s="105">
        <v>0</v>
      </c>
      <c r="AH32" s="105">
        <v>0</v>
      </c>
      <c r="AI32" s="105">
        <v>0</v>
      </c>
      <c r="AJ32" s="105">
        <v>0</v>
      </c>
      <c r="AK32" s="105">
        <v>0</v>
      </c>
      <c r="AL32" s="105">
        <v>0</v>
      </c>
      <c r="AM32" s="105">
        <v>0</v>
      </c>
      <c r="AN32" s="105">
        <v>0</v>
      </c>
      <c r="AO32" s="105">
        <v>0</v>
      </c>
      <c r="AP32" s="105">
        <v>0</v>
      </c>
      <c r="AQ32" s="105">
        <v>0</v>
      </c>
      <c r="AR32" s="105">
        <v>0</v>
      </c>
      <c r="AS32" s="105">
        <v>0</v>
      </c>
      <c r="AT32" s="105">
        <v>0</v>
      </c>
      <c r="AU32" s="105">
        <v>0</v>
      </c>
      <c r="AV32" s="105">
        <v>0</v>
      </c>
      <c r="AW32" s="105">
        <v>0</v>
      </c>
      <c r="AX32" s="105">
        <v>0</v>
      </c>
      <c r="AY32" s="105">
        <v>0</v>
      </c>
      <c r="AZ32" s="105">
        <v>0</v>
      </c>
      <c r="BA32" s="105">
        <v>0</v>
      </c>
      <c r="BB32" s="105">
        <v>0</v>
      </c>
      <c r="BC32" s="105">
        <v>0</v>
      </c>
      <c r="BD32" s="105">
        <v>0</v>
      </c>
      <c r="BE32" s="105">
        <v>0</v>
      </c>
      <c r="BF32" s="105">
        <v>0</v>
      </c>
      <c r="BG32" s="105">
        <v>0</v>
      </c>
      <c r="BH32" s="105">
        <v>0</v>
      </c>
      <c r="BI32" s="105">
        <v>0</v>
      </c>
      <c r="BJ32" s="105">
        <v>0</v>
      </c>
      <c r="BK32" s="105">
        <v>0</v>
      </c>
      <c r="BL32" s="105">
        <v>0</v>
      </c>
      <c r="BM32" s="105">
        <v>0</v>
      </c>
      <c r="BN32" s="105">
        <v>0</v>
      </c>
      <c r="BO32" s="105">
        <v>0</v>
      </c>
      <c r="BP32" s="105">
        <v>0</v>
      </c>
      <c r="BQ32" s="105">
        <v>0</v>
      </c>
      <c r="BR32" s="105">
        <v>0</v>
      </c>
      <c r="BS32" s="105">
        <v>0</v>
      </c>
      <c r="BT32" s="105">
        <v>0</v>
      </c>
      <c r="BU32" s="105">
        <v>0</v>
      </c>
      <c r="BV32" s="105">
        <v>0</v>
      </c>
      <c r="BW32" s="105">
        <v>0</v>
      </c>
      <c r="BX32" s="105">
        <v>0</v>
      </c>
      <c r="BY32" s="105">
        <v>0</v>
      </c>
      <c r="BZ32" s="105">
        <v>0</v>
      </c>
      <c r="CA32" s="105">
        <v>0</v>
      </c>
      <c r="CB32" s="105">
        <v>0</v>
      </c>
      <c r="CC32" s="105">
        <v>0</v>
      </c>
      <c r="CD32" s="105">
        <v>0</v>
      </c>
      <c r="CE32" s="105">
        <v>0</v>
      </c>
      <c r="CF32" s="105">
        <v>0</v>
      </c>
      <c r="CG32" s="105">
        <v>0</v>
      </c>
      <c r="CH32" s="105">
        <v>0</v>
      </c>
      <c r="CI32" s="105">
        <v>0</v>
      </c>
      <c r="CJ32" s="105">
        <v>0</v>
      </c>
      <c r="CK32" s="105">
        <v>0</v>
      </c>
      <c r="CL32" s="105">
        <v>0</v>
      </c>
      <c r="CM32" s="105">
        <v>0</v>
      </c>
      <c r="CN32" s="105">
        <v>0</v>
      </c>
      <c r="CO32" s="105">
        <v>0</v>
      </c>
      <c r="CP32" s="105">
        <v>0</v>
      </c>
      <c r="CQ32" s="105">
        <v>0</v>
      </c>
      <c r="CR32" s="105">
        <v>0</v>
      </c>
      <c r="CS32" s="105">
        <v>0</v>
      </c>
      <c r="CT32" s="105">
        <v>0</v>
      </c>
      <c r="CU32" s="105">
        <v>0</v>
      </c>
      <c r="CV32" s="105">
        <v>0</v>
      </c>
      <c r="CW32" s="105">
        <v>0</v>
      </c>
      <c r="CX32" s="105">
        <v>0</v>
      </c>
      <c r="CY32" s="105">
        <v>0</v>
      </c>
    </row>
    <row r="33" spans="1:104" x14ac:dyDescent="0.3">
      <c r="A33" s="120" t="s">
        <v>75</v>
      </c>
      <c r="B33" s="107">
        <f>B30+B32</f>
        <v>55977178</v>
      </c>
      <c r="C33" s="121">
        <f>D33+E33</f>
        <v>27489</v>
      </c>
      <c r="D33" s="122">
        <f>SUM(D24:D28)</f>
        <v>0</v>
      </c>
      <c r="E33" s="122">
        <f t="shared" ref="E33:AJ33" si="12">E30+E32</f>
        <v>27489</v>
      </c>
      <c r="F33" s="122">
        <f t="shared" si="12"/>
        <v>27479</v>
      </c>
      <c r="G33" s="122">
        <f t="shared" si="12"/>
        <v>27436</v>
      </c>
      <c r="H33" s="122">
        <f t="shared" si="12"/>
        <v>27382</v>
      </c>
      <c r="I33" s="122">
        <f t="shared" si="12"/>
        <v>27318</v>
      </c>
      <c r="J33" s="220">
        <f t="shared" si="12"/>
        <v>27225</v>
      </c>
      <c r="K33" s="220">
        <f t="shared" si="12"/>
        <v>27128</v>
      </c>
      <c r="L33" s="220">
        <f t="shared" si="12"/>
        <v>27039</v>
      </c>
      <c r="M33" s="220">
        <f t="shared" si="12"/>
        <v>26962</v>
      </c>
      <c r="N33" s="111">
        <f t="shared" si="12"/>
        <v>26873</v>
      </c>
      <c r="O33" s="111">
        <f t="shared" si="12"/>
        <v>26767</v>
      </c>
      <c r="P33" s="111">
        <f t="shared" si="12"/>
        <v>26649</v>
      </c>
      <c r="Q33" s="111">
        <f t="shared" si="12"/>
        <v>26534</v>
      </c>
      <c r="R33" s="111">
        <f t="shared" si="12"/>
        <v>26399</v>
      </c>
      <c r="S33" s="111">
        <f t="shared" si="12"/>
        <v>26268</v>
      </c>
      <c r="T33" s="111">
        <f t="shared" si="12"/>
        <v>26158</v>
      </c>
      <c r="U33" s="111">
        <f t="shared" si="12"/>
        <v>26034</v>
      </c>
      <c r="V33" s="111">
        <f t="shared" si="12"/>
        <v>25913</v>
      </c>
      <c r="W33" s="111">
        <f t="shared" si="12"/>
        <v>25767</v>
      </c>
      <c r="X33" s="111">
        <f t="shared" si="12"/>
        <v>25616</v>
      </c>
      <c r="Y33" s="111">
        <f t="shared" si="12"/>
        <v>25474</v>
      </c>
      <c r="Z33" s="111">
        <f t="shared" si="12"/>
        <v>25322</v>
      </c>
      <c r="AA33" s="111">
        <f t="shared" si="12"/>
        <v>25186</v>
      </c>
      <c r="AB33" s="111">
        <f t="shared" si="12"/>
        <v>25019</v>
      </c>
      <c r="AC33" s="111">
        <f t="shared" si="12"/>
        <v>24849</v>
      </c>
      <c r="AD33" s="111">
        <f t="shared" si="12"/>
        <v>24672</v>
      </c>
      <c r="AE33" s="111">
        <f t="shared" si="12"/>
        <v>24513</v>
      </c>
      <c r="AF33" s="111">
        <f t="shared" si="12"/>
        <v>24330</v>
      </c>
      <c r="AG33" s="111">
        <f t="shared" si="12"/>
        <v>24165</v>
      </c>
      <c r="AH33" s="111">
        <f t="shared" si="12"/>
        <v>23971</v>
      </c>
      <c r="AI33" s="111">
        <f t="shared" si="12"/>
        <v>23769</v>
      </c>
      <c r="AJ33" s="111">
        <f t="shared" si="12"/>
        <v>23557</v>
      </c>
      <c r="AK33" s="111">
        <f t="shared" ref="AK33:BP33" si="13">AK30+AK32</f>
        <v>23302</v>
      </c>
      <c r="AL33" s="111">
        <f t="shared" si="13"/>
        <v>23039</v>
      </c>
      <c r="AM33" s="111">
        <f t="shared" si="13"/>
        <v>22790</v>
      </c>
      <c r="AN33" s="111">
        <f t="shared" si="13"/>
        <v>22533</v>
      </c>
      <c r="AO33" s="111">
        <f t="shared" si="13"/>
        <v>22282</v>
      </c>
      <c r="AP33" s="111">
        <f t="shared" si="13"/>
        <v>22015</v>
      </c>
      <c r="AQ33" s="111">
        <f t="shared" si="13"/>
        <v>21710</v>
      </c>
      <c r="AR33" s="111">
        <f t="shared" si="13"/>
        <v>21400</v>
      </c>
      <c r="AS33" s="111">
        <f t="shared" si="13"/>
        <v>21078</v>
      </c>
      <c r="AT33" s="111">
        <f t="shared" si="13"/>
        <v>20738</v>
      </c>
      <c r="AU33" s="111">
        <f t="shared" si="13"/>
        <v>20395</v>
      </c>
      <c r="AV33" s="111">
        <f t="shared" si="13"/>
        <v>20015</v>
      </c>
      <c r="AW33" s="111">
        <f t="shared" si="13"/>
        <v>19632</v>
      </c>
      <c r="AX33" s="111">
        <f t="shared" si="13"/>
        <v>19195</v>
      </c>
      <c r="AY33" s="111">
        <f t="shared" si="13"/>
        <v>18745</v>
      </c>
      <c r="AZ33" s="111">
        <f t="shared" si="13"/>
        <v>18246</v>
      </c>
      <c r="BA33" s="111">
        <f t="shared" si="13"/>
        <v>17762</v>
      </c>
      <c r="BB33" s="111">
        <f t="shared" si="13"/>
        <v>17199</v>
      </c>
      <c r="BC33" s="111">
        <f t="shared" si="13"/>
        <v>16678</v>
      </c>
      <c r="BD33" s="111">
        <f t="shared" si="13"/>
        <v>16108</v>
      </c>
      <c r="BE33" s="111">
        <f t="shared" si="13"/>
        <v>15500</v>
      </c>
      <c r="BF33" s="111">
        <f t="shared" si="13"/>
        <v>14863</v>
      </c>
      <c r="BG33" s="111">
        <f t="shared" si="13"/>
        <v>14178</v>
      </c>
      <c r="BH33" s="111">
        <f t="shared" si="13"/>
        <v>13531</v>
      </c>
      <c r="BI33" s="111">
        <f t="shared" si="13"/>
        <v>12835</v>
      </c>
      <c r="BJ33" s="111">
        <f t="shared" si="13"/>
        <v>12116</v>
      </c>
      <c r="BK33" s="111">
        <f t="shared" si="13"/>
        <v>11340</v>
      </c>
      <c r="BL33" s="111">
        <f t="shared" si="13"/>
        <v>10601</v>
      </c>
      <c r="BM33" s="111">
        <f t="shared" si="13"/>
        <v>9812</v>
      </c>
      <c r="BN33" s="111">
        <f t="shared" si="13"/>
        <v>8913</v>
      </c>
      <c r="BO33" s="111">
        <f t="shared" si="13"/>
        <v>8104</v>
      </c>
      <c r="BP33" s="111">
        <f t="shared" si="13"/>
        <v>7377</v>
      </c>
      <c r="BQ33" s="111">
        <f t="shared" ref="BQ33:CV33" si="14">BQ30+BQ32</f>
        <v>6634</v>
      </c>
      <c r="BR33" s="111">
        <f t="shared" si="14"/>
        <v>5857</v>
      </c>
      <c r="BS33" s="111">
        <f t="shared" si="14"/>
        <v>5160</v>
      </c>
      <c r="BT33" s="111">
        <f t="shared" si="14"/>
        <v>4516</v>
      </c>
      <c r="BU33" s="111">
        <f t="shared" si="14"/>
        <v>3873</v>
      </c>
      <c r="BV33" s="111">
        <f t="shared" si="14"/>
        <v>3299</v>
      </c>
      <c r="BW33" s="111">
        <f t="shared" si="14"/>
        <v>2802</v>
      </c>
      <c r="BX33" s="111">
        <f t="shared" si="14"/>
        <v>2364</v>
      </c>
      <c r="BY33" s="111">
        <f t="shared" si="14"/>
        <v>2005</v>
      </c>
      <c r="BZ33" s="111">
        <f t="shared" si="14"/>
        <v>1655</v>
      </c>
      <c r="CA33" s="111">
        <f t="shared" si="14"/>
        <v>1330</v>
      </c>
      <c r="CB33" s="111">
        <f t="shared" si="14"/>
        <v>1066</v>
      </c>
      <c r="CC33" s="111">
        <f t="shared" si="14"/>
        <v>861</v>
      </c>
      <c r="CD33" s="111">
        <f t="shared" si="14"/>
        <v>699</v>
      </c>
      <c r="CE33" s="111">
        <f t="shared" si="14"/>
        <v>548</v>
      </c>
      <c r="CF33" s="111">
        <f t="shared" si="14"/>
        <v>444</v>
      </c>
      <c r="CG33" s="111">
        <f t="shared" si="14"/>
        <v>337</v>
      </c>
      <c r="CH33" s="111">
        <f t="shared" si="14"/>
        <v>273</v>
      </c>
      <c r="CI33" s="111">
        <f t="shared" si="14"/>
        <v>204</v>
      </c>
      <c r="CJ33" s="111">
        <f t="shared" si="14"/>
        <v>156</v>
      </c>
      <c r="CK33" s="111">
        <f t="shared" si="14"/>
        <v>114</v>
      </c>
      <c r="CL33" s="111">
        <f t="shared" si="14"/>
        <v>86</v>
      </c>
      <c r="CM33" s="111">
        <f t="shared" si="14"/>
        <v>63</v>
      </c>
      <c r="CN33" s="111">
        <f t="shared" si="14"/>
        <v>43</v>
      </c>
      <c r="CO33" s="111">
        <f t="shared" si="14"/>
        <v>29</v>
      </c>
      <c r="CP33" s="111">
        <f t="shared" si="14"/>
        <v>18</v>
      </c>
      <c r="CQ33" s="111">
        <f t="shared" si="14"/>
        <v>17</v>
      </c>
      <c r="CR33" s="111">
        <f t="shared" si="14"/>
        <v>13</v>
      </c>
      <c r="CS33" s="111">
        <f t="shared" si="14"/>
        <v>8</v>
      </c>
      <c r="CT33" s="111">
        <f t="shared" si="14"/>
        <v>7</v>
      </c>
      <c r="CU33" s="111">
        <f t="shared" si="14"/>
        <v>5</v>
      </c>
      <c r="CV33" s="111">
        <f t="shared" si="14"/>
        <v>3</v>
      </c>
      <c r="CW33" s="111">
        <f t="shared" ref="CW33:CY33" si="15">CW30+CW32</f>
        <v>3</v>
      </c>
      <c r="CX33" s="111">
        <f t="shared" si="15"/>
        <v>1</v>
      </c>
      <c r="CY33" s="111">
        <f t="shared" si="15"/>
        <v>0</v>
      </c>
    </row>
    <row r="35" spans="1:104" s="7" customFormat="1" x14ac:dyDescent="0.3">
      <c r="A35" s="123"/>
      <c r="B35" s="123"/>
      <c r="C35" s="9"/>
      <c r="D35" s="9"/>
      <c r="E35" s="9"/>
      <c r="F35" s="9"/>
      <c r="G35" s="9"/>
      <c r="H35" s="9"/>
      <c r="I35" s="9"/>
      <c r="J35" s="210"/>
      <c r="K35" s="210"/>
      <c r="L35" s="210"/>
      <c r="M35" s="210"/>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row>
    <row r="36" spans="1:104" s="13" customFormat="1" ht="15.5" x14ac:dyDescent="0.35">
      <c r="A36" s="14" t="s">
        <v>3</v>
      </c>
      <c r="B36" s="14"/>
      <c r="C36" s="1"/>
      <c r="D36" s="1"/>
      <c r="E36" s="1"/>
      <c r="F36" s="1"/>
      <c r="G36" s="1"/>
      <c r="H36" s="1"/>
      <c r="I36" s="1"/>
      <c r="J36" s="212"/>
      <c r="K36" s="212"/>
      <c r="L36" s="212"/>
      <c r="M36" s="212"/>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4"/>
      <c r="AT36" s="4"/>
      <c r="AU36" s="4"/>
      <c r="AV36" s="4"/>
      <c r="AW36" s="4"/>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row>
    <row r="37" spans="1:104" s="13" customFormat="1" ht="15.5" x14ac:dyDescent="0.35">
      <c r="A37" s="124" t="s">
        <v>83</v>
      </c>
      <c r="B37" s="124"/>
      <c r="C37" s="1"/>
      <c r="D37" s="1"/>
      <c r="E37" s="1"/>
      <c r="F37" s="1"/>
      <c r="G37" s="1"/>
      <c r="H37" s="1"/>
      <c r="I37" s="1"/>
      <c r="J37" s="212"/>
      <c r="K37" s="212"/>
      <c r="L37" s="212"/>
      <c r="M37" s="212"/>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row>
    <row r="38" spans="1:104" s="1" customFormat="1" ht="15.5" x14ac:dyDescent="0.35">
      <c r="A38" s="1" t="s">
        <v>64</v>
      </c>
      <c r="B38" s="125" t="s">
        <v>11</v>
      </c>
      <c r="D38" s="125"/>
      <c r="E38" s="125"/>
      <c r="F38" s="125"/>
      <c r="G38" s="125"/>
      <c r="H38" s="125"/>
      <c r="I38" s="125"/>
      <c r="J38" s="221"/>
      <c r="K38" s="221"/>
      <c r="L38" s="221"/>
      <c r="M38" s="221"/>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row>
    <row r="39" spans="1:104" s="13" customFormat="1" ht="15.5" x14ac:dyDescent="0.35">
      <c r="A39" s="1" t="s">
        <v>65</v>
      </c>
      <c r="B39" s="13" t="s">
        <v>84</v>
      </c>
      <c r="J39" s="222"/>
      <c r="K39" s="222"/>
      <c r="L39" s="222"/>
      <c r="M39" s="222"/>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row>
    <row r="40" spans="1:104" x14ac:dyDescent="0.3">
      <c r="A40" s="76" t="s">
        <v>61</v>
      </c>
      <c r="B40" s="7" t="s">
        <v>85</v>
      </c>
      <c r="C40" s="7"/>
      <c r="D40" s="7"/>
      <c r="E40" s="7"/>
      <c r="F40" s="7"/>
      <c r="G40" s="7"/>
      <c r="H40" s="7"/>
      <c r="I40" s="7"/>
      <c r="J40" s="223"/>
      <c r="K40" s="223"/>
      <c r="L40" s="223"/>
      <c r="M40" s="223"/>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7"/>
      <c r="AO40" s="77"/>
    </row>
    <row r="41" spans="1:104" x14ac:dyDescent="0.3">
      <c r="A41" s="76"/>
      <c r="B41" s="7"/>
      <c r="C41" s="7"/>
      <c r="D41" s="7"/>
      <c r="E41" s="7"/>
      <c r="F41" s="7"/>
      <c r="G41" s="7"/>
      <c r="H41" s="7"/>
      <c r="I41" s="7"/>
      <c r="J41" s="223"/>
      <c r="K41" s="223"/>
      <c r="L41" s="223"/>
      <c r="M41" s="223"/>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7"/>
      <c r="AO41" s="77"/>
    </row>
    <row r="42" spans="1:104" s="7" customFormat="1" ht="13.5" customHeight="1" x14ac:dyDescent="0.35">
      <c r="A42" s="126" t="s">
        <v>86</v>
      </c>
      <c r="B42" s="126"/>
      <c r="C42" s="9"/>
      <c r="D42" s="9"/>
      <c r="E42" s="9"/>
      <c r="F42" s="9"/>
      <c r="G42" s="9"/>
      <c r="H42" s="9"/>
      <c r="I42" s="9"/>
      <c r="J42" s="210"/>
      <c r="K42" s="210"/>
      <c r="L42" s="210"/>
      <c r="M42" s="210"/>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row>
    <row r="43" spans="1:104" s="7" customFormat="1" ht="14" customHeight="1" x14ac:dyDescent="0.35">
      <c r="A43" s="236" t="s">
        <v>87</v>
      </c>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c r="AQ43" s="236"/>
      <c r="AR43" s="236"/>
      <c r="AS43" s="236"/>
      <c r="AT43" s="236"/>
      <c r="AU43" s="236"/>
      <c r="AV43" s="236"/>
      <c r="AW43" s="236"/>
      <c r="AX43" s="236"/>
      <c r="AY43" s="236"/>
      <c r="AZ43" s="236"/>
      <c r="BA43" s="236"/>
      <c r="BB43" s="236"/>
      <c r="BC43" s="236"/>
      <c r="BD43" s="236"/>
      <c r="BE43" s="236"/>
      <c r="BF43" s="236"/>
      <c r="BG43" s="236"/>
      <c r="BH43" s="236"/>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row>
  </sheetData>
  <mergeCells count="5">
    <mergeCell ref="B5:B7"/>
    <mergeCell ref="C5:CY5"/>
    <mergeCell ref="B21:B23"/>
    <mergeCell ref="C21:CY21"/>
    <mergeCell ref="A43:BH43"/>
  </mergeCells>
  <conditionalFormatting sqref="D18:Z18">
    <cfRule type="expression" dxfId="0" priority="2">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F122"/>
  <sheetViews>
    <sheetView topLeftCell="A8" zoomScaleNormal="100" workbookViewId="0">
      <pane xSplit="2" topLeftCell="I1" activePane="topRight" state="frozen"/>
      <selection activeCell="A8" sqref="A8"/>
      <selection pane="topRight" activeCell="T22" sqref="T22"/>
    </sheetView>
  </sheetViews>
  <sheetFormatPr baseColWidth="10" defaultColWidth="8.7265625" defaultRowHeight="13" x14ac:dyDescent="0.3"/>
  <cols>
    <col min="1" max="1" width="9.6328125" style="9" customWidth="1"/>
    <col min="2" max="2" width="9" style="9" customWidth="1"/>
    <col min="3" max="7" width="8.54296875" style="9" customWidth="1"/>
    <col min="8" max="12" width="10.453125" style="9" customWidth="1"/>
    <col min="13" max="17" width="8.54296875" style="9" customWidth="1"/>
    <col min="18" max="21" width="10.453125" style="9" customWidth="1"/>
    <col min="22" max="22" width="8.81640625" style="9" customWidth="1"/>
    <col min="23" max="502" width="8.81640625" style="7" customWidth="1"/>
    <col min="503" max="811" width="8.6328125" customWidth="1"/>
    <col min="812" max="917" width="8.81640625" customWidth="1"/>
    <col min="918" max="1025" width="11.54296875"/>
  </cols>
  <sheetData>
    <row r="1" spans="1:604" ht="15.5" x14ac:dyDescent="0.35">
      <c r="A1" s="4" t="s">
        <v>88</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row>
    <row r="2" spans="1:604" ht="99.75" customHeight="1" x14ac:dyDescent="0.45">
      <c r="A2" s="127" t="s">
        <v>89</v>
      </c>
      <c r="B2" s="247" t="s">
        <v>90</v>
      </c>
      <c r="C2" s="247"/>
      <c r="D2" s="247"/>
      <c r="E2" s="247"/>
      <c r="F2" s="247"/>
      <c r="G2" s="247"/>
      <c r="H2" s="247"/>
      <c r="I2" s="247"/>
      <c r="J2" s="247"/>
      <c r="K2" s="247"/>
      <c r="L2" s="247"/>
      <c r="M2" s="247"/>
      <c r="N2" s="247"/>
      <c r="O2" s="247"/>
      <c r="P2" s="247"/>
      <c r="Q2" s="247"/>
      <c r="R2" s="247"/>
      <c r="S2" s="247"/>
      <c r="T2" s="247"/>
      <c r="U2" s="247"/>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SI2" s="11"/>
      <c r="SJ2" s="11"/>
      <c r="SK2" s="11"/>
      <c r="SL2" s="11"/>
      <c r="SM2" s="11"/>
      <c r="SN2" s="11"/>
      <c r="SO2" s="11"/>
      <c r="SP2" s="11"/>
      <c r="SQ2" s="11"/>
      <c r="SR2" s="11"/>
      <c r="SS2" s="11"/>
      <c r="ST2" s="11"/>
      <c r="SU2" s="11"/>
      <c r="SV2" s="11"/>
      <c r="SW2" s="11"/>
      <c r="SX2" s="11"/>
      <c r="SY2" s="11"/>
      <c r="SZ2" s="11"/>
      <c r="TA2" s="11"/>
      <c r="TB2" s="11"/>
      <c r="TC2" s="11"/>
      <c r="TD2" s="11"/>
      <c r="TE2" s="11"/>
      <c r="TF2" s="11"/>
      <c r="TG2" s="11"/>
      <c r="TH2" s="11"/>
      <c r="TI2" s="11"/>
      <c r="TJ2" s="11"/>
      <c r="TK2" s="11"/>
      <c r="TL2" s="11"/>
      <c r="TM2" s="11"/>
      <c r="TN2" s="11"/>
      <c r="TO2" s="11"/>
      <c r="TP2" s="11"/>
      <c r="TQ2" s="11"/>
      <c r="TR2" s="11"/>
      <c r="TS2" s="11"/>
      <c r="TT2" s="11"/>
      <c r="TU2" s="11"/>
      <c r="TV2" s="11"/>
      <c r="TW2" s="11"/>
      <c r="TX2" s="11"/>
      <c r="TY2" s="11"/>
      <c r="TZ2" s="11"/>
      <c r="UA2" s="11"/>
      <c r="UB2" s="11"/>
      <c r="UC2" s="11"/>
      <c r="UD2" s="11"/>
      <c r="UE2" s="11"/>
      <c r="UF2" s="11"/>
      <c r="UG2" s="11"/>
      <c r="UH2" s="11"/>
      <c r="UI2" s="11"/>
      <c r="UJ2" s="11"/>
      <c r="UK2" s="11"/>
      <c r="UL2" s="11"/>
      <c r="UM2" s="11"/>
      <c r="UN2" s="11"/>
      <c r="UO2" s="11"/>
      <c r="UP2" s="11"/>
      <c r="UQ2" s="11"/>
      <c r="UR2" s="11"/>
      <c r="US2" s="11"/>
      <c r="UT2" s="11"/>
      <c r="UU2" s="11"/>
      <c r="UV2" s="11"/>
      <c r="UW2" s="11"/>
      <c r="UX2" s="11"/>
      <c r="UY2" s="11"/>
      <c r="UZ2" s="11"/>
      <c r="VA2" s="11"/>
      <c r="VB2" s="11"/>
      <c r="VC2" s="11"/>
      <c r="VD2" s="11"/>
      <c r="VE2" s="11"/>
      <c r="VF2" s="11"/>
      <c r="VG2" s="11"/>
      <c r="VH2" s="11"/>
      <c r="VI2" s="11"/>
      <c r="VJ2" s="11"/>
      <c r="VK2" s="11"/>
      <c r="VL2" s="11"/>
      <c r="VM2" s="11"/>
      <c r="VN2" s="11"/>
      <c r="VO2" s="11"/>
      <c r="VP2" s="11"/>
      <c r="VQ2" s="11"/>
      <c r="VR2" s="11"/>
      <c r="VS2" s="11"/>
      <c r="VT2" s="11"/>
      <c r="VU2" s="11"/>
      <c r="VV2" s="11"/>
      <c r="VW2" s="11"/>
      <c r="VX2" s="11"/>
      <c r="VY2" s="11"/>
      <c r="VZ2" s="11"/>
      <c r="WA2" s="11"/>
      <c r="WB2" s="11"/>
      <c r="WC2" s="11"/>
      <c r="WD2" s="11"/>
      <c r="WE2" s="11"/>
      <c r="WF2" s="11"/>
    </row>
    <row r="3" spans="1:604"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row>
    <row r="4" spans="1:604" ht="15.5" x14ac:dyDescent="0.35">
      <c r="A4" s="14" t="s">
        <v>91</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row>
    <row r="5" spans="1:604" x14ac:dyDescent="0.3">
      <c r="A5" s="128"/>
    </row>
    <row r="6" spans="1:604" x14ac:dyDescent="0.3">
      <c r="A6" s="129"/>
      <c r="B6" s="113"/>
      <c r="C6" s="248" t="s">
        <v>92</v>
      </c>
      <c r="D6" s="248"/>
      <c r="E6" s="248"/>
      <c r="F6" s="248"/>
      <c r="G6" s="248"/>
      <c r="H6" s="248"/>
      <c r="I6" s="248"/>
      <c r="J6" s="248"/>
      <c r="K6" s="248"/>
      <c r="L6" s="248"/>
      <c r="M6" s="249" t="s">
        <v>93</v>
      </c>
      <c r="N6" s="249"/>
      <c r="O6" s="249"/>
      <c r="P6" s="249"/>
      <c r="Q6" s="249"/>
      <c r="R6" s="249"/>
      <c r="S6" s="249"/>
      <c r="T6" s="249"/>
      <c r="U6" s="249"/>
    </row>
    <row r="7" spans="1:604" x14ac:dyDescent="0.3">
      <c r="A7" s="29"/>
      <c r="B7" s="31"/>
      <c r="C7" s="250" t="s">
        <v>94</v>
      </c>
      <c r="D7" s="250"/>
      <c r="E7" s="250"/>
      <c r="F7" s="250"/>
      <c r="G7" s="250"/>
      <c r="H7" s="250"/>
      <c r="I7" s="251"/>
      <c r="J7" s="251"/>
      <c r="K7" s="251"/>
      <c r="L7" s="130"/>
      <c r="M7" s="250" t="s">
        <v>94</v>
      </c>
      <c r="N7" s="250"/>
      <c r="O7" s="250"/>
      <c r="P7" s="250"/>
      <c r="Q7" s="250"/>
      <c r="R7" s="250"/>
      <c r="S7" s="252"/>
      <c r="T7" s="252"/>
      <c r="U7" s="252"/>
    </row>
    <row r="8" spans="1:604" ht="40" customHeight="1" x14ac:dyDescent="0.25">
      <c r="A8" s="245" t="s">
        <v>95</v>
      </c>
      <c r="B8" s="246" t="s">
        <v>96</v>
      </c>
      <c r="C8" s="244" t="s">
        <v>97</v>
      </c>
      <c r="D8" s="244"/>
      <c r="E8" s="244"/>
      <c r="F8" s="244"/>
      <c r="G8" s="244"/>
      <c r="H8" s="241" t="s">
        <v>98</v>
      </c>
      <c r="I8" s="240" t="s">
        <v>99</v>
      </c>
      <c r="J8" s="240" t="s">
        <v>100</v>
      </c>
      <c r="K8" s="242" t="s">
        <v>101</v>
      </c>
      <c r="L8" s="243" t="s">
        <v>102</v>
      </c>
      <c r="M8" s="244" t="s">
        <v>97</v>
      </c>
      <c r="N8" s="244"/>
      <c r="O8" s="244"/>
      <c r="P8" s="244"/>
      <c r="Q8" s="244"/>
      <c r="R8" s="241" t="s">
        <v>98</v>
      </c>
      <c r="S8" s="237" t="s">
        <v>99</v>
      </c>
      <c r="T8" s="238" t="s">
        <v>100</v>
      </c>
      <c r="U8" s="239" t="s">
        <v>101</v>
      </c>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1"/>
      <c r="CN8" s="131"/>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1"/>
      <c r="EG8" s="131"/>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1"/>
      <c r="FZ8" s="131"/>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1"/>
      <c r="HS8" s="131"/>
      <c r="HT8" s="131"/>
      <c r="HU8" s="131"/>
      <c r="HV8" s="131"/>
      <c r="HW8" s="131"/>
      <c r="HX8" s="131"/>
      <c r="HY8" s="131"/>
      <c r="HZ8" s="131"/>
      <c r="IA8" s="131"/>
      <c r="IB8" s="131"/>
      <c r="IC8" s="131"/>
      <c r="ID8" s="131"/>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1"/>
      <c r="JW8" s="131"/>
      <c r="JX8" s="131"/>
      <c r="JY8" s="131"/>
      <c r="JZ8" s="131"/>
      <c r="KA8" s="131"/>
      <c r="KB8" s="131"/>
      <c r="KC8" s="131"/>
      <c r="KD8" s="131"/>
      <c r="KE8" s="131"/>
      <c r="KF8" s="131"/>
      <c r="KG8" s="131"/>
      <c r="KH8" s="131"/>
      <c r="KI8" s="131"/>
      <c r="KJ8" s="131"/>
      <c r="KK8" s="131"/>
      <c r="KL8" s="131"/>
      <c r="KM8" s="131"/>
      <c r="KN8" s="131"/>
      <c r="SI8" s="131"/>
      <c r="SJ8" s="131"/>
      <c r="SK8" s="131"/>
      <c r="SL8" s="131"/>
      <c r="SM8" s="131"/>
      <c r="SN8" s="131"/>
      <c r="SO8" s="131"/>
      <c r="SP8" s="131"/>
      <c r="SQ8" s="131"/>
      <c r="SR8" s="131"/>
      <c r="SS8" s="131"/>
      <c r="ST8" s="131"/>
      <c r="SU8" s="131"/>
      <c r="SV8" s="131"/>
      <c r="SW8" s="131"/>
      <c r="SX8" s="131"/>
      <c r="SY8" s="131"/>
      <c r="SZ8" s="131"/>
      <c r="TA8" s="131"/>
      <c r="TB8" s="131"/>
      <c r="TC8" s="131"/>
      <c r="TD8" s="131"/>
      <c r="TE8" s="131"/>
      <c r="TF8" s="131"/>
      <c r="TG8" s="131"/>
      <c r="TH8" s="131"/>
      <c r="TI8" s="131"/>
      <c r="TJ8" s="131"/>
      <c r="TK8" s="131"/>
      <c r="TL8" s="131"/>
      <c r="TM8" s="131"/>
      <c r="TN8" s="131"/>
      <c r="TO8" s="131"/>
      <c r="TP8" s="131"/>
      <c r="TQ8" s="131"/>
      <c r="TR8" s="131"/>
      <c r="TS8" s="131"/>
      <c r="TT8" s="131"/>
      <c r="TU8" s="131"/>
      <c r="TV8" s="131"/>
      <c r="TW8" s="131"/>
      <c r="TX8" s="131"/>
      <c r="TY8" s="131"/>
      <c r="TZ8" s="131"/>
      <c r="UA8" s="131"/>
      <c r="UB8" s="131"/>
      <c r="UC8" s="131"/>
      <c r="UD8" s="131"/>
      <c r="UE8" s="131"/>
      <c r="UF8" s="131"/>
      <c r="UG8" s="131"/>
      <c r="UH8" s="131"/>
      <c r="UI8" s="131"/>
      <c r="UJ8" s="131"/>
      <c r="UK8" s="131"/>
      <c r="UL8" s="131"/>
      <c r="UM8" s="131"/>
      <c r="UN8" s="131"/>
      <c r="UO8" s="131"/>
      <c r="UP8" s="131"/>
      <c r="UQ8" s="131"/>
      <c r="UR8" s="131"/>
      <c r="US8" s="131"/>
      <c r="UT8" s="131"/>
      <c r="UU8" s="131"/>
      <c r="UV8" s="131"/>
      <c r="UW8" s="131"/>
      <c r="UX8" s="131"/>
      <c r="UY8" s="131"/>
      <c r="UZ8" s="131"/>
      <c r="VA8" s="131"/>
      <c r="VB8" s="131"/>
      <c r="VC8" s="131"/>
      <c r="VD8" s="131"/>
      <c r="VE8" s="131"/>
      <c r="VF8" s="131"/>
      <c r="VG8" s="131"/>
      <c r="VH8" s="131"/>
      <c r="VI8" s="131"/>
      <c r="VJ8" s="131"/>
      <c r="VK8" s="131"/>
      <c r="VL8" s="131"/>
      <c r="VM8" s="131"/>
      <c r="VN8" s="131"/>
      <c r="VO8" s="131"/>
      <c r="VP8" s="131"/>
      <c r="VQ8" s="131"/>
      <c r="VR8" s="131"/>
      <c r="VS8" s="131"/>
      <c r="VT8" s="131"/>
      <c r="VU8" s="131"/>
      <c r="VV8" s="131"/>
      <c r="VW8" s="131"/>
      <c r="VX8" s="131"/>
      <c r="VY8" s="131"/>
      <c r="VZ8" s="131"/>
      <c r="WA8" s="131"/>
      <c r="WB8" s="131"/>
      <c r="WC8" s="131"/>
      <c r="WD8" s="131"/>
      <c r="WE8" s="131"/>
      <c r="WF8" s="131"/>
    </row>
    <row r="9" spans="1:604" ht="13.25" customHeight="1" x14ac:dyDescent="0.3">
      <c r="A9" s="245"/>
      <c r="B9" s="246"/>
      <c r="C9" s="132" t="s">
        <v>103</v>
      </c>
      <c r="D9" s="133" t="s">
        <v>104</v>
      </c>
      <c r="E9" s="133" t="s">
        <v>105</v>
      </c>
      <c r="F9" s="133" t="s">
        <v>106</v>
      </c>
      <c r="G9" s="134" t="s">
        <v>75</v>
      </c>
      <c r="H9" s="241"/>
      <c r="I9" s="241"/>
      <c r="J9" s="241"/>
      <c r="K9" s="242"/>
      <c r="L9" s="243"/>
      <c r="M9" s="132" t="s">
        <v>103</v>
      </c>
      <c r="N9" s="133" t="s">
        <v>104</v>
      </c>
      <c r="O9" s="133" t="s">
        <v>105</v>
      </c>
      <c r="P9" s="133" t="s">
        <v>106</v>
      </c>
      <c r="Q9" s="134" t="s">
        <v>75</v>
      </c>
      <c r="R9" s="241"/>
      <c r="S9" s="237"/>
      <c r="T9" s="238"/>
      <c r="U9" s="239"/>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1"/>
      <c r="EG9" s="131"/>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c r="FQ9" s="131"/>
      <c r="FR9" s="131"/>
      <c r="FS9" s="131"/>
      <c r="FT9" s="131"/>
      <c r="FU9" s="131"/>
      <c r="FV9" s="131"/>
      <c r="FW9" s="131"/>
      <c r="FX9" s="131"/>
      <c r="FY9" s="131"/>
      <c r="FZ9" s="131"/>
      <c r="GA9" s="131"/>
      <c r="GB9" s="131"/>
      <c r="GC9" s="131"/>
      <c r="GD9" s="131"/>
      <c r="GE9" s="131"/>
      <c r="GF9" s="131"/>
      <c r="GG9" s="131"/>
      <c r="GH9" s="131"/>
      <c r="GI9" s="131"/>
      <c r="GJ9" s="131"/>
      <c r="GK9" s="131"/>
      <c r="GL9" s="131"/>
      <c r="GM9" s="131"/>
      <c r="GN9" s="131"/>
      <c r="GO9" s="131"/>
      <c r="GP9" s="131"/>
      <c r="GQ9" s="131"/>
      <c r="GR9" s="131"/>
      <c r="GS9" s="131"/>
      <c r="GT9" s="131"/>
      <c r="GU9" s="131"/>
      <c r="GV9" s="131"/>
      <c r="GW9" s="131"/>
      <c r="GX9" s="131"/>
      <c r="GY9" s="131"/>
      <c r="GZ9" s="131"/>
      <c r="HA9" s="131"/>
      <c r="HB9" s="131"/>
      <c r="HC9" s="131"/>
      <c r="HD9" s="131"/>
      <c r="HE9" s="131"/>
      <c r="HF9" s="131"/>
      <c r="HG9" s="131"/>
      <c r="HH9" s="131"/>
      <c r="HI9" s="131"/>
      <c r="HJ9" s="131"/>
      <c r="HK9" s="131"/>
      <c r="HL9" s="131"/>
      <c r="HM9" s="131"/>
      <c r="HN9" s="131"/>
      <c r="HO9" s="131"/>
      <c r="HP9" s="131"/>
      <c r="HQ9" s="131"/>
      <c r="HR9" s="131"/>
      <c r="HS9" s="131"/>
      <c r="HT9" s="131"/>
      <c r="HU9" s="131"/>
      <c r="HV9" s="131"/>
      <c r="HW9" s="131"/>
      <c r="HX9" s="131"/>
      <c r="HY9" s="131"/>
      <c r="HZ9" s="131"/>
      <c r="IA9" s="131"/>
      <c r="IB9" s="131"/>
      <c r="IC9" s="131"/>
      <c r="ID9" s="131"/>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c r="JR9" s="131"/>
      <c r="JS9" s="131"/>
      <c r="JT9" s="131"/>
      <c r="JU9" s="131"/>
      <c r="JV9" s="131"/>
      <c r="JW9" s="131"/>
      <c r="JX9" s="131"/>
      <c r="JY9" s="131"/>
      <c r="JZ9" s="131"/>
      <c r="KA9" s="131"/>
      <c r="KB9" s="131"/>
      <c r="KC9" s="131"/>
      <c r="KD9" s="131"/>
      <c r="KE9" s="131"/>
      <c r="KF9" s="131"/>
      <c r="KG9" s="131"/>
      <c r="KH9" s="131"/>
      <c r="KI9" s="131"/>
      <c r="KJ9" s="131"/>
      <c r="KK9" s="131"/>
      <c r="KL9" s="131"/>
      <c r="KM9" s="131"/>
      <c r="KN9" s="131"/>
      <c r="SI9" s="131"/>
      <c r="SJ9" s="131"/>
      <c r="SK9" s="131"/>
      <c r="SL9" s="131"/>
      <c r="SM9" s="131"/>
      <c r="SN9" s="131"/>
      <c r="SO9" s="131"/>
      <c r="SP9" s="131"/>
      <c r="SQ9" s="131"/>
      <c r="SR9" s="131"/>
      <c r="SS9" s="131"/>
      <c r="ST9" s="131"/>
      <c r="SU9" s="131"/>
      <c r="SV9" s="131"/>
      <c r="SW9" s="131"/>
      <c r="SX9" s="131"/>
      <c r="SY9" s="131"/>
      <c r="SZ9" s="131"/>
      <c r="TA9" s="131"/>
      <c r="TB9" s="131"/>
      <c r="TC9" s="131"/>
      <c r="TD9" s="131"/>
      <c r="TE9" s="131"/>
      <c r="TF9" s="131"/>
      <c r="TG9" s="131"/>
      <c r="TH9" s="131"/>
      <c r="TI9" s="131"/>
      <c r="TJ9" s="131"/>
      <c r="TK9" s="131"/>
      <c r="TL9" s="131"/>
      <c r="TM9" s="131"/>
      <c r="TN9" s="131"/>
      <c r="TO9" s="131"/>
      <c r="TP9" s="131"/>
      <c r="TQ9" s="131"/>
      <c r="TR9" s="131"/>
      <c r="TS9" s="131"/>
      <c r="TT9" s="131"/>
      <c r="TU9" s="131"/>
      <c r="TV9" s="131"/>
      <c r="TW9" s="131"/>
      <c r="TX9" s="131"/>
      <c r="TY9" s="131"/>
      <c r="TZ9" s="131"/>
      <c r="UA9" s="131"/>
      <c r="UB9" s="131"/>
      <c r="UC9" s="131"/>
      <c r="UD9" s="131"/>
      <c r="UE9" s="131"/>
      <c r="UF9" s="131"/>
      <c r="UG9" s="131"/>
      <c r="UH9" s="131"/>
      <c r="UI9" s="131"/>
      <c r="UJ9" s="131"/>
      <c r="UK9" s="131"/>
      <c r="UL9" s="131"/>
      <c r="UM9" s="131"/>
      <c r="UN9" s="131"/>
      <c r="UO9" s="131"/>
      <c r="UP9" s="131"/>
      <c r="UQ9" s="131"/>
      <c r="UR9" s="131"/>
      <c r="US9" s="131"/>
      <c r="UT9" s="131"/>
      <c r="UU9" s="131"/>
      <c r="UV9" s="131"/>
      <c r="UW9" s="131"/>
      <c r="UX9" s="131"/>
      <c r="UY9" s="131"/>
      <c r="UZ9" s="131"/>
      <c r="VA9" s="131"/>
      <c r="VB9" s="131"/>
      <c r="VC9" s="131"/>
      <c r="VD9" s="131"/>
      <c r="VE9" s="131"/>
      <c r="VF9" s="131"/>
      <c r="VG9" s="131"/>
      <c r="VH9" s="131"/>
      <c r="VI9" s="131"/>
      <c r="VJ9" s="131"/>
      <c r="VK9" s="131"/>
      <c r="VL9" s="131"/>
      <c r="VM9" s="131"/>
      <c r="VN9" s="131"/>
      <c r="VO9" s="131"/>
      <c r="VP9" s="131"/>
      <c r="VQ9" s="131"/>
      <c r="VR9" s="131"/>
      <c r="VS9" s="131"/>
      <c r="VT9" s="131"/>
      <c r="VU9" s="131"/>
      <c r="VV9" s="131"/>
      <c r="VW9" s="131"/>
      <c r="VX9" s="131"/>
      <c r="VY9" s="131"/>
      <c r="VZ9" s="131"/>
      <c r="WA9" s="131"/>
      <c r="WB9" s="131"/>
      <c r="WC9" s="131"/>
      <c r="WD9" s="131"/>
      <c r="WE9" s="131"/>
      <c r="WF9" s="131"/>
    </row>
    <row r="10" spans="1:604" ht="13" customHeight="1" x14ac:dyDescent="0.3">
      <c r="A10" s="135" t="s">
        <v>107</v>
      </c>
      <c r="B10" s="136"/>
      <c r="C10" s="137"/>
      <c r="D10" s="138"/>
      <c r="E10" s="138"/>
      <c r="F10" s="138"/>
      <c r="G10" s="139"/>
      <c r="H10" s="140"/>
      <c r="I10" s="141">
        <v>0</v>
      </c>
      <c r="J10" s="141"/>
      <c r="K10" s="141">
        <f t="shared" ref="K10:K41" si="0">I10+J10</f>
        <v>0</v>
      </c>
      <c r="L10" s="142"/>
      <c r="M10" s="137"/>
      <c r="N10" s="138"/>
      <c r="O10" s="138"/>
      <c r="P10" s="138"/>
      <c r="Q10" s="139"/>
      <c r="R10" s="140"/>
      <c r="S10" s="143">
        <f>I10</f>
        <v>0</v>
      </c>
      <c r="T10" s="144"/>
      <c r="U10" s="145">
        <f>S10+T10</f>
        <v>0</v>
      </c>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6"/>
      <c r="BP10" s="146"/>
      <c r="BQ10" s="146"/>
      <c r="BR10" s="146"/>
      <c r="BS10" s="146"/>
      <c r="BT10" s="146"/>
      <c r="BU10" s="146"/>
      <c r="BV10" s="146"/>
      <c r="BW10" s="146"/>
      <c r="BX10" s="146"/>
      <c r="BY10" s="146"/>
      <c r="BZ10" s="146"/>
      <c r="CA10" s="146"/>
      <c r="CB10" s="146"/>
      <c r="CC10" s="146"/>
      <c r="CD10" s="146"/>
      <c r="CE10" s="146"/>
      <c r="CF10" s="146"/>
      <c r="CG10" s="146"/>
      <c r="CH10" s="146"/>
      <c r="CI10" s="146"/>
      <c r="CJ10" s="146"/>
      <c r="CK10" s="146"/>
      <c r="CL10" s="146"/>
      <c r="CM10" s="146"/>
      <c r="CN10" s="146"/>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6"/>
      <c r="EG10" s="146"/>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6"/>
      <c r="FZ10" s="146"/>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6"/>
      <c r="HS10" s="146"/>
      <c r="HT10" s="146"/>
      <c r="HU10" s="146"/>
      <c r="HV10" s="146"/>
      <c r="HW10" s="146"/>
      <c r="HX10" s="146"/>
      <c r="HY10" s="146"/>
      <c r="HZ10" s="146"/>
      <c r="IA10" s="146"/>
      <c r="IB10" s="146"/>
      <c r="IC10" s="146"/>
      <c r="ID10" s="146"/>
      <c r="IE10" s="146"/>
      <c r="IF10" s="146"/>
      <c r="IG10" s="146"/>
      <c r="IH10" s="146"/>
      <c r="II10" s="146"/>
      <c r="IJ10" s="146"/>
      <c r="IK10" s="146"/>
      <c r="IL10" s="146"/>
      <c r="IM10" s="146"/>
      <c r="IN10" s="146"/>
      <c r="IO10" s="146"/>
      <c r="IP10" s="146"/>
      <c r="IQ10" s="146"/>
      <c r="IR10" s="146"/>
      <c r="IS10" s="146"/>
      <c r="IT10" s="146"/>
      <c r="IU10" s="146"/>
      <c r="IV10" s="146"/>
      <c r="IW10" s="146"/>
      <c r="IX10" s="146"/>
      <c r="IY10" s="146"/>
      <c r="IZ10" s="146"/>
      <c r="JA10" s="146"/>
      <c r="JB10" s="146"/>
      <c r="JC10" s="146"/>
      <c r="JD10" s="146"/>
      <c r="JE10" s="146"/>
      <c r="JF10" s="146"/>
      <c r="JG10" s="146"/>
      <c r="JH10" s="146"/>
      <c r="JI10" s="146"/>
      <c r="JJ10" s="146"/>
      <c r="JK10" s="146"/>
      <c r="JL10" s="146"/>
      <c r="JM10" s="146"/>
      <c r="JN10" s="146"/>
      <c r="JO10" s="146"/>
      <c r="JP10" s="146"/>
      <c r="JQ10" s="146"/>
      <c r="JR10" s="146"/>
      <c r="JS10" s="146"/>
      <c r="JT10" s="146"/>
      <c r="JU10" s="146"/>
      <c r="JV10" s="146"/>
      <c r="JW10" s="146"/>
      <c r="JX10" s="146"/>
      <c r="JY10" s="146"/>
      <c r="JZ10" s="146"/>
      <c r="KA10" s="146"/>
      <c r="KB10" s="146"/>
      <c r="KC10" s="146"/>
      <c r="KD10" s="146"/>
      <c r="KE10" s="146"/>
      <c r="KF10" s="146"/>
      <c r="KG10" s="146"/>
      <c r="KH10" s="146"/>
      <c r="KI10" s="146"/>
      <c r="KJ10" s="146"/>
      <c r="KK10" s="146"/>
      <c r="KL10" s="146"/>
      <c r="KM10" s="146"/>
      <c r="KN10" s="146"/>
      <c r="SI10" s="146"/>
      <c r="SJ10" s="146"/>
      <c r="SK10" s="146"/>
      <c r="SL10" s="146"/>
      <c r="SM10" s="146"/>
      <c r="SN10" s="146"/>
      <c r="SO10" s="146"/>
      <c r="SP10" s="146"/>
      <c r="SQ10" s="146"/>
      <c r="SR10" s="146"/>
      <c r="SS10" s="146"/>
      <c r="ST10" s="146"/>
      <c r="SU10" s="146"/>
      <c r="SV10" s="146"/>
      <c r="SW10" s="146"/>
      <c r="SX10" s="146"/>
      <c r="SY10" s="146"/>
      <c r="SZ10" s="146"/>
      <c r="TA10" s="146"/>
      <c r="TB10" s="146"/>
      <c r="TC10" s="146"/>
      <c r="TD10" s="146"/>
      <c r="TE10" s="146"/>
      <c r="TF10" s="146"/>
      <c r="TG10" s="146"/>
      <c r="TH10" s="146"/>
      <c r="TI10" s="146"/>
      <c r="TJ10" s="146"/>
      <c r="TK10" s="146"/>
      <c r="TL10" s="146"/>
      <c r="TM10" s="146"/>
      <c r="TN10" s="146"/>
      <c r="TO10" s="146"/>
      <c r="TP10" s="146"/>
      <c r="TQ10" s="146"/>
      <c r="TR10" s="146"/>
      <c r="TS10" s="146"/>
      <c r="TT10" s="146"/>
      <c r="TU10" s="146"/>
      <c r="TV10" s="146"/>
      <c r="TW10" s="146"/>
      <c r="TX10" s="146"/>
      <c r="TY10" s="146"/>
      <c r="TZ10" s="146"/>
      <c r="UA10" s="146"/>
      <c r="UB10" s="146"/>
      <c r="UC10" s="146"/>
      <c r="UD10" s="146"/>
      <c r="UE10" s="146"/>
      <c r="UF10" s="146"/>
      <c r="UG10" s="146"/>
      <c r="UH10" s="146"/>
      <c r="UI10" s="146"/>
      <c r="UJ10" s="146"/>
      <c r="UK10" s="146"/>
      <c r="UL10" s="146"/>
      <c r="UM10" s="146"/>
      <c r="UN10" s="146"/>
      <c r="UO10" s="146"/>
      <c r="UP10" s="146"/>
      <c r="UQ10" s="146"/>
      <c r="UR10" s="146"/>
      <c r="US10" s="146"/>
      <c r="UT10" s="146"/>
      <c r="UU10" s="146"/>
      <c r="UV10" s="146"/>
      <c r="UW10" s="146"/>
      <c r="UX10" s="146"/>
      <c r="UY10" s="146"/>
      <c r="UZ10" s="146"/>
      <c r="VA10" s="146"/>
      <c r="VB10" s="146"/>
      <c r="VC10" s="146"/>
      <c r="VD10" s="146"/>
      <c r="VE10" s="146"/>
      <c r="VF10" s="146"/>
      <c r="VG10" s="146"/>
      <c r="VH10" s="146"/>
      <c r="VI10" s="146"/>
      <c r="VJ10" s="146"/>
      <c r="VK10" s="146"/>
      <c r="VL10" s="146"/>
      <c r="VM10" s="146"/>
      <c r="VN10" s="146"/>
      <c r="VO10" s="146"/>
      <c r="VP10" s="146"/>
      <c r="VQ10" s="146"/>
      <c r="VR10" s="146"/>
      <c r="VS10" s="146"/>
      <c r="VT10" s="146"/>
      <c r="VU10" s="146"/>
      <c r="VV10" s="146"/>
      <c r="VW10" s="146"/>
      <c r="VX10" s="146"/>
      <c r="VY10" s="146"/>
      <c r="VZ10" s="146"/>
      <c r="WA10" s="146"/>
      <c r="WB10" s="146"/>
      <c r="WC10" s="146"/>
      <c r="WD10" s="146"/>
      <c r="WE10" s="146"/>
      <c r="WF10" s="146"/>
    </row>
    <row r="11" spans="1:604" ht="13" customHeight="1" x14ac:dyDescent="0.3">
      <c r="A11" s="147">
        <v>43989</v>
      </c>
      <c r="B11" s="148" t="s">
        <v>108</v>
      </c>
      <c r="C11" s="149"/>
      <c r="D11" s="150"/>
      <c r="E11" s="150"/>
      <c r="F11" s="150"/>
      <c r="G11" s="151"/>
      <c r="H11" s="152"/>
      <c r="I11" s="153">
        <v>10</v>
      </c>
      <c r="J11" s="153">
        <v>0</v>
      </c>
      <c r="K11" s="43">
        <f t="shared" si="0"/>
        <v>10</v>
      </c>
      <c r="L11" s="154"/>
      <c r="M11" s="149"/>
      <c r="N11" s="150"/>
      <c r="O11" s="150"/>
      <c r="P11" s="150"/>
      <c r="Q11" s="151"/>
      <c r="R11" s="152"/>
      <c r="S11" s="155">
        <f t="shared" ref="S11:S42" si="1">S12+I11</f>
        <v>27489</v>
      </c>
      <c r="T11" s="156">
        <f t="shared" ref="T11:T42" si="2">T12+J11</f>
        <v>1401</v>
      </c>
      <c r="U11" s="157">
        <f t="shared" ref="U11:U42" si="3">U12+K11</f>
        <v>28890</v>
      </c>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c r="BI11" s="146"/>
      <c r="BJ11" s="146"/>
      <c r="BK11" s="146"/>
      <c r="BL11" s="146"/>
      <c r="BM11" s="146"/>
      <c r="BN11" s="146"/>
      <c r="BO11" s="146"/>
      <c r="BP11" s="146"/>
      <c r="BQ11" s="146"/>
      <c r="BR11" s="146"/>
      <c r="BS11" s="146"/>
      <c r="BT11" s="146"/>
      <c r="BU11" s="146"/>
      <c r="BV11" s="146"/>
      <c r="BW11" s="146"/>
      <c r="BX11" s="146"/>
      <c r="BY11" s="146"/>
      <c r="BZ11" s="146"/>
      <c r="CA11" s="146"/>
      <c r="CB11" s="146"/>
      <c r="CC11" s="146"/>
      <c r="CD11" s="146"/>
      <c r="CE11" s="146"/>
      <c r="CF11" s="146"/>
      <c r="CG11" s="146"/>
      <c r="CH11" s="146"/>
      <c r="CI11" s="146"/>
      <c r="CJ11" s="146"/>
      <c r="CK11" s="146"/>
      <c r="CL11" s="146"/>
      <c r="CM11" s="146"/>
      <c r="CN11" s="146"/>
      <c r="CO11" s="146"/>
      <c r="CP11" s="146"/>
      <c r="CQ11" s="146"/>
      <c r="CR11" s="146"/>
      <c r="CS11" s="146"/>
      <c r="CT11" s="146"/>
      <c r="CU11" s="146"/>
      <c r="CV11" s="146"/>
      <c r="CW11" s="146"/>
      <c r="CX11" s="146"/>
      <c r="CY11" s="146"/>
      <c r="CZ11" s="146"/>
      <c r="DA11" s="146"/>
      <c r="DB11" s="146"/>
      <c r="DC11" s="146"/>
      <c r="DD11" s="146"/>
      <c r="DE11" s="146"/>
      <c r="DF11" s="146"/>
      <c r="DG11" s="146"/>
      <c r="DH11" s="146"/>
      <c r="DI11" s="146"/>
      <c r="DJ11" s="146"/>
      <c r="DK11" s="146"/>
      <c r="DL11" s="146"/>
      <c r="DM11" s="146"/>
      <c r="DN11" s="146"/>
      <c r="DO11" s="146"/>
      <c r="DP11" s="146"/>
      <c r="DQ11" s="146"/>
      <c r="DR11" s="146"/>
      <c r="DS11" s="146"/>
      <c r="DT11" s="146"/>
      <c r="DU11" s="146"/>
      <c r="DV11" s="146"/>
      <c r="DW11" s="146"/>
      <c r="DX11" s="146"/>
      <c r="DY11" s="146"/>
      <c r="DZ11" s="146"/>
      <c r="EA11" s="146"/>
      <c r="EB11" s="146"/>
      <c r="EC11" s="146"/>
      <c r="ED11" s="146"/>
      <c r="EE11" s="146"/>
      <c r="EF11" s="146"/>
      <c r="EG11" s="146"/>
      <c r="EH11" s="146"/>
      <c r="EI11" s="146"/>
      <c r="EJ11" s="146"/>
      <c r="EK11" s="146"/>
      <c r="EL11" s="146"/>
      <c r="EM11" s="146"/>
      <c r="EN11" s="146"/>
      <c r="EO11" s="146"/>
      <c r="EP11" s="146"/>
      <c r="EQ11" s="146"/>
      <c r="ER11" s="146"/>
      <c r="ES11" s="146"/>
      <c r="ET11" s="146"/>
      <c r="EU11" s="146"/>
      <c r="EV11" s="146"/>
      <c r="EW11" s="146"/>
      <c r="EX11" s="146"/>
      <c r="EY11" s="146"/>
      <c r="EZ11" s="146"/>
      <c r="FA11" s="146"/>
      <c r="FB11" s="146"/>
      <c r="FC11" s="146"/>
      <c r="FD11" s="146"/>
      <c r="FE11" s="146"/>
      <c r="FF11" s="146"/>
      <c r="FG11" s="146"/>
      <c r="FH11" s="146"/>
      <c r="FI11" s="146"/>
      <c r="FJ11" s="146"/>
      <c r="FK11" s="146"/>
      <c r="FL11" s="146"/>
      <c r="FM11" s="146"/>
      <c r="FN11" s="146"/>
      <c r="FO11" s="146"/>
      <c r="FP11" s="146"/>
      <c r="FQ11" s="146"/>
      <c r="FR11" s="146"/>
      <c r="FS11" s="146"/>
      <c r="FT11" s="146"/>
      <c r="FU11" s="146"/>
      <c r="FV11" s="146"/>
      <c r="FW11" s="146"/>
      <c r="FX11" s="146"/>
      <c r="FY11" s="146"/>
      <c r="FZ11" s="146"/>
      <c r="GA11" s="146"/>
      <c r="GB11" s="146"/>
      <c r="GC11" s="146"/>
      <c r="GD11" s="146"/>
      <c r="GE11" s="146"/>
      <c r="GF11" s="146"/>
      <c r="GG11" s="146"/>
      <c r="GH11" s="146"/>
      <c r="GI11" s="146"/>
      <c r="GJ11" s="146"/>
      <c r="GK11" s="146"/>
      <c r="GL11" s="146"/>
      <c r="GM11" s="146"/>
      <c r="GN11" s="146"/>
      <c r="GO11" s="146"/>
      <c r="GP11" s="146"/>
      <c r="GQ11" s="146"/>
      <c r="GR11" s="146"/>
      <c r="GS11" s="146"/>
      <c r="GT11" s="146"/>
      <c r="GU11" s="146"/>
      <c r="GV11" s="146"/>
      <c r="GW11" s="146"/>
      <c r="GX11" s="146"/>
      <c r="GY11" s="146"/>
      <c r="GZ11" s="146"/>
      <c r="HA11" s="146"/>
      <c r="HB11" s="146"/>
      <c r="HC11" s="146"/>
      <c r="HD11" s="146"/>
      <c r="HE11" s="146"/>
      <c r="HF11" s="146"/>
      <c r="HG11" s="146"/>
      <c r="HH11" s="146"/>
      <c r="HI11" s="146"/>
      <c r="HJ11" s="146"/>
      <c r="HK11" s="146"/>
      <c r="HL11" s="146"/>
      <c r="HM11" s="146"/>
      <c r="HN11" s="146"/>
      <c r="HO11" s="146"/>
      <c r="HP11" s="146"/>
      <c r="HQ11" s="146"/>
      <c r="HR11" s="146"/>
      <c r="HS11" s="146"/>
      <c r="HT11" s="146"/>
      <c r="HU11" s="146"/>
      <c r="HV11" s="146"/>
      <c r="HW11" s="146"/>
      <c r="HX11" s="146"/>
      <c r="HY11" s="146"/>
      <c r="HZ11" s="146"/>
      <c r="IA11" s="146"/>
      <c r="IB11" s="146"/>
      <c r="IC11" s="146"/>
      <c r="ID11" s="146"/>
      <c r="IE11" s="146"/>
      <c r="IF11" s="146"/>
      <c r="IG11" s="146"/>
      <c r="IH11" s="146"/>
      <c r="II11" s="146"/>
      <c r="IJ11" s="146"/>
      <c r="IK11" s="146"/>
      <c r="IL11" s="146"/>
      <c r="IM11" s="146"/>
      <c r="IN11" s="146"/>
      <c r="IO11" s="146"/>
      <c r="IP11" s="146"/>
      <c r="IQ11" s="146"/>
      <c r="IR11" s="146"/>
      <c r="IS11" s="146"/>
      <c r="IT11" s="146"/>
      <c r="IU11" s="146"/>
      <c r="IV11" s="146"/>
      <c r="IW11" s="146"/>
      <c r="IX11" s="146"/>
      <c r="IY11" s="146"/>
      <c r="IZ11" s="146"/>
      <c r="JA11" s="146"/>
      <c r="JB11" s="146"/>
      <c r="JC11" s="146"/>
      <c r="JD11" s="146"/>
      <c r="JE11" s="146"/>
      <c r="JF11" s="146"/>
      <c r="JG11" s="146"/>
      <c r="JH11" s="146"/>
      <c r="JI11" s="146"/>
      <c r="JJ11" s="146"/>
      <c r="JK11" s="146"/>
      <c r="JL11" s="146"/>
      <c r="JM11" s="146"/>
      <c r="JN11" s="146"/>
      <c r="JO11" s="146"/>
      <c r="JP11" s="146"/>
      <c r="JQ11" s="146"/>
      <c r="JR11" s="146"/>
      <c r="JS11" s="146"/>
      <c r="JT11" s="146"/>
      <c r="JU11" s="146"/>
      <c r="JV11" s="146"/>
      <c r="JW11" s="146"/>
      <c r="JX11" s="146"/>
      <c r="JY11" s="146"/>
      <c r="JZ11" s="146"/>
      <c r="KA11" s="146"/>
      <c r="KB11" s="146"/>
      <c r="KC11" s="146"/>
      <c r="KD11" s="146"/>
      <c r="KE11" s="146"/>
      <c r="KF11" s="146"/>
      <c r="KG11" s="146"/>
      <c r="KH11" s="146"/>
      <c r="KI11" s="146"/>
      <c r="KJ11" s="146"/>
      <c r="KK11" s="146"/>
      <c r="KL11" s="146"/>
      <c r="KM11" s="146"/>
      <c r="KN11" s="146"/>
      <c r="SI11" s="146"/>
      <c r="SJ11" s="146"/>
      <c r="SK11" s="146"/>
      <c r="SL11" s="146"/>
      <c r="SM11" s="146"/>
      <c r="SN11" s="146"/>
      <c r="SO11" s="146"/>
      <c r="SP11" s="146"/>
      <c r="SQ11" s="146"/>
      <c r="SR11" s="146"/>
      <c r="SS11" s="146"/>
      <c r="ST11" s="146"/>
      <c r="SU11" s="146"/>
      <c r="SV11" s="146"/>
      <c r="SW11" s="146"/>
      <c r="SX11" s="146"/>
      <c r="SY11" s="146"/>
      <c r="SZ11" s="146"/>
      <c r="TA11" s="146"/>
      <c r="TB11" s="146"/>
      <c r="TC11" s="146"/>
      <c r="TD11" s="146"/>
      <c r="TE11" s="146"/>
      <c r="TF11" s="146"/>
      <c r="TG11" s="146"/>
      <c r="TH11" s="146"/>
      <c r="TI11" s="146"/>
      <c r="TJ11" s="146"/>
      <c r="TK11" s="146"/>
      <c r="TL11" s="146"/>
      <c r="TM11" s="146"/>
      <c r="TN11" s="146"/>
      <c r="TO11" s="146"/>
      <c r="TP11" s="146"/>
      <c r="TQ11" s="146"/>
      <c r="TR11" s="146"/>
      <c r="TS11" s="146"/>
      <c r="TT11" s="146"/>
      <c r="TU11" s="146"/>
      <c r="TV11" s="146"/>
      <c r="TW11" s="146"/>
      <c r="TX11" s="146"/>
      <c r="TY11" s="146"/>
      <c r="TZ11" s="146"/>
      <c r="UA11" s="146"/>
      <c r="UB11" s="146"/>
      <c r="UC11" s="146"/>
      <c r="UD11" s="146"/>
      <c r="UE11" s="146"/>
      <c r="UF11" s="146"/>
      <c r="UG11" s="146"/>
      <c r="UH11" s="146"/>
      <c r="UI11" s="146"/>
      <c r="UJ11" s="146"/>
      <c r="UK11" s="146"/>
      <c r="UL11" s="146"/>
      <c r="UM11" s="146"/>
      <c r="UN11" s="146"/>
      <c r="UO11" s="146"/>
      <c r="UP11" s="146"/>
      <c r="UQ11" s="146"/>
      <c r="UR11" s="146"/>
      <c r="US11" s="146"/>
      <c r="UT11" s="146"/>
      <c r="UU11" s="146"/>
      <c r="UV11" s="146"/>
      <c r="UW11" s="146"/>
      <c r="UX11" s="146"/>
      <c r="UY11" s="146"/>
      <c r="UZ11" s="146"/>
      <c r="VA11" s="146"/>
      <c r="VB11" s="146"/>
      <c r="VC11" s="146"/>
      <c r="VD11" s="146"/>
      <c r="VE11" s="146"/>
      <c r="VF11" s="146"/>
      <c r="VG11" s="146"/>
      <c r="VH11" s="146"/>
      <c r="VI11" s="146"/>
      <c r="VJ11" s="146"/>
      <c r="VK11" s="146"/>
      <c r="VL11" s="146"/>
      <c r="VM11" s="146"/>
      <c r="VN11" s="146"/>
      <c r="VO11" s="146"/>
      <c r="VP11" s="146"/>
      <c r="VQ11" s="146"/>
      <c r="VR11" s="146"/>
      <c r="VS11" s="146"/>
      <c r="VT11" s="146"/>
      <c r="VU11" s="146"/>
      <c r="VV11" s="146"/>
      <c r="VW11" s="146"/>
      <c r="VX11" s="146"/>
      <c r="VY11" s="146"/>
      <c r="VZ11" s="146"/>
      <c r="WA11" s="146"/>
      <c r="WB11" s="146"/>
      <c r="WC11" s="146"/>
      <c r="WD11" s="146"/>
      <c r="WE11" s="146"/>
      <c r="WF11" s="146"/>
    </row>
    <row r="12" spans="1:604" ht="13" customHeight="1" x14ac:dyDescent="0.3">
      <c r="A12" s="147">
        <v>43988</v>
      </c>
      <c r="B12" s="148" t="s">
        <v>108</v>
      </c>
      <c r="C12" s="149"/>
      <c r="D12" s="150"/>
      <c r="E12" s="150"/>
      <c r="F12" s="150"/>
      <c r="G12" s="151"/>
      <c r="H12" s="152"/>
      <c r="I12" s="153">
        <v>43</v>
      </c>
      <c r="J12" s="153">
        <v>2</v>
      </c>
      <c r="K12" s="43">
        <f t="shared" si="0"/>
        <v>45</v>
      </c>
      <c r="L12" s="154"/>
      <c r="M12" s="149"/>
      <c r="N12" s="150"/>
      <c r="O12" s="150"/>
      <c r="P12" s="150"/>
      <c r="Q12" s="151"/>
      <c r="R12" s="152"/>
      <c r="S12" s="155">
        <f t="shared" si="1"/>
        <v>27479</v>
      </c>
      <c r="T12" s="156">
        <f t="shared" si="2"/>
        <v>1401</v>
      </c>
      <c r="U12" s="157">
        <f t="shared" si="3"/>
        <v>28880</v>
      </c>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row>
    <row r="13" spans="1:604" ht="13" customHeight="1" x14ac:dyDescent="0.3">
      <c r="A13" s="147">
        <v>43987</v>
      </c>
      <c r="B13" s="148" t="s">
        <v>108</v>
      </c>
      <c r="C13" s="149"/>
      <c r="D13" s="150"/>
      <c r="E13" s="150"/>
      <c r="F13" s="150"/>
      <c r="G13" s="151"/>
      <c r="H13" s="152"/>
      <c r="I13" s="153">
        <v>54</v>
      </c>
      <c r="J13" s="153">
        <v>4</v>
      </c>
      <c r="K13" s="43">
        <f t="shared" si="0"/>
        <v>58</v>
      </c>
      <c r="L13" s="154"/>
      <c r="M13" s="149"/>
      <c r="N13" s="150"/>
      <c r="O13" s="150"/>
      <c r="P13" s="150"/>
      <c r="Q13" s="151"/>
      <c r="R13" s="152"/>
      <c r="S13" s="155">
        <f t="shared" si="1"/>
        <v>27436</v>
      </c>
      <c r="T13" s="156">
        <f t="shared" si="2"/>
        <v>1399</v>
      </c>
      <c r="U13" s="157">
        <f t="shared" si="3"/>
        <v>28835</v>
      </c>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c r="BI13" s="146"/>
      <c r="BJ13" s="146"/>
      <c r="BK13" s="146"/>
      <c r="BL13" s="146"/>
      <c r="BM13" s="146"/>
      <c r="BN13" s="146"/>
      <c r="BO13" s="146"/>
      <c r="BP13" s="146"/>
      <c r="BQ13" s="146"/>
      <c r="BR13" s="146"/>
      <c r="BS13" s="146"/>
      <c r="BT13" s="146"/>
      <c r="BU13" s="146"/>
      <c r="BV13" s="146"/>
      <c r="BW13" s="146"/>
      <c r="BX13" s="146"/>
      <c r="BY13" s="146"/>
      <c r="BZ13" s="146"/>
      <c r="CA13" s="146"/>
      <c r="CB13" s="146"/>
      <c r="CC13" s="146"/>
      <c r="CD13" s="146"/>
      <c r="CE13" s="146"/>
      <c r="CF13" s="146"/>
      <c r="CG13" s="146"/>
      <c r="CH13" s="146"/>
      <c r="CI13" s="146"/>
      <c r="CJ13" s="146"/>
      <c r="CK13" s="146"/>
      <c r="CL13" s="146"/>
      <c r="CM13" s="146"/>
      <c r="CN13" s="146"/>
      <c r="CO13" s="146"/>
      <c r="CP13" s="146"/>
      <c r="CQ13" s="146"/>
      <c r="CR13" s="146"/>
      <c r="CS13" s="146"/>
      <c r="CT13" s="146"/>
      <c r="CU13" s="146"/>
      <c r="CV13" s="146"/>
      <c r="CW13" s="146"/>
      <c r="CX13" s="146"/>
      <c r="CY13" s="146"/>
      <c r="CZ13" s="146"/>
      <c r="DA13" s="146"/>
      <c r="DB13" s="146"/>
      <c r="DC13" s="146"/>
      <c r="DD13" s="146"/>
      <c r="DE13" s="146"/>
      <c r="DF13" s="146"/>
      <c r="DG13" s="146"/>
      <c r="DH13" s="146"/>
      <c r="DI13" s="146"/>
      <c r="DJ13" s="146"/>
      <c r="DK13" s="146"/>
      <c r="DL13" s="146"/>
      <c r="DM13" s="146"/>
      <c r="DN13" s="146"/>
      <c r="DO13" s="146"/>
      <c r="DP13" s="146"/>
      <c r="DQ13" s="146"/>
      <c r="DR13" s="146"/>
      <c r="DS13" s="146"/>
      <c r="DT13" s="146"/>
      <c r="DU13" s="146"/>
      <c r="DV13" s="146"/>
      <c r="DW13" s="146"/>
      <c r="DX13" s="146"/>
      <c r="DY13" s="146"/>
      <c r="DZ13" s="146"/>
      <c r="EA13" s="146"/>
      <c r="EB13" s="146"/>
      <c r="EC13" s="146"/>
      <c r="ED13" s="146"/>
      <c r="EE13" s="146"/>
      <c r="EF13" s="146"/>
      <c r="EG13" s="146"/>
      <c r="EH13" s="146"/>
      <c r="EI13" s="146"/>
      <c r="EJ13" s="146"/>
      <c r="EK13" s="146"/>
      <c r="EL13" s="146"/>
      <c r="EM13" s="146"/>
      <c r="EN13" s="146"/>
      <c r="EO13" s="146"/>
      <c r="EP13" s="146"/>
      <c r="EQ13" s="146"/>
      <c r="ER13" s="146"/>
      <c r="ES13" s="146"/>
      <c r="ET13" s="146"/>
      <c r="EU13" s="146"/>
      <c r="EV13" s="146"/>
      <c r="EW13" s="146"/>
      <c r="EX13" s="146"/>
      <c r="EY13" s="146"/>
      <c r="EZ13" s="146"/>
      <c r="FA13" s="146"/>
      <c r="FB13" s="146"/>
      <c r="FC13" s="146"/>
      <c r="FD13" s="146"/>
      <c r="FE13" s="146"/>
      <c r="FF13" s="146"/>
      <c r="FG13" s="146"/>
      <c r="FH13" s="146"/>
      <c r="FI13" s="146"/>
      <c r="FJ13" s="146"/>
      <c r="FK13" s="146"/>
      <c r="FL13" s="146"/>
      <c r="FM13" s="146"/>
      <c r="FN13" s="146"/>
      <c r="FO13" s="146"/>
      <c r="FP13" s="146"/>
      <c r="FQ13" s="146"/>
      <c r="FR13" s="146"/>
      <c r="FS13" s="146"/>
      <c r="FT13" s="146"/>
      <c r="FU13" s="146"/>
      <c r="FV13" s="146"/>
      <c r="FW13" s="146"/>
      <c r="FX13" s="146"/>
      <c r="FY13" s="146"/>
      <c r="FZ13" s="146"/>
      <c r="GA13" s="146"/>
      <c r="GB13" s="146"/>
      <c r="GC13" s="146"/>
      <c r="GD13" s="146"/>
      <c r="GE13" s="146"/>
      <c r="GF13" s="146"/>
      <c r="GG13" s="146"/>
      <c r="GH13" s="146"/>
      <c r="GI13" s="146"/>
      <c r="GJ13" s="146"/>
      <c r="GK13" s="146"/>
      <c r="GL13" s="146"/>
      <c r="GM13" s="146"/>
      <c r="GN13" s="146"/>
      <c r="GO13" s="146"/>
      <c r="GP13" s="146"/>
      <c r="GQ13" s="146"/>
      <c r="GR13" s="146"/>
      <c r="GS13" s="146"/>
      <c r="GT13" s="146"/>
      <c r="GU13" s="146"/>
      <c r="GV13" s="146"/>
      <c r="GW13" s="146"/>
      <c r="GX13" s="146"/>
      <c r="GY13" s="146"/>
      <c r="GZ13" s="146"/>
      <c r="HA13" s="146"/>
      <c r="HB13" s="146"/>
      <c r="HC13" s="146"/>
      <c r="HD13" s="146"/>
      <c r="HE13" s="146"/>
      <c r="HF13" s="146"/>
      <c r="HG13" s="146"/>
      <c r="HH13" s="146"/>
      <c r="HI13" s="146"/>
      <c r="HJ13" s="146"/>
      <c r="HK13" s="146"/>
      <c r="HL13" s="146"/>
      <c r="HM13" s="146"/>
      <c r="HN13" s="146"/>
      <c r="HO13" s="146"/>
      <c r="HP13" s="146"/>
      <c r="HQ13" s="146"/>
      <c r="HR13" s="146"/>
      <c r="HS13" s="146"/>
      <c r="HT13" s="146"/>
      <c r="HU13" s="146"/>
      <c r="HV13" s="146"/>
      <c r="HW13" s="146"/>
      <c r="HX13" s="146"/>
      <c r="HY13" s="146"/>
      <c r="HZ13" s="146"/>
      <c r="IA13" s="146"/>
      <c r="IB13" s="146"/>
      <c r="IC13" s="146"/>
      <c r="ID13" s="146"/>
      <c r="IE13" s="146"/>
      <c r="IF13" s="146"/>
      <c r="IG13" s="146"/>
      <c r="IH13" s="146"/>
      <c r="II13" s="146"/>
      <c r="IJ13" s="146"/>
      <c r="IK13" s="146"/>
      <c r="IL13" s="146"/>
      <c r="IM13" s="146"/>
      <c r="IN13" s="146"/>
      <c r="IO13" s="146"/>
      <c r="IP13" s="146"/>
      <c r="IQ13" s="146"/>
      <c r="IR13" s="146"/>
      <c r="IS13" s="146"/>
      <c r="IT13" s="146"/>
      <c r="IU13" s="146"/>
      <c r="IV13" s="146"/>
      <c r="IW13" s="146"/>
      <c r="IX13" s="146"/>
      <c r="IY13" s="146"/>
      <c r="IZ13" s="146"/>
      <c r="JA13" s="146"/>
      <c r="JB13" s="146"/>
      <c r="JC13" s="146"/>
      <c r="JD13" s="146"/>
      <c r="JE13" s="146"/>
      <c r="JF13" s="146"/>
      <c r="JG13" s="146"/>
      <c r="JH13" s="146"/>
      <c r="JI13" s="146"/>
      <c r="JJ13" s="146"/>
      <c r="JK13" s="146"/>
      <c r="JL13" s="146"/>
      <c r="JM13" s="146"/>
      <c r="JN13" s="146"/>
      <c r="JO13" s="146"/>
      <c r="JP13" s="146"/>
      <c r="JQ13" s="146"/>
      <c r="JR13" s="146"/>
      <c r="JS13" s="146"/>
      <c r="JT13" s="146"/>
      <c r="JU13" s="146"/>
      <c r="JV13" s="146"/>
      <c r="JW13" s="146"/>
      <c r="JX13" s="146"/>
      <c r="JY13" s="146"/>
      <c r="JZ13" s="146"/>
      <c r="KA13" s="146"/>
      <c r="KB13" s="146"/>
      <c r="KC13" s="146"/>
      <c r="KD13" s="146"/>
      <c r="KE13" s="146"/>
      <c r="KF13" s="146"/>
      <c r="KG13" s="146"/>
      <c r="KH13" s="146"/>
      <c r="KI13" s="146"/>
      <c r="KJ13" s="146"/>
      <c r="KK13" s="146"/>
      <c r="KL13" s="146"/>
      <c r="KM13" s="146"/>
      <c r="KN13" s="146"/>
      <c r="SI13" s="146"/>
      <c r="SJ13" s="146"/>
      <c r="SK13" s="146"/>
      <c r="SL13" s="146"/>
      <c r="SM13" s="146"/>
      <c r="SN13" s="146"/>
      <c r="SO13" s="146"/>
      <c r="SP13" s="146"/>
      <c r="SQ13" s="146"/>
      <c r="SR13" s="146"/>
      <c r="SS13" s="146"/>
      <c r="ST13" s="146"/>
      <c r="SU13" s="146"/>
      <c r="SV13" s="146"/>
      <c r="SW13" s="146"/>
      <c r="SX13" s="146"/>
      <c r="SY13" s="146"/>
      <c r="SZ13" s="146"/>
      <c r="TA13" s="146"/>
      <c r="TB13" s="146"/>
      <c r="TC13" s="146"/>
      <c r="TD13" s="146"/>
      <c r="TE13" s="146"/>
      <c r="TF13" s="146"/>
      <c r="TG13" s="146"/>
      <c r="TH13" s="146"/>
      <c r="TI13" s="146"/>
      <c r="TJ13" s="146"/>
      <c r="TK13" s="146"/>
      <c r="TL13" s="146"/>
      <c r="TM13" s="146"/>
      <c r="TN13" s="146"/>
      <c r="TO13" s="146"/>
      <c r="TP13" s="146"/>
      <c r="TQ13" s="146"/>
      <c r="TR13" s="146"/>
      <c r="TS13" s="146"/>
      <c r="TT13" s="146"/>
      <c r="TU13" s="146"/>
      <c r="TV13" s="146"/>
      <c r="TW13" s="146"/>
      <c r="TX13" s="146"/>
      <c r="TY13" s="146"/>
      <c r="TZ13" s="146"/>
      <c r="UA13" s="146"/>
      <c r="UB13" s="146"/>
      <c r="UC13" s="146"/>
      <c r="UD13" s="146"/>
      <c r="UE13" s="146"/>
      <c r="UF13" s="146"/>
      <c r="UG13" s="146"/>
      <c r="UH13" s="146"/>
      <c r="UI13" s="146"/>
      <c r="UJ13" s="146"/>
      <c r="UK13" s="146"/>
      <c r="UL13" s="146"/>
      <c r="UM13" s="146"/>
      <c r="UN13" s="146"/>
      <c r="UO13" s="146"/>
      <c r="UP13" s="146"/>
      <c r="UQ13" s="146"/>
      <c r="UR13" s="146"/>
      <c r="US13" s="146"/>
      <c r="UT13" s="146"/>
      <c r="UU13" s="146"/>
      <c r="UV13" s="146"/>
      <c r="UW13" s="146"/>
      <c r="UX13" s="146"/>
      <c r="UY13" s="146"/>
      <c r="UZ13" s="146"/>
      <c r="VA13" s="146"/>
      <c r="VB13" s="146"/>
      <c r="VC13" s="146"/>
      <c r="VD13" s="146"/>
      <c r="VE13" s="146"/>
      <c r="VF13" s="146"/>
      <c r="VG13" s="146"/>
      <c r="VH13" s="146"/>
      <c r="VI13" s="146"/>
      <c r="VJ13" s="146"/>
      <c r="VK13" s="146"/>
      <c r="VL13" s="146"/>
      <c r="VM13" s="146"/>
      <c r="VN13" s="146"/>
      <c r="VO13" s="146"/>
      <c r="VP13" s="146"/>
      <c r="VQ13" s="146"/>
      <c r="VR13" s="146"/>
      <c r="VS13" s="146"/>
      <c r="VT13" s="146"/>
      <c r="VU13" s="146"/>
      <c r="VV13" s="146"/>
      <c r="VW13" s="146"/>
      <c r="VX13" s="146"/>
      <c r="VY13" s="146"/>
      <c r="VZ13" s="146"/>
      <c r="WA13" s="146"/>
      <c r="WB13" s="146"/>
      <c r="WC13" s="146"/>
      <c r="WD13" s="146"/>
      <c r="WE13" s="146"/>
      <c r="WF13" s="146"/>
    </row>
    <row r="14" spans="1:604" ht="13" customHeight="1" x14ac:dyDescent="0.3">
      <c r="A14" s="147">
        <v>43986</v>
      </c>
      <c r="B14" s="148" t="s">
        <v>108</v>
      </c>
      <c r="C14" s="149"/>
      <c r="D14" s="150"/>
      <c r="E14" s="150"/>
      <c r="F14" s="150"/>
      <c r="G14" s="151"/>
      <c r="H14" s="152"/>
      <c r="I14" s="153">
        <v>64</v>
      </c>
      <c r="J14" s="153">
        <v>9</v>
      </c>
      <c r="K14" s="43">
        <f t="shared" si="0"/>
        <v>73</v>
      </c>
      <c r="L14" s="154"/>
      <c r="M14" s="149"/>
      <c r="N14" s="150"/>
      <c r="O14" s="150"/>
      <c r="P14" s="150"/>
      <c r="Q14" s="151"/>
      <c r="R14" s="152"/>
      <c r="S14" s="155">
        <f t="shared" si="1"/>
        <v>27382</v>
      </c>
      <c r="T14" s="156">
        <f t="shared" si="2"/>
        <v>1395</v>
      </c>
      <c r="U14" s="157">
        <f t="shared" si="3"/>
        <v>28777</v>
      </c>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c r="BM14" s="146"/>
      <c r="BN14" s="146"/>
      <c r="BO14" s="146"/>
      <c r="BP14" s="146"/>
      <c r="BQ14" s="146"/>
      <c r="BR14" s="146"/>
      <c r="BS14" s="146"/>
      <c r="BT14" s="146"/>
      <c r="BU14" s="146"/>
      <c r="BV14" s="146"/>
      <c r="BW14" s="146"/>
      <c r="BX14" s="146"/>
      <c r="BY14" s="146"/>
      <c r="BZ14" s="146"/>
      <c r="CA14" s="146"/>
      <c r="CB14" s="146"/>
      <c r="CC14" s="146"/>
      <c r="CD14" s="146"/>
      <c r="CE14" s="146"/>
      <c r="CF14" s="146"/>
      <c r="CG14" s="146"/>
      <c r="CH14" s="146"/>
      <c r="CI14" s="146"/>
      <c r="CJ14" s="146"/>
      <c r="CK14" s="146"/>
      <c r="CL14" s="146"/>
      <c r="CM14" s="146"/>
      <c r="CN14" s="146"/>
      <c r="CO14" s="146"/>
      <c r="CP14" s="146"/>
      <c r="CQ14" s="146"/>
      <c r="CR14" s="146"/>
      <c r="CS14" s="146"/>
      <c r="CT14" s="146"/>
      <c r="CU14" s="146"/>
      <c r="CV14" s="146"/>
      <c r="CW14" s="146"/>
      <c r="CX14" s="146"/>
      <c r="CY14" s="146"/>
      <c r="CZ14" s="146"/>
      <c r="DA14" s="146"/>
      <c r="DB14" s="146"/>
      <c r="DC14" s="146"/>
      <c r="DD14" s="146"/>
      <c r="DE14" s="146"/>
      <c r="DF14" s="146"/>
      <c r="DG14" s="146"/>
      <c r="DH14" s="146"/>
      <c r="DI14" s="146"/>
      <c r="DJ14" s="146"/>
      <c r="DK14" s="146"/>
      <c r="DL14" s="146"/>
      <c r="DM14" s="146"/>
      <c r="DN14" s="146"/>
      <c r="DO14" s="146"/>
      <c r="DP14" s="146"/>
      <c r="DQ14" s="146"/>
      <c r="DR14" s="146"/>
      <c r="DS14" s="146"/>
      <c r="DT14" s="146"/>
      <c r="DU14" s="146"/>
      <c r="DV14" s="146"/>
      <c r="DW14" s="146"/>
      <c r="DX14" s="146"/>
      <c r="DY14" s="146"/>
      <c r="DZ14" s="146"/>
      <c r="EA14" s="146"/>
      <c r="EB14" s="146"/>
      <c r="EC14" s="146"/>
      <c r="ED14" s="146"/>
      <c r="EE14" s="146"/>
      <c r="EF14" s="146"/>
      <c r="EG14" s="146"/>
      <c r="EH14" s="146"/>
      <c r="EI14" s="146"/>
      <c r="EJ14" s="146"/>
      <c r="EK14" s="146"/>
      <c r="EL14" s="146"/>
      <c r="EM14" s="146"/>
      <c r="EN14" s="146"/>
      <c r="EO14" s="146"/>
      <c r="EP14" s="146"/>
      <c r="EQ14" s="146"/>
      <c r="ER14" s="146"/>
      <c r="ES14" s="146"/>
      <c r="ET14" s="146"/>
      <c r="EU14" s="146"/>
      <c r="EV14" s="146"/>
      <c r="EW14" s="146"/>
      <c r="EX14" s="146"/>
      <c r="EY14" s="146"/>
      <c r="EZ14" s="146"/>
      <c r="FA14" s="146"/>
      <c r="FB14" s="146"/>
      <c r="FC14" s="146"/>
      <c r="FD14" s="146"/>
      <c r="FE14" s="146"/>
      <c r="FF14" s="146"/>
      <c r="FG14" s="146"/>
      <c r="FH14" s="146"/>
      <c r="FI14" s="146"/>
      <c r="FJ14" s="146"/>
      <c r="FK14" s="146"/>
      <c r="FL14" s="146"/>
      <c r="FM14" s="146"/>
      <c r="FN14" s="146"/>
      <c r="FO14" s="146"/>
      <c r="FP14" s="146"/>
      <c r="FQ14" s="146"/>
      <c r="FR14" s="146"/>
      <c r="FS14" s="146"/>
      <c r="FT14" s="146"/>
      <c r="FU14" s="146"/>
      <c r="FV14" s="146"/>
      <c r="FW14" s="146"/>
      <c r="FX14" s="146"/>
      <c r="FY14" s="146"/>
      <c r="FZ14" s="146"/>
      <c r="GA14" s="146"/>
      <c r="GB14" s="146"/>
      <c r="GC14" s="146"/>
      <c r="GD14" s="146"/>
      <c r="GE14" s="146"/>
      <c r="GF14" s="146"/>
      <c r="GG14" s="146"/>
      <c r="GH14" s="146"/>
      <c r="GI14" s="146"/>
      <c r="GJ14" s="146"/>
      <c r="GK14" s="146"/>
      <c r="GL14" s="146"/>
      <c r="GM14" s="146"/>
      <c r="GN14" s="146"/>
      <c r="GO14" s="146"/>
      <c r="GP14" s="146"/>
      <c r="GQ14" s="146"/>
      <c r="GR14" s="146"/>
      <c r="GS14" s="146"/>
      <c r="GT14" s="146"/>
      <c r="GU14" s="146"/>
      <c r="GV14" s="146"/>
      <c r="GW14" s="146"/>
      <c r="GX14" s="146"/>
      <c r="GY14" s="146"/>
      <c r="GZ14" s="146"/>
      <c r="HA14" s="146"/>
      <c r="HB14" s="146"/>
      <c r="HC14" s="146"/>
      <c r="HD14" s="146"/>
      <c r="HE14" s="146"/>
      <c r="HF14" s="146"/>
      <c r="HG14" s="146"/>
      <c r="HH14" s="146"/>
      <c r="HI14" s="146"/>
      <c r="HJ14" s="146"/>
      <c r="HK14" s="146"/>
      <c r="HL14" s="146"/>
      <c r="HM14" s="146"/>
      <c r="HN14" s="146"/>
      <c r="HO14" s="146"/>
      <c r="HP14" s="146"/>
      <c r="HQ14" s="146"/>
      <c r="HR14" s="146"/>
      <c r="HS14" s="146"/>
      <c r="HT14" s="146"/>
      <c r="HU14" s="146"/>
      <c r="HV14" s="146"/>
      <c r="HW14" s="146"/>
      <c r="HX14" s="146"/>
      <c r="HY14" s="146"/>
      <c r="HZ14" s="146"/>
      <c r="IA14" s="146"/>
      <c r="IB14" s="146"/>
      <c r="IC14" s="146"/>
      <c r="ID14" s="146"/>
      <c r="IE14" s="146"/>
      <c r="IF14" s="146"/>
      <c r="IG14" s="146"/>
      <c r="IH14" s="146"/>
      <c r="II14" s="146"/>
      <c r="IJ14" s="146"/>
      <c r="IK14" s="146"/>
      <c r="IL14" s="146"/>
      <c r="IM14" s="146"/>
      <c r="IN14" s="146"/>
      <c r="IO14" s="146"/>
      <c r="IP14" s="146"/>
      <c r="IQ14" s="146"/>
      <c r="IR14" s="146"/>
      <c r="IS14" s="146"/>
      <c r="IT14" s="146"/>
      <c r="IU14" s="146"/>
      <c r="IV14" s="146"/>
      <c r="IW14" s="146"/>
      <c r="IX14" s="146"/>
      <c r="IY14" s="146"/>
      <c r="IZ14" s="146"/>
      <c r="JA14" s="146"/>
      <c r="JB14" s="146"/>
      <c r="JC14" s="146"/>
      <c r="JD14" s="146"/>
      <c r="JE14" s="146"/>
      <c r="JF14" s="146"/>
      <c r="JG14" s="146"/>
      <c r="JH14" s="146"/>
      <c r="JI14" s="146"/>
      <c r="JJ14" s="146"/>
      <c r="JK14" s="146"/>
      <c r="JL14" s="146"/>
      <c r="JM14" s="146"/>
      <c r="JN14" s="146"/>
      <c r="JO14" s="146"/>
      <c r="JP14" s="146"/>
      <c r="JQ14" s="146"/>
      <c r="JR14" s="146"/>
      <c r="JS14" s="146"/>
      <c r="JT14" s="146"/>
      <c r="JU14" s="146"/>
      <c r="JV14" s="146"/>
      <c r="JW14" s="146"/>
      <c r="JX14" s="146"/>
      <c r="JY14" s="146"/>
      <c r="JZ14" s="146"/>
      <c r="KA14" s="146"/>
      <c r="KB14" s="146"/>
      <c r="KC14" s="146"/>
      <c r="KD14" s="146"/>
      <c r="KE14" s="146"/>
      <c r="KF14" s="146"/>
      <c r="KG14" s="146"/>
      <c r="KH14" s="146"/>
      <c r="KI14" s="146"/>
      <c r="KJ14" s="146"/>
      <c r="KK14" s="146"/>
      <c r="KL14" s="146"/>
      <c r="KM14" s="146"/>
      <c r="KN14" s="146"/>
      <c r="SI14" s="146"/>
      <c r="SJ14" s="146"/>
      <c r="SK14" s="146"/>
      <c r="SL14" s="146"/>
      <c r="SM14" s="146"/>
      <c r="SN14" s="146"/>
      <c r="SO14" s="146"/>
      <c r="SP14" s="146"/>
      <c r="SQ14" s="146"/>
      <c r="SR14" s="146"/>
      <c r="SS14" s="146"/>
      <c r="ST14" s="146"/>
      <c r="SU14" s="146"/>
      <c r="SV14" s="146"/>
      <c r="SW14" s="146"/>
      <c r="SX14" s="146"/>
      <c r="SY14" s="146"/>
      <c r="SZ14" s="146"/>
      <c r="TA14" s="146"/>
      <c r="TB14" s="146"/>
      <c r="TC14" s="146"/>
      <c r="TD14" s="146"/>
      <c r="TE14" s="146"/>
      <c r="TF14" s="146"/>
      <c r="TG14" s="146"/>
      <c r="TH14" s="146"/>
      <c r="TI14" s="146"/>
      <c r="TJ14" s="146"/>
      <c r="TK14" s="146"/>
      <c r="TL14" s="146"/>
      <c r="TM14" s="146"/>
      <c r="TN14" s="146"/>
      <c r="TO14" s="146"/>
      <c r="TP14" s="146"/>
      <c r="TQ14" s="146"/>
      <c r="TR14" s="146"/>
      <c r="TS14" s="146"/>
      <c r="TT14" s="146"/>
      <c r="TU14" s="146"/>
      <c r="TV14" s="146"/>
      <c r="TW14" s="146"/>
      <c r="TX14" s="146"/>
      <c r="TY14" s="146"/>
      <c r="TZ14" s="146"/>
      <c r="UA14" s="146"/>
      <c r="UB14" s="146"/>
      <c r="UC14" s="146"/>
      <c r="UD14" s="146"/>
      <c r="UE14" s="146"/>
      <c r="UF14" s="146"/>
      <c r="UG14" s="146"/>
      <c r="UH14" s="146"/>
      <c r="UI14" s="146"/>
      <c r="UJ14" s="146"/>
      <c r="UK14" s="146"/>
      <c r="UL14" s="146"/>
      <c r="UM14" s="146"/>
      <c r="UN14" s="146"/>
      <c r="UO14" s="146"/>
      <c r="UP14" s="146"/>
      <c r="UQ14" s="146"/>
      <c r="UR14" s="146"/>
      <c r="US14" s="146"/>
      <c r="UT14" s="146"/>
      <c r="UU14" s="146"/>
      <c r="UV14" s="146"/>
      <c r="UW14" s="146"/>
      <c r="UX14" s="146"/>
      <c r="UY14" s="146"/>
      <c r="UZ14" s="146"/>
      <c r="VA14" s="146"/>
      <c r="VB14" s="146"/>
      <c r="VC14" s="146"/>
      <c r="VD14" s="146"/>
      <c r="VE14" s="146"/>
      <c r="VF14" s="146"/>
      <c r="VG14" s="146"/>
      <c r="VH14" s="146"/>
      <c r="VI14" s="146"/>
      <c r="VJ14" s="146"/>
      <c r="VK14" s="146"/>
      <c r="VL14" s="146"/>
      <c r="VM14" s="146"/>
      <c r="VN14" s="146"/>
      <c r="VO14" s="146"/>
      <c r="VP14" s="146"/>
      <c r="VQ14" s="146"/>
      <c r="VR14" s="146"/>
      <c r="VS14" s="146"/>
      <c r="VT14" s="146"/>
      <c r="VU14" s="146"/>
      <c r="VV14" s="146"/>
      <c r="VW14" s="146"/>
      <c r="VX14" s="146"/>
      <c r="VY14" s="146"/>
      <c r="VZ14" s="146"/>
      <c r="WA14" s="146"/>
      <c r="WB14" s="146"/>
      <c r="WC14" s="146"/>
      <c r="WD14" s="146"/>
      <c r="WE14" s="146"/>
      <c r="WF14" s="146"/>
    </row>
    <row r="15" spans="1:604" ht="13" customHeight="1" x14ac:dyDescent="0.3">
      <c r="A15" s="147">
        <v>43985</v>
      </c>
      <c r="B15" s="148" t="s">
        <v>108</v>
      </c>
      <c r="C15" s="149"/>
      <c r="D15" s="150"/>
      <c r="E15" s="150"/>
      <c r="F15" s="150"/>
      <c r="G15" s="151"/>
      <c r="H15" s="152"/>
      <c r="I15" s="153">
        <v>93</v>
      </c>
      <c r="J15" s="153">
        <v>7</v>
      </c>
      <c r="K15" s="43">
        <f t="shared" si="0"/>
        <v>100</v>
      </c>
      <c r="L15" s="154"/>
      <c r="M15" s="149"/>
      <c r="N15" s="150"/>
      <c r="O15" s="150"/>
      <c r="P15" s="150"/>
      <c r="Q15" s="151"/>
      <c r="R15" s="152"/>
      <c r="S15" s="155">
        <f t="shared" si="1"/>
        <v>27318</v>
      </c>
      <c r="T15" s="156">
        <f t="shared" si="2"/>
        <v>1386</v>
      </c>
      <c r="U15" s="157">
        <f t="shared" si="3"/>
        <v>28704</v>
      </c>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c r="BI15" s="146"/>
      <c r="BJ15" s="146"/>
      <c r="BK15" s="146"/>
      <c r="BL15" s="146"/>
      <c r="BM15" s="146"/>
      <c r="BN15" s="146"/>
      <c r="BO15" s="146"/>
      <c r="BP15" s="146"/>
      <c r="BQ15" s="146"/>
      <c r="BR15" s="146"/>
      <c r="BS15" s="146"/>
      <c r="BT15" s="146"/>
      <c r="BU15" s="146"/>
      <c r="BV15" s="146"/>
      <c r="BW15" s="146"/>
      <c r="BX15" s="146"/>
      <c r="BY15" s="146"/>
      <c r="BZ15" s="146"/>
      <c r="CA15" s="146"/>
      <c r="CB15" s="146"/>
      <c r="CC15" s="146"/>
      <c r="CD15" s="146"/>
      <c r="CE15" s="146"/>
      <c r="CF15" s="146"/>
      <c r="CG15" s="146"/>
      <c r="CH15" s="146"/>
      <c r="CI15" s="146"/>
      <c r="CJ15" s="146"/>
      <c r="CK15" s="146"/>
      <c r="CL15" s="146"/>
      <c r="CM15" s="146"/>
      <c r="CN15" s="146"/>
      <c r="CO15" s="146"/>
      <c r="CP15" s="146"/>
      <c r="CQ15" s="146"/>
      <c r="CR15" s="146"/>
      <c r="CS15" s="146"/>
      <c r="CT15" s="146"/>
      <c r="CU15" s="146"/>
      <c r="CV15" s="146"/>
      <c r="CW15" s="146"/>
      <c r="CX15" s="146"/>
      <c r="CY15" s="146"/>
      <c r="CZ15" s="146"/>
      <c r="DA15" s="146"/>
      <c r="DB15" s="146"/>
      <c r="DC15" s="146"/>
      <c r="DD15" s="146"/>
      <c r="DE15" s="146"/>
      <c r="DF15" s="146"/>
      <c r="DG15" s="146"/>
      <c r="DH15" s="146"/>
      <c r="DI15" s="146"/>
      <c r="DJ15" s="146"/>
      <c r="DK15" s="146"/>
      <c r="DL15" s="146"/>
      <c r="DM15" s="146"/>
      <c r="DN15" s="146"/>
      <c r="DO15" s="146"/>
      <c r="DP15" s="146"/>
      <c r="DQ15" s="146"/>
      <c r="DR15" s="146"/>
      <c r="DS15" s="146"/>
      <c r="DT15" s="146"/>
      <c r="DU15" s="146"/>
      <c r="DV15" s="146"/>
      <c r="DW15" s="146"/>
      <c r="DX15" s="146"/>
      <c r="DY15" s="146"/>
      <c r="DZ15" s="146"/>
      <c r="EA15" s="146"/>
      <c r="EB15" s="146"/>
      <c r="EC15" s="146"/>
      <c r="ED15" s="146"/>
      <c r="EE15" s="146"/>
      <c r="EF15" s="146"/>
      <c r="EG15" s="146"/>
      <c r="EH15" s="146"/>
      <c r="EI15" s="146"/>
      <c r="EJ15" s="146"/>
      <c r="EK15" s="146"/>
      <c r="EL15" s="146"/>
      <c r="EM15" s="146"/>
      <c r="EN15" s="146"/>
      <c r="EO15" s="146"/>
      <c r="EP15" s="146"/>
      <c r="EQ15" s="146"/>
      <c r="ER15" s="146"/>
      <c r="ES15" s="146"/>
      <c r="ET15" s="146"/>
      <c r="EU15" s="146"/>
      <c r="EV15" s="146"/>
      <c r="EW15" s="146"/>
      <c r="EX15" s="146"/>
      <c r="EY15" s="146"/>
      <c r="EZ15" s="146"/>
      <c r="FA15" s="146"/>
      <c r="FB15" s="146"/>
      <c r="FC15" s="146"/>
      <c r="FD15" s="146"/>
      <c r="FE15" s="146"/>
      <c r="FF15" s="146"/>
      <c r="FG15" s="146"/>
      <c r="FH15" s="146"/>
      <c r="FI15" s="146"/>
      <c r="FJ15" s="146"/>
      <c r="FK15" s="146"/>
      <c r="FL15" s="146"/>
      <c r="FM15" s="146"/>
      <c r="FN15" s="146"/>
      <c r="FO15" s="146"/>
      <c r="FP15" s="146"/>
      <c r="FQ15" s="146"/>
      <c r="FR15" s="146"/>
      <c r="FS15" s="146"/>
      <c r="FT15" s="146"/>
      <c r="FU15" s="146"/>
      <c r="FV15" s="146"/>
      <c r="FW15" s="146"/>
      <c r="FX15" s="146"/>
      <c r="FY15" s="146"/>
      <c r="FZ15" s="146"/>
      <c r="GA15" s="146"/>
      <c r="GB15" s="146"/>
      <c r="GC15" s="146"/>
      <c r="GD15" s="146"/>
      <c r="GE15" s="146"/>
      <c r="GF15" s="146"/>
      <c r="GG15" s="146"/>
      <c r="GH15" s="146"/>
      <c r="GI15" s="146"/>
      <c r="GJ15" s="146"/>
      <c r="GK15" s="146"/>
      <c r="GL15" s="146"/>
      <c r="GM15" s="146"/>
      <c r="GN15" s="146"/>
      <c r="GO15" s="146"/>
      <c r="GP15" s="146"/>
      <c r="GQ15" s="146"/>
      <c r="GR15" s="146"/>
      <c r="GS15" s="146"/>
      <c r="GT15" s="146"/>
      <c r="GU15" s="146"/>
      <c r="GV15" s="146"/>
      <c r="GW15" s="146"/>
      <c r="GX15" s="146"/>
      <c r="GY15" s="146"/>
      <c r="GZ15" s="146"/>
      <c r="HA15" s="146"/>
      <c r="HB15" s="146"/>
      <c r="HC15" s="146"/>
      <c r="HD15" s="146"/>
      <c r="HE15" s="146"/>
      <c r="HF15" s="146"/>
      <c r="HG15" s="146"/>
      <c r="HH15" s="146"/>
      <c r="HI15" s="146"/>
      <c r="HJ15" s="146"/>
      <c r="HK15" s="146"/>
      <c r="HL15" s="146"/>
      <c r="HM15" s="146"/>
      <c r="HN15" s="146"/>
      <c r="HO15" s="146"/>
      <c r="HP15" s="146"/>
      <c r="HQ15" s="146"/>
      <c r="HR15" s="146"/>
      <c r="HS15" s="146"/>
      <c r="HT15" s="146"/>
      <c r="HU15" s="146"/>
      <c r="HV15" s="146"/>
      <c r="HW15" s="146"/>
      <c r="HX15" s="146"/>
      <c r="HY15" s="146"/>
      <c r="HZ15" s="146"/>
      <c r="IA15" s="146"/>
      <c r="IB15" s="146"/>
      <c r="IC15" s="146"/>
      <c r="ID15" s="146"/>
      <c r="IE15" s="146"/>
      <c r="IF15" s="146"/>
      <c r="IG15" s="146"/>
      <c r="IH15" s="146"/>
      <c r="II15" s="146"/>
      <c r="IJ15" s="146"/>
      <c r="IK15" s="146"/>
      <c r="IL15" s="146"/>
      <c r="IM15" s="146"/>
      <c r="IN15" s="146"/>
      <c r="IO15" s="146"/>
      <c r="IP15" s="146"/>
      <c r="IQ15" s="146"/>
      <c r="IR15" s="146"/>
      <c r="IS15" s="146"/>
      <c r="IT15" s="146"/>
      <c r="IU15" s="146"/>
      <c r="IV15" s="146"/>
      <c r="IW15" s="146"/>
      <c r="IX15" s="146"/>
      <c r="IY15" s="146"/>
      <c r="IZ15" s="146"/>
      <c r="JA15" s="146"/>
      <c r="JB15" s="146"/>
      <c r="JC15" s="146"/>
      <c r="JD15" s="146"/>
      <c r="JE15" s="146"/>
      <c r="JF15" s="146"/>
      <c r="JG15" s="146"/>
      <c r="JH15" s="146"/>
      <c r="JI15" s="146"/>
      <c r="JJ15" s="146"/>
      <c r="JK15" s="146"/>
      <c r="JL15" s="146"/>
      <c r="JM15" s="146"/>
      <c r="JN15" s="146"/>
      <c r="JO15" s="146"/>
      <c r="JP15" s="146"/>
      <c r="JQ15" s="146"/>
      <c r="JR15" s="146"/>
      <c r="JS15" s="146"/>
      <c r="JT15" s="146"/>
      <c r="JU15" s="146"/>
      <c r="JV15" s="146"/>
      <c r="JW15" s="146"/>
      <c r="JX15" s="146"/>
      <c r="JY15" s="146"/>
      <c r="JZ15" s="146"/>
      <c r="KA15" s="146"/>
      <c r="KB15" s="146"/>
      <c r="KC15" s="146"/>
      <c r="KD15" s="146"/>
      <c r="KE15" s="146"/>
      <c r="KF15" s="146"/>
      <c r="KG15" s="146"/>
      <c r="KH15" s="146"/>
      <c r="KI15" s="146"/>
      <c r="KJ15" s="146"/>
      <c r="KK15" s="146"/>
      <c r="KL15" s="146"/>
      <c r="KM15" s="146"/>
      <c r="KN15" s="146"/>
      <c r="SI15" s="146"/>
      <c r="SJ15" s="146"/>
      <c r="SK15" s="146"/>
      <c r="SL15" s="146"/>
      <c r="SM15" s="146"/>
      <c r="SN15" s="146"/>
      <c r="SO15" s="146"/>
      <c r="SP15" s="146"/>
      <c r="SQ15" s="146"/>
      <c r="SR15" s="146"/>
      <c r="SS15" s="146"/>
      <c r="ST15" s="146"/>
      <c r="SU15" s="146"/>
      <c r="SV15" s="146"/>
      <c r="SW15" s="146"/>
      <c r="SX15" s="146"/>
      <c r="SY15" s="146"/>
      <c r="SZ15" s="146"/>
      <c r="TA15" s="146"/>
      <c r="TB15" s="146"/>
      <c r="TC15" s="146"/>
      <c r="TD15" s="146"/>
      <c r="TE15" s="146"/>
      <c r="TF15" s="146"/>
      <c r="TG15" s="146"/>
      <c r="TH15" s="146"/>
      <c r="TI15" s="146"/>
      <c r="TJ15" s="146"/>
      <c r="TK15" s="146"/>
      <c r="TL15" s="146"/>
      <c r="TM15" s="146"/>
      <c r="TN15" s="146"/>
      <c r="TO15" s="146"/>
      <c r="TP15" s="146"/>
      <c r="TQ15" s="146"/>
      <c r="TR15" s="146"/>
      <c r="TS15" s="146"/>
      <c r="TT15" s="146"/>
      <c r="TU15" s="146"/>
      <c r="TV15" s="146"/>
      <c r="TW15" s="146"/>
      <c r="TX15" s="146"/>
      <c r="TY15" s="146"/>
      <c r="TZ15" s="146"/>
      <c r="UA15" s="146"/>
      <c r="UB15" s="146"/>
      <c r="UC15" s="146"/>
      <c r="UD15" s="146"/>
      <c r="UE15" s="146"/>
      <c r="UF15" s="146"/>
      <c r="UG15" s="146"/>
      <c r="UH15" s="146"/>
      <c r="UI15" s="146"/>
      <c r="UJ15" s="146"/>
      <c r="UK15" s="146"/>
      <c r="UL15" s="146"/>
      <c r="UM15" s="146"/>
      <c r="UN15" s="146"/>
      <c r="UO15" s="146"/>
      <c r="UP15" s="146"/>
      <c r="UQ15" s="146"/>
      <c r="UR15" s="146"/>
      <c r="US15" s="146"/>
      <c r="UT15" s="146"/>
      <c r="UU15" s="146"/>
      <c r="UV15" s="146"/>
      <c r="UW15" s="146"/>
      <c r="UX15" s="146"/>
      <c r="UY15" s="146"/>
      <c r="UZ15" s="146"/>
      <c r="VA15" s="146"/>
      <c r="VB15" s="146"/>
      <c r="VC15" s="146"/>
      <c r="VD15" s="146"/>
      <c r="VE15" s="146"/>
      <c r="VF15" s="146"/>
      <c r="VG15" s="146"/>
      <c r="VH15" s="146"/>
      <c r="VI15" s="146"/>
      <c r="VJ15" s="146"/>
      <c r="VK15" s="146"/>
      <c r="VL15" s="146"/>
      <c r="VM15" s="146"/>
      <c r="VN15" s="146"/>
      <c r="VO15" s="146"/>
      <c r="VP15" s="146"/>
      <c r="VQ15" s="146"/>
      <c r="VR15" s="146"/>
      <c r="VS15" s="146"/>
      <c r="VT15" s="146"/>
      <c r="VU15" s="146"/>
      <c r="VV15" s="146"/>
      <c r="VW15" s="146"/>
      <c r="VX15" s="146"/>
      <c r="VY15" s="146"/>
      <c r="VZ15" s="146"/>
      <c r="WA15" s="146"/>
      <c r="WB15" s="146"/>
      <c r="WC15" s="146"/>
      <c r="WD15" s="146"/>
      <c r="WE15" s="146"/>
      <c r="WF15" s="146"/>
    </row>
    <row r="16" spans="1:604" ht="13" customHeight="1" x14ac:dyDescent="0.3">
      <c r="A16" s="147">
        <v>43984</v>
      </c>
      <c r="B16" s="148" t="s">
        <v>108</v>
      </c>
      <c r="C16" s="149"/>
      <c r="D16" s="150"/>
      <c r="E16" s="150"/>
      <c r="F16" s="150"/>
      <c r="G16" s="151"/>
      <c r="H16" s="152"/>
      <c r="I16" s="153">
        <v>97</v>
      </c>
      <c r="J16" s="153">
        <v>5</v>
      </c>
      <c r="K16" s="43">
        <f t="shared" si="0"/>
        <v>102</v>
      </c>
      <c r="L16" s="154"/>
      <c r="M16" s="149"/>
      <c r="N16" s="150"/>
      <c r="O16" s="150"/>
      <c r="P16" s="150"/>
      <c r="Q16" s="151"/>
      <c r="R16" s="152"/>
      <c r="S16" s="156">
        <f t="shared" si="1"/>
        <v>27225</v>
      </c>
      <c r="T16" s="156">
        <f t="shared" si="2"/>
        <v>1379</v>
      </c>
      <c r="U16" s="157">
        <f t="shared" si="3"/>
        <v>28604</v>
      </c>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c r="BI16" s="146"/>
      <c r="BJ16" s="146"/>
      <c r="BK16" s="146"/>
      <c r="BL16" s="146"/>
      <c r="BM16" s="146"/>
      <c r="BN16" s="146"/>
      <c r="BO16" s="146"/>
      <c r="BP16" s="146"/>
      <c r="BQ16" s="146"/>
      <c r="BR16" s="146"/>
      <c r="BS16" s="146"/>
      <c r="BT16" s="146"/>
      <c r="BU16" s="146"/>
      <c r="BV16" s="146"/>
      <c r="BW16" s="146"/>
      <c r="BX16" s="146"/>
      <c r="BY16" s="146"/>
      <c r="BZ16" s="146"/>
      <c r="CA16" s="146"/>
      <c r="CB16" s="146"/>
      <c r="CC16" s="146"/>
      <c r="CD16" s="146"/>
      <c r="CE16" s="146"/>
      <c r="CF16" s="146"/>
      <c r="CG16" s="146"/>
      <c r="CH16" s="146"/>
      <c r="CI16" s="146"/>
      <c r="CJ16" s="146"/>
      <c r="CK16" s="146"/>
      <c r="CL16" s="146"/>
      <c r="CM16" s="146"/>
      <c r="CN16" s="146"/>
      <c r="CO16" s="146"/>
      <c r="CP16" s="146"/>
      <c r="CQ16" s="146"/>
      <c r="CR16" s="146"/>
      <c r="CS16" s="146"/>
      <c r="CT16" s="146"/>
      <c r="CU16" s="146"/>
      <c r="CV16" s="146"/>
      <c r="CW16" s="146"/>
      <c r="CX16" s="146"/>
      <c r="CY16" s="146"/>
      <c r="CZ16" s="146"/>
      <c r="DA16" s="146"/>
      <c r="DB16" s="146"/>
      <c r="DC16" s="146"/>
      <c r="DD16" s="146"/>
      <c r="DE16" s="146"/>
      <c r="DF16" s="146"/>
      <c r="DG16" s="146"/>
      <c r="DH16" s="146"/>
      <c r="DI16" s="146"/>
      <c r="DJ16" s="146"/>
      <c r="DK16" s="146"/>
      <c r="DL16" s="146"/>
      <c r="DM16" s="146"/>
      <c r="DN16" s="146"/>
      <c r="DO16" s="146"/>
      <c r="DP16" s="146"/>
      <c r="DQ16" s="146"/>
      <c r="DR16" s="146"/>
      <c r="DS16" s="146"/>
      <c r="DT16" s="146"/>
      <c r="DU16" s="146"/>
      <c r="DV16" s="146"/>
      <c r="DW16" s="146"/>
      <c r="DX16" s="146"/>
      <c r="DY16" s="146"/>
      <c r="DZ16" s="146"/>
      <c r="EA16" s="146"/>
      <c r="EB16" s="146"/>
      <c r="EC16" s="146"/>
      <c r="ED16" s="146"/>
      <c r="EE16" s="146"/>
      <c r="EF16" s="146"/>
      <c r="EG16" s="146"/>
      <c r="EH16" s="146"/>
      <c r="EI16" s="146"/>
      <c r="EJ16" s="146"/>
      <c r="EK16" s="146"/>
      <c r="EL16" s="146"/>
      <c r="EM16" s="146"/>
      <c r="EN16" s="146"/>
      <c r="EO16" s="146"/>
      <c r="EP16" s="146"/>
      <c r="EQ16" s="146"/>
      <c r="ER16" s="146"/>
      <c r="ES16" s="146"/>
      <c r="ET16" s="146"/>
      <c r="EU16" s="146"/>
      <c r="EV16" s="146"/>
      <c r="EW16" s="146"/>
      <c r="EX16" s="146"/>
      <c r="EY16" s="146"/>
      <c r="EZ16" s="146"/>
      <c r="FA16" s="146"/>
      <c r="FB16" s="146"/>
      <c r="FC16" s="146"/>
      <c r="FD16" s="146"/>
      <c r="FE16" s="146"/>
      <c r="FF16" s="146"/>
      <c r="FG16" s="146"/>
      <c r="FH16" s="146"/>
      <c r="FI16" s="146"/>
      <c r="FJ16" s="146"/>
      <c r="FK16" s="146"/>
      <c r="FL16" s="146"/>
      <c r="FM16" s="146"/>
      <c r="FN16" s="146"/>
      <c r="FO16" s="146"/>
      <c r="FP16" s="146"/>
      <c r="FQ16" s="146"/>
      <c r="FR16" s="146"/>
      <c r="FS16" s="146"/>
      <c r="FT16" s="146"/>
      <c r="FU16" s="146"/>
      <c r="FV16" s="146"/>
      <c r="FW16" s="146"/>
      <c r="FX16" s="146"/>
      <c r="FY16" s="146"/>
      <c r="FZ16" s="146"/>
      <c r="GA16" s="146"/>
      <c r="GB16" s="146"/>
      <c r="GC16" s="146"/>
      <c r="GD16" s="146"/>
      <c r="GE16" s="146"/>
      <c r="GF16" s="146"/>
      <c r="GG16" s="146"/>
      <c r="GH16" s="146"/>
      <c r="GI16" s="146"/>
      <c r="GJ16" s="146"/>
      <c r="GK16" s="146"/>
      <c r="GL16" s="146"/>
      <c r="GM16" s="146"/>
      <c r="GN16" s="146"/>
      <c r="GO16" s="146"/>
      <c r="GP16" s="146"/>
      <c r="GQ16" s="146"/>
      <c r="GR16" s="146"/>
      <c r="GS16" s="146"/>
      <c r="GT16" s="146"/>
      <c r="GU16" s="146"/>
      <c r="GV16" s="146"/>
      <c r="GW16" s="146"/>
      <c r="GX16" s="146"/>
      <c r="GY16" s="146"/>
      <c r="GZ16" s="146"/>
      <c r="HA16" s="146"/>
      <c r="HB16" s="146"/>
      <c r="HC16" s="146"/>
      <c r="HD16" s="146"/>
      <c r="HE16" s="146"/>
      <c r="HF16" s="146"/>
      <c r="HG16" s="146"/>
      <c r="HH16" s="146"/>
      <c r="HI16" s="146"/>
      <c r="HJ16" s="146"/>
      <c r="HK16" s="146"/>
      <c r="HL16" s="146"/>
      <c r="HM16" s="146"/>
      <c r="HN16" s="146"/>
      <c r="HO16" s="146"/>
      <c r="HP16" s="146"/>
      <c r="HQ16" s="146"/>
      <c r="HR16" s="146"/>
      <c r="HS16" s="146"/>
      <c r="HT16" s="146"/>
      <c r="HU16" s="146"/>
      <c r="HV16" s="146"/>
      <c r="HW16" s="146"/>
      <c r="HX16" s="146"/>
      <c r="HY16" s="146"/>
      <c r="HZ16" s="146"/>
      <c r="IA16" s="146"/>
      <c r="IB16" s="146"/>
      <c r="IC16" s="146"/>
      <c r="ID16" s="146"/>
      <c r="IE16" s="146"/>
      <c r="IF16" s="146"/>
      <c r="IG16" s="146"/>
      <c r="IH16" s="146"/>
      <c r="II16" s="146"/>
      <c r="IJ16" s="146"/>
      <c r="IK16" s="146"/>
      <c r="IL16" s="146"/>
      <c r="IM16" s="146"/>
      <c r="IN16" s="146"/>
      <c r="IO16" s="146"/>
      <c r="IP16" s="146"/>
      <c r="IQ16" s="146"/>
      <c r="IR16" s="146"/>
      <c r="IS16" s="146"/>
      <c r="IT16" s="146"/>
      <c r="IU16" s="146"/>
      <c r="IV16" s="146"/>
      <c r="IW16" s="146"/>
      <c r="IX16" s="146"/>
      <c r="IY16" s="146"/>
      <c r="IZ16" s="146"/>
      <c r="JA16" s="146"/>
      <c r="JB16" s="146"/>
      <c r="JC16" s="146"/>
      <c r="JD16" s="146"/>
      <c r="JE16" s="146"/>
      <c r="JF16" s="146"/>
      <c r="JG16" s="146"/>
      <c r="JH16" s="146"/>
      <c r="JI16" s="146"/>
      <c r="JJ16" s="146"/>
      <c r="JK16" s="146"/>
      <c r="JL16" s="146"/>
      <c r="JM16" s="146"/>
      <c r="JN16" s="146"/>
      <c r="JO16" s="146"/>
      <c r="JP16" s="146"/>
      <c r="JQ16" s="146"/>
      <c r="JR16" s="146"/>
      <c r="JS16" s="146"/>
      <c r="JT16" s="146"/>
      <c r="JU16" s="146"/>
      <c r="JV16" s="146"/>
      <c r="JW16" s="146"/>
      <c r="JX16" s="146"/>
      <c r="JY16" s="146"/>
      <c r="JZ16" s="146"/>
      <c r="KA16" s="146"/>
      <c r="KB16" s="146"/>
      <c r="KC16" s="146"/>
      <c r="KD16" s="146"/>
      <c r="KE16" s="146"/>
      <c r="KF16" s="146"/>
      <c r="KG16" s="146"/>
      <c r="KH16" s="146"/>
      <c r="KI16" s="146"/>
      <c r="KJ16" s="146"/>
      <c r="KK16" s="146"/>
      <c r="KL16" s="146"/>
      <c r="KM16" s="146"/>
      <c r="KN16" s="146"/>
      <c r="SI16" s="146"/>
      <c r="SJ16" s="146"/>
      <c r="SK16" s="146"/>
      <c r="SL16" s="146"/>
      <c r="SM16" s="146"/>
      <c r="SN16" s="146"/>
      <c r="SO16" s="146"/>
      <c r="SP16" s="146"/>
      <c r="SQ16" s="146"/>
      <c r="SR16" s="146"/>
      <c r="SS16" s="146"/>
      <c r="ST16" s="146"/>
      <c r="SU16" s="146"/>
      <c r="SV16" s="146"/>
      <c r="SW16" s="146"/>
      <c r="SX16" s="146"/>
      <c r="SY16" s="146"/>
      <c r="SZ16" s="146"/>
      <c r="TA16" s="146"/>
      <c r="TB16" s="146"/>
      <c r="TC16" s="146"/>
      <c r="TD16" s="146"/>
      <c r="TE16" s="146"/>
      <c r="TF16" s="146"/>
      <c r="TG16" s="146"/>
      <c r="TH16" s="146"/>
      <c r="TI16" s="146"/>
      <c r="TJ16" s="146"/>
      <c r="TK16" s="146"/>
      <c r="TL16" s="146"/>
      <c r="TM16" s="146"/>
      <c r="TN16" s="146"/>
      <c r="TO16" s="146"/>
      <c r="TP16" s="146"/>
      <c r="TQ16" s="146"/>
      <c r="TR16" s="146"/>
      <c r="TS16" s="146"/>
      <c r="TT16" s="146"/>
      <c r="TU16" s="146"/>
      <c r="TV16" s="146"/>
      <c r="TW16" s="146"/>
      <c r="TX16" s="146"/>
      <c r="TY16" s="146"/>
      <c r="TZ16" s="146"/>
      <c r="UA16" s="146"/>
      <c r="UB16" s="146"/>
      <c r="UC16" s="146"/>
      <c r="UD16" s="146"/>
      <c r="UE16" s="146"/>
      <c r="UF16" s="146"/>
      <c r="UG16" s="146"/>
      <c r="UH16" s="146"/>
      <c r="UI16" s="146"/>
      <c r="UJ16" s="146"/>
      <c r="UK16" s="146"/>
      <c r="UL16" s="146"/>
      <c r="UM16" s="146"/>
      <c r="UN16" s="146"/>
      <c r="UO16" s="146"/>
      <c r="UP16" s="146"/>
      <c r="UQ16" s="146"/>
      <c r="UR16" s="146"/>
      <c r="US16" s="146"/>
      <c r="UT16" s="146"/>
      <c r="UU16" s="146"/>
      <c r="UV16" s="146"/>
      <c r="UW16" s="146"/>
      <c r="UX16" s="146"/>
      <c r="UY16" s="146"/>
      <c r="UZ16" s="146"/>
      <c r="VA16" s="146"/>
      <c r="VB16" s="146"/>
      <c r="VC16" s="146"/>
      <c r="VD16" s="146"/>
      <c r="VE16" s="146"/>
      <c r="VF16" s="146"/>
      <c r="VG16" s="146"/>
      <c r="VH16" s="146"/>
      <c r="VI16" s="146"/>
      <c r="VJ16" s="146"/>
      <c r="VK16" s="146"/>
      <c r="VL16" s="146"/>
      <c r="VM16" s="146"/>
      <c r="VN16" s="146"/>
      <c r="VO16" s="146"/>
      <c r="VP16" s="146"/>
      <c r="VQ16" s="146"/>
      <c r="VR16" s="146"/>
      <c r="VS16" s="146"/>
      <c r="VT16" s="146"/>
      <c r="VU16" s="146"/>
      <c r="VV16" s="146"/>
      <c r="VW16" s="146"/>
      <c r="VX16" s="146"/>
      <c r="VY16" s="146"/>
      <c r="VZ16" s="146"/>
      <c r="WA16" s="146"/>
      <c r="WB16" s="146"/>
      <c r="WC16" s="146"/>
      <c r="WD16" s="146"/>
      <c r="WE16" s="146"/>
      <c r="WF16" s="146"/>
    </row>
    <row r="17" spans="1:604" ht="13" customHeight="1" x14ac:dyDescent="0.3">
      <c r="A17" s="147">
        <v>43983</v>
      </c>
      <c r="B17" s="148" t="s">
        <v>108</v>
      </c>
      <c r="C17" s="149"/>
      <c r="D17" s="150"/>
      <c r="E17" s="150"/>
      <c r="F17" s="150"/>
      <c r="G17" s="151"/>
      <c r="H17" s="152"/>
      <c r="I17" s="153">
        <v>89</v>
      </c>
      <c r="J17" s="153">
        <v>9</v>
      </c>
      <c r="K17" s="43">
        <f t="shared" si="0"/>
        <v>98</v>
      </c>
      <c r="L17" s="154"/>
      <c r="M17" s="149"/>
      <c r="N17" s="150"/>
      <c r="O17" s="150"/>
      <c r="P17" s="150"/>
      <c r="Q17" s="151"/>
      <c r="R17" s="152"/>
      <c r="S17" s="156">
        <f t="shared" si="1"/>
        <v>27128</v>
      </c>
      <c r="T17" s="156">
        <f t="shared" si="2"/>
        <v>1374</v>
      </c>
      <c r="U17" s="157">
        <f t="shared" si="3"/>
        <v>28502</v>
      </c>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c r="BI17" s="146"/>
      <c r="BJ17" s="146"/>
      <c r="BK17" s="146"/>
      <c r="BL17" s="146"/>
      <c r="BM17" s="146"/>
      <c r="BN17" s="146"/>
      <c r="BO17" s="146"/>
      <c r="BP17" s="146"/>
      <c r="BQ17" s="146"/>
      <c r="BR17" s="146"/>
      <c r="BS17" s="146"/>
      <c r="BT17" s="146"/>
      <c r="BU17" s="146"/>
      <c r="BV17" s="146"/>
      <c r="BW17" s="146"/>
      <c r="BX17" s="146"/>
      <c r="BY17" s="146"/>
      <c r="BZ17" s="146"/>
      <c r="CA17" s="146"/>
      <c r="CB17" s="146"/>
      <c r="CC17" s="146"/>
      <c r="CD17" s="146"/>
      <c r="CE17" s="146"/>
      <c r="CF17" s="146"/>
      <c r="CG17" s="146"/>
      <c r="CH17" s="146"/>
      <c r="CI17" s="146"/>
      <c r="CJ17" s="146"/>
      <c r="CK17" s="146"/>
      <c r="CL17" s="146"/>
      <c r="CM17" s="146"/>
      <c r="CN17" s="146"/>
      <c r="CO17" s="146"/>
      <c r="CP17" s="146"/>
      <c r="CQ17" s="146"/>
      <c r="CR17" s="146"/>
      <c r="CS17" s="146"/>
      <c r="CT17" s="146"/>
      <c r="CU17" s="146"/>
      <c r="CV17" s="146"/>
      <c r="CW17" s="146"/>
      <c r="CX17" s="146"/>
      <c r="CY17" s="146"/>
      <c r="CZ17" s="146"/>
      <c r="DA17" s="146"/>
      <c r="DB17" s="146"/>
      <c r="DC17" s="146"/>
      <c r="DD17" s="146"/>
      <c r="DE17" s="146"/>
      <c r="DF17" s="146"/>
      <c r="DG17" s="146"/>
      <c r="DH17" s="146"/>
      <c r="DI17" s="146"/>
      <c r="DJ17" s="146"/>
      <c r="DK17" s="146"/>
      <c r="DL17" s="146"/>
      <c r="DM17" s="146"/>
      <c r="DN17" s="146"/>
      <c r="DO17" s="146"/>
      <c r="DP17" s="146"/>
      <c r="DQ17" s="146"/>
      <c r="DR17" s="146"/>
      <c r="DS17" s="146"/>
      <c r="DT17" s="146"/>
      <c r="DU17" s="146"/>
      <c r="DV17" s="146"/>
      <c r="DW17" s="146"/>
      <c r="DX17" s="146"/>
      <c r="DY17" s="146"/>
      <c r="DZ17" s="146"/>
      <c r="EA17" s="146"/>
      <c r="EB17" s="146"/>
      <c r="EC17" s="146"/>
      <c r="ED17" s="146"/>
      <c r="EE17" s="146"/>
      <c r="EF17" s="146"/>
      <c r="EG17" s="146"/>
      <c r="EH17" s="146"/>
      <c r="EI17" s="146"/>
      <c r="EJ17" s="146"/>
      <c r="EK17" s="146"/>
      <c r="EL17" s="146"/>
      <c r="EM17" s="146"/>
      <c r="EN17" s="146"/>
      <c r="EO17" s="146"/>
      <c r="EP17" s="146"/>
      <c r="EQ17" s="146"/>
      <c r="ER17" s="146"/>
      <c r="ES17" s="146"/>
      <c r="ET17" s="146"/>
      <c r="EU17" s="146"/>
      <c r="EV17" s="146"/>
      <c r="EW17" s="146"/>
      <c r="EX17" s="146"/>
      <c r="EY17" s="146"/>
      <c r="EZ17" s="146"/>
      <c r="FA17" s="146"/>
      <c r="FB17" s="146"/>
      <c r="FC17" s="146"/>
      <c r="FD17" s="146"/>
      <c r="FE17" s="146"/>
      <c r="FF17" s="146"/>
      <c r="FG17" s="146"/>
      <c r="FH17" s="146"/>
      <c r="FI17" s="146"/>
      <c r="FJ17" s="146"/>
      <c r="FK17" s="146"/>
      <c r="FL17" s="146"/>
      <c r="FM17" s="146"/>
      <c r="FN17" s="146"/>
      <c r="FO17" s="146"/>
      <c r="FP17" s="146"/>
      <c r="FQ17" s="146"/>
      <c r="FR17" s="146"/>
      <c r="FS17" s="146"/>
      <c r="FT17" s="146"/>
      <c r="FU17" s="146"/>
      <c r="FV17" s="146"/>
      <c r="FW17" s="146"/>
      <c r="FX17" s="146"/>
      <c r="FY17" s="146"/>
      <c r="FZ17" s="146"/>
      <c r="GA17" s="146"/>
      <c r="GB17" s="146"/>
      <c r="GC17" s="146"/>
      <c r="GD17" s="146"/>
      <c r="GE17" s="146"/>
      <c r="GF17" s="146"/>
      <c r="GG17" s="146"/>
      <c r="GH17" s="146"/>
      <c r="GI17" s="146"/>
      <c r="GJ17" s="146"/>
      <c r="GK17" s="146"/>
      <c r="GL17" s="146"/>
      <c r="GM17" s="146"/>
      <c r="GN17" s="146"/>
      <c r="GO17" s="146"/>
      <c r="GP17" s="146"/>
      <c r="GQ17" s="146"/>
      <c r="GR17" s="146"/>
      <c r="GS17" s="146"/>
      <c r="GT17" s="146"/>
      <c r="GU17" s="146"/>
      <c r="GV17" s="146"/>
      <c r="GW17" s="146"/>
      <c r="GX17" s="146"/>
      <c r="GY17" s="146"/>
      <c r="GZ17" s="146"/>
      <c r="HA17" s="146"/>
      <c r="HB17" s="146"/>
      <c r="HC17" s="146"/>
      <c r="HD17" s="146"/>
      <c r="HE17" s="146"/>
      <c r="HF17" s="146"/>
      <c r="HG17" s="146"/>
      <c r="HH17" s="146"/>
      <c r="HI17" s="146"/>
      <c r="HJ17" s="146"/>
      <c r="HK17" s="146"/>
      <c r="HL17" s="146"/>
      <c r="HM17" s="146"/>
      <c r="HN17" s="146"/>
      <c r="HO17" s="146"/>
      <c r="HP17" s="146"/>
      <c r="HQ17" s="146"/>
      <c r="HR17" s="146"/>
      <c r="HS17" s="146"/>
      <c r="HT17" s="146"/>
      <c r="HU17" s="146"/>
      <c r="HV17" s="146"/>
      <c r="HW17" s="146"/>
      <c r="HX17" s="146"/>
      <c r="HY17" s="146"/>
      <c r="HZ17" s="146"/>
      <c r="IA17" s="146"/>
      <c r="IB17" s="146"/>
      <c r="IC17" s="146"/>
      <c r="ID17" s="146"/>
      <c r="IE17" s="146"/>
      <c r="IF17" s="146"/>
      <c r="IG17" s="146"/>
      <c r="IH17" s="146"/>
      <c r="II17" s="146"/>
      <c r="IJ17" s="146"/>
      <c r="IK17" s="146"/>
      <c r="IL17" s="146"/>
      <c r="IM17" s="146"/>
      <c r="IN17" s="146"/>
      <c r="IO17" s="146"/>
      <c r="IP17" s="146"/>
      <c r="IQ17" s="146"/>
      <c r="IR17" s="146"/>
      <c r="IS17" s="146"/>
      <c r="IT17" s="146"/>
      <c r="IU17" s="146"/>
      <c r="IV17" s="146"/>
      <c r="IW17" s="146"/>
      <c r="IX17" s="146"/>
      <c r="IY17" s="146"/>
      <c r="IZ17" s="146"/>
      <c r="JA17" s="146"/>
      <c r="JB17" s="146"/>
      <c r="JC17" s="146"/>
      <c r="JD17" s="146"/>
      <c r="JE17" s="146"/>
      <c r="JF17" s="146"/>
      <c r="JG17" s="146"/>
      <c r="JH17" s="146"/>
      <c r="JI17" s="146"/>
      <c r="JJ17" s="146"/>
      <c r="JK17" s="146"/>
      <c r="JL17" s="146"/>
      <c r="JM17" s="146"/>
      <c r="JN17" s="146"/>
      <c r="JO17" s="146"/>
      <c r="JP17" s="146"/>
      <c r="JQ17" s="146"/>
      <c r="JR17" s="146"/>
      <c r="JS17" s="146"/>
      <c r="JT17" s="146"/>
      <c r="JU17" s="146"/>
      <c r="JV17" s="146"/>
      <c r="JW17" s="146"/>
      <c r="JX17" s="146"/>
      <c r="JY17" s="146"/>
      <c r="JZ17" s="146"/>
      <c r="KA17" s="146"/>
      <c r="KB17" s="146"/>
      <c r="KC17" s="146"/>
      <c r="KD17" s="146"/>
      <c r="KE17" s="146"/>
      <c r="KF17" s="146"/>
      <c r="KG17" s="146"/>
      <c r="KH17" s="146"/>
      <c r="KI17" s="146"/>
      <c r="KJ17" s="146"/>
      <c r="KK17" s="146"/>
      <c r="KL17" s="146"/>
      <c r="KM17" s="146"/>
      <c r="KN17" s="146"/>
      <c r="SI17" s="146"/>
      <c r="SJ17" s="146"/>
      <c r="SK17" s="146"/>
      <c r="SL17" s="146"/>
      <c r="SM17" s="146"/>
      <c r="SN17" s="146"/>
      <c r="SO17" s="146"/>
      <c r="SP17" s="146"/>
      <c r="SQ17" s="146"/>
      <c r="SR17" s="146"/>
      <c r="SS17" s="146"/>
      <c r="ST17" s="146"/>
      <c r="SU17" s="146"/>
      <c r="SV17" s="146"/>
      <c r="SW17" s="146"/>
      <c r="SX17" s="146"/>
      <c r="SY17" s="146"/>
      <c r="SZ17" s="146"/>
      <c r="TA17" s="146"/>
      <c r="TB17" s="146"/>
      <c r="TC17" s="146"/>
      <c r="TD17" s="146"/>
      <c r="TE17" s="146"/>
      <c r="TF17" s="146"/>
      <c r="TG17" s="146"/>
      <c r="TH17" s="146"/>
      <c r="TI17" s="146"/>
      <c r="TJ17" s="146"/>
      <c r="TK17" s="146"/>
      <c r="TL17" s="146"/>
      <c r="TM17" s="146"/>
      <c r="TN17" s="146"/>
      <c r="TO17" s="146"/>
      <c r="TP17" s="146"/>
      <c r="TQ17" s="146"/>
      <c r="TR17" s="146"/>
      <c r="TS17" s="146"/>
      <c r="TT17" s="146"/>
      <c r="TU17" s="146"/>
      <c r="TV17" s="146"/>
      <c r="TW17" s="146"/>
      <c r="TX17" s="146"/>
      <c r="TY17" s="146"/>
      <c r="TZ17" s="146"/>
      <c r="UA17" s="146"/>
      <c r="UB17" s="146"/>
      <c r="UC17" s="146"/>
      <c r="UD17" s="146"/>
      <c r="UE17" s="146"/>
      <c r="UF17" s="146"/>
      <c r="UG17" s="146"/>
      <c r="UH17" s="146"/>
      <c r="UI17" s="146"/>
      <c r="UJ17" s="146"/>
      <c r="UK17" s="146"/>
      <c r="UL17" s="146"/>
      <c r="UM17" s="146"/>
      <c r="UN17" s="146"/>
      <c r="UO17" s="146"/>
      <c r="UP17" s="146"/>
      <c r="UQ17" s="146"/>
      <c r="UR17" s="146"/>
      <c r="US17" s="146"/>
      <c r="UT17" s="146"/>
      <c r="UU17" s="146"/>
      <c r="UV17" s="146"/>
      <c r="UW17" s="146"/>
      <c r="UX17" s="146"/>
      <c r="UY17" s="146"/>
      <c r="UZ17" s="146"/>
      <c r="VA17" s="146"/>
      <c r="VB17" s="146"/>
      <c r="VC17" s="146"/>
      <c r="VD17" s="146"/>
      <c r="VE17" s="146"/>
      <c r="VF17" s="146"/>
      <c r="VG17" s="146"/>
      <c r="VH17" s="146"/>
      <c r="VI17" s="146"/>
      <c r="VJ17" s="146"/>
      <c r="VK17" s="146"/>
      <c r="VL17" s="146"/>
      <c r="VM17" s="146"/>
      <c r="VN17" s="146"/>
      <c r="VO17" s="146"/>
      <c r="VP17" s="146"/>
      <c r="VQ17" s="146"/>
      <c r="VR17" s="146"/>
      <c r="VS17" s="146"/>
      <c r="VT17" s="146"/>
      <c r="VU17" s="146"/>
      <c r="VV17" s="146"/>
      <c r="VW17" s="146"/>
      <c r="VX17" s="146"/>
      <c r="VY17" s="146"/>
      <c r="VZ17" s="146"/>
      <c r="WA17" s="146"/>
      <c r="WB17" s="146"/>
      <c r="WC17" s="146"/>
      <c r="WD17" s="146"/>
      <c r="WE17" s="146"/>
      <c r="WF17" s="146"/>
    </row>
    <row r="18" spans="1:604" ht="13" customHeight="1" x14ac:dyDescent="0.3">
      <c r="A18" s="147">
        <v>43982</v>
      </c>
      <c r="B18" s="148" t="s">
        <v>108</v>
      </c>
      <c r="C18" s="158"/>
      <c r="D18" s="150"/>
      <c r="E18" s="150"/>
      <c r="F18" s="150"/>
      <c r="G18" s="151"/>
      <c r="H18" s="152"/>
      <c r="I18" s="153">
        <v>77</v>
      </c>
      <c r="J18" s="153">
        <v>7</v>
      </c>
      <c r="K18" s="43">
        <f t="shared" si="0"/>
        <v>84</v>
      </c>
      <c r="L18" s="154"/>
      <c r="M18" s="149"/>
      <c r="N18" s="150"/>
      <c r="O18" s="150"/>
      <c r="P18" s="150"/>
      <c r="Q18" s="151"/>
      <c r="R18" s="152"/>
      <c r="S18" s="156">
        <f t="shared" si="1"/>
        <v>27039</v>
      </c>
      <c r="T18" s="156">
        <f t="shared" si="2"/>
        <v>1365</v>
      </c>
      <c r="U18" s="157">
        <f t="shared" si="3"/>
        <v>28404</v>
      </c>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c r="BI18" s="146"/>
      <c r="BJ18" s="146"/>
      <c r="BK18" s="146"/>
      <c r="BL18" s="146"/>
      <c r="BM18" s="146"/>
      <c r="BN18" s="146"/>
      <c r="BO18" s="146"/>
      <c r="BP18" s="146"/>
      <c r="BQ18" s="146"/>
      <c r="BR18" s="146"/>
      <c r="BS18" s="146"/>
      <c r="BT18" s="146"/>
      <c r="BU18" s="146"/>
      <c r="BV18" s="146"/>
      <c r="BW18" s="146"/>
      <c r="BX18" s="146"/>
      <c r="BY18" s="146"/>
      <c r="BZ18" s="146"/>
      <c r="CA18" s="146"/>
      <c r="CB18" s="146"/>
      <c r="CC18" s="146"/>
      <c r="CD18" s="146"/>
      <c r="CE18" s="146"/>
      <c r="CF18" s="146"/>
      <c r="CG18" s="146"/>
      <c r="CH18" s="146"/>
      <c r="CI18" s="146"/>
      <c r="CJ18" s="146"/>
      <c r="CK18" s="146"/>
      <c r="CL18" s="146"/>
      <c r="CM18" s="146"/>
      <c r="CN18" s="146"/>
      <c r="CO18" s="146"/>
      <c r="CP18" s="146"/>
      <c r="CQ18" s="146"/>
      <c r="CR18" s="146"/>
      <c r="CS18" s="146"/>
      <c r="CT18" s="146"/>
      <c r="CU18" s="146"/>
      <c r="CV18" s="146"/>
      <c r="CW18" s="146"/>
      <c r="CX18" s="146"/>
      <c r="CY18" s="146"/>
      <c r="CZ18" s="146"/>
      <c r="DA18" s="146"/>
      <c r="DB18" s="146"/>
      <c r="DC18" s="146"/>
      <c r="DD18" s="146"/>
      <c r="DE18" s="146"/>
      <c r="DF18" s="146"/>
      <c r="DG18" s="146"/>
      <c r="DH18" s="146"/>
      <c r="DI18" s="146"/>
      <c r="DJ18" s="146"/>
      <c r="DK18" s="146"/>
      <c r="DL18" s="146"/>
      <c r="DM18" s="146"/>
      <c r="DN18" s="146"/>
      <c r="DO18" s="146"/>
      <c r="DP18" s="146"/>
      <c r="DQ18" s="146"/>
      <c r="DR18" s="146"/>
      <c r="DS18" s="146"/>
      <c r="DT18" s="146"/>
      <c r="DU18" s="146"/>
      <c r="DV18" s="146"/>
      <c r="DW18" s="146"/>
      <c r="DX18" s="146"/>
      <c r="DY18" s="146"/>
      <c r="DZ18" s="146"/>
      <c r="EA18" s="146"/>
      <c r="EB18" s="146"/>
      <c r="EC18" s="146"/>
      <c r="ED18" s="146"/>
      <c r="EE18" s="146"/>
      <c r="EF18" s="146"/>
      <c r="EG18" s="146"/>
      <c r="EH18" s="146"/>
      <c r="EI18" s="146"/>
      <c r="EJ18" s="146"/>
      <c r="EK18" s="146"/>
      <c r="EL18" s="146"/>
      <c r="EM18" s="146"/>
      <c r="EN18" s="146"/>
      <c r="EO18" s="146"/>
      <c r="EP18" s="146"/>
      <c r="EQ18" s="146"/>
      <c r="ER18" s="146"/>
      <c r="ES18" s="146"/>
      <c r="ET18" s="146"/>
      <c r="EU18" s="146"/>
      <c r="EV18" s="146"/>
      <c r="EW18" s="146"/>
      <c r="EX18" s="146"/>
      <c r="EY18" s="146"/>
      <c r="EZ18" s="146"/>
      <c r="FA18" s="146"/>
      <c r="FB18" s="146"/>
      <c r="FC18" s="146"/>
      <c r="FD18" s="146"/>
      <c r="FE18" s="146"/>
      <c r="FF18" s="146"/>
      <c r="FG18" s="146"/>
      <c r="FH18" s="146"/>
      <c r="FI18" s="146"/>
      <c r="FJ18" s="146"/>
      <c r="FK18" s="146"/>
      <c r="FL18" s="146"/>
      <c r="FM18" s="146"/>
      <c r="FN18" s="146"/>
      <c r="FO18" s="146"/>
      <c r="FP18" s="146"/>
      <c r="FQ18" s="146"/>
      <c r="FR18" s="146"/>
      <c r="FS18" s="146"/>
      <c r="FT18" s="146"/>
      <c r="FU18" s="146"/>
      <c r="FV18" s="146"/>
      <c r="FW18" s="146"/>
      <c r="FX18" s="146"/>
      <c r="FY18" s="146"/>
      <c r="FZ18" s="146"/>
      <c r="GA18" s="146"/>
      <c r="GB18" s="146"/>
      <c r="GC18" s="146"/>
      <c r="GD18" s="146"/>
      <c r="GE18" s="146"/>
      <c r="GF18" s="146"/>
      <c r="GG18" s="146"/>
      <c r="GH18" s="146"/>
      <c r="GI18" s="146"/>
      <c r="GJ18" s="146"/>
      <c r="GK18" s="146"/>
      <c r="GL18" s="146"/>
      <c r="GM18" s="146"/>
      <c r="GN18" s="146"/>
      <c r="GO18" s="146"/>
      <c r="GP18" s="146"/>
      <c r="GQ18" s="146"/>
      <c r="GR18" s="146"/>
      <c r="GS18" s="146"/>
      <c r="GT18" s="146"/>
      <c r="GU18" s="146"/>
      <c r="GV18" s="146"/>
      <c r="GW18" s="146"/>
      <c r="GX18" s="146"/>
      <c r="GY18" s="146"/>
      <c r="GZ18" s="146"/>
      <c r="HA18" s="146"/>
      <c r="HB18" s="146"/>
      <c r="HC18" s="146"/>
      <c r="HD18" s="146"/>
      <c r="HE18" s="146"/>
      <c r="HF18" s="146"/>
      <c r="HG18" s="146"/>
      <c r="HH18" s="146"/>
      <c r="HI18" s="146"/>
      <c r="HJ18" s="146"/>
      <c r="HK18" s="146"/>
      <c r="HL18" s="146"/>
      <c r="HM18" s="146"/>
      <c r="HN18" s="146"/>
      <c r="HO18" s="146"/>
      <c r="HP18" s="146"/>
      <c r="HQ18" s="146"/>
      <c r="HR18" s="146"/>
      <c r="HS18" s="146"/>
      <c r="HT18" s="146"/>
      <c r="HU18" s="146"/>
      <c r="HV18" s="146"/>
      <c r="HW18" s="146"/>
      <c r="HX18" s="146"/>
      <c r="HY18" s="146"/>
      <c r="HZ18" s="146"/>
      <c r="IA18" s="146"/>
      <c r="IB18" s="146"/>
      <c r="IC18" s="146"/>
      <c r="ID18" s="146"/>
      <c r="IE18" s="146"/>
      <c r="IF18" s="146"/>
      <c r="IG18" s="146"/>
      <c r="IH18" s="146"/>
      <c r="II18" s="146"/>
      <c r="IJ18" s="146"/>
      <c r="IK18" s="146"/>
      <c r="IL18" s="146"/>
      <c r="IM18" s="146"/>
      <c r="IN18" s="146"/>
      <c r="IO18" s="146"/>
      <c r="IP18" s="146"/>
      <c r="IQ18" s="146"/>
      <c r="IR18" s="146"/>
      <c r="IS18" s="146"/>
      <c r="IT18" s="146"/>
      <c r="IU18" s="146"/>
      <c r="IV18" s="146"/>
      <c r="IW18" s="146"/>
      <c r="IX18" s="146"/>
      <c r="IY18" s="146"/>
      <c r="IZ18" s="146"/>
      <c r="JA18" s="146"/>
      <c r="JB18" s="146"/>
      <c r="JC18" s="146"/>
      <c r="JD18" s="146"/>
      <c r="JE18" s="146"/>
      <c r="JF18" s="146"/>
      <c r="JG18" s="146"/>
      <c r="JH18" s="146"/>
      <c r="JI18" s="146"/>
      <c r="JJ18" s="146"/>
      <c r="JK18" s="146"/>
      <c r="JL18" s="146"/>
      <c r="JM18" s="146"/>
      <c r="JN18" s="146"/>
      <c r="JO18" s="146"/>
      <c r="JP18" s="146"/>
      <c r="JQ18" s="146"/>
      <c r="JR18" s="146"/>
      <c r="JS18" s="146"/>
      <c r="JT18" s="146"/>
      <c r="JU18" s="146"/>
      <c r="JV18" s="146"/>
      <c r="JW18" s="146"/>
      <c r="JX18" s="146"/>
      <c r="JY18" s="146"/>
      <c r="JZ18" s="146"/>
      <c r="KA18" s="146"/>
      <c r="KB18" s="146"/>
      <c r="KC18" s="146"/>
      <c r="KD18" s="146"/>
      <c r="KE18" s="146"/>
      <c r="KF18" s="146"/>
      <c r="KG18" s="146"/>
      <c r="KH18" s="146"/>
      <c r="KI18" s="146"/>
      <c r="KJ18" s="146"/>
      <c r="KK18" s="146"/>
      <c r="KL18" s="146"/>
      <c r="KM18" s="146"/>
      <c r="KN18" s="146"/>
      <c r="SI18" s="146"/>
      <c r="SJ18" s="146"/>
      <c r="SK18" s="146"/>
      <c r="SL18" s="146"/>
      <c r="SM18" s="146"/>
      <c r="SN18" s="146"/>
      <c r="SO18" s="146"/>
      <c r="SP18" s="146"/>
      <c r="SQ18" s="146"/>
      <c r="SR18" s="146"/>
      <c r="SS18" s="146"/>
      <c r="ST18" s="146"/>
      <c r="SU18" s="146"/>
      <c r="SV18" s="146"/>
      <c r="SW18" s="146"/>
      <c r="SX18" s="146"/>
      <c r="SY18" s="146"/>
      <c r="SZ18" s="146"/>
      <c r="TA18" s="146"/>
      <c r="TB18" s="146"/>
      <c r="TC18" s="146"/>
      <c r="TD18" s="146"/>
      <c r="TE18" s="146"/>
      <c r="TF18" s="146"/>
      <c r="TG18" s="146"/>
      <c r="TH18" s="146"/>
      <c r="TI18" s="146"/>
      <c r="TJ18" s="146"/>
      <c r="TK18" s="146"/>
      <c r="TL18" s="146"/>
      <c r="TM18" s="146"/>
      <c r="TN18" s="146"/>
      <c r="TO18" s="146"/>
      <c r="TP18" s="146"/>
      <c r="TQ18" s="146"/>
      <c r="TR18" s="146"/>
      <c r="TS18" s="146"/>
      <c r="TT18" s="146"/>
      <c r="TU18" s="146"/>
      <c r="TV18" s="146"/>
      <c r="TW18" s="146"/>
      <c r="TX18" s="146"/>
      <c r="TY18" s="146"/>
      <c r="TZ18" s="146"/>
      <c r="UA18" s="146"/>
      <c r="UB18" s="146"/>
      <c r="UC18" s="146"/>
      <c r="UD18" s="146"/>
      <c r="UE18" s="146"/>
      <c r="UF18" s="146"/>
      <c r="UG18" s="146"/>
      <c r="UH18" s="146"/>
      <c r="UI18" s="146"/>
      <c r="UJ18" s="146"/>
      <c r="UK18" s="146"/>
      <c r="UL18" s="146"/>
      <c r="UM18" s="146"/>
      <c r="UN18" s="146"/>
      <c r="UO18" s="146"/>
      <c r="UP18" s="146"/>
      <c r="UQ18" s="146"/>
      <c r="UR18" s="146"/>
      <c r="US18" s="146"/>
      <c r="UT18" s="146"/>
      <c r="UU18" s="146"/>
      <c r="UV18" s="146"/>
      <c r="UW18" s="146"/>
      <c r="UX18" s="146"/>
      <c r="UY18" s="146"/>
      <c r="UZ18" s="146"/>
      <c r="VA18" s="146"/>
      <c r="VB18" s="146"/>
      <c r="VC18" s="146"/>
      <c r="VD18" s="146"/>
      <c r="VE18" s="146"/>
      <c r="VF18" s="146"/>
      <c r="VG18" s="146"/>
      <c r="VH18" s="146"/>
      <c r="VI18" s="146"/>
      <c r="VJ18" s="146"/>
      <c r="VK18" s="146"/>
      <c r="VL18" s="146"/>
      <c r="VM18" s="146"/>
      <c r="VN18" s="146"/>
      <c r="VO18" s="146"/>
      <c r="VP18" s="146"/>
      <c r="VQ18" s="146"/>
      <c r="VR18" s="146"/>
      <c r="VS18" s="146"/>
      <c r="VT18" s="146"/>
      <c r="VU18" s="146"/>
      <c r="VV18" s="146"/>
      <c r="VW18" s="146"/>
      <c r="VX18" s="146"/>
      <c r="VY18" s="146"/>
      <c r="VZ18" s="146"/>
      <c r="WA18" s="146"/>
      <c r="WB18" s="146"/>
      <c r="WC18" s="146"/>
      <c r="WD18" s="146"/>
      <c r="WE18" s="146"/>
      <c r="WF18" s="146"/>
    </row>
    <row r="19" spans="1:604" ht="13" customHeight="1" x14ac:dyDescent="0.3">
      <c r="A19" s="147">
        <v>43981</v>
      </c>
      <c r="B19" s="148" t="s">
        <v>108</v>
      </c>
      <c r="C19" s="159"/>
      <c r="D19" s="150"/>
      <c r="E19" s="150"/>
      <c r="F19" s="150"/>
      <c r="G19" s="151"/>
      <c r="H19" s="152"/>
      <c r="I19" s="153">
        <v>89</v>
      </c>
      <c r="J19" s="153">
        <v>9</v>
      </c>
      <c r="K19" s="43">
        <f t="shared" si="0"/>
        <v>98</v>
      </c>
      <c r="L19" s="154"/>
      <c r="M19" s="149"/>
      <c r="N19" s="150"/>
      <c r="O19" s="150"/>
      <c r="P19" s="150"/>
      <c r="Q19" s="151"/>
      <c r="R19" s="152"/>
      <c r="S19" s="156">
        <f t="shared" si="1"/>
        <v>26962</v>
      </c>
      <c r="T19" s="156">
        <f t="shared" si="2"/>
        <v>1358</v>
      </c>
      <c r="U19" s="157">
        <f t="shared" si="3"/>
        <v>28320</v>
      </c>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6"/>
      <c r="BP19" s="146"/>
      <c r="BQ19" s="146"/>
      <c r="BR19" s="146"/>
      <c r="BS19" s="146"/>
      <c r="BT19" s="146"/>
      <c r="BU19" s="146"/>
      <c r="BV19" s="146"/>
      <c r="BW19" s="146"/>
      <c r="BX19" s="146"/>
      <c r="BY19" s="146"/>
      <c r="BZ19" s="146"/>
      <c r="CA19" s="146"/>
      <c r="CB19" s="146"/>
      <c r="CC19" s="146"/>
      <c r="CD19" s="146"/>
      <c r="CE19" s="146"/>
      <c r="CF19" s="146"/>
      <c r="CG19" s="146"/>
      <c r="CH19" s="146"/>
      <c r="CI19" s="146"/>
      <c r="CJ19" s="146"/>
      <c r="CK19" s="146"/>
      <c r="CL19" s="146"/>
      <c r="CM19" s="146"/>
      <c r="CN19" s="146"/>
      <c r="CO19" s="146"/>
      <c r="CP19" s="146"/>
      <c r="CQ19" s="146"/>
      <c r="CR19" s="146"/>
      <c r="CS19" s="146"/>
      <c r="CT19" s="146"/>
      <c r="CU19" s="146"/>
      <c r="CV19" s="146"/>
      <c r="CW19" s="146"/>
      <c r="CX19" s="146"/>
      <c r="CY19" s="146"/>
      <c r="CZ19" s="146"/>
      <c r="DA19" s="146"/>
      <c r="DB19" s="146"/>
      <c r="DC19" s="146"/>
      <c r="DD19" s="146"/>
      <c r="DE19" s="146"/>
      <c r="DF19" s="146"/>
      <c r="DG19" s="146"/>
      <c r="DH19" s="146"/>
      <c r="DI19" s="146"/>
      <c r="DJ19" s="146"/>
      <c r="DK19" s="146"/>
      <c r="DL19" s="146"/>
      <c r="DM19" s="146"/>
      <c r="DN19" s="146"/>
      <c r="DO19" s="146"/>
      <c r="DP19" s="146"/>
      <c r="DQ19" s="146"/>
      <c r="DR19" s="146"/>
      <c r="DS19" s="146"/>
      <c r="DT19" s="146"/>
      <c r="DU19" s="146"/>
      <c r="DV19" s="146"/>
      <c r="DW19" s="146"/>
      <c r="DX19" s="146"/>
      <c r="DY19" s="146"/>
      <c r="DZ19" s="146"/>
      <c r="EA19" s="146"/>
      <c r="EB19" s="146"/>
      <c r="EC19" s="146"/>
      <c r="ED19" s="146"/>
      <c r="EE19" s="146"/>
      <c r="EF19" s="146"/>
      <c r="EG19" s="146"/>
      <c r="EH19" s="146"/>
      <c r="EI19" s="146"/>
      <c r="EJ19" s="146"/>
      <c r="EK19" s="146"/>
      <c r="EL19" s="146"/>
      <c r="EM19" s="146"/>
      <c r="EN19" s="146"/>
      <c r="EO19" s="146"/>
      <c r="EP19" s="146"/>
      <c r="EQ19" s="146"/>
      <c r="ER19" s="146"/>
      <c r="ES19" s="146"/>
      <c r="ET19" s="146"/>
      <c r="EU19" s="146"/>
      <c r="EV19" s="146"/>
      <c r="EW19" s="146"/>
      <c r="EX19" s="146"/>
      <c r="EY19" s="146"/>
      <c r="EZ19" s="146"/>
      <c r="FA19" s="146"/>
      <c r="FB19" s="146"/>
      <c r="FC19" s="146"/>
      <c r="FD19" s="146"/>
      <c r="FE19" s="146"/>
      <c r="FF19" s="146"/>
      <c r="FG19" s="146"/>
      <c r="FH19" s="146"/>
      <c r="FI19" s="146"/>
      <c r="FJ19" s="146"/>
      <c r="FK19" s="146"/>
      <c r="FL19" s="146"/>
      <c r="FM19" s="146"/>
      <c r="FN19" s="146"/>
      <c r="FO19" s="146"/>
      <c r="FP19" s="146"/>
      <c r="FQ19" s="146"/>
      <c r="FR19" s="146"/>
      <c r="FS19" s="146"/>
      <c r="FT19" s="146"/>
      <c r="FU19" s="146"/>
      <c r="FV19" s="146"/>
      <c r="FW19" s="146"/>
      <c r="FX19" s="146"/>
      <c r="FY19" s="146"/>
      <c r="FZ19" s="146"/>
      <c r="GA19" s="146"/>
      <c r="GB19" s="146"/>
      <c r="GC19" s="146"/>
      <c r="GD19" s="146"/>
      <c r="GE19" s="146"/>
      <c r="GF19" s="146"/>
      <c r="GG19" s="146"/>
      <c r="GH19" s="146"/>
      <c r="GI19" s="146"/>
      <c r="GJ19" s="146"/>
      <c r="GK19" s="146"/>
      <c r="GL19" s="146"/>
      <c r="GM19" s="146"/>
      <c r="GN19" s="146"/>
      <c r="GO19" s="146"/>
      <c r="GP19" s="146"/>
      <c r="GQ19" s="146"/>
      <c r="GR19" s="146"/>
      <c r="GS19" s="146"/>
      <c r="GT19" s="146"/>
      <c r="GU19" s="146"/>
      <c r="GV19" s="146"/>
      <c r="GW19" s="146"/>
      <c r="GX19" s="146"/>
      <c r="GY19" s="146"/>
      <c r="GZ19" s="146"/>
      <c r="HA19" s="146"/>
      <c r="HB19" s="146"/>
      <c r="HC19" s="146"/>
      <c r="HD19" s="146"/>
      <c r="HE19" s="146"/>
      <c r="HF19" s="146"/>
      <c r="HG19" s="146"/>
      <c r="HH19" s="146"/>
      <c r="HI19" s="146"/>
      <c r="HJ19" s="146"/>
      <c r="HK19" s="146"/>
      <c r="HL19" s="146"/>
      <c r="HM19" s="146"/>
      <c r="HN19" s="146"/>
      <c r="HO19" s="146"/>
      <c r="HP19" s="146"/>
      <c r="HQ19" s="146"/>
      <c r="HR19" s="146"/>
      <c r="HS19" s="146"/>
      <c r="HT19" s="146"/>
      <c r="HU19" s="146"/>
      <c r="HV19" s="146"/>
      <c r="HW19" s="146"/>
      <c r="HX19" s="146"/>
      <c r="HY19" s="146"/>
      <c r="HZ19" s="146"/>
      <c r="IA19" s="146"/>
      <c r="IB19" s="146"/>
      <c r="IC19" s="146"/>
      <c r="ID19" s="146"/>
      <c r="IE19" s="146"/>
      <c r="IF19" s="146"/>
      <c r="IG19" s="146"/>
      <c r="IH19" s="146"/>
      <c r="II19" s="146"/>
      <c r="IJ19" s="146"/>
      <c r="IK19" s="146"/>
      <c r="IL19" s="146"/>
      <c r="IM19" s="146"/>
      <c r="IN19" s="146"/>
      <c r="IO19" s="146"/>
      <c r="IP19" s="146"/>
      <c r="IQ19" s="146"/>
      <c r="IR19" s="146"/>
      <c r="IS19" s="146"/>
      <c r="IT19" s="146"/>
      <c r="IU19" s="146"/>
      <c r="IV19" s="146"/>
      <c r="IW19" s="146"/>
      <c r="IX19" s="146"/>
      <c r="IY19" s="146"/>
      <c r="IZ19" s="146"/>
      <c r="JA19" s="146"/>
      <c r="JB19" s="146"/>
      <c r="JC19" s="146"/>
      <c r="JD19" s="146"/>
      <c r="JE19" s="146"/>
      <c r="JF19" s="146"/>
      <c r="JG19" s="146"/>
      <c r="JH19" s="146"/>
      <c r="JI19" s="146"/>
      <c r="JJ19" s="146"/>
      <c r="JK19" s="146"/>
      <c r="JL19" s="146"/>
      <c r="JM19" s="146"/>
      <c r="JN19" s="146"/>
      <c r="JO19" s="146"/>
      <c r="JP19" s="146"/>
      <c r="JQ19" s="146"/>
      <c r="JR19" s="146"/>
      <c r="JS19" s="146"/>
      <c r="JT19" s="146"/>
      <c r="JU19" s="146"/>
      <c r="JV19" s="146"/>
      <c r="JW19" s="146"/>
      <c r="JX19" s="146"/>
      <c r="JY19" s="146"/>
      <c r="JZ19" s="146"/>
      <c r="KA19" s="146"/>
      <c r="KB19" s="146"/>
      <c r="KC19" s="146"/>
      <c r="KD19" s="146"/>
      <c r="KE19" s="146"/>
      <c r="KF19" s="146"/>
      <c r="KG19" s="146"/>
      <c r="KH19" s="146"/>
      <c r="KI19" s="146"/>
      <c r="KJ19" s="146"/>
      <c r="KK19" s="146"/>
      <c r="KL19" s="146"/>
      <c r="KM19" s="146"/>
      <c r="KN19" s="146"/>
      <c r="SI19" s="146"/>
      <c r="SJ19" s="146"/>
      <c r="SK19" s="146"/>
      <c r="SL19" s="146"/>
      <c r="SM19" s="146"/>
      <c r="SN19" s="146"/>
      <c r="SO19" s="146"/>
      <c r="SP19" s="146"/>
      <c r="SQ19" s="146"/>
      <c r="SR19" s="146"/>
      <c r="SS19" s="146"/>
      <c r="ST19" s="146"/>
      <c r="SU19" s="146"/>
      <c r="SV19" s="146"/>
      <c r="SW19" s="146"/>
      <c r="SX19" s="146"/>
      <c r="SY19" s="146"/>
      <c r="SZ19" s="146"/>
      <c r="TA19" s="146"/>
      <c r="TB19" s="146"/>
      <c r="TC19" s="146"/>
      <c r="TD19" s="146"/>
      <c r="TE19" s="146"/>
      <c r="TF19" s="146"/>
      <c r="TG19" s="146"/>
      <c r="TH19" s="146"/>
      <c r="TI19" s="146"/>
      <c r="TJ19" s="146"/>
      <c r="TK19" s="146"/>
      <c r="TL19" s="146"/>
      <c r="TM19" s="146"/>
      <c r="TN19" s="146"/>
      <c r="TO19" s="146"/>
      <c r="TP19" s="146"/>
      <c r="TQ19" s="146"/>
      <c r="TR19" s="146"/>
      <c r="TS19" s="146"/>
      <c r="TT19" s="146"/>
      <c r="TU19" s="146"/>
      <c r="TV19" s="146"/>
      <c r="TW19" s="146"/>
      <c r="TX19" s="146"/>
      <c r="TY19" s="146"/>
      <c r="TZ19" s="146"/>
      <c r="UA19" s="146"/>
      <c r="UB19" s="146"/>
      <c r="UC19" s="146"/>
      <c r="UD19" s="146"/>
      <c r="UE19" s="146"/>
      <c r="UF19" s="146"/>
      <c r="UG19" s="146"/>
      <c r="UH19" s="146"/>
      <c r="UI19" s="146"/>
      <c r="UJ19" s="146"/>
      <c r="UK19" s="146"/>
      <c r="UL19" s="146"/>
      <c r="UM19" s="146"/>
      <c r="UN19" s="146"/>
      <c r="UO19" s="146"/>
      <c r="UP19" s="146"/>
      <c r="UQ19" s="146"/>
      <c r="UR19" s="146"/>
      <c r="US19" s="146"/>
      <c r="UT19" s="146"/>
      <c r="UU19" s="146"/>
      <c r="UV19" s="146"/>
      <c r="UW19" s="146"/>
      <c r="UX19" s="146"/>
      <c r="UY19" s="146"/>
      <c r="UZ19" s="146"/>
      <c r="VA19" s="146"/>
      <c r="VB19" s="146"/>
      <c r="VC19" s="146"/>
      <c r="VD19" s="146"/>
      <c r="VE19" s="146"/>
      <c r="VF19" s="146"/>
      <c r="VG19" s="146"/>
      <c r="VH19" s="146"/>
      <c r="VI19" s="146"/>
      <c r="VJ19" s="146"/>
      <c r="VK19" s="146"/>
      <c r="VL19" s="146"/>
      <c r="VM19" s="146"/>
      <c r="VN19" s="146"/>
      <c r="VO19" s="146"/>
      <c r="VP19" s="146"/>
      <c r="VQ19" s="146"/>
      <c r="VR19" s="146"/>
      <c r="VS19" s="146"/>
      <c r="VT19" s="146"/>
      <c r="VU19" s="146"/>
      <c r="VV19" s="146"/>
      <c r="VW19" s="146"/>
      <c r="VX19" s="146"/>
      <c r="VY19" s="146"/>
      <c r="VZ19" s="146"/>
      <c r="WA19" s="146"/>
      <c r="WB19" s="146"/>
      <c r="WC19" s="146"/>
      <c r="WD19" s="146"/>
      <c r="WE19" s="146"/>
      <c r="WF19" s="146"/>
    </row>
    <row r="20" spans="1:604" ht="13" customHeight="1" x14ac:dyDescent="0.3">
      <c r="A20" s="147">
        <v>43980</v>
      </c>
      <c r="B20" s="148" t="s">
        <v>108</v>
      </c>
      <c r="C20" s="159"/>
      <c r="D20" s="150"/>
      <c r="E20" s="150"/>
      <c r="F20" s="150"/>
      <c r="G20" s="151"/>
      <c r="H20" s="152"/>
      <c r="I20" s="153">
        <v>106</v>
      </c>
      <c r="J20" s="153">
        <v>10</v>
      </c>
      <c r="K20" s="43">
        <f t="shared" si="0"/>
        <v>116</v>
      </c>
      <c r="L20" s="154"/>
      <c r="M20" s="149"/>
      <c r="N20" s="150"/>
      <c r="O20" s="150"/>
      <c r="P20" s="150"/>
      <c r="Q20" s="151"/>
      <c r="R20" s="152"/>
      <c r="S20" s="156">
        <f t="shared" si="1"/>
        <v>26873</v>
      </c>
      <c r="T20" s="156">
        <f t="shared" si="2"/>
        <v>1349</v>
      </c>
      <c r="U20" s="157">
        <f t="shared" si="3"/>
        <v>28222</v>
      </c>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6"/>
      <c r="BP20" s="146"/>
      <c r="BQ20" s="146"/>
      <c r="BR20" s="146"/>
      <c r="BS20" s="146"/>
      <c r="BT20" s="146"/>
      <c r="BU20" s="146"/>
      <c r="BV20" s="146"/>
      <c r="BW20" s="146"/>
      <c r="BX20" s="146"/>
      <c r="BY20" s="146"/>
      <c r="BZ20" s="146"/>
      <c r="CA20" s="146"/>
      <c r="CB20" s="146"/>
      <c r="CC20" s="146"/>
      <c r="CD20" s="146"/>
      <c r="CE20" s="146"/>
      <c r="CF20" s="146"/>
      <c r="CG20" s="146"/>
      <c r="CH20" s="146"/>
      <c r="CI20" s="146"/>
      <c r="CJ20" s="146"/>
      <c r="CK20" s="146"/>
      <c r="CL20" s="146"/>
      <c r="CM20" s="146"/>
      <c r="CN20" s="146"/>
      <c r="CO20" s="146"/>
      <c r="CP20" s="146"/>
      <c r="CQ20" s="146"/>
      <c r="CR20" s="146"/>
      <c r="CS20" s="146"/>
      <c r="CT20" s="146"/>
      <c r="CU20" s="146"/>
      <c r="CV20" s="146"/>
      <c r="CW20" s="146"/>
      <c r="CX20" s="146"/>
      <c r="CY20" s="146"/>
      <c r="CZ20" s="146"/>
      <c r="DA20" s="146"/>
      <c r="DB20" s="146"/>
      <c r="DC20" s="146"/>
      <c r="DD20" s="146"/>
      <c r="DE20" s="146"/>
      <c r="DF20" s="146"/>
      <c r="DG20" s="146"/>
      <c r="DH20" s="146"/>
      <c r="DI20" s="146"/>
      <c r="DJ20" s="146"/>
      <c r="DK20" s="146"/>
      <c r="DL20" s="146"/>
      <c r="DM20" s="146"/>
      <c r="DN20" s="146"/>
      <c r="DO20" s="146"/>
      <c r="DP20" s="146"/>
      <c r="DQ20" s="146"/>
      <c r="DR20" s="146"/>
      <c r="DS20" s="146"/>
      <c r="DT20" s="146"/>
      <c r="DU20" s="146"/>
      <c r="DV20" s="146"/>
      <c r="DW20" s="146"/>
      <c r="DX20" s="146"/>
      <c r="DY20" s="146"/>
      <c r="DZ20" s="146"/>
      <c r="EA20" s="146"/>
      <c r="EB20" s="146"/>
      <c r="EC20" s="146"/>
      <c r="ED20" s="146"/>
      <c r="EE20" s="146"/>
      <c r="EF20" s="146"/>
      <c r="EG20" s="146"/>
      <c r="EH20" s="146"/>
      <c r="EI20" s="146"/>
      <c r="EJ20" s="146"/>
      <c r="EK20" s="146"/>
      <c r="EL20" s="146"/>
      <c r="EM20" s="146"/>
      <c r="EN20" s="146"/>
      <c r="EO20" s="146"/>
      <c r="EP20" s="146"/>
      <c r="EQ20" s="146"/>
      <c r="ER20" s="146"/>
      <c r="ES20" s="146"/>
      <c r="ET20" s="146"/>
      <c r="EU20" s="146"/>
      <c r="EV20" s="146"/>
      <c r="EW20" s="146"/>
      <c r="EX20" s="146"/>
      <c r="EY20" s="146"/>
      <c r="EZ20" s="146"/>
      <c r="FA20" s="146"/>
      <c r="FB20" s="146"/>
      <c r="FC20" s="146"/>
      <c r="FD20" s="146"/>
      <c r="FE20" s="146"/>
      <c r="FF20" s="146"/>
      <c r="FG20" s="146"/>
      <c r="FH20" s="146"/>
      <c r="FI20" s="146"/>
      <c r="FJ20" s="146"/>
      <c r="FK20" s="146"/>
      <c r="FL20" s="146"/>
      <c r="FM20" s="146"/>
      <c r="FN20" s="146"/>
      <c r="FO20" s="146"/>
      <c r="FP20" s="146"/>
      <c r="FQ20" s="146"/>
      <c r="FR20" s="146"/>
      <c r="FS20" s="146"/>
      <c r="FT20" s="146"/>
      <c r="FU20" s="146"/>
      <c r="FV20" s="146"/>
      <c r="FW20" s="146"/>
      <c r="FX20" s="146"/>
      <c r="FY20" s="146"/>
      <c r="FZ20" s="146"/>
      <c r="GA20" s="146"/>
      <c r="GB20" s="146"/>
      <c r="GC20" s="146"/>
      <c r="GD20" s="146"/>
      <c r="GE20" s="146"/>
      <c r="GF20" s="146"/>
      <c r="GG20" s="146"/>
      <c r="GH20" s="146"/>
      <c r="GI20" s="146"/>
      <c r="GJ20" s="146"/>
      <c r="GK20" s="146"/>
      <c r="GL20" s="146"/>
      <c r="GM20" s="146"/>
      <c r="GN20" s="146"/>
      <c r="GO20" s="146"/>
      <c r="GP20" s="146"/>
      <c r="GQ20" s="146"/>
      <c r="GR20" s="146"/>
      <c r="GS20" s="146"/>
      <c r="GT20" s="146"/>
      <c r="GU20" s="146"/>
      <c r="GV20" s="146"/>
      <c r="GW20" s="146"/>
      <c r="GX20" s="146"/>
      <c r="GY20" s="146"/>
      <c r="GZ20" s="146"/>
      <c r="HA20" s="146"/>
      <c r="HB20" s="146"/>
      <c r="HC20" s="146"/>
      <c r="HD20" s="146"/>
      <c r="HE20" s="146"/>
      <c r="HF20" s="146"/>
      <c r="HG20" s="146"/>
      <c r="HH20" s="146"/>
      <c r="HI20" s="146"/>
      <c r="HJ20" s="146"/>
      <c r="HK20" s="146"/>
      <c r="HL20" s="146"/>
      <c r="HM20" s="146"/>
      <c r="HN20" s="146"/>
      <c r="HO20" s="146"/>
      <c r="HP20" s="146"/>
      <c r="HQ20" s="146"/>
      <c r="HR20" s="146"/>
      <c r="HS20" s="146"/>
      <c r="HT20" s="146"/>
      <c r="HU20" s="146"/>
      <c r="HV20" s="146"/>
      <c r="HW20" s="146"/>
      <c r="HX20" s="146"/>
      <c r="HY20" s="146"/>
      <c r="HZ20" s="146"/>
      <c r="IA20" s="146"/>
      <c r="IB20" s="146"/>
      <c r="IC20" s="146"/>
      <c r="ID20" s="146"/>
      <c r="IE20" s="146"/>
      <c r="IF20" s="146"/>
      <c r="IG20" s="146"/>
      <c r="IH20" s="146"/>
      <c r="II20" s="146"/>
      <c r="IJ20" s="146"/>
      <c r="IK20" s="146"/>
      <c r="IL20" s="146"/>
      <c r="IM20" s="146"/>
      <c r="IN20" s="146"/>
      <c r="IO20" s="146"/>
      <c r="IP20" s="146"/>
      <c r="IQ20" s="146"/>
      <c r="IR20" s="146"/>
      <c r="IS20" s="146"/>
      <c r="IT20" s="146"/>
      <c r="IU20" s="146"/>
      <c r="IV20" s="146"/>
      <c r="IW20" s="146"/>
      <c r="IX20" s="146"/>
      <c r="IY20" s="146"/>
      <c r="IZ20" s="146"/>
      <c r="JA20" s="146"/>
      <c r="JB20" s="146"/>
      <c r="JC20" s="146"/>
      <c r="JD20" s="146"/>
      <c r="JE20" s="146"/>
      <c r="JF20" s="146"/>
      <c r="JG20" s="146"/>
      <c r="JH20" s="146"/>
      <c r="JI20" s="146"/>
      <c r="JJ20" s="146"/>
      <c r="JK20" s="146"/>
      <c r="JL20" s="146"/>
      <c r="JM20" s="146"/>
      <c r="JN20" s="146"/>
      <c r="JO20" s="146"/>
      <c r="JP20" s="146"/>
      <c r="JQ20" s="146"/>
      <c r="JR20" s="146"/>
      <c r="JS20" s="146"/>
      <c r="JT20" s="146"/>
      <c r="JU20" s="146"/>
      <c r="JV20" s="146"/>
      <c r="JW20" s="146"/>
      <c r="JX20" s="146"/>
      <c r="JY20" s="146"/>
      <c r="JZ20" s="146"/>
      <c r="KA20" s="146"/>
      <c r="KB20" s="146"/>
      <c r="KC20" s="146"/>
      <c r="KD20" s="146"/>
      <c r="KE20" s="146"/>
      <c r="KF20" s="146"/>
      <c r="KG20" s="146"/>
      <c r="KH20" s="146"/>
      <c r="KI20" s="146"/>
      <c r="KJ20" s="146"/>
      <c r="KK20" s="146"/>
      <c r="KL20" s="146"/>
      <c r="KM20" s="146"/>
      <c r="KN20" s="146"/>
      <c r="SI20" s="146"/>
      <c r="SJ20" s="146"/>
      <c r="SK20" s="146"/>
      <c r="SL20" s="146"/>
      <c r="SM20" s="146"/>
      <c r="SN20" s="146"/>
      <c r="SO20" s="146"/>
      <c r="SP20" s="146"/>
      <c r="SQ20" s="146"/>
      <c r="SR20" s="146"/>
      <c r="SS20" s="146"/>
      <c r="ST20" s="146"/>
      <c r="SU20" s="146"/>
      <c r="SV20" s="146"/>
      <c r="SW20" s="146"/>
      <c r="SX20" s="146"/>
      <c r="SY20" s="146"/>
      <c r="SZ20" s="146"/>
      <c r="TA20" s="146"/>
      <c r="TB20" s="146"/>
      <c r="TC20" s="146"/>
      <c r="TD20" s="146"/>
      <c r="TE20" s="146"/>
      <c r="TF20" s="146"/>
      <c r="TG20" s="146"/>
      <c r="TH20" s="146"/>
      <c r="TI20" s="146"/>
      <c r="TJ20" s="146"/>
      <c r="TK20" s="146"/>
      <c r="TL20" s="146"/>
      <c r="TM20" s="146"/>
      <c r="TN20" s="146"/>
      <c r="TO20" s="146"/>
      <c r="TP20" s="146"/>
      <c r="TQ20" s="146"/>
      <c r="TR20" s="146"/>
      <c r="TS20" s="146"/>
      <c r="TT20" s="146"/>
      <c r="TU20" s="146"/>
      <c r="TV20" s="146"/>
      <c r="TW20" s="146"/>
      <c r="TX20" s="146"/>
      <c r="TY20" s="146"/>
      <c r="TZ20" s="146"/>
      <c r="UA20" s="146"/>
      <c r="UB20" s="146"/>
      <c r="UC20" s="146"/>
      <c r="UD20" s="146"/>
      <c r="UE20" s="146"/>
      <c r="UF20" s="146"/>
      <c r="UG20" s="146"/>
      <c r="UH20" s="146"/>
      <c r="UI20" s="146"/>
      <c r="UJ20" s="146"/>
      <c r="UK20" s="146"/>
      <c r="UL20" s="146"/>
      <c r="UM20" s="146"/>
      <c r="UN20" s="146"/>
      <c r="UO20" s="146"/>
      <c r="UP20" s="146"/>
      <c r="UQ20" s="146"/>
      <c r="UR20" s="146"/>
      <c r="US20" s="146"/>
      <c r="UT20" s="146"/>
      <c r="UU20" s="146"/>
      <c r="UV20" s="146"/>
      <c r="UW20" s="146"/>
      <c r="UX20" s="146"/>
      <c r="UY20" s="146"/>
      <c r="UZ20" s="146"/>
      <c r="VA20" s="146"/>
      <c r="VB20" s="146"/>
      <c r="VC20" s="146"/>
      <c r="VD20" s="146"/>
      <c r="VE20" s="146"/>
      <c r="VF20" s="146"/>
      <c r="VG20" s="146"/>
      <c r="VH20" s="146"/>
      <c r="VI20" s="146"/>
      <c r="VJ20" s="146"/>
      <c r="VK20" s="146"/>
      <c r="VL20" s="146"/>
      <c r="VM20" s="146"/>
      <c r="VN20" s="146"/>
      <c r="VO20" s="146"/>
      <c r="VP20" s="146"/>
      <c r="VQ20" s="146"/>
      <c r="VR20" s="146"/>
      <c r="VS20" s="146"/>
      <c r="VT20" s="146"/>
      <c r="VU20" s="146"/>
      <c r="VV20" s="146"/>
      <c r="VW20" s="146"/>
      <c r="VX20" s="146"/>
      <c r="VY20" s="146"/>
      <c r="VZ20" s="146"/>
      <c r="WA20" s="146"/>
      <c r="WB20" s="146"/>
      <c r="WC20" s="146"/>
      <c r="WD20" s="146"/>
      <c r="WE20" s="146"/>
      <c r="WF20" s="146"/>
    </row>
    <row r="21" spans="1:604" ht="13" customHeight="1" x14ac:dyDescent="0.3">
      <c r="A21" s="147">
        <v>43979</v>
      </c>
      <c r="B21" s="148" t="s">
        <v>108</v>
      </c>
      <c r="C21" s="159"/>
      <c r="D21" s="150"/>
      <c r="E21" s="150"/>
      <c r="F21" s="150"/>
      <c r="G21" s="151"/>
      <c r="H21" s="152"/>
      <c r="I21" s="153">
        <v>118</v>
      </c>
      <c r="J21" s="153">
        <v>16</v>
      </c>
      <c r="K21" s="43">
        <f t="shared" si="0"/>
        <v>134</v>
      </c>
      <c r="L21" s="154"/>
      <c r="M21" s="149"/>
      <c r="N21" s="150"/>
      <c r="O21" s="150"/>
      <c r="P21" s="150"/>
      <c r="Q21" s="151"/>
      <c r="R21" s="152"/>
      <c r="S21" s="156">
        <f t="shared" si="1"/>
        <v>26767</v>
      </c>
      <c r="T21" s="156">
        <f t="shared" si="2"/>
        <v>1339</v>
      </c>
      <c r="U21" s="157">
        <f t="shared" si="3"/>
        <v>28106</v>
      </c>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c r="BI21" s="146"/>
      <c r="BJ21" s="146"/>
      <c r="BK21" s="146"/>
      <c r="BL21" s="146"/>
      <c r="BM21" s="146"/>
      <c r="BN21" s="146"/>
      <c r="BO21" s="146"/>
      <c r="BP21" s="146"/>
      <c r="BQ21" s="146"/>
      <c r="BR21" s="146"/>
      <c r="BS21" s="146"/>
      <c r="BT21" s="146"/>
      <c r="BU21" s="146"/>
      <c r="BV21" s="146"/>
      <c r="BW21" s="146"/>
      <c r="BX21" s="146"/>
      <c r="BY21" s="146"/>
      <c r="BZ21" s="146"/>
      <c r="CA21" s="146"/>
      <c r="CB21" s="146"/>
      <c r="CC21" s="146"/>
      <c r="CD21" s="146"/>
      <c r="CE21" s="146"/>
      <c r="CF21" s="146"/>
      <c r="CG21" s="146"/>
      <c r="CH21" s="146"/>
      <c r="CI21" s="146"/>
      <c r="CJ21" s="146"/>
      <c r="CK21" s="146"/>
      <c r="CL21" s="146"/>
      <c r="CM21" s="146"/>
      <c r="CN21" s="146"/>
      <c r="CO21" s="146"/>
      <c r="CP21" s="146"/>
      <c r="CQ21" s="146"/>
      <c r="CR21" s="146"/>
      <c r="CS21" s="146"/>
      <c r="CT21" s="146"/>
      <c r="CU21" s="146"/>
      <c r="CV21" s="146"/>
      <c r="CW21" s="146"/>
      <c r="CX21" s="146"/>
      <c r="CY21" s="146"/>
      <c r="CZ21" s="146"/>
      <c r="DA21" s="146"/>
      <c r="DB21" s="146"/>
      <c r="DC21" s="146"/>
      <c r="DD21" s="146"/>
      <c r="DE21" s="146"/>
      <c r="DF21" s="146"/>
      <c r="DG21" s="146"/>
      <c r="DH21" s="146"/>
      <c r="DI21" s="146"/>
      <c r="DJ21" s="146"/>
      <c r="DK21" s="146"/>
      <c r="DL21" s="146"/>
      <c r="DM21" s="146"/>
      <c r="DN21" s="146"/>
      <c r="DO21" s="146"/>
      <c r="DP21" s="146"/>
      <c r="DQ21" s="146"/>
      <c r="DR21" s="146"/>
      <c r="DS21" s="146"/>
      <c r="DT21" s="146"/>
      <c r="DU21" s="146"/>
      <c r="DV21" s="146"/>
      <c r="DW21" s="146"/>
      <c r="DX21" s="146"/>
      <c r="DY21" s="146"/>
      <c r="DZ21" s="146"/>
      <c r="EA21" s="146"/>
      <c r="EB21" s="146"/>
      <c r="EC21" s="146"/>
      <c r="ED21" s="146"/>
      <c r="EE21" s="146"/>
      <c r="EF21" s="146"/>
      <c r="EG21" s="146"/>
      <c r="EH21" s="146"/>
      <c r="EI21" s="146"/>
      <c r="EJ21" s="146"/>
      <c r="EK21" s="146"/>
      <c r="EL21" s="146"/>
      <c r="EM21" s="146"/>
      <c r="EN21" s="146"/>
      <c r="EO21" s="146"/>
      <c r="EP21" s="146"/>
      <c r="EQ21" s="146"/>
      <c r="ER21" s="146"/>
      <c r="ES21" s="146"/>
      <c r="ET21" s="146"/>
      <c r="EU21" s="146"/>
      <c r="EV21" s="146"/>
      <c r="EW21" s="146"/>
      <c r="EX21" s="146"/>
      <c r="EY21" s="146"/>
      <c r="EZ21" s="146"/>
      <c r="FA21" s="146"/>
      <c r="FB21" s="146"/>
      <c r="FC21" s="146"/>
      <c r="FD21" s="146"/>
      <c r="FE21" s="146"/>
      <c r="FF21" s="146"/>
      <c r="FG21" s="146"/>
      <c r="FH21" s="146"/>
      <c r="FI21" s="146"/>
      <c r="FJ21" s="146"/>
      <c r="FK21" s="146"/>
      <c r="FL21" s="146"/>
      <c r="FM21" s="146"/>
      <c r="FN21" s="146"/>
      <c r="FO21" s="146"/>
      <c r="FP21" s="146"/>
      <c r="FQ21" s="146"/>
      <c r="FR21" s="146"/>
      <c r="FS21" s="146"/>
      <c r="FT21" s="146"/>
      <c r="FU21" s="146"/>
      <c r="FV21" s="146"/>
      <c r="FW21" s="146"/>
      <c r="FX21" s="146"/>
      <c r="FY21" s="146"/>
      <c r="FZ21" s="146"/>
      <c r="GA21" s="146"/>
      <c r="GB21" s="146"/>
      <c r="GC21" s="146"/>
      <c r="GD21" s="146"/>
      <c r="GE21" s="146"/>
      <c r="GF21" s="146"/>
      <c r="GG21" s="146"/>
      <c r="GH21" s="146"/>
      <c r="GI21" s="146"/>
      <c r="GJ21" s="146"/>
      <c r="GK21" s="146"/>
      <c r="GL21" s="146"/>
      <c r="GM21" s="146"/>
      <c r="GN21" s="146"/>
      <c r="GO21" s="146"/>
      <c r="GP21" s="146"/>
      <c r="GQ21" s="146"/>
      <c r="GR21" s="146"/>
      <c r="GS21" s="146"/>
      <c r="GT21" s="146"/>
      <c r="GU21" s="146"/>
      <c r="GV21" s="146"/>
      <c r="GW21" s="146"/>
      <c r="GX21" s="146"/>
      <c r="GY21" s="146"/>
      <c r="GZ21" s="146"/>
      <c r="HA21" s="146"/>
      <c r="HB21" s="146"/>
      <c r="HC21" s="146"/>
      <c r="HD21" s="146"/>
      <c r="HE21" s="146"/>
      <c r="HF21" s="146"/>
      <c r="HG21" s="146"/>
      <c r="HH21" s="146"/>
      <c r="HI21" s="146"/>
      <c r="HJ21" s="146"/>
      <c r="HK21" s="146"/>
      <c r="HL21" s="146"/>
      <c r="HM21" s="146"/>
      <c r="HN21" s="146"/>
      <c r="HO21" s="146"/>
      <c r="HP21" s="146"/>
      <c r="HQ21" s="146"/>
      <c r="HR21" s="146"/>
      <c r="HS21" s="146"/>
      <c r="HT21" s="146"/>
      <c r="HU21" s="146"/>
      <c r="HV21" s="146"/>
      <c r="HW21" s="146"/>
      <c r="HX21" s="146"/>
      <c r="HY21" s="146"/>
      <c r="HZ21" s="146"/>
      <c r="IA21" s="146"/>
      <c r="IB21" s="146"/>
      <c r="IC21" s="146"/>
      <c r="ID21" s="146"/>
      <c r="IE21" s="146"/>
      <c r="IF21" s="146"/>
      <c r="IG21" s="146"/>
      <c r="IH21" s="146"/>
      <c r="II21" s="146"/>
      <c r="IJ21" s="146"/>
      <c r="IK21" s="146"/>
      <c r="IL21" s="146"/>
      <c r="IM21" s="146"/>
      <c r="IN21" s="146"/>
      <c r="IO21" s="146"/>
      <c r="IP21" s="146"/>
      <c r="IQ21" s="146"/>
      <c r="IR21" s="146"/>
      <c r="IS21" s="146"/>
      <c r="IT21" s="146"/>
      <c r="IU21" s="146"/>
      <c r="IV21" s="146"/>
      <c r="IW21" s="146"/>
      <c r="IX21" s="146"/>
      <c r="IY21" s="146"/>
      <c r="IZ21" s="146"/>
      <c r="JA21" s="146"/>
      <c r="JB21" s="146"/>
      <c r="JC21" s="146"/>
      <c r="JD21" s="146"/>
      <c r="JE21" s="146"/>
      <c r="JF21" s="146"/>
      <c r="JG21" s="146"/>
      <c r="JH21" s="146"/>
      <c r="JI21" s="146"/>
      <c r="JJ21" s="146"/>
      <c r="JK21" s="146"/>
      <c r="JL21" s="146"/>
      <c r="JM21" s="146"/>
      <c r="JN21" s="146"/>
      <c r="JO21" s="146"/>
      <c r="JP21" s="146"/>
      <c r="JQ21" s="146"/>
      <c r="JR21" s="146"/>
      <c r="JS21" s="146"/>
      <c r="JT21" s="146"/>
      <c r="JU21" s="146"/>
      <c r="JV21" s="146"/>
      <c r="JW21" s="146"/>
      <c r="JX21" s="146"/>
      <c r="JY21" s="146"/>
      <c r="JZ21" s="146"/>
      <c r="KA21" s="146"/>
      <c r="KB21" s="146"/>
      <c r="KC21" s="146"/>
      <c r="KD21" s="146"/>
      <c r="KE21" s="146"/>
      <c r="KF21" s="146"/>
      <c r="KG21" s="146"/>
      <c r="KH21" s="146"/>
      <c r="KI21" s="146"/>
      <c r="KJ21" s="146"/>
      <c r="KK21" s="146"/>
      <c r="KL21" s="146"/>
      <c r="KM21" s="146"/>
      <c r="KN21" s="146"/>
      <c r="SI21" s="146"/>
      <c r="SJ21" s="146"/>
      <c r="SK21" s="146"/>
      <c r="SL21" s="146"/>
      <c r="SM21" s="146"/>
      <c r="SN21" s="146"/>
      <c r="SO21" s="146"/>
      <c r="SP21" s="146"/>
      <c r="SQ21" s="146"/>
      <c r="SR21" s="146"/>
      <c r="SS21" s="146"/>
      <c r="ST21" s="146"/>
      <c r="SU21" s="146"/>
      <c r="SV21" s="146"/>
      <c r="SW21" s="146"/>
      <c r="SX21" s="146"/>
      <c r="SY21" s="146"/>
      <c r="SZ21" s="146"/>
      <c r="TA21" s="146"/>
      <c r="TB21" s="146"/>
      <c r="TC21" s="146"/>
      <c r="TD21" s="146"/>
      <c r="TE21" s="146"/>
      <c r="TF21" s="146"/>
      <c r="TG21" s="146"/>
      <c r="TH21" s="146"/>
      <c r="TI21" s="146"/>
      <c r="TJ21" s="146"/>
      <c r="TK21" s="146"/>
      <c r="TL21" s="146"/>
      <c r="TM21" s="146"/>
      <c r="TN21" s="146"/>
      <c r="TO21" s="146"/>
      <c r="TP21" s="146"/>
      <c r="TQ21" s="146"/>
      <c r="TR21" s="146"/>
      <c r="TS21" s="146"/>
      <c r="TT21" s="146"/>
      <c r="TU21" s="146"/>
      <c r="TV21" s="146"/>
      <c r="TW21" s="146"/>
      <c r="TX21" s="146"/>
      <c r="TY21" s="146"/>
      <c r="TZ21" s="146"/>
      <c r="UA21" s="146"/>
      <c r="UB21" s="146"/>
      <c r="UC21" s="146"/>
      <c r="UD21" s="146"/>
      <c r="UE21" s="146"/>
      <c r="UF21" s="146"/>
      <c r="UG21" s="146"/>
      <c r="UH21" s="146"/>
      <c r="UI21" s="146"/>
      <c r="UJ21" s="146"/>
      <c r="UK21" s="146"/>
      <c r="UL21" s="146"/>
      <c r="UM21" s="146"/>
      <c r="UN21" s="146"/>
      <c r="UO21" s="146"/>
      <c r="UP21" s="146"/>
      <c r="UQ21" s="146"/>
      <c r="UR21" s="146"/>
      <c r="US21" s="146"/>
      <c r="UT21" s="146"/>
      <c r="UU21" s="146"/>
      <c r="UV21" s="146"/>
      <c r="UW21" s="146"/>
      <c r="UX21" s="146"/>
      <c r="UY21" s="146"/>
      <c r="UZ21" s="146"/>
      <c r="VA21" s="146"/>
      <c r="VB21" s="146"/>
      <c r="VC21" s="146"/>
      <c r="VD21" s="146"/>
      <c r="VE21" s="146"/>
      <c r="VF21" s="146"/>
      <c r="VG21" s="146"/>
      <c r="VH21" s="146"/>
      <c r="VI21" s="146"/>
      <c r="VJ21" s="146"/>
      <c r="VK21" s="146"/>
      <c r="VL21" s="146"/>
      <c r="VM21" s="146"/>
      <c r="VN21" s="146"/>
      <c r="VO21" s="146"/>
      <c r="VP21" s="146"/>
      <c r="VQ21" s="146"/>
      <c r="VR21" s="146"/>
      <c r="VS21" s="146"/>
      <c r="VT21" s="146"/>
      <c r="VU21" s="146"/>
      <c r="VV21" s="146"/>
      <c r="VW21" s="146"/>
      <c r="VX21" s="146"/>
      <c r="VY21" s="146"/>
      <c r="VZ21" s="146"/>
      <c r="WA21" s="146"/>
      <c r="WB21" s="146"/>
      <c r="WC21" s="146"/>
      <c r="WD21" s="146"/>
      <c r="WE21" s="146"/>
      <c r="WF21" s="146"/>
    </row>
    <row r="22" spans="1:604" ht="13" customHeight="1" x14ac:dyDescent="0.3">
      <c r="A22" s="147">
        <v>43978</v>
      </c>
      <c r="B22" s="148" t="s">
        <v>108</v>
      </c>
      <c r="C22" s="159"/>
      <c r="D22" s="150"/>
      <c r="E22" s="150"/>
      <c r="F22" s="150"/>
      <c r="G22" s="151"/>
      <c r="H22" s="152"/>
      <c r="I22" s="153">
        <v>115</v>
      </c>
      <c r="J22" s="153">
        <v>6</v>
      </c>
      <c r="K22" s="43">
        <f t="shared" si="0"/>
        <v>121</v>
      </c>
      <c r="L22" s="154"/>
      <c r="M22" s="149"/>
      <c r="N22" s="150"/>
      <c r="O22" s="150"/>
      <c r="P22" s="150"/>
      <c r="Q22" s="151"/>
      <c r="R22" s="152"/>
      <c r="S22" s="156">
        <f t="shared" si="1"/>
        <v>26649</v>
      </c>
      <c r="T22" s="156">
        <f t="shared" si="2"/>
        <v>1323</v>
      </c>
      <c r="U22" s="157">
        <f t="shared" si="3"/>
        <v>27972</v>
      </c>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c r="BI22" s="146"/>
      <c r="BJ22" s="146"/>
      <c r="BK22" s="146"/>
      <c r="BL22" s="146"/>
      <c r="BM22" s="146"/>
      <c r="BN22" s="146"/>
      <c r="BO22" s="146"/>
      <c r="BP22" s="146"/>
      <c r="BQ22" s="146"/>
      <c r="BR22" s="146"/>
      <c r="BS22" s="146"/>
      <c r="BT22" s="146"/>
      <c r="BU22" s="146"/>
      <c r="BV22" s="146"/>
      <c r="BW22" s="146"/>
      <c r="BX22" s="146"/>
      <c r="BY22" s="146"/>
      <c r="BZ22" s="146"/>
      <c r="CA22" s="146"/>
      <c r="CB22" s="146"/>
      <c r="CC22" s="146"/>
      <c r="CD22" s="146"/>
      <c r="CE22" s="146"/>
      <c r="CF22" s="146"/>
      <c r="CG22" s="146"/>
      <c r="CH22" s="146"/>
      <c r="CI22" s="146"/>
      <c r="CJ22" s="146"/>
      <c r="CK22" s="146"/>
      <c r="CL22" s="146"/>
      <c r="CM22" s="146"/>
      <c r="CN22" s="146"/>
      <c r="CO22" s="146"/>
      <c r="CP22" s="146"/>
      <c r="CQ22" s="146"/>
      <c r="CR22" s="146"/>
      <c r="CS22" s="146"/>
      <c r="CT22" s="146"/>
      <c r="CU22" s="146"/>
      <c r="CV22" s="146"/>
      <c r="CW22" s="146"/>
      <c r="CX22" s="146"/>
      <c r="CY22" s="146"/>
      <c r="CZ22" s="146"/>
      <c r="DA22" s="146"/>
      <c r="DB22" s="146"/>
      <c r="DC22" s="146"/>
      <c r="DD22" s="146"/>
      <c r="DE22" s="146"/>
      <c r="DF22" s="146"/>
      <c r="DG22" s="146"/>
      <c r="DH22" s="146"/>
      <c r="DI22" s="146"/>
      <c r="DJ22" s="146"/>
      <c r="DK22" s="146"/>
      <c r="DL22" s="146"/>
      <c r="DM22" s="146"/>
      <c r="DN22" s="146"/>
      <c r="DO22" s="146"/>
      <c r="DP22" s="146"/>
      <c r="DQ22" s="146"/>
      <c r="DR22" s="146"/>
      <c r="DS22" s="146"/>
      <c r="DT22" s="146"/>
      <c r="DU22" s="146"/>
      <c r="DV22" s="146"/>
      <c r="DW22" s="146"/>
      <c r="DX22" s="146"/>
      <c r="DY22" s="146"/>
      <c r="DZ22" s="146"/>
      <c r="EA22" s="146"/>
      <c r="EB22" s="146"/>
      <c r="EC22" s="146"/>
      <c r="ED22" s="146"/>
      <c r="EE22" s="146"/>
      <c r="EF22" s="146"/>
      <c r="EG22" s="146"/>
      <c r="EH22" s="146"/>
      <c r="EI22" s="146"/>
      <c r="EJ22" s="146"/>
      <c r="EK22" s="146"/>
      <c r="EL22" s="146"/>
      <c r="EM22" s="146"/>
      <c r="EN22" s="146"/>
      <c r="EO22" s="146"/>
      <c r="EP22" s="146"/>
      <c r="EQ22" s="146"/>
      <c r="ER22" s="146"/>
      <c r="ES22" s="146"/>
      <c r="ET22" s="146"/>
      <c r="EU22" s="146"/>
      <c r="EV22" s="146"/>
      <c r="EW22" s="146"/>
      <c r="EX22" s="146"/>
      <c r="EY22" s="146"/>
      <c r="EZ22" s="146"/>
      <c r="FA22" s="146"/>
      <c r="FB22" s="146"/>
      <c r="FC22" s="146"/>
      <c r="FD22" s="146"/>
      <c r="FE22" s="146"/>
      <c r="FF22" s="146"/>
      <c r="FG22" s="146"/>
      <c r="FH22" s="146"/>
      <c r="FI22" s="146"/>
      <c r="FJ22" s="146"/>
      <c r="FK22" s="146"/>
      <c r="FL22" s="146"/>
      <c r="FM22" s="146"/>
      <c r="FN22" s="146"/>
      <c r="FO22" s="146"/>
      <c r="FP22" s="146"/>
      <c r="FQ22" s="146"/>
      <c r="FR22" s="146"/>
      <c r="FS22" s="146"/>
      <c r="FT22" s="146"/>
      <c r="FU22" s="146"/>
      <c r="FV22" s="146"/>
      <c r="FW22" s="146"/>
      <c r="FX22" s="146"/>
      <c r="FY22" s="146"/>
      <c r="FZ22" s="146"/>
      <c r="GA22" s="146"/>
      <c r="GB22" s="146"/>
      <c r="GC22" s="146"/>
      <c r="GD22" s="146"/>
      <c r="GE22" s="146"/>
      <c r="GF22" s="146"/>
      <c r="GG22" s="146"/>
      <c r="GH22" s="146"/>
      <c r="GI22" s="146"/>
      <c r="GJ22" s="146"/>
      <c r="GK22" s="146"/>
      <c r="GL22" s="146"/>
      <c r="GM22" s="146"/>
      <c r="GN22" s="146"/>
      <c r="GO22" s="146"/>
      <c r="GP22" s="146"/>
      <c r="GQ22" s="146"/>
      <c r="GR22" s="146"/>
      <c r="GS22" s="146"/>
      <c r="GT22" s="146"/>
      <c r="GU22" s="146"/>
      <c r="GV22" s="146"/>
      <c r="GW22" s="146"/>
      <c r="GX22" s="146"/>
      <c r="GY22" s="146"/>
      <c r="GZ22" s="146"/>
      <c r="HA22" s="146"/>
      <c r="HB22" s="146"/>
      <c r="HC22" s="146"/>
      <c r="HD22" s="146"/>
      <c r="HE22" s="146"/>
      <c r="HF22" s="146"/>
      <c r="HG22" s="146"/>
      <c r="HH22" s="146"/>
      <c r="HI22" s="146"/>
      <c r="HJ22" s="146"/>
      <c r="HK22" s="146"/>
      <c r="HL22" s="146"/>
      <c r="HM22" s="146"/>
      <c r="HN22" s="146"/>
      <c r="HO22" s="146"/>
      <c r="HP22" s="146"/>
      <c r="HQ22" s="146"/>
      <c r="HR22" s="146"/>
      <c r="HS22" s="146"/>
      <c r="HT22" s="146"/>
      <c r="HU22" s="146"/>
      <c r="HV22" s="146"/>
      <c r="HW22" s="146"/>
      <c r="HX22" s="146"/>
      <c r="HY22" s="146"/>
      <c r="HZ22" s="146"/>
      <c r="IA22" s="146"/>
      <c r="IB22" s="146"/>
      <c r="IC22" s="146"/>
      <c r="ID22" s="146"/>
      <c r="IE22" s="146"/>
      <c r="IF22" s="146"/>
      <c r="IG22" s="146"/>
      <c r="IH22" s="146"/>
      <c r="II22" s="146"/>
      <c r="IJ22" s="146"/>
      <c r="IK22" s="146"/>
      <c r="IL22" s="146"/>
      <c r="IM22" s="146"/>
      <c r="IN22" s="146"/>
      <c r="IO22" s="146"/>
      <c r="IP22" s="146"/>
      <c r="IQ22" s="146"/>
      <c r="IR22" s="146"/>
      <c r="IS22" s="146"/>
      <c r="IT22" s="146"/>
      <c r="IU22" s="146"/>
      <c r="IV22" s="146"/>
      <c r="IW22" s="146"/>
      <c r="IX22" s="146"/>
      <c r="IY22" s="146"/>
      <c r="IZ22" s="146"/>
      <c r="JA22" s="146"/>
      <c r="JB22" s="146"/>
      <c r="JC22" s="146"/>
      <c r="JD22" s="146"/>
      <c r="JE22" s="146"/>
      <c r="JF22" s="146"/>
      <c r="JG22" s="146"/>
      <c r="JH22" s="146"/>
      <c r="JI22" s="146"/>
      <c r="JJ22" s="146"/>
      <c r="JK22" s="146"/>
      <c r="JL22" s="146"/>
      <c r="JM22" s="146"/>
      <c r="JN22" s="146"/>
      <c r="JO22" s="146"/>
      <c r="JP22" s="146"/>
      <c r="JQ22" s="146"/>
      <c r="JR22" s="146"/>
      <c r="JS22" s="146"/>
      <c r="JT22" s="146"/>
      <c r="JU22" s="146"/>
      <c r="JV22" s="146"/>
      <c r="JW22" s="146"/>
      <c r="JX22" s="146"/>
      <c r="JY22" s="146"/>
      <c r="JZ22" s="146"/>
      <c r="KA22" s="146"/>
      <c r="KB22" s="146"/>
      <c r="KC22" s="146"/>
      <c r="KD22" s="146"/>
      <c r="KE22" s="146"/>
      <c r="KF22" s="146"/>
      <c r="KG22" s="146"/>
      <c r="KH22" s="146"/>
      <c r="KI22" s="146"/>
      <c r="KJ22" s="146"/>
      <c r="KK22" s="146"/>
      <c r="KL22" s="146"/>
      <c r="KM22" s="146"/>
      <c r="KN22" s="146"/>
      <c r="SI22" s="146"/>
      <c r="SJ22" s="146"/>
      <c r="SK22" s="146"/>
      <c r="SL22" s="146"/>
      <c r="SM22" s="146"/>
      <c r="SN22" s="146"/>
      <c r="SO22" s="146"/>
      <c r="SP22" s="146"/>
      <c r="SQ22" s="146"/>
      <c r="SR22" s="146"/>
      <c r="SS22" s="146"/>
      <c r="ST22" s="146"/>
      <c r="SU22" s="146"/>
      <c r="SV22" s="146"/>
      <c r="SW22" s="146"/>
      <c r="SX22" s="146"/>
      <c r="SY22" s="146"/>
      <c r="SZ22" s="146"/>
      <c r="TA22" s="146"/>
      <c r="TB22" s="146"/>
      <c r="TC22" s="146"/>
      <c r="TD22" s="146"/>
      <c r="TE22" s="146"/>
      <c r="TF22" s="146"/>
      <c r="TG22" s="146"/>
      <c r="TH22" s="146"/>
      <c r="TI22" s="146"/>
      <c r="TJ22" s="146"/>
      <c r="TK22" s="146"/>
      <c r="TL22" s="146"/>
      <c r="TM22" s="146"/>
      <c r="TN22" s="146"/>
      <c r="TO22" s="146"/>
      <c r="TP22" s="146"/>
      <c r="TQ22" s="146"/>
      <c r="TR22" s="146"/>
      <c r="TS22" s="146"/>
      <c r="TT22" s="146"/>
      <c r="TU22" s="146"/>
      <c r="TV22" s="146"/>
      <c r="TW22" s="146"/>
      <c r="TX22" s="146"/>
      <c r="TY22" s="146"/>
      <c r="TZ22" s="146"/>
      <c r="UA22" s="146"/>
      <c r="UB22" s="146"/>
      <c r="UC22" s="146"/>
      <c r="UD22" s="146"/>
      <c r="UE22" s="146"/>
      <c r="UF22" s="146"/>
      <c r="UG22" s="146"/>
      <c r="UH22" s="146"/>
      <c r="UI22" s="146"/>
      <c r="UJ22" s="146"/>
      <c r="UK22" s="146"/>
      <c r="UL22" s="146"/>
      <c r="UM22" s="146"/>
      <c r="UN22" s="146"/>
      <c r="UO22" s="146"/>
      <c r="UP22" s="146"/>
      <c r="UQ22" s="146"/>
      <c r="UR22" s="146"/>
      <c r="US22" s="146"/>
      <c r="UT22" s="146"/>
      <c r="UU22" s="146"/>
      <c r="UV22" s="146"/>
      <c r="UW22" s="146"/>
      <c r="UX22" s="146"/>
      <c r="UY22" s="146"/>
      <c r="UZ22" s="146"/>
      <c r="VA22" s="146"/>
      <c r="VB22" s="146"/>
      <c r="VC22" s="146"/>
      <c r="VD22" s="146"/>
      <c r="VE22" s="146"/>
      <c r="VF22" s="146"/>
      <c r="VG22" s="146"/>
      <c r="VH22" s="146"/>
      <c r="VI22" s="146"/>
      <c r="VJ22" s="146"/>
      <c r="VK22" s="146"/>
      <c r="VL22" s="146"/>
      <c r="VM22" s="146"/>
      <c r="VN22" s="146"/>
      <c r="VO22" s="146"/>
      <c r="VP22" s="146"/>
      <c r="VQ22" s="146"/>
      <c r="VR22" s="146"/>
      <c r="VS22" s="146"/>
      <c r="VT22" s="146"/>
      <c r="VU22" s="146"/>
      <c r="VV22" s="146"/>
      <c r="VW22" s="146"/>
      <c r="VX22" s="146"/>
      <c r="VY22" s="146"/>
      <c r="VZ22" s="146"/>
      <c r="WA22" s="146"/>
      <c r="WB22" s="146"/>
      <c r="WC22" s="146"/>
      <c r="WD22" s="146"/>
      <c r="WE22" s="146"/>
      <c r="WF22" s="146"/>
    </row>
    <row r="23" spans="1:604" ht="13" customHeight="1" x14ac:dyDescent="0.3">
      <c r="A23" s="147">
        <v>43977</v>
      </c>
      <c r="B23" s="148" t="s">
        <v>108</v>
      </c>
      <c r="C23" s="159"/>
      <c r="D23" s="150"/>
      <c r="E23" s="150"/>
      <c r="F23" s="150"/>
      <c r="G23" s="151"/>
      <c r="H23" s="152"/>
      <c r="I23" s="153">
        <v>135</v>
      </c>
      <c r="J23" s="153">
        <v>10</v>
      </c>
      <c r="K23" s="43">
        <f t="shared" si="0"/>
        <v>145</v>
      </c>
      <c r="L23" s="154"/>
      <c r="M23" s="149"/>
      <c r="N23" s="150"/>
      <c r="O23" s="150"/>
      <c r="P23" s="150"/>
      <c r="Q23" s="151"/>
      <c r="R23" s="152"/>
      <c r="S23" s="156">
        <f t="shared" si="1"/>
        <v>26534</v>
      </c>
      <c r="T23" s="156">
        <f t="shared" si="2"/>
        <v>1317</v>
      </c>
      <c r="U23" s="157">
        <f t="shared" si="3"/>
        <v>27851</v>
      </c>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c r="BI23" s="146"/>
      <c r="BJ23" s="146"/>
      <c r="BK23" s="146"/>
      <c r="BL23" s="146"/>
      <c r="BM23" s="146"/>
      <c r="BN23" s="146"/>
      <c r="BO23" s="146"/>
      <c r="BP23" s="146"/>
      <c r="BQ23" s="146"/>
      <c r="BR23" s="146"/>
      <c r="BS23" s="146"/>
      <c r="BT23" s="146"/>
      <c r="BU23" s="146"/>
      <c r="BV23" s="146"/>
      <c r="BW23" s="146"/>
      <c r="BX23" s="146"/>
      <c r="BY23" s="146"/>
      <c r="BZ23" s="146"/>
      <c r="CA23" s="146"/>
      <c r="CB23" s="146"/>
      <c r="CC23" s="146"/>
      <c r="CD23" s="146"/>
      <c r="CE23" s="146"/>
      <c r="CF23" s="146"/>
      <c r="CG23" s="146"/>
      <c r="CH23" s="146"/>
      <c r="CI23" s="146"/>
      <c r="CJ23" s="146"/>
      <c r="CK23" s="146"/>
      <c r="CL23" s="146"/>
      <c r="CM23" s="146"/>
      <c r="CN23" s="146"/>
      <c r="CO23" s="146"/>
      <c r="CP23" s="146"/>
      <c r="CQ23" s="146"/>
      <c r="CR23" s="146"/>
      <c r="CS23" s="146"/>
      <c r="CT23" s="146"/>
      <c r="CU23" s="146"/>
      <c r="CV23" s="146"/>
      <c r="CW23" s="146"/>
      <c r="CX23" s="146"/>
      <c r="CY23" s="146"/>
      <c r="CZ23" s="146"/>
      <c r="DA23" s="146"/>
      <c r="DB23" s="146"/>
      <c r="DC23" s="146"/>
      <c r="DD23" s="146"/>
      <c r="DE23" s="146"/>
      <c r="DF23" s="146"/>
      <c r="DG23" s="146"/>
      <c r="DH23" s="146"/>
      <c r="DI23" s="146"/>
      <c r="DJ23" s="146"/>
      <c r="DK23" s="146"/>
      <c r="DL23" s="146"/>
      <c r="DM23" s="146"/>
      <c r="DN23" s="146"/>
      <c r="DO23" s="146"/>
      <c r="DP23" s="146"/>
      <c r="DQ23" s="146"/>
      <c r="DR23" s="146"/>
      <c r="DS23" s="146"/>
      <c r="DT23" s="146"/>
      <c r="DU23" s="146"/>
      <c r="DV23" s="146"/>
      <c r="DW23" s="146"/>
      <c r="DX23" s="146"/>
      <c r="DY23" s="146"/>
      <c r="DZ23" s="146"/>
      <c r="EA23" s="146"/>
      <c r="EB23" s="146"/>
      <c r="EC23" s="146"/>
      <c r="ED23" s="146"/>
      <c r="EE23" s="146"/>
      <c r="EF23" s="146"/>
      <c r="EG23" s="146"/>
      <c r="EH23" s="146"/>
      <c r="EI23" s="146"/>
      <c r="EJ23" s="146"/>
      <c r="EK23" s="146"/>
      <c r="EL23" s="146"/>
      <c r="EM23" s="146"/>
      <c r="EN23" s="146"/>
      <c r="EO23" s="146"/>
      <c r="EP23" s="146"/>
      <c r="EQ23" s="146"/>
      <c r="ER23" s="146"/>
      <c r="ES23" s="146"/>
      <c r="ET23" s="146"/>
      <c r="EU23" s="146"/>
      <c r="EV23" s="146"/>
      <c r="EW23" s="146"/>
      <c r="EX23" s="146"/>
      <c r="EY23" s="146"/>
      <c r="EZ23" s="146"/>
      <c r="FA23" s="146"/>
      <c r="FB23" s="146"/>
      <c r="FC23" s="146"/>
      <c r="FD23" s="146"/>
      <c r="FE23" s="146"/>
      <c r="FF23" s="146"/>
      <c r="FG23" s="146"/>
      <c r="FH23" s="146"/>
      <c r="FI23" s="146"/>
      <c r="FJ23" s="146"/>
      <c r="FK23" s="146"/>
      <c r="FL23" s="146"/>
      <c r="FM23" s="146"/>
      <c r="FN23" s="146"/>
      <c r="FO23" s="146"/>
      <c r="FP23" s="146"/>
      <c r="FQ23" s="146"/>
      <c r="FR23" s="146"/>
      <c r="FS23" s="146"/>
      <c r="FT23" s="146"/>
      <c r="FU23" s="146"/>
      <c r="FV23" s="146"/>
      <c r="FW23" s="146"/>
      <c r="FX23" s="146"/>
      <c r="FY23" s="146"/>
      <c r="FZ23" s="146"/>
      <c r="GA23" s="146"/>
      <c r="GB23" s="146"/>
      <c r="GC23" s="146"/>
      <c r="GD23" s="146"/>
      <c r="GE23" s="146"/>
      <c r="GF23" s="146"/>
      <c r="GG23" s="146"/>
      <c r="GH23" s="146"/>
      <c r="GI23" s="146"/>
      <c r="GJ23" s="146"/>
      <c r="GK23" s="146"/>
      <c r="GL23" s="146"/>
      <c r="GM23" s="146"/>
      <c r="GN23" s="146"/>
      <c r="GO23" s="146"/>
      <c r="GP23" s="146"/>
      <c r="GQ23" s="146"/>
      <c r="GR23" s="146"/>
      <c r="GS23" s="146"/>
      <c r="GT23" s="146"/>
      <c r="GU23" s="146"/>
      <c r="GV23" s="146"/>
      <c r="GW23" s="146"/>
      <c r="GX23" s="146"/>
      <c r="GY23" s="146"/>
      <c r="GZ23" s="146"/>
      <c r="HA23" s="146"/>
      <c r="HB23" s="146"/>
      <c r="HC23" s="146"/>
      <c r="HD23" s="146"/>
      <c r="HE23" s="146"/>
      <c r="HF23" s="146"/>
      <c r="HG23" s="146"/>
      <c r="HH23" s="146"/>
      <c r="HI23" s="146"/>
      <c r="HJ23" s="146"/>
      <c r="HK23" s="146"/>
      <c r="HL23" s="146"/>
      <c r="HM23" s="146"/>
      <c r="HN23" s="146"/>
      <c r="HO23" s="146"/>
      <c r="HP23" s="146"/>
      <c r="HQ23" s="146"/>
      <c r="HR23" s="146"/>
      <c r="HS23" s="146"/>
      <c r="HT23" s="146"/>
      <c r="HU23" s="146"/>
      <c r="HV23" s="146"/>
      <c r="HW23" s="146"/>
      <c r="HX23" s="146"/>
      <c r="HY23" s="146"/>
      <c r="HZ23" s="146"/>
      <c r="IA23" s="146"/>
      <c r="IB23" s="146"/>
      <c r="IC23" s="146"/>
      <c r="ID23" s="146"/>
      <c r="IE23" s="146"/>
      <c r="IF23" s="146"/>
      <c r="IG23" s="146"/>
      <c r="IH23" s="146"/>
      <c r="II23" s="146"/>
      <c r="IJ23" s="146"/>
      <c r="IK23" s="146"/>
      <c r="IL23" s="146"/>
      <c r="IM23" s="146"/>
      <c r="IN23" s="146"/>
      <c r="IO23" s="146"/>
      <c r="IP23" s="146"/>
      <c r="IQ23" s="146"/>
      <c r="IR23" s="146"/>
      <c r="IS23" s="146"/>
      <c r="IT23" s="146"/>
      <c r="IU23" s="146"/>
      <c r="IV23" s="146"/>
      <c r="IW23" s="146"/>
      <c r="IX23" s="146"/>
      <c r="IY23" s="146"/>
      <c r="IZ23" s="146"/>
      <c r="JA23" s="146"/>
      <c r="JB23" s="146"/>
      <c r="JC23" s="146"/>
      <c r="JD23" s="146"/>
      <c r="JE23" s="146"/>
      <c r="JF23" s="146"/>
      <c r="JG23" s="146"/>
      <c r="JH23" s="146"/>
      <c r="JI23" s="146"/>
      <c r="JJ23" s="146"/>
      <c r="JK23" s="146"/>
      <c r="JL23" s="146"/>
      <c r="JM23" s="146"/>
      <c r="JN23" s="146"/>
      <c r="JO23" s="146"/>
      <c r="JP23" s="146"/>
      <c r="JQ23" s="146"/>
      <c r="JR23" s="146"/>
      <c r="JS23" s="146"/>
      <c r="JT23" s="146"/>
      <c r="JU23" s="146"/>
      <c r="JV23" s="146"/>
      <c r="JW23" s="146"/>
      <c r="JX23" s="146"/>
      <c r="JY23" s="146"/>
      <c r="JZ23" s="146"/>
      <c r="KA23" s="146"/>
      <c r="KB23" s="146"/>
      <c r="KC23" s="146"/>
      <c r="KD23" s="146"/>
      <c r="KE23" s="146"/>
      <c r="KF23" s="146"/>
      <c r="KG23" s="146"/>
      <c r="KH23" s="146"/>
      <c r="KI23" s="146"/>
      <c r="KJ23" s="146"/>
      <c r="KK23" s="146"/>
      <c r="KL23" s="146"/>
      <c r="KM23" s="146"/>
      <c r="KN23" s="146"/>
      <c r="SI23" s="146"/>
      <c r="SJ23" s="146"/>
      <c r="SK23" s="146"/>
      <c r="SL23" s="146"/>
      <c r="SM23" s="146"/>
      <c r="SN23" s="146"/>
      <c r="SO23" s="146"/>
      <c r="SP23" s="146"/>
      <c r="SQ23" s="146"/>
      <c r="SR23" s="146"/>
      <c r="SS23" s="146"/>
      <c r="ST23" s="146"/>
      <c r="SU23" s="146"/>
      <c r="SV23" s="146"/>
      <c r="SW23" s="146"/>
      <c r="SX23" s="146"/>
      <c r="SY23" s="146"/>
      <c r="SZ23" s="146"/>
      <c r="TA23" s="146"/>
      <c r="TB23" s="146"/>
      <c r="TC23" s="146"/>
      <c r="TD23" s="146"/>
      <c r="TE23" s="146"/>
      <c r="TF23" s="146"/>
      <c r="TG23" s="146"/>
      <c r="TH23" s="146"/>
      <c r="TI23" s="146"/>
      <c r="TJ23" s="146"/>
      <c r="TK23" s="146"/>
      <c r="TL23" s="146"/>
      <c r="TM23" s="146"/>
      <c r="TN23" s="146"/>
      <c r="TO23" s="146"/>
      <c r="TP23" s="146"/>
      <c r="TQ23" s="146"/>
      <c r="TR23" s="146"/>
      <c r="TS23" s="146"/>
      <c r="TT23" s="146"/>
      <c r="TU23" s="146"/>
      <c r="TV23" s="146"/>
      <c r="TW23" s="146"/>
      <c r="TX23" s="146"/>
      <c r="TY23" s="146"/>
      <c r="TZ23" s="146"/>
      <c r="UA23" s="146"/>
      <c r="UB23" s="146"/>
      <c r="UC23" s="146"/>
      <c r="UD23" s="146"/>
      <c r="UE23" s="146"/>
      <c r="UF23" s="146"/>
      <c r="UG23" s="146"/>
      <c r="UH23" s="146"/>
      <c r="UI23" s="146"/>
      <c r="UJ23" s="146"/>
      <c r="UK23" s="146"/>
      <c r="UL23" s="146"/>
      <c r="UM23" s="146"/>
      <c r="UN23" s="146"/>
      <c r="UO23" s="146"/>
      <c r="UP23" s="146"/>
      <c r="UQ23" s="146"/>
      <c r="UR23" s="146"/>
      <c r="US23" s="146"/>
      <c r="UT23" s="146"/>
      <c r="UU23" s="146"/>
      <c r="UV23" s="146"/>
      <c r="UW23" s="146"/>
      <c r="UX23" s="146"/>
      <c r="UY23" s="146"/>
      <c r="UZ23" s="146"/>
      <c r="VA23" s="146"/>
      <c r="VB23" s="146"/>
      <c r="VC23" s="146"/>
      <c r="VD23" s="146"/>
      <c r="VE23" s="146"/>
      <c r="VF23" s="146"/>
      <c r="VG23" s="146"/>
      <c r="VH23" s="146"/>
      <c r="VI23" s="146"/>
      <c r="VJ23" s="146"/>
      <c r="VK23" s="146"/>
      <c r="VL23" s="146"/>
      <c r="VM23" s="146"/>
      <c r="VN23" s="146"/>
      <c r="VO23" s="146"/>
      <c r="VP23" s="146"/>
      <c r="VQ23" s="146"/>
      <c r="VR23" s="146"/>
      <c r="VS23" s="146"/>
      <c r="VT23" s="146"/>
      <c r="VU23" s="146"/>
      <c r="VV23" s="146"/>
      <c r="VW23" s="146"/>
      <c r="VX23" s="146"/>
      <c r="VY23" s="146"/>
      <c r="VZ23" s="146"/>
      <c r="WA23" s="146"/>
      <c r="WB23" s="146"/>
      <c r="WC23" s="146"/>
      <c r="WD23" s="146"/>
      <c r="WE23" s="146"/>
      <c r="WF23" s="146"/>
    </row>
    <row r="24" spans="1:604" ht="13" customHeight="1" x14ac:dyDescent="0.3">
      <c r="A24" s="147">
        <v>43976</v>
      </c>
      <c r="B24" s="148" t="s">
        <v>108</v>
      </c>
      <c r="C24" s="149"/>
      <c r="D24" s="150"/>
      <c r="E24" s="150"/>
      <c r="F24" s="150"/>
      <c r="G24" s="151"/>
      <c r="H24" s="152"/>
      <c r="I24" s="153">
        <v>131</v>
      </c>
      <c r="J24" s="153">
        <v>10</v>
      </c>
      <c r="K24" s="43">
        <f t="shared" si="0"/>
        <v>141</v>
      </c>
      <c r="L24" s="154"/>
      <c r="M24" s="149"/>
      <c r="N24" s="150"/>
      <c r="O24" s="150"/>
      <c r="P24" s="150"/>
      <c r="Q24" s="151"/>
      <c r="R24" s="152"/>
      <c r="S24" s="156">
        <f t="shared" si="1"/>
        <v>26399</v>
      </c>
      <c r="T24" s="156">
        <f t="shared" si="2"/>
        <v>1307</v>
      </c>
      <c r="U24" s="157">
        <f t="shared" si="3"/>
        <v>27706</v>
      </c>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146"/>
      <c r="BP24" s="146"/>
      <c r="BQ24" s="146"/>
      <c r="BR24" s="146"/>
      <c r="BS24" s="146"/>
      <c r="BT24" s="146"/>
      <c r="BU24" s="146"/>
      <c r="BV24" s="146"/>
      <c r="BW24" s="146"/>
      <c r="BX24" s="146"/>
      <c r="BY24" s="146"/>
      <c r="BZ24" s="146"/>
      <c r="CA24" s="146"/>
      <c r="CB24" s="146"/>
      <c r="CC24" s="146"/>
      <c r="CD24" s="146"/>
      <c r="CE24" s="146"/>
      <c r="CF24" s="146"/>
      <c r="CG24" s="146"/>
      <c r="CH24" s="146"/>
      <c r="CI24" s="146"/>
      <c r="CJ24" s="146"/>
      <c r="CK24" s="146"/>
      <c r="CL24" s="146"/>
      <c r="CM24" s="146"/>
      <c r="CN24" s="146"/>
      <c r="CO24" s="146"/>
      <c r="CP24" s="146"/>
      <c r="CQ24" s="146"/>
      <c r="CR24" s="146"/>
      <c r="CS24" s="146"/>
      <c r="CT24" s="146"/>
      <c r="CU24" s="146"/>
      <c r="CV24" s="146"/>
      <c r="CW24" s="146"/>
      <c r="CX24" s="146"/>
      <c r="CY24" s="146"/>
      <c r="CZ24" s="146"/>
      <c r="DA24" s="146"/>
      <c r="DB24" s="146"/>
      <c r="DC24" s="146"/>
      <c r="DD24" s="146"/>
      <c r="DE24" s="146"/>
      <c r="DF24" s="146"/>
      <c r="DG24" s="146"/>
      <c r="DH24" s="146"/>
      <c r="DI24" s="146"/>
      <c r="DJ24" s="146"/>
      <c r="DK24" s="146"/>
      <c r="DL24" s="146"/>
      <c r="DM24" s="146"/>
      <c r="DN24" s="146"/>
      <c r="DO24" s="146"/>
      <c r="DP24" s="146"/>
      <c r="DQ24" s="146"/>
      <c r="DR24" s="146"/>
      <c r="DS24" s="146"/>
      <c r="DT24" s="146"/>
      <c r="DU24" s="146"/>
      <c r="DV24" s="146"/>
      <c r="DW24" s="146"/>
      <c r="DX24" s="146"/>
      <c r="DY24" s="146"/>
      <c r="DZ24" s="146"/>
      <c r="EA24" s="146"/>
      <c r="EB24" s="146"/>
      <c r="EC24" s="146"/>
      <c r="ED24" s="146"/>
      <c r="EE24" s="146"/>
      <c r="EF24" s="146"/>
      <c r="EG24" s="146"/>
      <c r="EH24" s="146"/>
      <c r="EI24" s="146"/>
      <c r="EJ24" s="146"/>
      <c r="EK24" s="146"/>
      <c r="EL24" s="146"/>
      <c r="EM24" s="146"/>
      <c r="EN24" s="146"/>
      <c r="EO24" s="146"/>
      <c r="EP24" s="146"/>
      <c r="EQ24" s="146"/>
      <c r="ER24" s="146"/>
      <c r="ES24" s="146"/>
      <c r="ET24" s="146"/>
      <c r="EU24" s="146"/>
      <c r="EV24" s="146"/>
      <c r="EW24" s="146"/>
      <c r="EX24" s="146"/>
      <c r="EY24" s="146"/>
      <c r="EZ24" s="146"/>
      <c r="FA24" s="146"/>
      <c r="FB24" s="146"/>
      <c r="FC24" s="146"/>
      <c r="FD24" s="146"/>
      <c r="FE24" s="146"/>
      <c r="FF24" s="146"/>
      <c r="FG24" s="146"/>
      <c r="FH24" s="146"/>
      <c r="FI24" s="146"/>
      <c r="FJ24" s="146"/>
      <c r="FK24" s="146"/>
      <c r="FL24" s="146"/>
      <c r="FM24" s="146"/>
      <c r="FN24" s="146"/>
      <c r="FO24" s="146"/>
      <c r="FP24" s="146"/>
      <c r="FQ24" s="146"/>
      <c r="FR24" s="146"/>
      <c r="FS24" s="146"/>
      <c r="FT24" s="146"/>
      <c r="FU24" s="146"/>
      <c r="FV24" s="146"/>
      <c r="FW24" s="146"/>
      <c r="FX24" s="146"/>
      <c r="FY24" s="146"/>
      <c r="FZ24" s="146"/>
      <c r="GA24" s="146"/>
      <c r="GB24" s="146"/>
      <c r="GC24" s="146"/>
      <c r="GD24" s="146"/>
      <c r="GE24" s="146"/>
      <c r="GF24" s="146"/>
      <c r="GG24" s="146"/>
      <c r="GH24" s="146"/>
      <c r="GI24" s="146"/>
      <c r="GJ24" s="146"/>
      <c r="GK24" s="146"/>
      <c r="GL24" s="146"/>
      <c r="GM24" s="146"/>
      <c r="GN24" s="146"/>
      <c r="GO24" s="146"/>
      <c r="GP24" s="146"/>
      <c r="GQ24" s="146"/>
      <c r="GR24" s="146"/>
      <c r="GS24" s="146"/>
      <c r="GT24" s="146"/>
      <c r="GU24" s="146"/>
      <c r="GV24" s="146"/>
      <c r="GW24" s="146"/>
      <c r="GX24" s="146"/>
      <c r="GY24" s="146"/>
      <c r="GZ24" s="146"/>
      <c r="HA24" s="146"/>
      <c r="HB24" s="146"/>
      <c r="HC24" s="146"/>
      <c r="HD24" s="146"/>
      <c r="HE24" s="146"/>
      <c r="HF24" s="146"/>
      <c r="HG24" s="146"/>
      <c r="HH24" s="146"/>
      <c r="HI24" s="146"/>
      <c r="HJ24" s="146"/>
      <c r="HK24" s="146"/>
      <c r="HL24" s="146"/>
      <c r="HM24" s="146"/>
      <c r="HN24" s="146"/>
      <c r="HO24" s="146"/>
      <c r="HP24" s="146"/>
      <c r="HQ24" s="146"/>
      <c r="HR24" s="146"/>
      <c r="HS24" s="146"/>
      <c r="HT24" s="146"/>
      <c r="HU24" s="146"/>
      <c r="HV24" s="146"/>
      <c r="HW24" s="146"/>
      <c r="HX24" s="146"/>
      <c r="HY24" s="146"/>
      <c r="HZ24" s="146"/>
      <c r="IA24" s="146"/>
      <c r="IB24" s="146"/>
      <c r="IC24" s="146"/>
      <c r="ID24" s="146"/>
      <c r="IE24" s="146"/>
      <c r="IF24" s="146"/>
      <c r="IG24" s="146"/>
      <c r="IH24" s="146"/>
      <c r="II24" s="146"/>
      <c r="IJ24" s="146"/>
      <c r="IK24" s="146"/>
      <c r="IL24" s="146"/>
      <c r="IM24" s="146"/>
      <c r="IN24" s="146"/>
      <c r="IO24" s="146"/>
      <c r="IP24" s="146"/>
      <c r="IQ24" s="146"/>
      <c r="IR24" s="146"/>
      <c r="IS24" s="146"/>
      <c r="IT24" s="146"/>
      <c r="IU24" s="146"/>
      <c r="IV24" s="146"/>
      <c r="IW24" s="146"/>
      <c r="IX24" s="146"/>
      <c r="IY24" s="146"/>
      <c r="IZ24" s="146"/>
      <c r="JA24" s="146"/>
      <c r="JB24" s="146"/>
      <c r="JC24" s="146"/>
      <c r="JD24" s="146"/>
      <c r="JE24" s="146"/>
      <c r="JF24" s="146"/>
      <c r="JG24" s="146"/>
      <c r="JH24" s="146"/>
      <c r="JI24" s="146"/>
      <c r="JJ24" s="146"/>
      <c r="JK24" s="146"/>
      <c r="JL24" s="146"/>
      <c r="JM24" s="146"/>
      <c r="JN24" s="146"/>
      <c r="JO24" s="146"/>
      <c r="JP24" s="146"/>
      <c r="JQ24" s="146"/>
      <c r="JR24" s="146"/>
      <c r="JS24" s="146"/>
      <c r="JT24" s="146"/>
      <c r="JU24" s="146"/>
      <c r="JV24" s="146"/>
      <c r="JW24" s="146"/>
      <c r="JX24" s="146"/>
      <c r="JY24" s="146"/>
      <c r="JZ24" s="146"/>
      <c r="KA24" s="146"/>
      <c r="KB24" s="146"/>
      <c r="KC24" s="146"/>
      <c r="KD24" s="146"/>
      <c r="KE24" s="146"/>
      <c r="KF24" s="146"/>
      <c r="KG24" s="146"/>
      <c r="KH24" s="146"/>
      <c r="KI24" s="146"/>
      <c r="KJ24" s="146"/>
      <c r="KK24" s="146"/>
      <c r="KL24" s="146"/>
      <c r="KM24" s="146"/>
      <c r="KN24" s="146"/>
      <c r="SI24" s="146"/>
      <c r="SJ24" s="146"/>
      <c r="SK24" s="146"/>
      <c r="SL24" s="146"/>
      <c r="SM24" s="146"/>
      <c r="SN24" s="146"/>
      <c r="SO24" s="146"/>
      <c r="SP24" s="146"/>
      <c r="SQ24" s="146"/>
      <c r="SR24" s="146"/>
      <c r="SS24" s="146"/>
      <c r="ST24" s="146"/>
      <c r="SU24" s="146"/>
      <c r="SV24" s="146"/>
      <c r="SW24" s="146"/>
      <c r="SX24" s="146"/>
      <c r="SY24" s="146"/>
      <c r="SZ24" s="146"/>
      <c r="TA24" s="146"/>
      <c r="TB24" s="146"/>
      <c r="TC24" s="146"/>
      <c r="TD24" s="146"/>
      <c r="TE24" s="146"/>
      <c r="TF24" s="146"/>
      <c r="TG24" s="146"/>
      <c r="TH24" s="146"/>
      <c r="TI24" s="146"/>
      <c r="TJ24" s="146"/>
      <c r="TK24" s="146"/>
      <c r="TL24" s="146"/>
      <c r="TM24" s="146"/>
      <c r="TN24" s="146"/>
      <c r="TO24" s="146"/>
      <c r="TP24" s="146"/>
      <c r="TQ24" s="146"/>
      <c r="TR24" s="146"/>
      <c r="TS24" s="146"/>
      <c r="TT24" s="146"/>
      <c r="TU24" s="146"/>
      <c r="TV24" s="146"/>
      <c r="TW24" s="146"/>
      <c r="TX24" s="146"/>
      <c r="TY24" s="146"/>
      <c r="TZ24" s="146"/>
      <c r="UA24" s="146"/>
      <c r="UB24" s="146"/>
      <c r="UC24" s="146"/>
      <c r="UD24" s="146"/>
      <c r="UE24" s="146"/>
      <c r="UF24" s="146"/>
      <c r="UG24" s="146"/>
      <c r="UH24" s="146"/>
      <c r="UI24" s="146"/>
      <c r="UJ24" s="146"/>
      <c r="UK24" s="146"/>
      <c r="UL24" s="146"/>
      <c r="UM24" s="146"/>
      <c r="UN24" s="146"/>
      <c r="UO24" s="146"/>
      <c r="UP24" s="146"/>
      <c r="UQ24" s="146"/>
      <c r="UR24" s="146"/>
      <c r="US24" s="146"/>
      <c r="UT24" s="146"/>
      <c r="UU24" s="146"/>
      <c r="UV24" s="146"/>
      <c r="UW24" s="146"/>
      <c r="UX24" s="146"/>
      <c r="UY24" s="146"/>
      <c r="UZ24" s="146"/>
      <c r="VA24" s="146"/>
      <c r="VB24" s="146"/>
      <c r="VC24" s="146"/>
      <c r="VD24" s="146"/>
      <c r="VE24" s="146"/>
      <c r="VF24" s="146"/>
      <c r="VG24" s="146"/>
      <c r="VH24" s="146"/>
      <c r="VI24" s="146"/>
      <c r="VJ24" s="146"/>
      <c r="VK24" s="146"/>
      <c r="VL24" s="146"/>
      <c r="VM24" s="146"/>
      <c r="VN24" s="146"/>
      <c r="VO24" s="146"/>
      <c r="VP24" s="146"/>
      <c r="VQ24" s="146"/>
      <c r="VR24" s="146"/>
      <c r="VS24" s="146"/>
      <c r="VT24" s="146"/>
      <c r="VU24" s="146"/>
      <c r="VV24" s="146"/>
      <c r="VW24" s="146"/>
      <c r="VX24" s="146"/>
      <c r="VY24" s="146"/>
      <c r="VZ24" s="146"/>
      <c r="WA24" s="146"/>
      <c r="WB24" s="146"/>
      <c r="WC24" s="146"/>
      <c r="WD24" s="146"/>
      <c r="WE24" s="146"/>
      <c r="WF24" s="146"/>
    </row>
    <row r="25" spans="1:604" ht="13" customHeight="1" x14ac:dyDescent="0.3">
      <c r="A25" s="147">
        <v>43975</v>
      </c>
      <c r="B25" s="148" t="s">
        <v>108</v>
      </c>
      <c r="C25" s="149"/>
      <c r="D25" s="150"/>
      <c r="E25" s="150"/>
      <c r="F25" s="150"/>
      <c r="G25" s="151"/>
      <c r="H25" s="152"/>
      <c r="I25" s="153">
        <v>110</v>
      </c>
      <c r="J25" s="153">
        <v>12</v>
      </c>
      <c r="K25" s="43">
        <f t="shared" si="0"/>
        <v>122</v>
      </c>
      <c r="L25" s="154"/>
      <c r="M25" s="149"/>
      <c r="N25" s="150"/>
      <c r="O25" s="150"/>
      <c r="P25" s="150"/>
      <c r="Q25" s="151"/>
      <c r="R25" s="152"/>
      <c r="S25" s="156">
        <f t="shared" si="1"/>
        <v>26268</v>
      </c>
      <c r="T25" s="156">
        <f t="shared" si="2"/>
        <v>1297</v>
      </c>
      <c r="U25" s="157">
        <f t="shared" si="3"/>
        <v>27565</v>
      </c>
      <c r="V25" s="146"/>
      <c r="W25" s="146"/>
      <c r="X25" s="146"/>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c r="BP25" s="146"/>
      <c r="BQ25" s="146"/>
      <c r="BR25" s="146"/>
      <c r="BS25" s="146"/>
      <c r="BT25" s="146"/>
      <c r="BU25" s="146"/>
      <c r="BV25" s="146"/>
      <c r="BW25" s="146"/>
      <c r="BX25" s="146"/>
      <c r="BY25" s="146"/>
      <c r="BZ25" s="146"/>
      <c r="CA25" s="146"/>
      <c r="CB25" s="146"/>
      <c r="CC25" s="146"/>
      <c r="CD25" s="146"/>
      <c r="CE25" s="146"/>
      <c r="CF25" s="146"/>
      <c r="CG25" s="146"/>
      <c r="CH25" s="146"/>
      <c r="CI25" s="146"/>
      <c r="CJ25" s="146"/>
      <c r="CK25" s="146"/>
      <c r="CL25" s="146"/>
      <c r="CM25" s="146"/>
      <c r="CN25" s="146"/>
      <c r="CO25" s="146"/>
      <c r="CP25" s="146"/>
      <c r="CQ25" s="146"/>
      <c r="CR25" s="146"/>
      <c r="CS25" s="146"/>
      <c r="CT25" s="146"/>
      <c r="CU25" s="146"/>
      <c r="CV25" s="146"/>
      <c r="CW25" s="146"/>
      <c r="CX25" s="146"/>
      <c r="CY25" s="146"/>
      <c r="CZ25" s="146"/>
      <c r="DA25" s="146"/>
      <c r="DB25" s="146"/>
      <c r="DC25" s="146"/>
      <c r="DD25" s="146"/>
      <c r="DE25" s="146"/>
      <c r="DF25" s="146"/>
      <c r="DG25" s="146"/>
      <c r="DH25" s="146"/>
      <c r="DI25" s="146"/>
      <c r="DJ25" s="146"/>
      <c r="DK25" s="146"/>
      <c r="DL25" s="146"/>
      <c r="DM25" s="146"/>
      <c r="DN25" s="146"/>
      <c r="DO25" s="146"/>
      <c r="DP25" s="146"/>
      <c r="DQ25" s="146"/>
      <c r="DR25" s="146"/>
      <c r="DS25" s="146"/>
      <c r="DT25" s="146"/>
      <c r="DU25" s="146"/>
      <c r="DV25" s="146"/>
      <c r="DW25" s="146"/>
      <c r="DX25" s="146"/>
      <c r="DY25" s="146"/>
      <c r="DZ25" s="146"/>
      <c r="EA25" s="146"/>
      <c r="EB25" s="146"/>
      <c r="EC25" s="146"/>
      <c r="ED25" s="146"/>
      <c r="EE25" s="146"/>
      <c r="EF25" s="146"/>
      <c r="EG25" s="146"/>
      <c r="EH25" s="146"/>
      <c r="EI25" s="146"/>
      <c r="EJ25" s="146"/>
      <c r="EK25" s="146"/>
      <c r="EL25" s="146"/>
      <c r="EM25" s="146"/>
      <c r="EN25" s="146"/>
      <c r="EO25" s="146"/>
      <c r="EP25" s="146"/>
      <c r="EQ25" s="146"/>
      <c r="ER25" s="146"/>
      <c r="ES25" s="146"/>
      <c r="ET25" s="146"/>
      <c r="EU25" s="146"/>
      <c r="EV25" s="146"/>
      <c r="EW25" s="146"/>
      <c r="EX25" s="146"/>
      <c r="EY25" s="146"/>
      <c r="EZ25" s="146"/>
      <c r="FA25" s="146"/>
      <c r="FB25" s="146"/>
      <c r="FC25" s="146"/>
      <c r="FD25" s="146"/>
      <c r="FE25" s="146"/>
      <c r="FF25" s="146"/>
      <c r="FG25" s="146"/>
      <c r="FH25" s="146"/>
      <c r="FI25" s="146"/>
      <c r="FJ25" s="146"/>
      <c r="FK25" s="146"/>
      <c r="FL25" s="146"/>
      <c r="FM25" s="146"/>
      <c r="FN25" s="146"/>
      <c r="FO25" s="146"/>
      <c r="FP25" s="146"/>
      <c r="FQ25" s="146"/>
      <c r="FR25" s="146"/>
      <c r="FS25" s="146"/>
      <c r="FT25" s="146"/>
      <c r="FU25" s="146"/>
      <c r="FV25" s="146"/>
      <c r="FW25" s="146"/>
      <c r="FX25" s="146"/>
      <c r="FY25" s="146"/>
      <c r="FZ25" s="146"/>
      <c r="GA25" s="146"/>
      <c r="GB25" s="146"/>
      <c r="GC25" s="146"/>
      <c r="GD25" s="146"/>
      <c r="GE25" s="146"/>
      <c r="GF25" s="146"/>
      <c r="GG25" s="146"/>
      <c r="GH25" s="146"/>
      <c r="GI25" s="146"/>
      <c r="GJ25" s="146"/>
      <c r="GK25" s="146"/>
      <c r="GL25" s="146"/>
      <c r="GM25" s="146"/>
      <c r="GN25" s="146"/>
      <c r="GO25" s="146"/>
      <c r="GP25" s="146"/>
      <c r="GQ25" s="146"/>
      <c r="GR25" s="146"/>
      <c r="GS25" s="146"/>
      <c r="GT25" s="146"/>
      <c r="GU25" s="146"/>
      <c r="GV25" s="146"/>
      <c r="GW25" s="146"/>
      <c r="GX25" s="146"/>
      <c r="GY25" s="146"/>
      <c r="GZ25" s="146"/>
      <c r="HA25" s="146"/>
      <c r="HB25" s="146"/>
      <c r="HC25" s="146"/>
      <c r="HD25" s="146"/>
      <c r="HE25" s="146"/>
      <c r="HF25" s="146"/>
      <c r="HG25" s="146"/>
      <c r="HH25" s="146"/>
      <c r="HI25" s="146"/>
      <c r="HJ25" s="146"/>
      <c r="HK25" s="146"/>
      <c r="HL25" s="146"/>
      <c r="HM25" s="146"/>
      <c r="HN25" s="146"/>
      <c r="HO25" s="146"/>
      <c r="HP25" s="146"/>
      <c r="HQ25" s="146"/>
      <c r="HR25" s="146"/>
      <c r="HS25" s="146"/>
      <c r="HT25" s="146"/>
      <c r="HU25" s="146"/>
      <c r="HV25" s="146"/>
      <c r="HW25" s="146"/>
      <c r="HX25" s="146"/>
      <c r="HY25" s="146"/>
      <c r="HZ25" s="146"/>
      <c r="IA25" s="146"/>
      <c r="IB25" s="146"/>
      <c r="IC25" s="146"/>
      <c r="ID25" s="146"/>
      <c r="IE25" s="146"/>
      <c r="IF25" s="146"/>
      <c r="IG25" s="146"/>
      <c r="IH25" s="146"/>
      <c r="II25" s="146"/>
      <c r="IJ25" s="146"/>
      <c r="IK25" s="146"/>
      <c r="IL25" s="146"/>
      <c r="IM25" s="146"/>
      <c r="IN25" s="146"/>
      <c r="IO25" s="146"/>
      <c r="IP25" s="146"/>
      <c r="IQ25" s="146"/>
      <c r="IR25" s="146"/>
      <c r="IS25" s="146"/>
      <c r="IT25" s="146"/>
      <c r="IU25" s="146"/>
      <c r="IV25" s="146"/>
      <c r="IW25" s="146"/>
      <c r="IX25" s="146"/>
      <c r="IY25" s="146"/>
      <c r="IZ25" s="146"/>
      <c r="JA25" s="146"/>
      <c r="JB25" s="146"/>
      <c r="JC25" s="146"/>
      <c r="JD25" s="146"/>
      <c r="JE25" s="146"/>
      <c r="JF25" s="146"/>
      <c r="JG25" s="146"/>
      <c r="JH25" s="146"/>
      <c r="JI25" s="146"/>
      <c r="JJ25" s="146"/>
      <c r="JK25" s="146"/>
      <c r="JL25" s="146"/>
      <c r="JM25" s="146"/>
      <c r="JN25" s="146"/>
      <c r="JO25" s="146"/>
      <c r="JP25" s="146"/>
      <c r="JQ25" s="146"/>
      <c r="JR25" s="146"/>
      <c r="JS25" s="146"/>
      <c r="JT25" s="146"/>
      <c r="JU25" s="146"/>
      <c r="JV25" s="146"/>
      <c r="JW25" s="146"/>
      <c r="JX25" s="146"/>
      <c r="JY25" s="146"/>
      <c r="JZ25" s="146"/>
      <c r="KA25" s="146"/>
      <c r="KB25" s="146"/>
      <c r="KC25" s="146"/>
      <c r="KD25" s="146"/>
      <c r="KE25" s="146"/>
      <c r="KF25" s="146"/>
      <c r="KG25" s="146"/>
      <c r="KH25" s="146"/>
      <c r="KI25" s="146"/>
      <c r="KJ25" s="146"/>
      <c r="KK25" s="146"/>
      <c r="KL25" s="146"/>
      <c r="KM25" s="146"/>
      <c r="KN25" s="146"/>
      <c r="SI25" s="146"/>
      <c r="SJ25" s="146"/>
      <c r="SK25" s="146"/>
      <c r="SL25" s="146"/>
      <c r="SM25" s="146"/>
      <c r="SN25" s="146"/>
      <c r="SO25" s="146"/>
      <c r="SP25" s="146"/>
      <c r="SQ25" s="146"/>
      <c r="SR25" s="146"/>
      <c r="SS25" s="146"/>
      <c r="ST25" s="146"/>
      <c r="SU25" s="146"/>
      <c r="SV25" s="146"/>
      <c r="SW25" s="146"/>
      <c r="SX25" s="146"/>
      <c r="SY25" s="146"/>
      <c r="SZ25" s="146"/>
      <c r="TA25" s="146"/>
      <c r="TB25" s="146"/>
      <c r="TC25" s="146"/>
      <c r="TD25" s="146"/>
      <c r="TE25" s="146"/>
      <c r="TF25" s="146"/>
      <c r="TG25" s="146"/>
      <c r="TH25" s="146"/>
      <c r="TI25" s="146"/>
      <c r="TJ25" s="146"/>
      <c r="TK25" s="146"/>
      <c r="TL25" s="146"/>
      <c r="TM25" s="146"/>
      <c r="TN25" s="146"/>
      <c r="TO25" s="146"/>
      <c r="TP25" s="146"/>
      <c r="TQ25" s="146"/>
      <c r="TR25" s="146"/>
      <c r="TS25" s="146"/>
      <c r="TT25" s="146"/>
      <c r="TU25" s="146"/>
      <c r="TV25" s="146"/>
      <c r="TW25" s="146"/>
      <c r="TX25" s="146"/>
      <c r="TY25" s="146"/>
      <c r="TZ25" s="146"/>
      <c r="UA25" s="146"/>
      <c r="UB25" s="146"/>
      <c r="UC25" s="146"/>
      <c r="UD25" s="146"/>
      <c r="UE25" s="146"/>
      <c r="UF25" s="146"/>
      <c r="UG25" s="146"/>
      <c r="UH25" s="146"/>
      <c r="UI25" s="146"/>
      <c r="UJ25" s="146"/>
      <c r="UK25" s="146"/>
      <c r="UL25" s="146"/>
      <c r="UM25" s="146"/>
      <c r="UN25" s="146"/>
      <c r="UO25" s="146"/>
      <c r="UP25" s="146"/>
      <c r="UQ25" s="146"/>
      <c r="UR25" s="146"/>
      <c r="US25" s="146"/>
      <c r="UT25" s="146"/>
      <c r="UU25" s="146"/>
      <c r="UV25" s="146"/>
      <c r="UW25" s="146"/>
      <c r="UX25" s="146"/>
      <c r="UY25" s="146"/>
      <c r="UZ25" s="146"/>
      <c r="VA25" s="146"/>
      <c r="VB25" s="146"/>
      <c r="VC25" s="146"/>
      <c r="VD25" s="146"/>
      <c r="VE25" s="146"/>
      <c r="VF25" s="146"/>
      <c r="VG25" s="146"/>
      <c r="VH25" s="146"/>
      <c r="VI25" s="146"/>
      <c r="VJ25" s="146"/>
      <c r="VK25" s="146"/>
      <c r="VL25" s="146"/>
      <c r="VM25" s="146"/>
      <c r="VN25" s="146"/>
      <c r="VO25" s="146"/>
      <c r="VP25" s="146"/>
      <c r="VQ25" s="146"/>
      <c r="VR25" s="146"/>
      <c r="VS25" s="146"/>
      <c r="VT25" s="146"/>
      <c r="VU25" s="146"/>
      <c r="VV25" s="146"/>
      <c r="VW25" s="146"/>
      <c r="VX25" s="146"/>
      <c r="VY25" s="146"/>
      <c r="VZ25" s="146"/>
      <c r="WA25" s="146"/>
      <c r="WB25" s="146"/>
      <c r="WC25" s="146"/>
      <c r="WD25" s="146"/>
      <c r="WE25" s="146"/>
      <c r="WF25" s="146"/>
    </row>
    <row r="26" spans="1:604" ht="13" customHeight="1" x14ac:dyDescent="0.3">
      <c r="A26" s="147">
        <v>43974</v>
      </c>
      <c r="B26" s="148" t="s">
        <v>108</v>
      </c>
      <c r="C26" s="149"/>
      <c r="D26" s="150"/>
      <c r="E26" s="150"/>
      <c r="F26" s="150"/>
      <c r="G26" s="151"/>
      <c r="H26" s="152"/>
      <c r="I26" s="153">
        <v>124</v>
      </c>
      <c r="J26" s="153">
        <v>7</v>
      </c>
      <c r="K26" s="43">
        <f t="shared" si="0"/>
        <v>131</v>
      </c>
      <c r="L26" s="154"/>
      <c r="M26" s="149"/>
      <c r="N26" s="150"/>
      <c r="O26" s="150"/>
      <c r="P26" s="150"/>
      <c r="Q26" s="151"/>
      <c r="R26" s="152"/>
      <c r="S26" s="156">
        <f t="shared" si="1"/>
        <v>26158</v>
      </c>
      <c r="T26" s="156">
        <f t="shared" si="2"/>
        <v>1285</v>
      </c>
      <c r="U26" s="157">
        <f t="shared" si="3"/>
        <v>27443</v>
      </c>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6"/>
      <c r="BP26" s="146"/>
      <c r="BQ26" s="146"/>
      <c r="BR26" s="146"/>
      <c r="BS26" s="146"/>
      <c r="BT26" s="146"/>
      <c r="BU26" s="146"/>
      <c r="BV26" s="146"/>
      <c r="BW26" s="146"/>
      <c r="BX26" s="146"/>
      <c r="BY26" s="146"/>
      <c r="BZ26" s="146"/>
      <c r="CA26" s="146"/>
      <c r="CB26" s="146"/>
      <c r="CC26" s="146"/>
      <c r="CD26" s="146"/>
      <c r="CE26" s="146"/>
      <c r="CF26" s="146"/>
      <c r="CG26" s="146"/>
      <c r="CH26" s="146"/>
      <c r="CI26" s="146"/>
      <c r="CJ26" s="146"/>
      <c r="CK26" s="146"/>
      <c r="CL26" s="146"/>
      <c r="CM26" s="146"/>
      <c r="CN26" s="146"/>
      <c r="CO26" s="146"/>
      <c r="CP26" s="146"/>
      <c r="CQ26" s="146"/>
      <c r="CR26" s="146"/>
      <c r="CS26" s="146"/>
      <c r="CT26" s="146"/>
      <c r="CU26" s="146"/>
      <c r="CV26" s="146"/>
      <c r="CW26" s="146"/>
      <c r="CX26" s="146"/>
      <c r="CY26" s="146"/>
      <c r="CZ26" s="146"/>
      <c r="DA26" s="146"/>
      <c r="DB26" s="146"/>
      <c r="DC26" s="146"/>
      <c r="DD26" s="146"/>
      <c r="DE26" s="146"/>
      <c r="DF26" s="146"/>
      <c r="DG26" s="146"/>
      <c r="DH26" s="146"/>
      <c r="DI26" s="146"/>
      <c r="DJ26" s="146"/>
      <c r="DK26" s="146"/>
      <c r="DL26" s="146"/>
      <c r="DM26" s="146"/>
      <c r="DN26" s="146"/>
      <c r="DO26" s="146"/>
      <c r="DP26" s="146"/>
      <c r="DQ26" s="146"/>
      <c r="DR26" s="146"/>
      <c r="DS26" s="146"/>
      <c r="DT26" s="146"/>
      <c r="DU26" s="146"/>
      <c r="DV26" s="146"/>
      <c r="DW26" s="146"/>
      <c r="DX26" s="146"/>
      <c r="DY26" s="146"/>
      <c r="DZ26" s="146"/>
      <c r="EA26" s="146"/>
      <c r="EB26" s="146"/>
      <c r="EC26" s="146"/>
      <c r="ED26" s="146"/>
      <c r="EE26" s="146"/>
      <c r="EF26" s="146"/>
      <c r="EG26" s="146"/>
      <c r="EH26" s="146"/>
      <c r="EI26" s="146"/>
      <c r="EJ26" s="146"/>
      <c r="EK26" s="146"/>
      <c r="EL26" s="146"/>
      <c r="EM26" s="146"/>
      <c r="EN26" s="146"/>
      <c r="EO26" s="146"/>
      <c r="EP26" s="146"/>
      <c r="EQ26" s="146"/>
      <c r="ER26" s="146"/>
      <c r="ES26" s="146"/>
      <c r="ET26" s="146"/>
      <c r="EU26" s="146"/>
      <c r="EV26" s="146"/>
      <c r="EW26" s="146"/>
      <c r="EX26" s="146"/>
      <c r="EY26" s="146"/>
      <c r="EZ26" s="146"/>
      <c r="FA26" s="146"/>
      <c r="FB26" s="146"/>
      <c r="FC26" s="146"/>
      <c r="FD26" s="146"/>
      <c r="FE26" s="146"/>
      <c r="FF26" s="146"/>
      <c r="FG26" s="146"/>
      <c r="FH26" s="146"/>
      <c r="FI26" s="146"/>
      <c r="FJ26" s="146"/>
      <c r="FK26" s="146"/>
      <c r="FL26" s="146"/>
      <c r="FM26" s="146"/>
      <c r="FN26" s="146"/>
      <c r="FO26" s="146"/>
      <c r="FP26" s="146"/>
      <c r="FQ26" s="146"/>
      <c r="FR26" s="146"/>
      <c r="FS26" s="146"/>
      <c r="FT26" s="146"/>
      <c r="FU26" s="146"/>
      <c r="FV26" s="146"/>
      <c r="FW26" s="146"/>
      <c r="FX26" s="146"/>
      <c r="FY26" s="146"/>
      <c r="FZ26" s="146"/>
      <c r="GA26" s="146"/>
      <c r="GB26" s="146"/>
      <c r="GC26" s="146"/>
      <c r="GD26" s="146"/>
      <c r="GE26" s="146"/>
      <c r="GF26" s="146"/>
      <c r="GG26" s="146"/>
      <c r="GH26" s="146"/>
      <c r="GI26" s="146"/>
      <c r="GJ26" s="146"/>
      <c r="GK26" s="146"/>
      <c r="GL26" s="146"/>
      <c r="GM26" s="146"/>
      <c r="GN26" s="146"/>
      <c r="GO26" s="146"/>
      <c r="GP26" s="146"/>
      <c r="GQ26" s="146"/>
      <c r="GR26" s="146"/>
      <c r="GS26" s="146"/>
      <c r="GT26" s="146"/>
      <c r="GU26" s="146"/>
      <c r="GV26" s="146"/>
      <c r="GW26" s="146"/>
      <c r="GX26" s="146"/>
      <c r="GY26" s="146"/>
      <c r="GZ26" s="146"/>
      <c r="HA26" s="146"/>
      <c r="HB26" s="146"/>
      <c r="HC26" s="146"/>
      <c r="HD26" s="146"/>
      <c r="HE26" s="146"/>
      <c r="HF26" s="146"/>
      <c r="HG26" s="146"/>
      <c r="HH26" s="146"/>
      <c r="HI26" s="146"/>
      <c r="HJ26" s="146"/>
      <c r="HK26" s="146"/>
      <c r="HL26" s="146"/>
      <c r="HM26" s="146"/>
      <c r="HN26" s="146"/>
      <c r="HO26" s="146"/>
      <c r="HP26" s="146"/>
      <c r="HQ26" s="146"/>
      <c r="HR26" s="146"/>
      <c r="HS26" s="146"/>
      <c r="HT26" s="146"/>
      <c r="HU26" s="146"/>
      <c r="HV26" s="146"/>
      <c r="HW26" s="146"/>
      <c r="HX26" s="146"/>
      <c r="HY26" s="146"/>
      <c r="HZ26" s="146"/>
      <c r="IA26" s="146"/>
      <c r="IB26" s="146"/>
      <c r="IC26" s="146"/>
      <c r="ID26" s="146"/>
      <c r="IE26" s="146"/>
      <c r="IF26" s="146"/>
      <c r="IG26" s="146"/>
      <c r="IH26" s="146"/>
      <c r="II26" s="146"/>
      <c r="IJ26" s="146"/>
      <c r="IK26" s="146"/>
      <c r="IL26" s="146"/>
      <c r="IM26" s="146"/>
      <c r="IN26" s="146"/>
      <c r="IO26" s="146"/>
      <c r="IP26" s="146"/>
      <c r="IQ26" s="146"/>
      <c r="IR26" s="146"/>
      <c r="IS26" s="146"/>
      <c r="IT26" s="146"/>
      <c r="IU26" s="146"/>
      <c r="IV26" s="146"/>
      <c r="IW26" s="146"/>
      <c r="IX26" s="146"/>
      <c r="IY26" s="146"/>
      <c r="IZ26" s="146"/>
      <c r="JA26" s="146"/>
      <c r="JB26" s="146"/>
      <c r="JC26" s="146"/>
      <c r="JD26" s="146"/>
      <c r="JE26" s="146"/>
      <c r="JF26" s="146"/>
      <c r="JG26" s="146"/>
      <c r="JH26" s="146"/>
      <c r="JI26" s="146"/>
      <c r="JJ26" s="146"/>
      <c r="JK26" s="146"/>
      <c r="JL26" s="146"/>
      <c r="JM26" s="146"/>
      <c r="JN26" s="146"/>
      <c r="JO26" s="146"/>
      <c r="JP26" s="146"/>
      <c r="JQ26" s="146"/>
      <c r="JR26" s="146"/>
      <c r="JS26" s="146"/>
      <c r="JT26" s="146"/>
      <c r="JU26" s="146"/>
      <c r="JV26" s="146"/>
      <c r="JW26" s="146"/>
      <c r="JX26" s="146"/>
      <c r="JY26" s="146"/>
      <c r="JZ26" s="146"/>
      <c r="KA26" s="146"/>
      <c r="KB26" s="146"/>
      <c r="KC26" s="146"/>
      <c r="KD26" s="146"/>
      <c r="KE26" s="146"/>
      <c r="KF26" s="146"/>
      <c r="KG26" s="146"/>
      <c r="KH26" s="146"/>
      <c r="KI26" s="146"/>
      <c r="KJ26" s="146"/>
      <c r="KK26" s="146"/>
      <c r="KL26" s="146"/>
      <c r="KM26" s="146"/>
      <c r="KN26" s="146"/>
      <c r="SI26" s="146"/>
      <c r="SJ26" s="146"/>
      <c r="SK26" s="146"/>
      <c r="SL26" s="146"/>
      <c r="SM26" s="146"/>
      <c r="SN26" s="146"/>
      <c r="SO26" s="146"/>
      <c r="SP26" s="146"/>
      <c r="SQ26" s="146"/>
      <c r="SR26" s="146"/>
      <c r="SS26" s="146"/>
      <c r="ST26" s="146"/>
      <c r="SU26" s="146"/>
      <c r="SV26" s="146"/>
      <c r="SW26" s="146"/>
      <c r="SX26" s="146"/>
      <c r="SY26" s="146"/>
      <c r="SZ26" s="146"/>
      <c r="TA26" s="146"/>
      <c r="TB26" s="146"/>
      <c r="TC26" s="146"/>
      <c r="TD26" s="146"/>
      <c r="TE26" s="146"/>
      <c r="TF26" s="146"/>
      <c r="TG26" s="146"/>
      <c r="TH26" s="146"/>
      <c r="TI26" s="146"/>
      <c r="TJ26" s="146"/>
      <c r="TK26" s="146"/>
      <c r="TL26" s="146"/>
      <c r="TM26" s="146"/>
      <c r="TN26" s="146"/>
      <c r="TO26" s="146"/>
      <c r="TP26" s="146"/>
      <c r="TQ26" s="146"/>
      <c r="TR26" s="146"/>
      <c r="TS26" s="146"/>
      <c r="TT26" s="146"/>
      <c r="TU26" s="146"/>
      <c r="TV26" s="146"/>
      <c r="TW26" s="146"/>
      <c r="TX26" s="146"/>
      <c r="TY26" s="146"/>
      <c r="TZ26" s="146"/>
      <c r="UA26" s="146"/>
      <c r="UB26" s="146"/>
      <c r="UC26" s="146"/>
      <c r="UD26" s="146"/>
      <c r="UE26" s="146"/>
      <c r="UF26" s="146"/>
      <c r="UG26" s="146"/>
      <c r="UH26" s="146"/>
      <c r="UI26" s="146"/>
      <c r="UJ26" s="146"/>
      <c r="UK26" s="146"/>
      <c r="UL26" s="146"/>
      <c r="UM26" s="146"/>
      <c r="UN26" s="146"/>
      <c r="UO26" s="146"/>
      <c r="UP26" s="146"/>
      <c r="UQ26" s="146"/>
      <c r="UR26" s="146"/>
      <c r="US26" s="146"/>
      <c r="UT26" s="146"/>
      <c r="UU26" s="146"/>
      <c r="UV26" s="146"/>
      <c r="UW26" s="146"/>
      <c r="UX26" s="146"/>
      <c r="UY26" s="146"/>
      <c r="UZ26" s="146"/>
      <c r="VA26" s="146"/>
      <c r="VB26" s="146"/>
      <c r="VC26" s="146"/>
      <c r="VD26" s="146"/>
      <c r="VE26" s="146"/>
      <c r="VF26" s="146"/>
      <c r="VG26" s="146"/>
      <c r="VH26" s="146"/>
      <c r="VI26" s="146"/>
      <c r="VJ26" s="146"/>
      <c r="VK26" s="146"/>
      <c r="VL26" s="146"/>
      <c r="VM26" s="146"/>
      <c r="VN26" s="146"/>
      <c r="VO26" s="146"/>
      <c r="VP26" s="146"/>
      <c r="VQ26" s="146"/>
      <c r="VR26" s="146"/>
      <c r="VS26" s="146"/>
      <c r="VT26" s="146"/>
      <c r="VU26" s="146"/>
      <c r="VV26" s="146"/>
      <c r="VW26" s="146"/>
      <c r="VX26" s="146"/>
      <c r="VY26" s="146"/>
      <c r="VZ26" s="146"/>
      <c r="WA26" s="146"/>
      <c r="WB26" s="146"/>
      <c r="WC26" s="146"/>
      <c r="WD26" s="146"/>
      <c r="WE26" s="146"/>
      <c r="WF26" s="146"/>
    </row>
    <row r="27" spans="1:604" ht="13.25" customHeight="1" x14ac:dyDescent="0.3">
      <c r="A27" s="147">
        <v>43973</v>
      </c>
      <c r="B27" s="148" t="s">
        <v>108</v>
      </c>
      <c r="C27" s="160">
        <v>109</v>
      </c>
      <c r="D27" s="161">
        <v>1320</v>
      </c>
      <c r="E27" s="161">
        <v>1154</v>
      </c>
      <c r="F27" s="161">
        <v>6</v>
      </c>
      <c r="G27" s="162">
        <f>ONS_WeeklyRegistratedDeaths!M33-ONS_WeeklyRegistratedDeaths!T33</f>
        <v>2589</v>
      </c>
      <c r="H27" s="153">
        <f>ONS_WeeklyOccurrenceDeaths!M33-ONS_WeeklyOccurrenceDeaths!T33</f>
        <v>1983</v>
      </c>
      <c r="I27" s="153">
        <v>121</v>
      </c>
      <c r="J27" s="153">
        <v>10</v>
      </c>
      <c r="K27" s="43">
        <f t="shared" si="0"/>
        <v>131</v>
      </c>
      <c r="L27" s="163">
        <f>SUM(K27:K33)</f>
        <v>1084</v>
      </c>
      <c r="M27" s="164">
        <f t="shared" ref="M27:R27" si="4">M34+C27</f>
        <v>1969</v>
      </c>
      <c r="N27" s="164">
        <f t="shared" si="4"/>
        <v>28050</v>
      </c>
      <c r="O27" s="164">
        <f t="shared" si="4"/>
        <v>13503</v>
      </c>
      <c r="P27" s="164">
        <f t="shared" si="4"/>
        <v>172</v>
      </c>
      <c r="Q27" s="164">
        <f t="shared" si="4"/>
        <v>43694</v>
      </c>
      <c r="R27" s="161">
        <f t="shared" si="4"/>
        <v>44401</v>
      </c>
      <c r="S27" s="156">
        <f t="shared" si="1"/>
        <v>26034</v>
      </c>
      <c r="T27" s="156">
        <f t="shared" si="2"/>
        <v>1278</v>
      </c>
      <c r="U27" s="157">
        <f t="shared" si="3"/>
        <v>27312</v>
      </c>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c r="BP27" s="146"/>
      <c r="BQ27" s="146"/>
      <c r="BR27" s="146"/>
      <c r="BS27" s="146"/>
      <c r="BT27" s="146"/>
      <c r="BU27" s="146"/>
      <c r="BV27" s="146"/>
      <c r="BW27" s="146"/>
      <c r="BX27" s="146"/>
      <c r="BY27" s="146"/>
      <c r="BZ27" s="146"/>
      <c r="CA27" s="146"/>
      <c r="CB27" s="146"/>
      <c r="CC27" s="146"/>
      <c r="CD27" s="146"/>
      <c r="CE27" s="146"/>
      <c r="CF27" s="146"/>
      <c r="CG27" s="146"/>
      <c r="CH27" s="146"/>
      <c r="CI27" s="146"/>
      <c r="CJ27" s="146"/>
      <c r="CK27" s="146"/>
      <c r="CL27" s="146"/>
      <c r="CM27" s="146"/>
      <c r="CN27" s="146"/>
      <c r="CO27" s="146"/>
      <c r="CP27" s="146"/>
      <c r="CQ27" s="146"/>
      <c r="CR27" s="146"/>
      <c r="CS27" s="146"/>
      <c r="CT27" s="146"/>
      <c r="CU27" s="146"/>
      <c r="CV27" s="146"/>
      <c r="CW27" s="146"/>
      <c r="CX27" s="146"/>
      <c r="CY27" s="146"/>
      <c r="CZ27" s="146"/>
      <c r="DA27" s="146"/>
      <c r="DB27" s="146"/>
      <c r="DC27" s="146"/>
      <c r="DD27" s="146"/>
      <c r="DE27" s="146"/>
      <c r="DF27" s="146"/>
      <c r="DG27" s="146"/>
      <c r="DH27" s="146"/>
      <c r="DI27" s="146"/>
      <c r="DJ27" s="146"/>
      <c r="DK27" s="146"/>
      <c r="DL27" s="146"/>
      <c r="DM27" s="146"/>
      <c r="DN27" s="146"/>
      <c r="DO27" s="146"/>
      <c r="DP27" s="146"/>
      <c r="DQ27" s="146"/>
      <c r="DR27" s="146"/>
      <c r="DS27" s="146"/>
      <c r="DT27" s="146"/>
      <c r="DU27" s="146"/>
      <c r="DV27" s="146"/>
      <c r="DW27" s="146"/>
      <c r="DX27" s="146"/>
      <c r="DY27" s="146"/>
      <c r="DZ27" s="146"/>
      <c r="EA27" s="146"/>
      <c r="EB27" s="146"/>
      <c r="EC27" s="146"/>
      <c r="ED27" s="146"/>
      <c r="EE27" s="146"/>
      <c r="EF27" s="146"/>
      <c r="EG27" s="146"/>
      <c r="EH27" s="146"/>
      <c r="EI27" s="146"/>
      <c r="EJ27" s="146"/>
      <c r="EK27" s="146"/>
      <c r="EL27" s="146"/>
      <c r="EM27" s="146"/>
      <c r="EN27" s="146"/>
      <c r="EO27" s="146"/>
      <c r="EP27" s="146"/>
      <c r="EQ27" s="146"/>
      <c r="ER27" s="146"/>
      <c r="ES27" s="146"/>
      <c r="ET27" s="146"/>
      <c r="EU27" s="146"/>
      <c r="EV27" s="146"/>
      <c r="EW27" s="146"/>
      <c r="EX27" s="146"/>
      <c r="EY27" s="146"/>
      <c r="EZ27" s="146"/>
      <c r="FA27" s="146"/>
      <c r="FB27" s="146"/>
      <c r="FC27" s="146"/>
      <c r="FD27" s="146"/>
      <c r="FE27" s="146"/>
      <c r="FF27" s="146"/>
      <c r="FG27" s="146"/>
      <c r="FH27" s="146"/>
      <c r="FI27" s="146"/>
      <c r="FJ27" s="146"/>
      <c r="FK27" s="146"/>
      <c r="FL27" s="146"/>
      <c r="FM27" s="146"/>
      <c r="FN27" s="146"/>
      <c r="FO27" s="146"/>
      <c r="FP27" s="146"/>
      <c r="FQ27" s="146"/>
      <c r="FR27" s="146"/>
      <c r="FS27" s="146"/>
      <c r="FT27" s="146"/>
      <c r="FU27" s="146"/>
      <c r="FV27" s="146"/>
      <c r="FW27" s="146"/>
      <c r="FX27" s="146"/>
      <c r="FY27" s="146"/>
      <c r="FZ27" s="146"/>
      <c r="GA27" s="146"/>
      <c r="GB27" s="146"/>
      <c r="GC27" s="146"/>
      <c r="GD27" s="146"/>
      <c r="GE27" s="146"/>
      <c r="GF27" s="146"/>
      <c r="GG27" s="146"/>
      <c r="GH27" s="146"/>
      <c r="GI27" s="146"/>
      <c r="GJ27" s="146"/>
      <c r="GK27" s="146"/>
      <c r="GL27" s="146"/>
      <c r="GM27" s="146"/>
      <c r="GN27" s="146"/>
      <c r="GO27" s="146"/>
      <c r="GP27" s="146"/>
      <c r="GQ27" s="146"/>
      <c r="GR27" s="146"/>
      <c r="GS27" s="146"/>
      <c r="GT27" s="146"/>
      <c r="GU27" s="146"/>
      <c r="GV27" s="146"/>
      <c r="GW27" s="146"/>
      <c r="GX27" s="146"/>
      <c r="GY27" s="146"/>
      <c r="GZ27" s="146"/>
      <c r="HA27" s="146"/>
      <c r="HB27" s="146"/>
      <c r="HC27" s="146"/>
      <c r="HD27" s="146"/>
      <c r="HE27" s="146"/>
      <c r="HF27" s="146"/>
      <c r="HG27" s="146"/>
      <c r="HH27" s="146"/>
      <c r="HI27" s="146"/>
      <c r="HJ27" s="146"/>
      <c r="HK27" s="146"/>
      <c r="HL27" s="146"/>
      <c r="HM27" s="146"/>
      <c r="HN27" s="146"/>
      <c r="HO27" s="146"/>
      <c r="HP27" s="146"/>
      <c r="HQ27" s="146"/>
      <c r="HR27" s="146"/>
      <c r="HS27" s="146"/>
      <c r="HT27" s="146"/>
      <c r="HU27" s="146"/>
      <c r="HV27" s="146"/>
      <c r="HW27" s="146"/>
      <c r="HX27" s="146"/>
      <c r="HY27" s="146"/>
      <c r="HZ27" s="146"/>
      <c r="IA27" s="146"/>
      <c r="IB27" s="146"/>
      <c r="IC27" s="146"/>
      <c r="ID27" s="146"/>
      <c r="IE27" s="146"/>
      <c r="IF27" s="146"/>
      <c r="IG27" s="146"/>
      <c r="IH27" s="146"/>
      <c r="II27" s="146"/>
      <c r="IJ27" s="146"/>
      <c r="IK27" s="146"/>
      <c r="IL27" s="146"/>
      <c r="IM27" s="146"/>
      <c r="IN27" s="146"/>
      <c r="IO27" s="146"/>
      <c r="IP27" s="146"/>
      <c r="IQ27" s="146"/>
      <c r="IR27" s="146"/>
      <c r="IS27" s="146"/>
      <c r="IT27" s="146"/>
      <c r="IU27" s="146"/>
      <c r="IV27" s="146"/>
      <c r="IW27" s="146"/>
      <c r="IX27" s="146"/>
      <c r="IY27" s="146"/>
      <c r="IZ27" s="146"/>
      <c r="JA27" s="146"/>
      <c r="JB27" s="146"/>
      <c r="JC27" s="146"/>
      <c r="JD27" s="146"/>
      <c r="JE27" s="146"/>
      <c r="JF27" s="146"/>
      <c r="JG27" s="146"/>
      <c r="JH27" s="146"/>
      <c r="JI27" s="146"/>
      <c r="JJ27" s="146"/>
      <c r="JK27" s="146"/>
      <c r="JL27" s="146"/>
      <c r="JM27" s="146"/>
      <c r="JN27" s="146"/>
      <c r="JO27" s="146"/>
      <c r="JP27" s="146"/>
      <c r="JQ27" s="146"/>
      <c r="JR27" s="146"/>
      <c r="JS27" s="146"/>
      <c r="JT27" s="146"/>
      <c r="JU27" s="146"/>
      <c r="JV27" s="146"/>
      <c r="JW27" s="146"/>
      <c r="JX27" s="146"/>
      <c r="JY27" s="146"/>
      <c r="JZ27" s="146"/>
      <c r="KA27" s="146"/>
      <c r="KB27" s="146"/>
      <c r="KC27" s="146"/>
      <c r="KD27" s="146"/>
      <c r="KE27" s="146"/>
      <c r="KF27" s="146"/>
      <c r="KG27" s="146"/>
      <c r="KH27" s="146"/>
      <c r="KI27" s="146"/>
      <c r="KJ27" s="146"/>
      <c r="KK27" s="146"/>
      <c r="KL27" s="146"/>
      <c r="KM27" s="146"/>
      <c r="KN27" s="146"/>
      <c r="SI27" s="146"/>
      <c r="SJ27" s="146"/>
      <c r="SK27" s="146"/>
      <c r="SL27" s="146"/>
      <c r="SM27" s="146"/>
      <c r="SN27" s="146"/>
      <c r="SO27" s="146"/>
      <c r="SP27" s="146"/>
      <c r="SQ27" s="146"/>
      <c r="SR27" s="146"/>
      <c r="SS27" s="146"/>
      <c r="ST27" s="146"/>
      <c r="SU27" s="146"/>
      <c r="SV27" s="146"/>
      <c r="SW27" s="146"/>
      <c r="SX27" s="146"/>
      <c r="SY27" s="146"/>
      <c r="SZ27" s="146"/>
      <c r="TA27" s="146"/>
      <c r="TB27" s="146"/>
      <c r="TC27" s="146"/>
      <c r="TD27" s="146"/>
      <c r="TE27" s="146"/>
      <c r="TF27" s="146"/>
      <c r="TG27" s="146"/>
      <c r="TH27" s="146"/>
      <c r="TI27" s="146"/>
      <c r="TJ27" s="146"/>
      <c r="TK27" s="146"/>
      <c r="TL27" s="146"/>
      <c r="TM27" s="146"/>
      <c r="TN27" s="146"/>
      <c r="TO27" s="146"/>
      <c r="TP27" s="146"/>
      <c r="TQ27" s="146"/>
      <c r="TR27" s="146"/>
      <c r="TS27" s="146"/>
      <c r="TT27" s="146"/>
      <c r="TU27" s="146"/>
      <c r="TV27" s="146"/>
      <c r="TW27" s="146"/>
      <c r="TX27" s="146"/>
      <c r="TY27" s="146"/>
      <c r="TZ27" s="146"/>
      <c r="UA27" s="146"/>
      <c r="UB27" s="146"/>
      <c r="UC27" s="146"/>
      <c r="UD27" s="146"/>
      <c r="UE27" s="146"/>
      <c r="UF27" s="146"/>
      <c r="UG27" s="146"/>
      <c r="UH27" s="146"/>
      <c r="UI27" s="146"/>
      <c r="UJ27" s="146"/>
      <c r="UK27" s="146"/>
      <c r="UL27" s="146"/>
      <c r="UM27" s="146"/>
      <c r="UN27" s="146"/>
      <c r="UO27" s="146"/>
      <c r="UP27" s="146"/>
      <c r="UQ27" s="146"/>
      <c r="UR27" s="146"/>
      <c r="US27" s="146"/>
      <c r="UT27" s="146"/>
      <c r="UU27" s="146"/>
      <c r="UV27" s="146"/>
      <c r="UW27" s="146"/>
      <c r="UX27" s="146"/>
      <c r="UY27" s="146"/>
      <c r="UZ27" s="146"/>
      <c r="VA27" s="146"/>
      <c r="VB27" s="146"/>
      <c r="VC27" s="146"/>
      <c r="VD27" s="146"/>
      <c r="VE27" s="146"/>
      <c r="VF27" s="146"/>
      <c r="VG27" s="146"/>
      <c r="VH27" s="146"/>
      <c r="VI27" s="146"/>
      <c r="VJ27" s="146"/>
      <c r="VK27" s="146"/>
      <c r="VL27" s="146"/>
      <c r="VM27" s="146"/>
      <c r="VN27" s="146"/>
      <c r="VO27" s="146"/>
      <c r="VP27" s="146"/>
      <c r="VQ27" s="146"/>
      <c r="VR27" s="146"/>
      <c r="VS27" s="146"/>
      <c r="VT27" s="146"/>
      <c r="VU27" s="146"/>
      <c r="VV27" s="146"/>
      <c r="VW27" s="146"/>
      <c r="VX27" s="146"/>
      <c r="VY27" s="146"/>
      <c r="VZ27" s="146"/>
      <c r="WA27" s="146"/>
      <c r="WB27" s="146"/>
      <c r="WC27" s="146"/>
      <c r="WD27" s="146"/>
      <c r="WE27" s="146"/>
      <c r="WF27" s="146"/>
    </row>
    <row r="28" spans="1:604" ht="13.25" customHeight="1" x14ac:dyDescent="0.3">
      <c r="A28" s="147">
        <v>43972</v>
      </c>
      <c r="B28" s="148" t="s">
        <v>108</v>
      </c>
      <c r="C28" s="149"/>
      <c r="D28" s="150"/>
      <c r="E28" s="150"/>
      <c r="F28" s="150"/>
      <c r="G28" s="151"/>
      <c r="H28" s="152"/>
      <c r="I28" s="153">
        <v>146</v>
      </c>
      <c r="J28" s="153">
        <v>9</v>
      </c>
      <c r="K28" s="43">
        <f t="shared" si="0"/>
        <v>155</v>
      </c>
      <c r="L28" s="154"/>
      <c r="M28" s="149"/>
      <c r="N28" s="150"/>
      <c r="O28" s="150"/>
      <c r="P28" s="150"/>
      <c r="Q28" s="151"/>
      <c r="R28" s="152"/>
      <c r="S28" s="156">
        <f t="shared" si="1"/>
        <v>25913</v>
      </c>
      <c r="T28" s="156">
        <f t="shared" si="2"/>
        <v>1268</v>
      </c>
      <c r="U28" s="157">
        <f t="shared" si="3"/>
        <v>27181</v>
      </c>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c r="BI28" s="146"/>
      <c r="BJ28" s="146"/>
      <c r="BK28" s="146"/>
      <c r="BL28" s="146"/>
      <c r="BM28" s="146"/>
      <c r="BN28" s="146"/>
      <c r="BO28" s="146"/>
      <c r="BP28" s="146"/>
      <c r="BQ28" s="146"/>
      <c r="BR28" s="146"/>
      <c r="BS28" s="146"/>
      <c r="BT28" s="146"/>
      <c r="BU28" s="146"/>
      <c r="BV28" s="146"/>
      <c r="BW28" s="146"/>
      <c r="BX28" s="146"/>
      <c r="BY28" s="146"/>
      <c r="BZ28" s="146"/>
      <c r="CA28" s="146"/>
      <c r="CB28" s="146"/>
      <c r="CC28" s="146"/>
      <c r="CD28" s="146"/>
      <c r="CE28" s="146"/>
      <c r="CF28" s="146"/>
      <c r="CG28" s="146"/>
      <c r="CH28" s="146"/>
      <c r="CI28" s="146"/>
      <c r="CJ28" s="146"/>
      <c r="CK28" s="146"/>
      <c r="CL28" s="146"/>
      <c r="CM28" s="146"/>
      <c r="CN28" s="146"/>
      <c r="CO28" s="146"/>
      <c r="CP28" s="146"/>
      <c r="CQ28" s="146"/>
      <c r="CR28" s="146"/>
      <c r="CS28" s="146"/>
      <c r="CT28" s="146"/>
      <c r="CU28" s="146"/>
      <c r="CV28" s="146"/>
      <c r="CW28" s="146"/>
      <c r="CX28" s="146"/>
      <c r="CY28" s="146"/>
      <c r="CZ28" s="146"/>
      <c r="DA28" s="146"/>
      <c r="DB28" s="146"/>
      <c r="DC28" s="146"/>
      <c r="DD28" s="146"/>
      <c r="DE28" s="146"/>
      <c r="DF28" s="146"/>
      <c r="DG28" s="146"/>
      <c r="DH28" s="146"/>
      <c r="DI28" s="146"/>
      <c r="DJ28" s="146"/>
      <c r="DK28" s="146"/>
      <c r="DL28" s="146"/>
      <c r="DM28" s="146"/>
      <c r="DN28" s="146"/>
      <c r="DO28" s="146"/>
      <c r="DP28" s="146"/>
      <c r="DQ28" s="146"/>
      <c r="DR28" s="146"/>
      <c r="DS28" s="146"/>
      <c r="DT28" s="146"/>
      <c r="DU28" s="146"/>
      <c r="DV28" s="146"/>
      <c r="DW28" s="146"/>
      <c r="DX28" s="146"/>
      <c r="DY28" s="146"/>
      <c r="DZ28" s="146"/>
      <c r="EA28" s="146"/>
      <c r="EB28" s="146"/>
      <c r="EC28" s="146"/>
      <c r="ED28" s="146"/>
      <c r="EE28" s="146"/>
      <c r="EF28" s="146"/>
      <c r="EG28" s="146"/>
      <c r="EH28" s="146"/>
      <c r="EI28" s="146"/>
      <c r="EJ28" s="146"/>
      <c r="EK28" s="146"/>
      <c r="EL28" s="146"/>
      <c r="EM28" s="146"/>
      <c r="EN28" s="146"/>
      <c r="EO28" s="146"/>
      <c r="EP28" s="146"/>
      <c r="EQ28" s="146"/>
      <c r="ER28" s="146"/>
      <c r="ES28" s="146"/>
      <c r="ET28" s="146"/>
      <c r="EU28" s="146"/>
      <c r="EV28" s="146"/>
      <c r="EW28" s="146"/>
      <c r="EX28" s="146"/>
      <c r="EY28" s="146"/>
      <c r="EZ28" s="146"/>
      <c r="FA28" s="146"/>
      <c r="FB28" s="146"/>
      <c r="FC28" s="146"/>
      <c r="FD28" s="146"/>
      <c r="FE28" s="146"/>
      <c r="FF28" s="146"/>
      <c r="FG28" s="146"/>
      <c r="FH28" s="146"/>
      <c r="FI28" s="146"/>
      <c r="FJ28" s="146"/>
      <c r="FK28" s="146"/>
      <c r="FL28" s="146"/>
      <c r="FM28" s="146"/>
      <c r="FN28" s="146"/>
      <c r="FO28" s="146"/>
      <c r="FP28" s="146"/>
      <c r="FQ28" s="146"/>
      <c r="FR28" s="146"/>
      <c r="FS28" s="146"/>
      <c r="FT28" s="146"/>
      <c r="FU28" s="146"/>
      <c r="FV28" s="146"/>
      <c r="FW28" s="146"/>
      <c r="FX28" s="146"/>
      <c r="FY28" s="146"/>
      <c r="FZ28" s="146"/>
      <c r="GA28" s="146"/>
      <c r="GB28" s="146"/>
      <c r="GC28" s="146"/>
      <c r="GD28" s="146"/>
      <c r="GE28" s="146"/>
      <c r="GF28" s="146"/>
      <c r="GG28" s="146"/>
      <c r="GH28" s="146"/>
      <c r="GI28" s="146"/>
      <c r="GJ28" s="146"/>
      <c r="GK28" s="146"/>
      <c r="GL28" s="146"/>
      <c r="GM28" s="146"/>
      <c r="GN28" s="146"/>
      <c r="GO28" s="146"/>
      <c r="GP28" s="146"/>
      <c r="GQ28" s="146"/>
      <c r="GR28" s="146"/>
      <c r="GS28" s="146"/>
      <c r="GT28" s="146"/>
      <c r="GU28" s="146"/>
      <c r="GV28" s="146"/>
      <c r="GW28" s="146"/>
      <c r="GX28" s="146"/>
      <c r="GY28" s="146"/>
      <c r="GZ28" s="146"/>
      <c r="HA28" s="146"/>
      <c r="HB28" s="146"/>
      <c r="HC28" s="146"/>
      <c r="HD28" s="146"/>
      <c r="HE28" s="146"/>
      <c r="HF28" s="146"/>
      <c r="HG28" s="146"/>
      <c r="HH28" s="146"/>
      <c r="HI28" s="146"/>
      <c r="HJ28" s="146"/>
      <c r="HK28" s="146"/>
      <c r="HL28" s="146"/>
      <c r="HM28" s="146"/>
      <c r="HN28" s="146"/>
      <c r="HO28" s="146"/>
      <c r="HP28" s="146"/>
      <c r="HQ28" s="146"/>
      <c r="HR28" s="146"/>
      <c r="HS28" s="146"/>
      <c r="HT28" s="146"/>
      <c r="HU28" s="146"/>
      <c r="HV28" s="146"/>
      <c r="HW28" s="146"/>
      <c r="HX28" s="146"/>
      <c r="HY28" s="146"/>
      <c r="HZ28" s="146"/>
      <c r="IA28" s="146"/>
      <c r="IB28" s="146"/>
      <c r="IC28" s="146"/>
      <c r="ID28" s="146"/>
      <c r="IE28" s="146"/>
      <c r="IF28" s="146"/>
      <c r="IG28" s="146"/>
      <c r="IH28" s="146"/>
      <c r="II28" s="146"/>
      <c r="IJ28" s="146"/>
      <c r="IK28" s="146"/>
      <c r="IL28" s="146"/>
      <c r="IM28" s="146"/>
      <c r="IN28" s="146"/>
      <c r="IO28" s="146"/>
      <c r="IP28" s="146"/>
      <c r="IQ28" s="146"/>
      <c r="IR28" s="146"/>
      <c r="IS28" s="146"/>
      <c r="IT28" s="146"/>
      <c r="IU28" s="146"/>
      <c r="IV28" s="146"/>
      <c r="IW28" s="146"/>
      <c r="IX28" s="146"/>
      <c r="IY28" s="146"/>
      <c r="IZ28" s="146"/>
      <c r="JA28" s="146"/>
      <c r="JB28" s="146"/>
      <c r="JC28" s="146"/>
      <c r="JD28" s="146"/>
      <c r="JE28" s="146"/>
      <c r="JF28" s="146"/>
      <c r="JG28" s="146"/>
      <c r="JH28" s="146"/>
      <c r="JI28" s="146"/>
      <c r="JJ28" s="146"/>
      <c r="JK28" s="146"/>
      <c r="JL28" s="146"/>
      <c r="JM28" s="146"/>
      <c r="JN28" s="146"/>
      <c r="JO28" s="146"/>
      <c r="JP28" s="146"/>
      <c r="JQ28" s="146"/>
      <c r="JR28" s="146"/>
      <c r="JS28" s="146"/>
      <c r="JT28" s="146"/>
      <c r="JU28" s="146"/>
      <c r="JV28" s="146"/>
      <c r="JW28" s="146"/>
      <c r="JX28" s="146"/>
      <c r="JY28" s="146"/>
      <c r="JZ28" s="146"/>
      <c r="KA28" s="146"/>
      <c r="KB28" s="146"/>
      <c r="KC28" s="146"/>
      <c r="KD28" s="146"/>
      <c r="KE28" s="146"/>
      <c r="KF28" s="146"/>
      <c r="KG28" s="146"/>
      <c r="KH28" s="146"/>
      <c r="KI28" s="146"/>
      <c r="KJ28" s="146"/>
      <c r="KK28" s="146"/>
      <c r="KL28" s="146"/>
      <c r="KM28" s="146"/>
      <c r="KN28" s="146"/>
      <c r="SI28" s="146"/>
      <c r="SJ28" s="146"/>
      <c r="SK28" s="146"/>
      <c r="SL28" s="146"/>
      <c r="SM28" s="146"/>
      <c r="SN28" s="146"/>
      <c r="SO28" s="146"/>
      <c r="SP28" s="146"/>
      <c r="SQ28" s="146"/>
      <c r="SR28" s="146"/>
      <c r="SS28" s="146"/>
      <c r="ST28" s="146"/>
      <c r="SU28" s="146"/>
      <c r="SV28" s="146"/>
      <c r="SW28" s="146"/>
      <c r="SX28" s="146"/>
      <c r="SY28" s="146"/>
      <c r="SZ28" s="146"/>
      <c r="TA28" s="146"/>
      <c r="TB28" s="146"/>
      <c r="TC28" s="146"/>
      <c r="TD28" s="146"/>
      <c r="TE28" s="146"/>
      <c r="TF28" s="146"/>
      <c r="TG28" s="146"/>
      <c r="TH28" s="146"/>
      <c r="TI28" s="146"/>
      <c r="TJ28" s="146"/>
      <c r="TK28" s="146"/>
      <c r="TL28" s="146"/>
      <c r="TM28" s="146"/>
      <c r="TN28" s="146"/>
      <c r="TO28" s="146"/>
      <c r="TP28" s="146"/>
      <c r="TQ28" s="146"/>
      <c r="TR28" s="146"/>
      <c r="TS28" s="146"/>
      <c r="TT28" s="146"/>
      <c r="TU28" s="146"/>
      <c r="TV28" s="146"/>
      <c r="TW28" s="146"/>
      <c r="TX28" s="146"/>
      <c r="TY28" s="146"/>
      <c r="TZ28" s="146"/>
      <c r="UA28" s="146"/>
      <c r="UB28" s="146"/>
      <c r="UC28" s="146"/>
      <c r="UD28" s="146"/>
      <c r="UE28" s="146"/>
      <c r="UF28" s="146"/>
      <c r="UG28" s="146"/>
      <c r="UH28" s="146"/>
      <c r="UI28" s="146"/>
      <c r="UJ28" s="146"/>
      <c r="UK28" s="146"/>
      <c r="UL28" s="146"/>
      <c r="UM28" s="146"/>
      <c r="UN28" s="146"/>
      <c r="UO28" s="146"/>
      <c r="UP28" s="146"/>
      <c r="UQ28" s="146"/>
      <c r="UR28" s="146"/>
      <c r="US28" s="146"/>
      <c r="UT28" s="146"/>
      <c r="UU28" s="146"/>
      <c r="UV28" s="146"/>
      <c r="UW28" s="146"/>
      <c r="UX28" s="146"/>
      <c r="UY28" s="146"/>
      <c r="UZ28" s="146"/>
      <c r="VA28" s="146"/>
      <c r="VB28" s="146"/>
      <c r="VC28" s="146"/>
      <c r="VD28" s="146"/>
      <c r="VE28" s="146"/>
      <c r="VF28" s="146"/>
      <c r="VG28" s="146"/>
      <c r="VH28" s="146"/>
      <c r="VI28" s="146"/>
      <c r="VJ28" s="146"/>
      <c r="VK28" s="146"/>
      <c r="VL28" s="146"/>
      <c r="VM28" s="146"/>
      <c r="VN28" s="146"/>
      <c r="VO28" s="146"/>
      <c r="VP28" s="146"/>
      <c r="VQ28" s="146"/>
      <c r="VR28" s="146"/>
      <c r="VS28" s="146"/>
      <c r="VT28" s="146"/>
      <c r="VU28" s="146"/>
      <c r="VV28" s="146"/>
      <c r="VW28" s="146"/>
      <c r="VX28" s="146"/>
      <c r="VY28" s="146"/>
      <c r="VZ28" s="146"/>
      <c r="WA28" s="146"/>
      <c r="WB28" s="146"/>
      <c r="WC28" s="146"/>
      <c r="WD28" s="146"/>
      <c r="WE28" s="146"/>
      <c r="WF28" s="146"/>
    </row>
    <row r="29" spans="1:604" ht="13.25" customHeight="1" x14ac:dyDescent="0.3">
      <c r="A29" s="147">
        <v>43971</v>
      </c>
      <c r="B29" s="148" t="s">
        <v>108</v>
      </c>
      <c r="C29" s="149"/>
      <c r="D29" s="150"/>
      <c r="E29" s="150"/>
      <c r="F29" s="150"/>
      <c r="G29" s="151"/>
      <c r="H29" s="152"/>
      <c r="I29" s="153">
        <v>151</v>
      </c>
      <c r="J29" s="153">
        <v>6</v>
      </c>
      <c r="K29" s="43">
        <f t="shared" si="0"/>
        <v>157</v>
      </c>
      <c r="L29" s="154"/>
      <c r="M29" s="149"/>
      <c r="N29" s="150"/>
      <c r="O29" s="150"/>
      <c r="P29" s="150"/>
      <c r="Q29" s="151"/>
      <c r="R29" s="152"/>
      <c r="S29" s="156">
        <f t="shared" si="1"/>
        <v>25767</v>
      </c>
      <c r="T29" s="156">
        <f t="shared" si="2"/>
        <v>1259</v>
      </c>
      <c r="U29" s="157">
        <f t="shared" si="3"/>
        <v>27026</v>
      </c>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c r="BI29" s="146"/>
      <c r="BJ29" s="146"/>
      <c r="BK29" s="146"/>
      <c r="BL29" s="146"/>
      <c r="BM29" s="146"/>
      <c r="BN29" s="146"/>
      <c r="BO29" s="146"/>
      <c r="BP29" s="146"/>
      <c r="BQ29" s="146"/>
      <c r="BR29" s="146"/>
      <c r="BS29" s="146"/>
      <c r="BT29" s="146"/>
      <c r="BU29" s="146"/>
      <c r="BV29" s="146"/>
      <c r="BW29" s="146"/>
      <c r="BX29" s="146"/>
      <c r="BY29" s="146"/>
      <c r="BZ29" s="146"/>
      <c r="CA29" s="146"/>
      <c r="CB29" s="146"/>
      <c r="CC29" s="146"/>
      <c r="CD29" s="146"/>
      <c r="CE29" s="146"/>
      <c r="CF29" s="146"/>
      <c r="CG29" s="146"/>
      <c r="CH29" s="146"/>
      <c r="CI29" s="146"/>
      <c r="CJ29" s="146"/>
      <c r="CK29" s="146"/>
      <c r="CL29" s="146"/>
      <c r="CM29" s="146"/>
      <c r="CN29" s="146"/>
      <c r="CO29" s="146"/>
      <c r="CP29" s="146"/>
      <c r="CQ29" s="146"/>
      <c r="CR29" s="146"/>
      <c r="CS29" s="146"/>
      <c r="CT29" s="146"/>
      <c r="CU29" s="146"/>
      <c r="CV29" s="146"/>
      <c r="CW29" s="146"/>
      <c r="CX29" s="146"/>
      <c r="CY29" s="146"/>
      <c r="CZ29" s="146"/>
      <c r="DA29" s="146"/>
      <c r="DB29" s="146"/>
      <c r="DC29" s="146"/>
      <c r="DD29" s="146"/>
      <c r="DE29" s="146"/>
      <c r="DF29" s="146"/>
      <c r="DG29" s="146"/>
      <c r="DH29" s="146"/>
      <c r="DI29" s="146"/>
      <c r="DJ29" s="146"/>
      <c r="DK29" s="146"/>
      <c r="DL29" s="146"/>
      <c r="DM29" s="146"/>
      <c r="DN29" s="146"/>
      <c r="DO29" s="146"/>
      <c r="DP29" s="146"/>
      <c r="DQ29" s="146"/>
      <c r="DR29" s="146"/>
      <c r="DS29" s="146"/>
      <c r="DT29" s="146"/>
      <c r="DU29" s="146"/>
      <c r="DV29" s="146"/>
      <c r="DW29" s="146"/>
      <c r="DX29" s="146"/>
      <c r="DY29" s="146"/>
      <c r="DZ29" s="146"/>
      <c r="EA29" s="146"/>
      <c r="EB29" s="146"/>
      <c r="EC29" s="146"/>
      <c r="ED29" s="146"/>
      <c r="EE29" s="146"/>
      <c r="EF29" s="146"/>
      <c r="EG29" s="146"/>
      <c r="EH29" s="146"/>
      <c r="EI29" s="146"/>
      <c r="EJ29" s="146"/>
      <c r="EK29" s="146"/>
      <c r="EL29" s="146"/>
      <c r="EM29" s="146"/>
      <c r="EN29" s="146"/>
      <c r="EO29" s="146"/>
      <c r="EP29" s="146"/>
      <c r="EQ29" s="146"/>
      <c r="ER29" s="146"/>
      <c r="ES29" s="146"/>
      <c r="ET29" s="146"/>
      <c r="EU29" s="146"/>
      <c r="EV29" s="146"/>
      <c r="EW29" s="146"/>
      <c r="EX29" s="146"/>
      <c r="EY29" s="146"/>
      <c r="EZ29" s="146"/>
      <c r="FA29" s="146"/>
      <c r="FB29" s="146"/>
      <c r="FC29" s="146"/>
      <c r="FD29" s="146"/>
      <c r="FE29" s="146"/>
      <c r="FF29" s="146"/>
      <c r="FG29" s="146"/>
      <c r="FH29" s="146"/>
      <c r="FI29" s="146"/>
      <c r="FJ29" s="146"/>
      <c r="FK29" s="146"/>
      <c r="FL29" s="146"/>
      <c r="FM29" s="146"/>
      <c r="FN29" s="146"/>
      <c r="FO29" s="146"/>
      <c r="FP29" s="146"/>
      <c r="FQ29" s="146"/>
      <c r="FR29" s="146"/>
      <c r="FS29" s="146"/>
      <c r="FT29" s="146"/>
      <c r="FU29" s="146"/>
      <c r="FV29" s="146"/>
      <c r="FW29" s="146"/>
      <c r="FX29" s="146"/>
      <c r="FY29" s="146"/>
      <c r="FZ29" s="146"/>
      <c r="GA29" s="146"/>
      <c r="GB29" s="146"/>
      <c r="GC29" s="146"/>
      <c r="GD29" s="146"/>
      <c r="GE29" s="146"/>
      <c r="GF29" s="146"/>
      <c r="GG29" s="146"/>
      <c r="GH29" s="146"/>
      <c r="GI29" s="146"/>
      <c r="GJ29" s="146"/>
      <c r="GK29" s="146"/>
      <c r="GL29" s="146"/>
      <c r="GM29" s="146"/>
      <c r="GN29" s="146"/>
      <c r="GO29" s="146"/>
      <c r="GP29" s="146"/>
      <c r="GQ29" s="146"/>
      <c r="GR29" s="146"/>
      <c r="GS29" s="146"/>
      <c r="GT29" s="146"/>
      <c r="GU29" s="146"/>
      <c r="GV29" s="146"/>
      <c r="GW29" s="146"/>
      <c r="GX29" s="146"/>
      <c r="GY29" s="146"/>
      <c r="GZ29" s="146"/>
      <c r="HA29" s="146"/>
      <c r="HB29" s="146"/>
      <c r="HC29" s="146"/>
      <c r="HD29" s="146"/>
      <c r="HE29" s="146"/>
      <c r="HF29" s="146"/>
      <c r="HG29" s="146"/>
      <c r="HH29" s="146"/>
      <c r="HI29" s="146"/>
      <c r="HJ29" s="146"/>
      <c r="HK29" s="146"/>
      <c r="HL29" s="146"/>
      <c r="HM29" s="146"/>
      <c r="HN29" s="146"/>
      <c r="HO29" s="146"/>
      <c r="HP29" s="146"/>
      <c r="HQ29" s="146"/>
      <c r="HR29" s="146"/>
      <c r="HS29" s="146"/>
      <c r="HT29" s="146"/>
      <c r="HU29" s="146"/>
      <c r="HV29" s="146"/>
      <c r="HW29" s="146"/>
      <c r="HX29" s="146"/>
      <c r="HY29" s="146"/>
      <c r="HZ29" s="146"/>
      <c r="IA29" s="146"/>
      <c r="IB29" s="146"/>
      <c r="IC29" s="146"/>
      <c r="ID29" s="146"/>
      <c r="IE29" s="146"/>
      <c r="IF29" s="146"/>
      <c r="IG29" s="146"/>
      <c r="IH29" s="146"/>
      <c r="II29" s="146"/>
      <c r="IJ29" s="146"/>
      <c r="IK29" s="146"/>
      <c r="IL29" s="146"/>
      <c r="IM29" s="146"/>
      <c r="IN29" s="146"/>
      <c r="IO29" s="146"/>
      <c r="IP29" s="146"/>
      <c r="IQ29" s="146"/>
      <c r="IR29" s="146"/>
      <c r="IS29" s="146"/>
      <c r="IT29" s="146"/>
      <c r="IU29" s="146"/>
      <c r="IV29" s="146"/>
      <c r="IW29" s="146"/>
      <c r="IX29" s="146"/>
      <c r="IY29" s="146"/>
      <c r="IZ29" s="146"/>
      <c r="JA29" s="146"/>
      <c r="JB29" s="146"/>
      <c r="JC29" s="146"/>
      <c r="JD29" s="146"/>
      <c r="JE29" s="146"/>
      <c r="JF29" s="146"/>
      <c r="JG29" s="146"/>
      <c r="JH29" s="146"/>
      <c r="JI29" s="146"/>
      <c r="JJ29" s="146"/>
      <c r="JK29" s="146"/>
      <c r="JL29" s="146"/>
      <c r="JM29" s="146"/>
      <c r="JN29" s="146"/>
      <c r="JO29" s="146"/>
      <c r="JP29" s="146"/>
      <c r="JQ29" s="146"/>
      <c r="JR29" s="146"/>
      <c r="JS29" s="146"/>
      <c r="JT29" s="146"/>
      <c r="JU29" s="146"/>
      <c r="JV29" s="146"/>
      <c r="JW29" s="146"/>
      <c r="JX29" s="146"/>
      <c r="JY29" s="146"/>
      <c r="JZ29" s="146"/>
      <c r="KA29" s="146"/>
      <c r="KB29" s="146"/>
      <c r="KC29" s="146"/>
      <c r="KD29" s="146"/>
      <c r="KE29" s="146"/>
      <c r="KF29" s="146"/>
      <c r="KG29" s="146"/>
      <c r="KH29" s="146"/>
      <c r="KI29" s="146"/>
      <c r="KJ29" s="146"/>
      <c r="KK29" s="146"/>
      <c r="KL29" s="146"/>
      <c r="KM29" s="146"/>
      <c r="KN29" s="146"/>
      <c r="SI29" s="146"/>
      <c r="SJ29" s="146"/>
      <c r="SK29" s="146"/>
      <c r="SL29" s="146"/>
      <c r="SM29" s="146"/>
      <c r="SN29" s="146"/>
      <c r="SO29" s="146"/>
      <c r="SP29" s="146"/>
      <c r="SQ29" s="146"/>
      <c r="SR29" s="146"/>
      <c r="SS29" s="146"/>
      <c r="ST29" s="146"/>
      <c r="SU29" s="146"/>
      <c r="SV29" s="146"/>
      <c r="SW29" s="146"/>
      <c r="SX29" s="146"/>
      <c r="SY29" s="146"/>
      <c r="SZ29" s="146"/>
      <c r="TA29" s="146"/>
      <c r="TB29" s="146"/>
      <c r="TC29" s="146"/>
      <c r="TD29" s="146"/>
      <c r="TE29" s="146"/>
      <c r="TF29" s="146"/>
      <c r="TG29" s="146"/>
      <c r="TH29" s="146"/>
      <c r="TI29" s="146"/>
      <c r="TJ29" s="146"/>
      <c r="TK29" s="146"/>
      <c r="TL29" s="146"/>
      <c r="TM29" s="146"/>
      <c r="TN29" s="146"/>
      <c r="TO29" s="146"/>
      <c r="TP29" s="146"/>
      <c r="TQ29" s="146"/>
      <c r="TR29" s="146"/>
      <c r="TS29" s="146"/>
      <c r="TT29" s="146"/>
      <c r="TU29" s="146"/>
      <c r="TV29" s="146"/>
      <c r="TW29" s="146"/>
      <c r="TX29" s="146"/>
      <c r="TY29" s="146"/>
      <c r="TZ29" s="146"/>
      <c r="UA29" s="146"/>
      <c r="UB29" s="146"/>
      <c r="UC29" s="146"/>
      <c r="UD29" s="146"/>
      <c r="UE29" s="146"/>
      <c r="UF29" s="146"/>
      <c r="UG29" s="146"/>
      <c r="UH29" s="146"/>
      <c r="UI29" s="146"/>
      <c r="UJ29" s="146"/>
      <c r="UK29" s="146"/>
      <c r="UL29" s="146"/>
      <c r="UM29" s="146"/>
      <c r="UN29" s="146"/>
      <c r="UO29" s="146"/>
      <c r="UP29" s="146"/>
      <c r="UQ29" s="146"/>
      <c r="UR29" s="146"/>
      <c r="US29" s="146"/>
      <c r="UT29" s="146"/>
      <c r="UU29" s="146"/>
      <c r="UV29" s="146"/>
      <c r="UW29" s="146"/>
      <c r="UX29" s="146"/>
      <c r="UY29" s="146"/>
      <c r="UZ29" s="146"/>
      <c r="VA29" s="146"/>
      <c r="VB29" s="146"/>
      <c r="VC29" s="146"/>
      <c r="VD29" s="146"/>
      <c r="VE29" s="146"/>
      <c r="VF29" s="146"/>
      <c r="VG29" s="146"/>
      <c r="VH29" s="146"/>
      <c r="VI29" s="146"/>
      <c r="VJ29" s="146"/>
      <c r="VK29" s="146"/>
      <c r="VL29" s="146"/>
      <c r="VM29" s="146"/>
      <c r="VN29" s="146"/>
      <c r="VO29" s="146"/>
      <c r="VP29" s="146"/>
      <c r="VQ29" s="146"/>
      <c r="VR29" s="146"/>
      <c r="VS29" s="146"/>
      <c r="VT29" s="146"/>
      <c r="VU29" s="146"/>
      <c r="VV29" s="146"/>
      <c r="VW29" s="146"/>
      <c r="VX29" s="146"/>
      <c r="VY29" s="146"/>
      <c r="VZ29" s="146"/>
      <c r="WA29" s="146"/>
      <c r="WB29" s="146"/>
      <c r="WC29" s="146"/>
      <c r="WD29" s="146"/>
      <c r="WE29" s="146"/>
      <c r="WF29" s="146"/>
    </row>
    <row r="30" spans="1:604" ht="13.25" customHeight="1" x14ac:dyDescent="0.3">
      <c r="A30" s="147">
        <v>43970</v>
      </c>
      <c r="B30" s="148" t="s">
        <v>108</v>
      </c>
      <c r="C30" s="149"/>
      <c r="D30" s="150"/>
      <c r="E30" s="150"/>
      <c r="F30" s="150"/>
      <c r="G30" s="151"/>
      <c r="H30" s="152"/>
      <c r="I30" s="153">
        <v>142</v>
      </c>
      <c r="J30" s="153">
        <v>11</v>
      </c>
      <c r="K30" s="43">
        <f t="shared" si="0"/>
        <v>153</v>
      </c>
      <c r="L30" s="154"/>
      <c r="M30" s="149"/>
      <c r="N30" s="150"/>
      <c r="O30" s="150"/>
      <c r="P30" s="150"/>
      <c r="Q30" s="151"/>
      <c r="R30" s="152"/>
      <c r="S30" s="156">
        <f t="shared" si="1"/>
        <v>25616</v>
      </c>
      <c r="T30" s="156">
        <f t="shared" si="2"/>
        <v>1253</v>
      </c>
      <c r="U30" s="157">
        <f t="shared" si="3"/>
        <v>26869</v>
      </c>
      <c r="V30" s="131"/>
      <c r="W30" s="131"/>
      <c r="X30" s="131"/>
      <c r="Y30" s="131"/>
      <c r="Z30" s="131"/>
      <c r="AA30" s="131"/>
      <c r="AB30" s="131"/>
      <c r="AC30" s="131"/>
      <c r="AD30" s="131"/>
      <c r="AE30" s="131"/>
      <c r="AF30" s="131"/>
      <c r="AG30" s="131"/>
      <c r="AH30" s="131"/>
      <c r="AI30" s="131"/>
      <c r="AJ30" s="131"/>
      <c r="AK30" s="131"/>
      <c r="AL30" s="131"/>
      <c r="AM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c r="BO30" s="131"/>
      <c r="BP30" s="131"/>
      <c r="BQ30" s="131"/>
      <c r="BR30" s="131"/>
      <c r="BS30" s="131"/>
      <c r="BT30" s="131"/>
      <c r="BU30" s="131"/>
      <c r="BV30" s="131"/>
      <c r="BW30" s="131"/>
      <c r="BX30" s="131"/>
      <c r="BY30" s="131"/>
      <c r="BZ30" s="131"/>
      <c r="CA30" s="131"/>
      <c r="CB30" s="131"/>
      <c r="CC30" s="131"/>
      <c r="CD30" s="131"/>
      <c r="CE30" s="131"/>
      <c r="CF30" s="131"/>
      <c r="CG30" s="131"/>
      <c r="CH30" s="131"/>
      <c r="CI30" s="131"/>
      <c r="CJ30" s="131"/>
      <c r="CK30" s="131"/>
      <c r="CL30" s="131"/>
      <c r="CM30" s="131"/>
      <c r="CN30" s="131"/>
      <c r="CO30" s="131"/>
      <c r="CP30" s="131"/>
      <c r="CQ30" s="131"/>
      <c r="CR30" s="131"/>
      <c r="CS30" s="131"/>
      <c r="CT30" s="131"/>
      <c r="CU30" s="131"/>
      <c r="CV30" s="131"/>
      <c r="CW30" s="131"/>
      <c r="CX30" s="131"/>
      <c r="CY30" s="131"/>
      <c r="CZ30" s="131"/>
      <c r="DA30" s="131"/>
      <c r="DB30" s="131"/>
      <c r="DC30" s="131"/>
      <c r="DD30" s="131"/>
      <c r="DE30" s="131"/>
      <c r="DF30" s="131"/>
      <c r="DG30" s="131"/>
      <c r="DH30" s="131"/>
      <c r="DI30" s="131"/>
      <c r="DJ30" s="131"/>
      <c r="DK30" s="131"/>
      <c r="DL30" s="131"/>
      <c r="DM30" s="131"/>
      <c r="DN30" s="131"/>
      <c r="DO30" s="131"/>
      <c r="DP30" s="131"/>
      <c r="DQ30" s="131"/>
      <c r="DR30" s="131"/>
      <c r="DS30" s="131"/>
      <c r="DT30" s="131"/>
      <c r="DU30" s="131"/>
      <c r="DV30" s="131"/>
      <c r="DW30" s="131"/>
      <c r="DX30" s="131"/>
      <c r="DY30" s="131"/>
      <c r="DZ30" s="131"/>
      <c r="EA30" s="131"/>
      <c r="EB30" s="131"/>
      <c r="EC30" s="131"/>
      <c r="ED30" s="131"/>
      <c r="EE30" s="131"/>
      <c r="EF30" s="131"/>
      <c r="EG30" s="131"/>
      <c r="EH30" s="131"/>
      <c r="EI30" s="131"/>
      <c r="EJ30" s="131"/>
      <c r="EK30" s="131"/>
      <c r="EL30" s="131"/>
      <c r="EM30" s="131"/>
      <c r="EN30" s="131"/>
      <c r="EO30" s="131"/>
      <c r="EP30" s="131"/>
      <c r="EQ30" s="131"/>
      <c r="ER30" s="131"/>
      <c r="ES30" s="131"/>
      <c r="ET30" s="131"/>
      <c r="EU30" s="131"/>
      <c r="EV30" s="131"/>
      <c r="EW30" s="131"/>
      <c r="EX30" s="131"/>
      <c r="EY30" s="131"/>
      <c r="EZ30" s="131"/>
      <c r="FA30" s="131"/>
      <c r="FB30" s="131"/>
      <c r="FC30" s="131"/>
      <c r="FD30" s="131"/>
      <c r="FE30" s="131"/>
      <c r="FF30" s="131"/>
      <c r="FG30" s="131"/>
      <c r="FH30" s="131"/>
      <c r="FI30" s="131"/>
      <c r="FJ30" s="131"/>
      <c r="FK30" s="131"/>
      <c r="FL30" s="131"/>
      <c r="FM30" s="131"/>
      <c r="FN30" s="131"/>
      <c r="FO30" s="131"/>
      <c r="FP30" s="131"/>
      <c r="FQ30" s="131"/>
      <c r="FR30" s="131"/>
      <c r="FS30" s="131"/>
      <c r="FT30" s="131"/>
      <c r="FU30" s="131"/>
      <c r="FV30" s="131"/>
      <c r="FW30" s="131"/>
      <c r="FX30" s="131"/>
      <c r="FY30" s="131"/>
      <c r="FZ30" s="131"/>
      <c r="GA30" s="131"/>
      <c r="GB30" s="131"/>
      <c r="GC30" s="131"/>
      <c r="GD30" s="131"/>
      <c r="GE30" s="131"/>
      <c r="GF30" s="131"/>
      <c r="GG30" s="131"/>
      <c r="GH30" s="131"/>
      <c r="GI30" s="131"/>
      <c r="GJ30" s="131"/>
      <c r="GK30" s="131"/>
      <c r="GL30" s="131"/>
      <c r="GM30" s="131"/>
      <c r="GN30" s="131"/>
      <c r="GO30" s="131"/>
      <c r="GP30" s="131"/>
      <c r="GQ30" s="131"/>
      <c r="GR30" s="131"/>
      <c r="GS30" s="131"/>
      <c r="GT30" s="131"/>
      <c r="GU30" s="131"/>
      <c r="GV30" s="131"/>
      <c r="GW30" s="131"/>
      <c r="GX30" s="131"/>
      <c r="GY30" s="131"/>
      <c r="GZ30" s="131"/>
      <c r="HA30" s="131"/>
      <c r="HB30" s="131"/>
      <c r="HC30" s="131"/>
      <c r="HD30" s="131"/>
      <c r="HE30" s="131"/>
      <c r="HF30" s="131"/>
      <c r="HG30" s="131"/>
      <c r="HH30" s="131"/>
      <c r="HI30" s="131"/>
      <c r="HJ30" s="131"/>
      <c r="HK30" s="131"/>
      <c r="HL30" s="131"/>
      <c r="HM30" s="131"/>
      <c r="HN30" s="131"/>
      <c r="HO30" s="131"/>
      <c r="HP30" s="131"/>
      <c r="HQ30" s="131"/>
      <c r="HR30" s="131"/>
      <c r="HS30" s="131"/>
      <c r="HT30" s="131"/>
      <c r="HU30" s="131"/>
      <c r="HV30" s="131"/>
      <c r="HW30" s="131"/>
      <c r="HX30" s="131"/>
      <c r="HY30" s="131"/>
      <c r="HZ30" s="131"/>
      <c r="IA30" s="131"/>
      <c r="IB30" s="131"/>
      <c r="IC30" s="131"/>
      <c r="ID30" s="131"/>
      <c r="IE30" s="131"/>
      <c r="IF30" s="131"/>
      <c r="IG30" s="131"/>
      <c r="IH30" s="131"/>
      <c r="II30" s="131"/>
      <c r="IJ30" s="131"/>
      <c r="IK30" s="131"/>
      <c r="IL30" s="131"/>
      <c r="IM30" s="131"/>
      <c r="IN30" s="131"/>
      <c r="IO30" s="131"/>
      <c r="IP30" s="131"/>
      <c r="IQ30" s="131"/>
      <c r="IR30" s="131"/>
      <c r="IS30" s="131"/>
      <c r="IT30" s="131"/>
      <c r="IU30" s="131"/>
      <c r="IV30" s="131"/>
      <c r="IW30" s="131"/>
      <c r="IX30" s="131"/>
      <c r="IY30" s="131"/>
      <c r="IZ30" s="131"/>
      <c r="JA30" s="131"/>
      <c r="JB30" s="131"/>
      <c r="JC30" s="131"/>
      <c r="JD30" s="131"/>
      <c r="JE30" s="131"/>
      <c r="JF30" s="131"/>
      <c r="JG30" s="131"/>
      <c r="JH30" s="131"/>
      <c r="JI30" s="131"/>
      <c r="JJ30" s="131"/>
      <c r="JK30" s="131"/>
      <c r="JL30" s="131"/>
      <c r="JM30" s="131"/>
      <c r="JN30" s="131"/>
      <c r="JO30" s="131"/>
      <c r="JP30" s="131"/>
      <c r="JQ30" s="131"/>
      <c r="JR30" s="131"/>
      <c r="JS30" s="131"/>
      <c r="JT30" s="131"/>
      <c r="JU30" s="131"/>
      <c r="JV30" s="131"/>
      <c r="JW30" s="131"/>
      <c r="JX30" s="131"/>
      <c r="JY30" s="131"/>
      <c r="JZ30" s="131"/>
      <c r="KA30" s="131"/>
      <c r="KB30" s="131"/>
      <c r="KC30" s="131"/>
      <c r="KD30" s="131"/>
      <c r="KE30" s="131"/>
      <c r="KF30" s="131"/>
      <c r="KG30" s="131"/>
      <c r="KH30" s="131"/>
      <c r="KI30" s="131"/>
      <c r="KJ30" s="131"/>
      <c r="KK30" s="131"/>
      <c r="KL30" s="131"/>
      <c r="KM30" s="131"/>
      <c r="KN30" s="131"/>
      <c r="SI30" s="131"/>
      <c r="SJ30" s="131"/>
      <c r="SK30" s="131"/>
      <c r="SL30" s="131"/>
      <c r="SM30" s="131"/>
      <c r="SN30" s="131"/>
      <c r="SO30" s="131"/>
      <c r="SP30" s="131"/>
      <c r="SQ30" s="131"/>
      <c r="SR30" s="131"/>
      <c r="SS30" s="131"/>
      <c r="ST30" s="131"/>
      <c r="SU30" s="131"/>
      <c r="SV30" s="131"/>
      <c r="SW30" s="131"/>
      <c r="SX30" s="131"/>
      <c r="SY30" s="131"/>
      <c r="SZ30" s="131"/>
      <c r="TA30" s="131"/>
      <c r="TB30" s="131"/>
      <c r="TC30" s="131"/>
      <c r="TD30" s="131"/>
      <c r="TE30" s="131"/>
      <c r="TF30" s="131"/>
      <c r="TG30" s="131"/>
      <c r="TH30" s="131"/>
      <c r="TI30" s="131"/>
      <c r="TJ30" s="131"/>
      <c r="TK30" s="131"/>
      <c r="TL30" s="131"/>
      <c r="TM30" s="131"/>
      <c r="TN30" s="131"/>
      <c r="TO30" s="131"/>
      <c r="TP30" s="131"/>
      <c r="TQ30" s="131"/>
      <c r="TR30" s="131"/>
      <c r="TS30" s="131"/>
      <c r="TT30" s="131"/>
      <c r="TU30" s="131"/>
      <c r="TV30" s="131"/>
      <c r="TW30" s="131"/>
      <c r="TX30" s="131"/>
      <c r="TY30" s="131"/>
      <c r="TZ30" s="131"/>
      <c r="UA30" s="131"/>
      <c r="UB30" s="131"/>
      <c r="UC30" s="131"/>
      <c r="UD30" s="131"/>
      <c r="UE30" s="131"/>
      <c r="UF30" s="131"/>
      <c r="UG30" s="131"/>
      <c r="UH30" s="131"/>
      <c r="UI30" s="131"/>
      <c r="UJ30" s="131"/>
      <c r="UK30" s="131"/>
      <c r="UL30" s="131"/>
      <c r="UM30" s="131"/>
      <c r="UN30" s="131"/>
      <c r="UO30" s="131"/>
      <c r="UP30" s="131"/>
      <c r="UQ30" s="131"/>
      <c r="UR30" s="131"/>
      <c r="US30" s="131"/>
      <c r="UT30" s="131"/>
      <c r="UU30" s="131"/>
      <c r="UV30" s="131"/>
      <c r="UW30" s="131"/>
      <c r="UX30" s="131"/>
      <c r="UY30" s="131"/>
      <c r="UZ30" s="131"/>
      <c r="VA30" s="131"/>
      <c r="VB30" s="131"/>
      <c r="VC30" s="131"/>
      <c r="VD30" s="131"/>
      <c r="VE30" s="131"/>
      <c r="VF30" s="131"/>
      <c r="VG30" s="131"/>
      <c r="VH30" s="131"/>
      <c r="VI30" s="131"/>
      <c r="VJ30" s="131"/>
      <c r="VK30" s="131"/>
      <c r="VL30" s="131"/>
      <c r="VM30" s="131"/>
      <c r="VN30" s="131"/>
      <c r="VO30" s="131"/>
      <c r="VP30" s="131"/>
      <c r="VQ30" s="131"/>
      <c r="VR30" s="131"/>
      <c r="VS30" s="131"/>
      <c r="VT30" s="131"/>
      <c r="VU30" s="131"/>
      <c r="VV30" s="131"/>
      <c r="VW30" s="131"/>
      <c r="VX30" s="131"/>
      <c r="VY30" s="131"/>
      <c r="VZ30" s="131"/>
      <c r="WA30" s="131"/>
      <c r="WB30" s="131"/>
      <c r="WC30" s="131"/>
      <c r="WD30" s="131"/>
      <c r="WE30" s="131"/>
      <c r="WF30" s="131"/>
    </row>
    <row r="31" spans="1:604" ht="13.25" customHeight="1" x14ac:dyDescent="0.3">
      <c r="A31" s="147">
        <v>43969</v>
      </c>
      <c r="B31" s="148" t="s">
        <v>108</v>
      </c>
      <c r="C31" s="149"/>
      <c r="D31" s="150"/>
      <c r="E31" s="150"/>
      <c r="F31" s="150"/>
      <c r="G31" s="151"/>
      <c r="H31" s="152"/>
      <c r="I31" s="153">
        <v>152</v>
      </c>
      <c r="J31" s="153">
        <v>10</v>
      </c>
      <c r="K31" s="43">
        <f t="shared" si="0"/>
        <v>162</v>
      </c>
      <c r="L31" s="154"/>
      <c r="M31" s="149"/>
      <c r="N31" s="150"/>
      <c r="O31" s="150"/>
      <c r="P31" s="150"/>
      <c r="Q31" s="151"/>
      <c r="R31" s="152"/>
      <c r="S31" s="156">
        <f t="shared" si="1"/>
        <v>25474</v>
      </c>
      <c r="T31" s="156">
        <f t="shared" si="2"/>
        <v>1242</v>
      </c>
      <c r="U31" s="157">
        <f t="shared" si="3"/>
        <v>26716</v>
      </c>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c r="DJ31" s="131"/>
      <c r="DK31" s="131"/>
      <c r="DL31" s="131"/>
      <c r="DM31" s="131"/>
      <c r="DN31" s="131"/>
      <c r="DO31" s="131"/>
      <c r="DP31" s="131"/>
      <c r="DQ31" s="131"/>
      <c r="DR31" s="131"/>
      <c r="DS31" s="131"/>
      <c r="DT31" s="131"/>
      <c r="DU31" s="131"/>
      <c r="DV31" s="131"/>
      <c r="DW31" s="131"/>
      <c r="DX31" s="131"/>
      <c r="DY31" s="131"/>
      <c r="DZ31" s="131"/>
      <c r="EA31" s="131"/>
      <c r="EB31" s="131"/>
      <c r="EC31" s="131"/>
      <c r="ED31" s="131"/>
      <c r="EE31" s="131"/>
      <c r="EF31" s="131"/>
      <c r="EG31" s="131"/>
      <c r="EH31" s="131"/>
      <c r="EI31" s="131"/>
      <c r="EJ31" s="131"/>
      <c r="EK31" s="131"/>
      <c r="EL31" s="131"/>
      <c r="EM31" s="131"/>
      <c r="EN31" s="131"/>
      <c r="EO31" s="131"/>
      <c r="EP31" s="131"/>
      <c r="EQ31" s="131"/>
      <c r="ER31" s="131"/>
      <c r="ES31" s="131"/>
      <c r="ET31" s="131"/>
      <c r="EU31" s="131"/>
      <c r="EV31" s="131"/>
      <c r="EW31" s="131"/>
      <c r="EX31" s="131"/>
      <c r="EY31" s="131"/>
      <c r="EZ31" s="131"/>
      <c r="FA31" s="131"/>
      <c r="FB31" s="131"/>
      <c r="FC31" s="131"/>
      <c r="FD31" s="131"/>
      <c r="FE31" s="131"/>
      <c r="FF31" s="131"/>
      <c r="FG31" s="131"/>
      <c r="FH31" s="131"/>
      <c r="FI31" s="131"/>
      <c r="FJ31" s="131"/>
      <c r="FK31" s="131"/>
      <c r="FL31" s="131"/>
      <c r="FM31" s="131"/>
      <c r="FN31" s="131"/>
      <c r="FO31" s="131"/>
      <c r="FP31" s="131"/>
      <c r="FQ31" s="131"/>
      <c r="FR31" s="131"/>
      <c r="FS31" s="131"/>
      <c r="FT31" s="131"/>
      <c r="FU31" s="131"/>
      <c r="FV31" s="131"/>
      <c r="FW31" s="131"/>
      <c r="FX31" s="131"/>
      <c r="FY31" s="131"/>
      <c r="FZ31" s="131"/>
      <c r="GA31" s="131"/>
      <c r="GB31" s="131"/>
      <c r="GC31" s="131"/>
      <c r="GD31" s="131"/>
      <c r="GE31" s="131"/>
      <c r="GF31" s="131"/>
      <c r="GG31" s="131"/>
      <c r="GH31" s="131"/>
      <c r="GI31" s="131"/>
      <c r="GJ31" s="131"/>
      <c r="GK31" s="131"/>
      <c r="GL31" s="131"/>
      <c r="GM31" s="131"/>
      <c r="GN31" s="131"/>
      <c r="GO31" s="131"/>
      <c r="GP31" s="131"/>
      <c r="GQ31" s="131"/>
      <c r="GR31" s="131"/>
      <c r="GS31" s="131"/>
      <c r="GT31" s="131"/>
      <c r="GU31" s="131"/>
      <c r="GV31" s="131"/>
      <c r="GW31" s="131"/>
      <c r="GX31" s="131"/>
      <c r="GY31" s="131"/>
      <c r="GZ31" s="131"/>
      <c r="HA31" s="131"/>
      <c r="HB31" s="131"/>
      <c r="HC31" s="131"/>
      <c r="HD31" s="131"/>
      <c r="HE31" s="131"/>
      <c r="HF31" s="131"/>
      <c r="HG31" s="131"/>
      <c r="HH31" s="131"/>
      <c r="HI31" s="131"/>
      <c r="HJ31" s="131"/>
      <c r="HK31" s="131"/>
      <c r="HL31" s="131"/>
      <c r="HM31" s="131"/>
      <c r="HN31" s="131"/>
      <c r="HO31" s="131"/>
      <c r="HP31" s="131"/>
      <c r="HQ31" s="131"/>
      <c r="HR31" s="131"/>
      <c r="HS31" s="131"/>
      <c r="HT31" s="131"/>
      <c r="HU31" s="131"/>
      <c r="HV31" s="131"/>
      <c r="HW31" s="131"/>
      <c r="HX31" s="131"/>
      <c r="HY31" s="131"/>
      <c r="HZ31" s="131"/>
      <c r="IA31" s="131"/>
      <c r="IB31" s="131"/>
      <c r="IC31" s="131"/>
      <c r="ID31" s="131"/>
      <c r="IE31" s="131"/>
      <c r="IF31" s="131"/>
      <c r="IG31" s="131"/>
      <c r="IH31" s="131"/>
      <c r="II31" s="131"/>
      <c r="IJ31" s="131"/>
      <c r="IK31" s="131"/>
      <c r="IL31" s="131"/>
      <c r="IM31" s="131"/>
      <c r="IN31" s="131"/>
      <c r="IO31" s="131"/>
      <c r="IP31" s="131"/>
      <c r="IQ31" s="131"/>
      <c r="IR31" s="131"/>
      <c r="IS31" s="131"/>
      <c r="IT31" s="131"/>
      <c r="IU31" s="131"/>
      <c r="IV31" s="131"/>
      <c r="IW31" s="131"/>
      <c r="IX31" s="131"/>
      <c r="IY31" s="131"/>
      <c r="IZ31" s="131"/>
      <c r="JA31" s="131"/>
      <c r="JB31" s="131"/>
      <c r="JC31" s="131"/>
      <c r="JD31" s="131"/>
      <c r="JE31" s="131"/>
      <c r="JF31" s="131"/>
      <c r="JG31" s="131"/>
      <c r="JH31" s="131"/>
      <c r="JI31" s="131"/>
      <c r="JJ31" s="131"/>
      <c r="JK31" s="131"/>
      <c r="JL31" s="131"/>
      <c r="JM31" s="131"/>
      <c r="JN31" s="131"/>
      <c r="JO31" s="131"/>
      <c r="JP31" s="131"/>
      <c r="JQ31" s="131"/>
      <c r="JR31" s="131"/>
      <c r="JS31" s="131"/>
      <c r="JT31" s="131"/>
      <c r="JU31" s="131"/>
      <c r="JV31" s="131"/>
      <c r="JW31" s="131"/>
      <c r="JX31" s="131"/>
      <c r="JY31" s="131"/>
      <c r="JZ31" s="131"/>
      <c r="KA31" s="131"/>
      <c r="KB31" s="131"/>
      <c r="KC31" s="131"/>
      <c r="KD31" s="131"/>
      <c r="KE31" s="131"/>
      <c r="KF31" s="131"/>
      <c r="KG31" s="131"/>
      <c r="KH31" s="131"/>
      <c r="KI31" s="131"/>
      <c r="KJ31" s="131"/>
      <c r="KK31" s="131"/>
      <c r="KL31" s="131"/>
      <c r="KM31" s="131"/>
      <c r="KN31" s="131"/>
      <c r="SI31" s="131"/>
      <c r="SJ31" s="131"/>
      <c r="SK31" s="131"/>
      <c r="SL31" s="131"/>
      <c r="SM31" s="131"/>
      <c r="SN31" s="131"/>
      <c r="SO31" s="131"/>
      <c r="SP31" s="131"/>
      <c r="SQ31" s="131"/>
      <c r="SR31" s="131"/>
      <c r="SS31" s="131"/>
      <c r="ST31" s="131"/>
      <c r="SU31" s="131"/>
      <c r="SV31" s="131"/>
      <c r="SW31" s="131"/>
      <c r="SX31" s="131"/>
      <c r="SY31" s="131"/>
      <c r="SZ31" s="131"/>
      <c r="TA31" s="131"/>
      <c r="TB31" s="131"/>
      <c r="TC31" s="131"/>
      <c r="TD31" s="131"/>
      <c r="TE31" s="131"/>
      <c r="TF31" s="131"/>
      <c r="TG31" s="131"/>
      <c r="TH31" s="131"/>
      <c r="TI31" s="131"/>
      <c r="TJ31" s="131"/>
      <c r="TK31" s="131"/>
      <c r="TL31" s="131"/>
      <c r="TM31" s="131"/>
      <c r="TN31" s="131"/>
      <c r="TO31" s="131"/>
      <c r="TP31" s="131"/>
      <c r="TQ31" s="131"/>
      <c r="TR31" s="131"/>
      <c r="TS31" s="131"/>
      <c r="TT31" s="131"/>
      <c r="TU31" s="131"/>
      <c r="TV31" s="131"/>
      <c r="TW31" s="131"/>
      <c r="TX31" s="131"/>
      <c r="TY31" s="131"/>
      <c r="TZ31" s="131"/>
      <c r="UA31" s="131"/>
      <c r="UB31" s="131"/>
      <c r="UC31" s="131"/>
      <c r="UD31" s="131"/>
      <c r="UE31" s="131"/>
      <c r="UF31" s="131"/>
      <c r="UG31" s="131"/>
      <c r="UH31" s="131"/>
      <c r="UI31" s="131"/>
      <c r="UJ31" s="131"/>
      <c r="UK31" s="131"/>
      <c r="UL31" s="131"/>
      <c r="UM31" s="131"/>
      <c r="UN31" s="131"/>
      <c r="UO31" s="131"/>
      <c r="UP31" s="131"/>
      <c r="UQ31" s="131"/>
      <c r="UR31" s="131"/>
      <c r="US31" s="131"/>
      <c r="UT31" s="131"/>
      <c r="UU31" s="131"/>
      <c r="UV31" s="131"/>
      <c r="UW31" s="131"/>
      <c r="UX31" s="131"/>
      <c r="UY31" s="131"/>
      <c r="UZ31" s="131"/>
      <c r="VA31" s="131"/>
      <c r="VB31" s="131"/>
      <c r="VC31" s="131"/>
      <c r="VD31" s="131"/>
      <c r="VE31" s="131"/>
      <c r="VF31" s="131"/>
      <c r="VG31" s="131"/>
      <c r="VH31" s="131"/>
      <c r="VI31" s="131"/>
      <c r="VJ31" s="131"/>
      <c r="VK31" s="131"/>
      <c r="VL31" s="131"/>
      <c r="VM31" s="131"/>
      <c r="VN31" s="131"/>
      <c r="VO31" s="131"/>
      <c r="VP31" s="131"/>
      <c r="VQ31" s="131"/>
      <c r="VR31" s="131"/>
      <c r="VS31" s="131"/>
      <c r="VT31" s="131"/>
      <c r="VU31" s="131"/>
      <c r="VV31" s="131"/>
      <c r="VW31" s="131"/>
      <c r="VX31" s="131"/>
      <c r="VY31" s="131"/>
      <c r="VZ31" s="131"/>
      <c r="WA31" s="131"/>
      <c r="WB31" s="131"/>
      <c r="WC31" s="131"/>
      <c r="WD31" s="131"/>
      <c r="WE31" s="131"/>
      <c r="WF31" s="131"/>
    </row>
    <row r="32" spans="1:604" ht="13.25" customHeight="1" x14ac:dyDescent="0.3">
      <c r="A32" s="147">
        <v>43968</v>
      </c>
      <c r="B32" s="148" t="s">
        <v>108</v>
      </c>
      <c r="C32" s="149"/>
      <c r="D32" s="150"/>
      <c r="E32" s="150"/>
      <c r="F32" s="150"/>
      <c r="G32" s="151"/>
      <c r="H32" s="152"/>
      <c r="I32" s="153">
        <v>136</v>
      </c>
      <c r="J32" s="153">
        <v>10</v>
      </c>
      <c r="K32" s="43">
        <f t="shared" si="0"/>
        <v>146</v>
      </c>
      <c r="L32" s="154"/>
      <c r="M32" s="149"/>
      <c r="N32" s="150"/>
      <c r="O32" s="150"/>
      <c r="P32" s="150"/>
      <c r="Q32" s="151"/>
      <c r="R32" s="152"/>
      <c r="S32" s="156">
        <f t="shared" si="1"/>
        <v>25322</v>
      </c>
      <c r="T32" s="156">
        <f t="shared" si="2"/>
        <v>1232</v>
      </c>
      <c r="U32" s="157">
        <f t="shared" si="3"/>
        <v>26554</v>
      </c>
      <c r="V32" s="131"/>
      <c r="W32" s="131"/>
      <c r="X32" s="131"/>
      <c r="Y32" s="131"/>
      <c r="Z32" s="131"/>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31"/>
      <c r="CP32" s="131"/>
      <c r="CQ32" s="131"/>
      <c r="CR32" s="131"/>
      <c r="CS32" s="131"/>
      <c r="CT32" s="131"/>
      <c r="CU32" s="131"/>
      <c r="CV32" s="131"/>
      <c r="CW32" s="131"/>
      <c r="CX32" s="131"/>
      <c r="CY32" s="131"/>
      <c r="CZ32" s="131"/>
      <c r="DA32" s="131"/>
      <c r="DB32" s="131"/>
      <c r="DC32" s="131"/>
      <c r="DD32" s="131"/>
      <c r="DE32" s="131"/>
      <c r="DF32" s="131"/>
      <c r="DG32" s="131"/>
      <c r="DH32" s="131"/>
      <c r="DI32" s="131"/>
      <c r="DJ32" s="131"/>
      <c r="DK32" s="131"/>
      <c r="DL32" s="131"/>
      <c r="DM32" s="131"/>
      <c r="DN32" s="131"/>
      <c r="DO32" s="131"/>
      <c r="DP32" s="131"/>
      <c r="DQ32" s="131"/>
      <c r="DR32" s="131"/>
      <c r="DS32" s="131"/>
      <c r="DT32" s="131"/>
      <c r="DU32" s="131"/>
      <c r="DV32" s="131"/>
      <c r="DW32" s="131"/>
      <c r="DX32" s="131"/>
      <c r="DY32" s="131"/>
      <c r="DZ32" s="131"/>
      <c r="EA32" s="131"/>
      <c r="EB32" s="131"/>
      <c r="EC32" s="131"/>
      <c r="ED32" s="131"/>
      <c r="EE32" s="131"/>
      <c r="EF32" s="131"/>
      <c r="EG32" s="131"/>
      <c r="EH32" s="131"/>
      <c r="EI32" s="131"/>
      <c r="EJ32" s="131"/>
      <c r="EK32" s="131"/>
      <c r="EL32" s="131"/>
      <c r="EM32" s="131"/>
      <c r="EN32" s="131"/>
      <c r="EO32" s="131"/>
      <c r="EP32" s="131"/>
      <c r="EQ32" s="131"/>
      <c r="ER32" s="131"/>
      <c r="ES32" s="131"/>
      <c r="ET32" s="131"/>
      <c r="EU32" s="131"/>
      <c r="EV32" s="131"/>
      <c r="EW32" s="131"/>
      <c r="EX32" s="131"/>
      <c r="EY32" s="131"/>
      <c r="EZ32" s="131"/>
      <c r="FA32" s="131"/>
      <c r="FB32" s="131"/>
      <c r="FC32" s="131"/>
      <c r="FD32" s="131"/>
      <c r="FE32" s="131"/>
      <c r="FF32" s="131"/>
      <c r="FG32" s="131"/>
      <c r="FH32" s="131"/>
      <c r="FI32" s="131"/>
      <c r="FJ32" s="131"/>
      <c r="FK32" s="131"/>
      <c r="FL32" s="131"/>
      <c r="FM32" s="131"/>
      <c r="FN32" s="131"/>
      <c r="FO32" s="131"/>
      <c r="FP32" s="131"/>
      <c r="FQ32" s="131"/>
      <c r="FR32" s="131"/>
      <c r="FS32" s="131"/>
      <c r="FT32" s="131"/>
      <c r="FU32" s="131"/>
      <c r="FV32" s="131"/>
      <c r="FW32" s="131"/>
      <c r="FX32" s="131"/>
      <c r="FY32" s="131"/>
      <c r="FZ32" s="131"/>
      <c r="GA32" s="131"/>
      <c r="GB32" s="131"/>
      <c r="GC32" s="131"/>
      <c r="GD32" s="131"/>
      <c r="GE32" s="131"/>
      <c r="GF32" s="131"/>
      <c r="GG32" s="131"/>
      <c r="GH32" s="131"/>
      <c r="GI32" s="131"/>
      <c r="GJ32" s="131"/>
      <c r="GK32" s="131"/>
      <c r="GL32" s="131"/>
      <c r="GM32" s="131"/>
      <c r="GN32" s="131"/>
      <c r="GO32" s="131"/>
      <c r="GP32" s="131"/>
      <c r="GQ32" s="131"/>
      <c r="GR32" s="131"/>
      <c r="GS32" s="131"/>
      <c r="GT32" s="131"/>
      <c r="GU32" s="131"/>
      <c r="GV32" s="131"/>
      <c r="GW32" s="131"/>
      <c r="GX32" s="131"/>
      <c r="GY32" s="131"/>
      <c r="GZ32" s="131"/>
      <c r="HA32" s="131"/>
      <c r="HB32" s="131"/>
      <c r="HC32" s="131"/>
      <c r="HD32" s="131"/>
      <c r="HE32" s="131"/>
      <c r="HF32" s="131"/>
      <c r="HG32" s="131"/>
      <c r="HH32" s="131"/>
      <c r="HI32" s="131"/>
      <c r="HJ32" s="131"/>
      <c r="HK32" s="131"/>
      <c r="HL32" s="131"/>
      <c r="HM32" s="131"/>
      <c r="HN32" s="131"/>
      <c r="HO32" s="131"/>
      <c r="HP32" s="131"/>
      <c r="HQ32" s="131"/>
      <c r="HR32" s="131"/>
      <c r="HS32" s="131"/>
      <c r="HT32" s="131"/>
      <c r="HU32" s="131"/>
      <c r="HV32" s="131"/>
      <c r="HW32" s="131"/>
      <c r="HX32" s="131"/>
      <c r="HY32" s="131"/>
      <c r="HZ32" s="131"/>
      <c r="IA32" s="131"/>
      <c r="IB32" s="131"/>
      <c r="IC32" s="131"/>
      <c r="ID32" s="131"/>
      <c r="IE32" s="131"/>
      <c r="IF32" s="131"/>
      <c r="IG32" s="131"/>
      <c r="IH32" s="131"/>
      <c r="II32" s="131"/>
      <c r="IJ32" s="131"/>
      <c r="IK32" s="131"/>
      <c r="IL32" s="131"/>
      <c r="IM32" s="131"/>
      <c r="IN32" s="131"/>
      <c r="IO32" s="131"/>
      <c r="IP32" s="131"/>
      <c r="IQ32" s="131"/>
      <c r="IR32" s="131"/>
      <c r="IS32" s="131"/>
      <c r="IT32" s="131"/>
      <c r="IU32" s="131"/>
      <c r="IV32" s="131"/>
      <c r="IW32" s="131"/>
      <c r="IX32" s="131"/>
      <c r="IY32" s="131"/>
      <c r="IZ32" s="131"/>
      <c r="JA32" s="131"/>
      <c r="JB32" s="131"/>
      <c r="JC32" s="131"/>
      <c r="JD32" s="131"/>
      <c r="JE32" s="131"/>
      <c r="JF32" s="131"/>
      <c r="JG32" s="131"/>
      <c r="JH32" s="131"/>
      <c r="JI32" s="131"/>
      <c r="JJ32" s="131"/>
      <c r="JK32" s="131"/>
      <c r="JL32" s="131"/>
      <c r="JM32" s="131"/>
      <c r="JN32" s="131"/>
      <c r="JO32" s="131"/>
      <c r="JP32" s="131"/>
      <c r="JQ32" s="131"/>
      <c r="JR32" s="131"/>
      <c r="JS32" s="131"/>
      <c r="JT32" s="131"/>
      <c r="JU32" s="131"/>
      <c r="JV32" s="131"/>
      <c r="JW32" s="131"/>
      <c r="JX32" s="131"/>
      <c r="JY32" s="131"/>
      <c r="JZ32" s="131"/>
      <c r="KA32" s="131"/>
      <c r="KB32" s="131"/>
      <c r="KC32" s="131"/>
      <c r="KD32" s="131"/>
      <c r="KE32" s="131"/>
      <c r="KF32" s="131"/>
      <c r="KG32" s="131"/>
      <c r="KH32" s="131"/>
      <c r="KI32" s="131"/>
      <c r="KJ32" s="131"/>
      <c r="KK32" s="131"/>
      <c r="KL32" s="131"/>
      <c r="KM32" s="131"/>
      <c r="KN32" s="131"/>
      <c r="SI32" s="131"/>
      <c r="SJ32" s="131"/>
      <c r="SK32" s="131"/>
      <c r="SL32" s="131"/>
      <c r="SM32" s="131"/>
      <c r="SN32" s="131"/>
      <c r="SO32" s="131"/>
      <c r="SP32" s="131"/>
      <c r="SQ32" s="131"/>
      <c r="SR32" s="131"/>
      <c r="SS32" s="131"/>
      <c r="ST32" s="131"/>
      <c r="SU32" s="131"/>
      <c r="SV32" s="131"/>
      <c r="SW32" s="131"/>
      <c r="SX32" s="131"/>
      <c r="SY32" s="131"/>
      <c r="SZ32" s="131"/>
      <c r="TA32" s="131"/>
      <c r="TB32" s="131"/>
      <c r="TC32" s="131"/>
      <c r="TD32" s="131"/>
      <c r="TE32" s="131"/>
      <c r="TF32" s="131"/>
      <c r="TG32" s="131"/>
      <c r="TH32" s="131"/>
      <c r="TI32" s="131"/>
      <c r="TJ32" s="131"/>
      <c r="TK32" s="131"/>
      <c r="TL32" s="131"/>
      <c r="TM32" s="131"/>
      <c r="TN32" s="131"/>
      <c r="TO32" s="131"/>
      <c r="TP32" s="131"/>
      <c r="TQ32" s="131"/>
      <c r="TR32" s="131"/>
      <c r="TS32" s="131"/>
      <c r="TT32" s="131"/>
      <c r="TU32" s="131"/>
      <c r="TV32" s="131"/>
      <c r="TW32" s="131"/>
      <c r="TX32" s="131"/>
      <c r="TY32" s="131"/>
      <c r="TZ32" s="131"/>
      <c r="UA32" s="131"/>
      <c r="UB32" s="131"/>
      <c r="UC32" s="131"/>
      <c r="UD32" s="131"/>
      <c r="UE32" s="131"/>
      <c r="UF32" s="131"/>
      <c r="UG32" s="131"/>
      <c r="UH32" s="131"/>
      <c r="UI32" s="131"/>
      <c r="UJ32" s="131"/>
      <c r="UK32" s="131"/>
      <c r="UL32" s="131"/>
      <c r="UM32" s="131"/>
      <c r="UN32" s="131"/>
      <c r="UO32" s="131"/>
      <c r="UP32" s="131"/>
      <c r="UQ32" s="131"/>
      <c r="UR32" s="131"/>
      <c r="US32" s="131"/>
      <c r="UT32" s="131"/>
      <c r="UU32" s="131"/>
      <c r="UV32" s="131"/>
      <c r="UW32" s="131"/>
      <c r="UX32" s="131"/>
      <c r="UY32" s="131"/>
      <c r="UZ32" s="131"/>
      <c r="VA32" s="131"/>
      <c r="VB32" s="131"/>
      <c r="VC32" s="131"/>
      <c r="VD32" s="131"/>
      <c r="VE32" s="131"/>
      <c r="VF32" s="131"/>
      <c r="VG32" s="131"/>
      <c r="VH32" s="131"/>
      <c r="VI32" s="131"/>
      <c r="VJ32" s="131"/>
      <c r="VK32" s="131"/>
      <c r="VL32" s="131"/>
      <c r="VM32" s="131"/>
      <c r="VN32" s="131"/>
      <c r="VO32" s="131"/>
      <c r="VP32" s="131"/>
      <c r="VQ32" s="131"/>
      <c r="VR32" s="131"/>
      <c r="VS32" s="131"/>
      <c r="VT32" s="131"/>
      <c r="VU32" s="131"/>
      <c r="VV32" s="131"/>
      <c r="VW32" s="131"/>
      <c r="VX32" s="131"/>
      <c r="VY32" s="131"/>
      <c r="VZ32" s="131"/>
      <c r="WA32" s="131"/>
      <c r="WB32" s="131"/>
      <c r="WC32" s="131"/>
      <c r="WD32" s="131"/>
      <c r="WE32" s="131"/>
      <c r="WF32" s="131"/>
    </row>
    <row r="33" spans="1:604" ht="13.25" customHeight="1" x14ac:dyDescent="0.3">
      <c r="A33" s="147">
        <v>43967</v>
      </c>
      <c r="B33" s="148" t="s">
        <v>108</v>
      </c>
      <c r="C33" s="149"/>
      <c r="D33" s="150"/>
      <c r="E33" s="150"/>
      <c r="F33" s="150"/>
      <c r="G33" s="151"/>
      <c r="H33" s="152"/>
      <c r="I33" s="153">
        <v>167</v>
      </c>
      <c r="J33" s="153">
        <v>13</v>
      </c>
      <c r="K33" s="43">
        <f t="shared" si="0"/>
        <v>180</v>
      </c>
      <c r="L33" s="154"/>
      <c r="M33" s="149"/>
      <c r="N33" s="150"/>
      <c r="O33" s="150"/>
      <c r="P33" s="150"/>
      <c r="Q33" s="151"/>
      <c r="R33" s="152"/>
      <c r="S33" s="156">
        <f t="shared" si="1"/>
        <v>25186</v>
      </c>
      <c r="T33" s="156">
        <f t="shared" si="2"/>
        <v>1222</v>
      </c>
      <c r="U33" s="157">
        <f t="shared" si="3"/>
        <v>26408</v>
      </c>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1"/>
      <c r="BL33" s="131"/>
      <c r="BM33" s="131"/>
      <c r="BN33" s="131"/>
      <c r="BO33" s="131"/>
      <c r="BP33" s="131"/>
      <c r="BQ33" s="131"/>
      <c r="BR33" s="131"/>
      <c r="BS33" s="131"/>
      <c r="BT33" s="131"/>
      <c r="BU33" s="131"/>
      <c r="BV33" s="131"/>
      <c r="BW33" s="131"/>
      <c r="BX33" s="131"/>
      <c r="BY33" s="131"/>
      <c r="BZ33" s="131"/>
      <c r="CA33" s="131"/>
      <c r="CB33" s="131"/>
      <c r="CC33" s="131"/>
      <c r="CD33" s="131"/>
      <c r="CE33" s="131"/>
      <c r="CF33" s="131"/>
      <c r="CG33" s="131"/>
      <c r="CH33" s="131"/>
      <c r="CI33" s="131"/>
      <c r="CJ33" s="131"/>
      <c r="CK33" s="131"/>
      <c r="CL33" s="131"/>
      <c r="CM33" s="131"/>
      <c r="CN33" s="131"/>
      <c r="CO33" s="131"/>
      <c r="CP33" s="131"/>
      <c r="CQ33" s="131"/>
      <c r="CR33" s="131"/>
      <c r="CS33" s="131"/>
      <c r="CT33" s="131"/>
      <c r="CU33" s="131"/>
      <c r="CV33" s="131"/>
      <c r="CW33" s="131"/>
      <c r="CX33" s="131"/>
      <c r="CY33" s="131"/>
      <c r="CZ33" s="131"/>
      <c r="DA33" s="131"/>
      <c r="DB33" s="131"/>
      <c r="DC33" s="131"/>
      <c r="DD33" s="131"/>
      <c r="DE33" s="131"/>
      <c r="DF33" s="131"/>
      <c r="DG33" s="131"/>
      <c r="DH33" s="131"/>
      <c r="DI33" s="131"/>
      <c r="DJ33" s="131"/>
      <c r="DK33" s="131"/>
      <c r="DL33" s="131"/>
      <c r="DM33" s="131"/>
      <c r="DN33" s="131"/>
      <c r="DO33" s="131"/>
      <c r="DP33" s="131"/>
      <c r="DQ33" s="131"/>
      <c r="DR33" s="131"/>
      <c r="DS33" s="131"/>
      <c r="DT33" s="131"/>
      <c r="DU33" s="131"/>
      <c r="DV33" s="131"/>
      <c r="DW33" s="131"/>
      <c r="DX33" s="131"/>
      <c r="DY33" s="131"/>
      <c r="DZ33" s="131"/>
      <c r="EA33" s="131"/>
      <c r="EB33" s="131"/>
      <c r="EC33" s="131"/>
      <c r="ED33" s="131"/>
      <c r="EE33" s="131"/>
      <c r="EF33" s="131"/>
      <c r="EG33" s="131"/>
      <c r="EH33" s="131"/>
      <c r="EI33" s="131"/>
      <c r="EJ33" s="131"/>
      <c r="EK33" s="131"/>
      <c r="EL33" s="131"/>
      <c r="EM33" s="131"/>
      <c r="EN33" s="131"/>
      <c r="EO33" s="131"/>
      <c r="EP33" s="131"/>
      <c r="EQ33" s="131"/>
      <c r="ER33" s="131"/>
      <c r="ES33" s="131"/>
      <c r="ET33" s="131"/>
      <c r="EU33" s="131"/>
      <c r="EV33" s="131"/>
      <c r="EW33" s="131"/>
      <c r="EX33" s="131"/>
      <c r="EY33" s="131"/>
      <c r="EZ33" s="131"/>
      <c r="FA33" s="131"/>
      <c r="FB33" s="131"/>
      <c r="FC33" s="131"/>
      <c r="FD33" s="131"/>
      <c r="FE33" s="131"/>
      <c r="FF33" s="131"/>
      <c r="FG33" s="131"/>
      <c r="FH33" s="131"/>
      <c r="FI33" s="131"/>
      <c r="FJ33" s="131"/>
      <c r="FK33" s="131"/>
      <c r="FL33" s="131"/>
      <c r="FM33" s="131"/>
      <c r="FN33" s="131"/>
      <c r="FO33" s="131"/>
      <c r="FP33" s="131"/>
      <c r="FQ33" s="131"/>
      <c r="FR33" s="131"/>
      <c r="FS33" s="131"/>
      <c r="FT33" s="131"/>
      <c r="FU33" s="131"/>
      <c r="FV33" s="131"/>
      <c r="FW33" s="131"/>
      <c r="FX33" s="131"/>
      <c r="FY33" s="131"/>
      <c r="FZ33" s="131"/>
      <c r="GA33" s="131"/>
      <c r="GB33" s="131"/>
      <c r="GC33" s="131"/>
      <c r="GD33" s="131"/>
      <c r="GE33" s="131"/>
      <c r="GF33" s="131"/>
      <c r="GG33" s="131"/>
      <c r="GH33" s="131"/>
      <c r="GI33" s="131"/>
      <c r="GJ33" s="131"/>
      <c r="GK33" s="131"/>
      <c r="GL33" s="131"/>
      <c r="GM33" s="131"/>
      <c r="GN33" s="131"/>
      <c r="GO33" s="131"/>
      <c r="GP33" s="131"/>
      <c r="GQ33" s="131"/>
      <c r="GR33" s="131"/>
      <c r="GS33" s="131"/>
      <c r="GT33" s="131"/>
      <c r="GU33" s="131"/>
      <c r="GV33" s="131"/>
      <c r="GW33" s="131"/>
      <c r="GX33" s="131"/>
      <c r="GY33" s="131"/>
      <c r="GZ33" s="131"/>
      <c r="HA33" s="131"/>
      <c r="HB33" s="131"/>
      <c r="HC33" s="131"/>
      <c r="HD33" s="131"/>
      <c r="HE33" s="131"/>
      <c r="HF33" s="131"/>
      <c r="HG33" s="131"/>
      <c r="HH33" s="131"/>
      <c r="HI33" s="131"/>
      <c r="HJ33" s="131"/>
      <c r="HK33" s="131"/>
      <c r="HL33" s="131"/>
      <c r="HM33" s="131"/>
      <c r="HN33" s="131"/>
      <c r="HO33" s="131"/>
      <c r="HP33" s="131"/>
      <c r="HQ33" s="131"/>
      <c r="HR33" s="131"/>
      <c r="HS33" s="131"/>
      <c r="HT33" s="131"/>
      <c r="HU33" s="131"/>
      <c r="HV33" s="131"/>
      <c r="HW33" s="131"/>
      <c r="HX33" s="131"/>
      <c r="HY33" s="131"/>
      <c r="HZ33" s="131"/>
      <c r="IA33" s="131"/>
      <c r="IB33" s="131"/>
      <c r="IC33" s="131"/>
      <c r="ID33" s="131"/>
      <c r="IE33" s="131"/>
      <c r="IF33" s="131"/>
      <c r="IG33" s="131"/>
      <c r="IH33" s="131"/>
      <c r="II33" s="131"/>
      <c r="IJ33" s="131"/>
      <c r="IK33" s="131"/>
      <c r="IL33" s="131"/>
      <c r="IM33" s="131"/>
      <c r="IN33" s="131"/>
      <c r="IO33" s="131"/>
      <c r="IP33" s="131"/>
      <c r="IQ33" s="131"/>
      <c r="IR33" s="131"/>
      <c r="IS33" s="131"/>
      <c r="IT33" s="131"/>
      <c r="IU33" s="131"/>
      <c r="IV33" s="131"/>
      <c r="IW33" s="131"/>
      <c r="IX33" s="131"/>
      <c r="IY33" s="131"/>
      <c r="IZ33" s="131"/>
      <c r="JA33" s="131"/>
      <c r="JB33" s="131"/>
      <c r="JC33" s="131"/>
      <c r="JD33" s="131"/>
      <c r="JE33" s="131"/>
      <c r="JF33" s="131"/>
      <c r="JG33" s="131"/>
      <c r="JH33" s="131"/>
      <c r="JI33" s="131"/>
      <c r="JJ33" s="131"/>
      <c r="JK33" s="131"/>
      <c r="JL33" s="131"/>
      <c r="JM33" s="131"/>
      <c r="JN33" s="131"/>
      <c r="JO33" s="131"/>
      <c r="JP33" s="131"/>
      <c r="JQ33" s="131"/>
      <c r="JR33" s="131"/>
      <c r="JS33" s="131"/>
      <c r="JT33" s="131"/>
      <c r="JU33" s="131"/>
      <c r="JV33" s="131"/>
      <c r="JW33" s="131"/>
      <c r="JX33" s="131"/>
      <c r="JY33" s="131"/>
      <c r="JZ33" s="131"/>
      <c r="KA33" s="131"/>
      <c r="KB33" s="131"/>
      <c r="KC33" s="131"/>
      <c r="KD33" s="131"/>
      <c r="KE33" s="131"/>
      <c r="KF33" s="131"/>
      <c r="KG33" s="131"/>
      <c r="KH33" s="131"/>
      <c r="KI33" s="131"/>
      <c r="KJ33" s="131"/>
      <c r="KK33" s="131"/>
      <c r="KL33" s="131"/>
      <c r="KM33" s="131"/>
      <c r="KN33" s="131"/>
      <c r="SI33" s="131"/>
      <c r="SJ33" s="131"/>
      <c r="SK33" s="131"/>
      <c r="SL33" s="131"/>
      <c r="SM33" s="131"/>
      <c r="SN33" s="131"/>
      <c r="SO33" s="131"/>
      <c r="SP33" s="131"/>
      <c r="SQ33" s="131"/>
      <c r="SR33" s="131"/>
      <c r="SS33" s="131"/>
      <c r="ST33" s="131"/>
      <c r="SU33" s="131"/>
      <c r="SV33" s="131"/>
      <c r="SW33" s="131"/>
      <c r="SX33" s="131"/>
      <c r="SY33" s="131"/>
      <c r="SZ33" s="131"/>
      <c r="TA33" s="131"/>
      <c r="TB33" s="131"/>
      <c r="TC33" s="131"/>
      <c r="TD33" s="131"/>
      <c r="TE33" s="131"/>
      <c r="TF33" s="131"/>
      <c r="TG33" s="131"/>
      <c r="TH33" s="131"/>
      <c r="TI33" s="131"/>
      <c r="TJ33" s="131"/>
      <c r="TK33" s="131"/>
      <c r="TL33" s="131"/>
      <c r="TM33" s="131"/>
      <c r="TN33" s="131"/>
      <c r="TO33" s="131"/>
      <c r="TP33" s="131"/>
      <c r="TQ33" s="131"/>
      <c r="TR33" s="131"/>
      <c r="TS33" s="131"/>
      <c r="TT33" s="131"/>
      <c r="TU33" s="131"/>
      <c r="TV33" s="131"/>
      <c r="TW33" s="131"/>
      <c r="TX33" s="131"/>
      <c r="TY33" s="131"/>
      <c r="TZ33" s="131"/>
      <c r="UA33" s="131"/>
      <c r="UB33" s="131"/>
      <c r="UC33" s="131"/>
      <c r="UD33" s="131"/>
      <c r="UE33" s="131"/>
      <c r="UF33" s="131"/>
      <c r="UG33" s="131"/>
      <c r="UH33" s="131"/>
      <c r="UI33" s="131"/>
      <c r="UJ33" s="131"/>
      <c r="UK33" s="131"/>
      <c r="UL33" s="131"/>
      <c r="UM33" s="131"/>
      <c r="UN33" s="131"/>
      <c r="UO33" s="131"/>
      <c r="UP33" s="131"/>
      <c r="UQ33" s="131"/>
      <c r="UR33" s="131"/>
      <c r="US33" s="131"/>
      <c r="UT33" s="131"/>
      <c r="UU33" s="131"/>
      <c r="UV33" s="131"/>
      <c r="UW33" s="131"/>
      <c r="UX33" s="131"/>
      <c r="UY33" s="131"/>
      <c r="UZ33" s="131"/>
      <c r="VA33" s="131"/>
      <c r="VB33" s="131"/>
      <c r="VC33" s="131"/>
      <c r="VD33" s="131"/>
      <c r="VE33" s="131"/>
      <c r="VF33" s="131"/>
      <c r="VG33" s="131"/>
      <c r="VH33" s="131"/>
      <c r="VI33" s="131"/>
      <c r="VJ33" s="131"/>
      <c r="VK33" s="131"/>
      <c r="VL33" s="131"/>
      <c r="VM33" s="131"/>
      <c r="VN33" s="131"/>
      <c r="VO33" s="131"/>
      <c r="VP33" s="131"/>
      <c r="VQ33" s="131"/>
      <c r="VR33" s="131"/>
      <c r="VS33" s="131"/>
      <c r="VT33" s="131"/>
      <c r="VU33" s="131"/>
      <c r="VV33" s="131"/>
      <c r="VW33" s="131"/>
      <c r="VX33" s="131"/>
      <c r="VY33" s="131"/>
      <c r="VZ33" s="131"/>
      <c r="WA33" s="131"/>
      <c r="WB33" s="131"/>
      <c r="WC33" s="131"/>
      <c r="WD33" s="131"/>
      <c r="WE33" s="131"/>
      <c r="WF33" s="131"/>
    </row>
    <row r="34" spans="1:604" ht="13.25" customHeight="1" x14ac:dyDescent="0.3">
      <c r="A34" s="147">
        <v>43966</v>
      </c>
      <c r="B34" s="148" t="s">
        <v>108</v>
      </c>
      <c r="C34" s="160">
        <v>145</v>
      </c>
      <c r="D34" s="161">
        <v>1909</v>
      </c>
      <c r="E34" s="161">
        <v>1745</v>
      </c>
      <c r="F34" s="161">
        <v>11</v>
      </c>
      <c r="G34" s="162">
        <f>ONS_WeeklyRegistratedDeaths!T33-ONS_WeeklyRegistratedDeaths!AA33</f>
        <v>3810</v>
      </c>
      <c r="H34" s="153">
        <f>ONS_WeeklyOccurrenceDeaths!T33-ONS_WeeklyOccurrenceDeaths!AA33</f>
        <v>2766</v>
      </c>
      <c r="I34" s="153">
        <v>170</v>
      </c>
      <c r="J34" s="153">
        <v>16</v>
      </c>
      <c r="K34" s="43">
        <f t="shared" si="0"/>
        <v>186</v>
      </c>
      <c r="L34" s="163">
        <f>SUM(K34:K40)</f>
        <v>1336</v>
      </c>
      <c r="M34" s="164">
        <f t="shared" ref="M34:R34" si="5">M41+C34</f>
        <v>1860</v>
      </c>
      <c r="N34" s="164">
        <f t="shared" si="5"/>
        <v>26730</v>
      </c>
      <c r="O34" s="164">
        <f t="shared" si="5"/>
        <v>12349</v>
      </c>
      <c r="P34" s="164">
        <f t="shared" si="5"/>
        <v>166</v>
      </c>
      <c r="Q34" s="164">
        <f t="shared" si="5"/>
        <v>41105</v>
      </c>
      <c r="R34" s="161">
        <f t="shared" si="5"/>
        <v>42418</v>
      </c>
      <c r="S34" s="156">
        <f t="shared" si="1"/>
        <v>25019</v>
      </c>
      <c r="T34" s="156">
        <f t="shared" si="2"/>
        <v>1209</v>
      </c>
      <c r="U34" s="157">
        <f t="shared" si="3"/>
        <v>26228</v>
      </c>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1"/>
      <c r="BM34" s="131"/>
      <c r="BN34" s="131"/>
      <c r="BO34" s="131"/>
      <c r="BP34" s="131"/>
      <c r="BQ34" s="131"/>
      <c r="BR34" s="131"/>
      <c r="BS34" s="131"/>
      <c r="BT34" s="131"/>
      <c r="BU34" s="131"/>
      <c r="BV34" s="131"/>
      <c r="BW34" s="131"/>
      <c r="BX34" s="131"/>
      <c r="BY34" s="131"/>
      <c r="BZ34" s="131"/>
      <c r="CA34" s="131"/>
      <c r="CB34" s="131"/>
      <c r="CC34" s="131"/>
      <c r="CD34" s="131"/>
      <c r="CE34" s="131"/>
      <c r="CF34" s="131"/>
      <c r="CG34" s="131"/>
      <c r="CH34" s="131"/>
      <c r="CI34" s="131"/>
      <c r="CJ34" s="131"/>
      <c r="CK34" s="131"/>
      <c r="CL34" s="131"/>
      <c r="CM34" s="131"/>
      <c r="CN34" s="131"/>
      <c r="CO34" s="131"/>
      <c r="CP34" s="131"/>
      <c r="CQ34" s="131"/>
      <c r="CR34" s="131"/>
      <c r="CS34" s="131"/>
      <c r="CT34" s="131"/>
      <c r="CU34" s="131"/>
      <c r="CV34" s="131"/>
      <c r="CW34" s="131"/>
      <c r="CX34" s="131"/>
      <c r="CY34" s="131"/>
      <c r="CZ34" s="131"/>
      <c r="DA34" s="131"/>
      <c r="DB34" s="131"/>
      <c r="DC34" s="131"/>
      <c r="DD34" s="131"/>
      <c r="DE34" s="131"/>
      <c r="DF34" s="131"/>
      <c r="DG34" s="131"/>
      <c r="DH34" s="131"/>
      <c r="DI34" s="131"/>
      <c r="DJ34" s="131"/>
      <c r="DK34" s="131"/>
      <c r="DL34" s="131"/>
      <c r="DM34" s="131"/>
      <c r="DN34" s="131"/>
      <c r="DO34" s="131"/>
      <c r="DP34" s="131"/>
      <c r="DQ34" s="131"/>
      <c r="DR34" s="131"/>
      <c r="DS34" s="131"/>
      <c r="DT34" s="131"/>
      <c r="DU34" s="131"/>
      <c r="DV34" s="131"/>
      <c r="DW34" s="131"/>
      <c r="DX34" s="131"/>
      <c r="DY34" s="131"/>
      <c r="DZ34" s="131"/>
      <c r="EA34" s="131"/>
      <c r="EB34" s="131"/>
      <c r="EC34" s="131"/>
      <c r="ED34" s="131"/>
      <c r="EE34" s="131"/>
      <c r="EF34" s="131"/>
      <c r="EG34" s="131"/>
      <c r="EH34" s="131"/>
      <c r="EI34" s="131"/>
      <c r="EJ34" s="131"/>
      <c r="EK34" s="131"/>
      <c r="EL34" s="131"/>
      <c r="EM34" s="131"/>
      <c r="EN34" s="131"/>
      <c r="EO34" s="131"/>
      <c r="EP34" s="131"/>
      <c r="EQ34" s="131"/>
      <c r="ER34" s="131"/>
      <c r="ES34" s="131"/>
      <c r="ET34" s="131"/>
      <c r="EU34" s="131"/>
      <c r="EV34" s="131"/>
      <c r="EW34" s="131"/>
      <c r="EX34" s="131"/>
      <c r="EY34" s="131"/>
      <c r="EZ34" s="131"/>
      <c r="FA34" s="131"/>
      <c r="FB34" s="131"/>
      <c r="FC34" s="131"/>
      <c r="FD34" s="131"/>
      <c r="FE34" s="131"/>
      <c r="FF34" s="131"/>
      <c r="FG34" s="131"/>
      <c r="FH34" s="131"/>
      <c r="FI34" s="131"/>
      <c r="FJ34" s="131"/>
      <c r="FK34" s="131"/>
      <c r="FL34" s="131"/>
      <c r="FM34" s="131"/>
      <c r="FN34" s="131"/>
      <c r="FO34" s="131"/>
      <c r="FP34" s="131"/>
      <c r="FQ34" s="131"/>
      <c r="FR34" s="131"/>
      <c r="FS34" s="131"/>
      <c r="FT34" s="131"/>
      <c r="FU34" s="131"/>
      <c r="FV34" s="131"/>
      <c r="FW34" s="131"/>
      <c r="FX34" s="131"/>
      <c r="FY34" s="131"/>
      <c r="FZ34" s="131"/>
      <c r="GA34" s="131"/>
      <c r="GB34" s="131"/>
      <c r="GC34" s="131"/>
      <c r="GD34" s="131"/>
      <c r="GE34" s="131"/>
      <c r="GF34" s="131"/>
      <c r="GG34" s="131"/>
      <c r="GH34" s="131"/>
      <c r="GI34" s="131"/>
      <c r="GJ34" s="131"/>
      <c r="GK34" s="131"/>
      <c r="GL34" s="131"/>
      <c r="GM34" s="131"/>
      <c r="GN34" s="131"/>
      <c r="GO34" s="131"/>
      <c r="GP34" s="131"/>
      <c r="GQ34" s="131"/>
      <c r="GR34" s="131"/>
      <c r="GS34" s="131"/>
      <c r="GT34" s="131"/>
      <c r="GU34" s="131"/>
      <c r="GV34" s="131"/>
      <c r="GW34" s="131"/>
      <c r="GX34" s="131"/>
      <c r="GY34" s="131"/>
      <c r="GZ34" s="131"/>
      <c r="HA34" s="131"/>
      <c r="HB34" s="131"/>
      <c r="HC34" s="131"/>
      <c r="HD34" s="131"/>
      <c r="HE34" s="131"/>
      <c r="HF34" s="131"/>
      <c r="HG34" s="131"/>
      <c r="HH34" s="131"/>
      <c r="HI34" s="131"/>
      <c r="HJ34" s="131"/>
      <c r="HK34" s="131"/>
      <c r="HL34" s="131"/>
      <c r="HM34" s="131"/>
      <c r="HN34" s="131"/>
      <c r="HO34" s="131"/>
      <c r="HP34" s="131"/>
      <c r="HQ34" s="131"/>
      <c r="HR34" s="131"/>
      <c r="HS34" s="131"/>
      <c r="HT34" s="131"/>
      <c r="HU34" s="131"/>
      <c r="HV34" s="131"/>
      <c r="HW34" s="131"/>
      <c r="HX34" s="131"/>
      <c r="HY34" s="131"/>
      <c r="HZ34" s="131"/>
      <c r="IA34" s="131"/>
      <c r="IB34" s="131"/>
      <c r="IC34" s="131"/>
      <c r="ID34" s="131"/>
      <c r="IE34" s="131"/>
      <c r="IF34" s="131"/>
      <c r="IG34" s="131"/>
      <c r="IH34" s="131"/>
      <c r="II34" s="131"/>
      <c r="IJ34" s="131"/>
      <c r="IK34" s="131"/>
      <c r="IL34" s="131"/>
      <c r="IM34" s="131"/>
      <c r="IN34" s="131"/>
      <c r="IO34" s="131"/>
      <c r="IP34" s="131"/>
      <c r="IQ34" s="131"/>
      <c r="IR34" s="131"/>
      <c r="IS34" s="131"/>
      <c r="IT34" s="131"/>
      <c r="IU34" s="131"/>
      <c r="IV34" s="131"/>
      <c r="IW34" s="131"/>
      <c r="IX34" s="131"/>
      <c r="IY34" s="131"/>
      <c r="IZ34" s="131"/>
      <c r="JA34" s="131"/>
      <c r="JB34" s="131"/>
      <c r="JC34" s="131"/>
      <c r="JD34" s="131"/>
      <c r="JE34" s="131"/>
      <c r="JF34" s="131"/>
      <c r="JG34" s="131"/>
      <c r="JH34" s="131"/>
      <c r="JI34" s="131"/>
      <c r="JJ34" s="131"/>
      <c r="JK34" s="131"/>
      <c r="JL34" s="131"/>
      <c r="JM34" s="131"/>
      <c r="JN34" s="131"/>
      <c r="JO34" s="131"/>
      <c r="JP34" s="131"/>
      <c r="JQ34" s="131"/>
      <c r="JR34" s="131"/>
      <c r="JS34" s="131"/>
      <c r="JT34" s="131"/>
      <c r="JU34" s="131"/>
      <c r="JV34" s="131"/>
      <c r="JW34" s="131"/>
      <c r="JX34" s="131"/>
      <c r="JY34" s="131"/>
      <c r="JZ34" s="131"/>
      <c r="KA34" s="131"/>
      <c r="KB34" s="131"/>
      <c r="KC34" s="131"/>
      <c r="KD34" s="131"/>
      <c r="KE34" s="131"/>
      <c r="KF34" s="131"/>
      <c r="KG34" s="131"/>
      <c r="KH34" s="131"/>
      <c r="KI34" s="131"/>
      <c r="KJ34" s="131"/>
      <c r="KK34" s="131"/>
      <c r="KL34" s="131"/>
      <c r="KM34" s="131"/>
      <c r="KN34" s="131"/>
      <c r="SI34" s="131"/>
      <c r="SJ34" s="131"/>
      <c r="SK34" s="131"/>
      <c r="SL34" s="131"/>
      <c r="SM34" s="131"/>
      <c r="SN34" s="131"/>
      <c r="SO34" s="131"/>
      <c r="SP34" s="131"/>
      <c r="SQ34" s="131"/>
      <c r="SR34" s="131"/>
      <c r="SS34" s="131"/>
      <c r="ST34" s="131"/>
      <c r="SU34" s="131"/>
      <c r="SV34" s="131"/>
      <c r="SW34" s="131"/>
      <c r="SX34" s="131"/>
      <c r="SY34" s="131"/>
      <c r="SZ34" s="131"/>
      <c r="TA34" s="131"/>
      <c r="TB34" s="131"/>
      <c r="TC34" s="131"/>
      <c r="TD34" s="131"/>
      <c r="TE34" s="131"/>
      <c r="TF34" s="131"/>
      <c r="TG34" s="131"/>
      <c r="TH34" s="131"/>
      <c r="TI34" s="131"/>
      <c r="TJ34" s="131"/>
      <c r="TK34" s="131"/>
      <c r="TL34" s="131"/>
      <c r="TM34" s="131"/>
      <c r="TN34" s="131"/>
      <c r="TO34" s="131"/>
      <c r="TP34" s="131"/>
      <c r="TQ34" s="131"/>
      <c r="TR34" s="131"/>
      <c r="TS34" s="131"/>
      <c r="TT34" s="131"/>
      <c r="TU34" s="131"/>
      <c r="TV34" s="131"/>
      <c r="TW34" s="131"/>
      <c r="TX34" s="131"/>
      <c r="TY34" s="131"/>
      <c r="TZ34" s="131"/>
      <c r="UA34" s="131"/>
      <c r="UB34" s="131"/>
      <c r="UC34" s="131"/>
      <c r="UD34" s="131"/>
      <c r="UE34" s="131"/>
      <c r="UF34" s="131"/>
      <c r="UG34" s="131"/>
      <c r="UH34" s="131"/>
      <c r="UI34" s="131"/>
      <c r="UJ34" s="131"/>
      <c r="UK34" s="131"/>
      <c r="UL34" s="131"/>
      <c r="UM34" s="131"/>
      <c r="UN34" s="131"/>
      <c r="UO34" s="131"/>
      <c r="UP34" s="131"/>
      <c r="UQ34" s="131"/>
      <c r="UR34" s="131"/>
      <c r="US34" s="131"/>
      <c r="UT34" s="131"/>
      <c r="UU34" s="131"/>
      <c r="UV34" s="131"/>
      <c r="UW34" s="131"/>
      <c r="UX34" s="131"/>
      <c r="UY34" s="131"/>
      <c r="UZ34" s="131"/>
      <c r="VA34" s="131"/>
      <c r="VB34" s="131"/>
      <c r="VC34" s="131"/>
      <c r="VD34" s="131"/>
      <c r="VE34" s="131"/>
      <c r="VF34" s="131"/>
      <c r="VG34" s="131"/>
      <c r="VH34" s="131"/>
      <c r="VI34" s="131"/>
      <c r="VJ34" s="131"/>
      <c r="VK34" s="131"/>
      <c r="VL34" s="131"/>
      <c r="VM34" s="131"/>
      <c r="VN34" s="131"/>
      <c r="VO34" s="131"/>
      <c r="VP34" s="131"/>
      <c r="VQ34" s="131"/>
      <c r="VR34" s="131"/>
      <c r="VS34" s="131"/>
      <c r="VT34" s="131"/>
      <c r="VU34" s="131"/>
      <c r="VV34" s="131"/>
      <c r="VW34" s="131"/>
      <c r="VX34" s="131"/>
      <c r="VY34" s="131"/>
      <c r="VZ34" s="131"/>
      <c r="WA34" s="131"/>
      <c r="WB34" s="131"/>
      <c r="WC34" s="131"/>
      <c r="WD34" s="131"/>
      <c r="WE34" s="131"/>
      <c r="WF34" s="131"/>
    </row>
    <row r="35" spans="1:604" ht="13.25" customHeight="1" x14ac:dyDescent="0.3">
      <c r="A35" s="147">
        <v>43965</v>
      </c>
      <c r="B35" s="148" t="s">
        <v>108</v>
      </c>
      <c r="C35" s="149"/>
      <c r="D35" s="150"/>
      <c r="E35" s="150"/>
      <c r="F35" s="150"/>
      <c r="G35" s="151"/>
      <c r="H35" s="152"/>
      <c r="I35" s="153">
        <v>177</v>
      </c>
      <c r="J35" s="153">
        <v>12</v>
      </c>
      <c r="K35" s="43">
        <f t="shared" si="0"/>
        <v>189</v>
      </c>
      <c r="L35" s="154"/>
      <c r="M35" s="149"/>
      <c r="N35" s="150"/>
      <c r="O35" s="150"/>
      <c r="P35" s="150"/>
      <c r="Q35" s="151"/>
      <c r="R35" s="152"/>
      <c r="S35" s="155">
        <f t="shared" si="1"/>
        <v>24849</v>
      </c>
      <c r="T35" s="156">
        <f t="shared" si="2"/>
        <v>1193</v>
      </c>
      <c r="U35" s="157">
        <f t="shared" si="3"/>
        <v>26042</v>
      </c>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1"/>
      <c r="BM35" s="131"/>
      <c r="BN35" s="131"/>
      <c r="BO35" s="131"/>
      <c r="BP35" s="131"/>
      <c r="BQ35" s="131"/>
      <c r="BR35" s="131"/>
      <c r="BS35" s="131"/>
      <c r="BT35" s="131"/>
      <c r="BU35" s="131"/>
      <c r="BV35" s="131"/>
      <c r="BW35" s="131"/>
      <c r="BX35" s="131"/>
      <c r="BY35" s="131"/>
      <c r="BZ35" s="131"/>
      <c r="CA35" s="131"/>
      <c r="CB35" s="131"/>
      <c r="CC35" s="131"/>
      <c r="CD35" s="131"/>
      <c r="CE35" s="131"/>
      <c r="CF35" s="131"/>
      <c r="CG35" s="131"/>
      <c r="CH35" s="131"/>
      <c r="CI35" s="131"/>
      <c r="CJ35" s="131"/>
      <c r="CK35" s="131"/>
      <c r="CL35" s="131"/>
      <c r="CM35" s="131"/>
      <c r="CN35" s="131"/>
      <c r="CO35" s="131"/>
      <c r="CP35" s="131"/>
      <c r="CQ35" s="131"/>
      <c r="CR35" s="131"/>
      <c r="CS35" s="131"/>
      <c r="CT35" s="131"/>
      <c r="CU35" s="131"/>
      <c r="CV35" s="131"/>
      <c r="CW35" s="131"/>
      <c r="CX35" s="131"/>
      <c r="CY35" s="131"/>
      <c r="CZ35" s="131"/>
      <c r="DA35" s="131"/>
      <c r="DB35" s="131"/>
      <c r="DC35" s="131"/>
      <c r="DD35" s="131"/>
      <c r="DE35" s="131"/>
      <c r="DF35" s="131"/>
      <c r="DG35" s="131"/>
      <c r="DH35" s="131"/>
      <c r="DI35" s="131"/>
      <c r="DJ35" s="131"/>
      <c r="DK35" s="131"/>
      <c r="DL35" s="131"/>
      <c r="DM35" s="131"/>
      <c r="DN35" s="131"/>
      <c r="DO35" s="131"/>
      <c r="DP35" s="131"/>
      <c r="DQ35" s="131"/>
      <c r="DR35" s="131"/>
      <c r="DS35" s="131"/>
      <c r="DT35" s="131"/>
      <c r="DU35" s="131"/>
      <c r="DV35" s="131"/>
      <c r="DW35" s="131"/>
      <c r="DX35" s="131"/>
      <c r="DY35" s="131"/>
      <c r="DZ35" s="131"/>
      <c r="EA35" s="131"/>
      <c r="EB35" s="131"/>
      <c r="EC35" s="131"/>
      <c r="ED35" s="131"/>
      <c r="EE35" s="131"/>
      <c r="EF35" s="131"/>
      <c r="EG35" s="131"/>
      <c r="EH35" s="131"/>
      <c r="EI35" s="131"/>
      <c r="EJ35" s="131"/>
      <c r="EK35" s="131"/>
      <c r="EL35" s="131"/>
      <c r="EM35" s="131"/>
      <c r="EN35" s="131"/>
      <c r="EO35" s="131"/>
      <c r="EP35" s="131"/>
      <c r="EQ35" s="131"/>
      <c r="ER35" s="131"/>
      <c r="ES35" s="131"/>
      <c r="ET35" s="131"/>
      <c r="EU35" s="131"/>
      <c r="EV35" s="131"/>
      <c r="EW35" s="131"/>
      <c r="EX35" s="131"/>
      <c r="EY35" s="131"/>
      <c r="EZ35" s="131"/>
      <c r="FA35" s="131"/>
      <c r="FB35" s="131"/>
      <c r="FC35" s="131"/>
      <c r="FD35" s="131"/>
      <c r="FE35" s="131"/>
      <c r="FF35" s="131"/>
      <c r="FG35" s="131"/>
      <c r="FH35" s="131"/>
      <c r="FI35" s="131"/>
      <c r="FJ35" s="131"/>
      <c r="FK35" s="131"/>
      <c r="FL35" s="131"/>
      <c r="FM35" s="131"/>
      <c r="FN35" s="131"/>
      <c r="FO35" s="131"/>
      <c r="FP35" s="131"/>
      <c r="FQ35" s="131"/>
      <c r="FR35" s="131"/>
      <c r="FS35" s="131"/>
      <c r="FT35" s="131"/>
      <c r="FU35" s="131"/>
      <c r="FV35" s="131"/>
      <c r="FW35" s="131"/>
      <c r="FX35" s="131"/>
      <c r="FY35" s="131"/>
      <c r="FZ35" s="131"/>
      <c r="GA35" s="131"/>
      <c r="GB35" s="131"/>
      <c r="GC35" s="131"/>
      <c r="GD35" s="131"/>
      <c r="GE35" s="131"/>
      <c r="GF35" s="131"/>
      <c r="GG35" s="131"/>
      <c r="GH35" s="131"/>
      <c r="GI35" s="131"/>
      <c r="GJ35" s="131"/>
      <c r="GK35" s="131"/>
      <c r="GL35" s="131"/>
      <c r="GM35" s="131"/>
      <c r="GN35" s="131"/>
      <c r="GO35" s="131"/>
      <c r="GP35" s="131"/>
      <c r="GQ35" s="131"/>
      <c r="GR35" s="131"/>
      <c r="GS35" s="131"/>
      <c r="GT35" s="131"/>
      <c r="GU35" s="131"/>
      <c r="GV35" s="131"/>
      <c r="GW35" s="131"/>
      <c r="GX35" s="131"/>
      <c r="GY35" s="131"/>
      <c r="GZ35" s="131"/>
      <c r="HA35" s="131"/>
      <c r="HB35" s="131"/>
      <c r="HC35" s="131"/>
      <c r="HD35" s="131"/>
      <c r="HE35" s="131"/>
      <c r="HF35" s="131"/>
      <c r="HG35" s="131"/>
      <c r="HH35" s="131"/>
      <c r="HI35" s="131"/>
      <c r="HJ35" s="131"/>
      <c r="HK35" s="131"/>
      <c r="HL35" s="131"/>
      <c r="HM35" s="131"/>
      <c r="HN35" s="131"/>
      <c r="HO35" s="131"/>
      <c r="HP35" s="131"/>
      <c r="HQ35" s="131"/>
      <c r="HR35" s="131"/>
      <c r="HS35" s="131"/>
      <c r="HT35" s="131"/>
      <c r="HU35" s="131"/>
      <c r="HV35" s="131"/>
      <c r="HW35" s="131"/>
      <c r="HX35" s="131"/>
      <c r="HY35" s="131"/>
      <c r="HZ35" s="131"/>
      <c r="IA35" s="131"/>
      <c r="IB35" s="131"/>
      <c r="IC35" s="131"/>
      <c r="ID35" s="131"/>
      <c r="IE35" s="131"/>
      <c r="IF35" s="131"/>
      <c r="IG35" s="131"/>
      <c r="IH35" s="131"/>
      <c r="II35" s="131"/>
      <c r="IJ35" s="131"/>
      <c r="IK35" s="131"/>
      <c r="IL35" s="131"/>
      <c r="IM35" s="131"/>
      <c r="IN35" s="131"/>
      <c r="IO35" s="131"/>
      <c r="IP35" s="131"/>
      <c r="IQ35" s="131"/>
      <c r="IR35" s="131"/>
      <c r="IS35" s="131"/>
      <c r="IT35" s="131"/>
      <c r="IU35" s="131"/>
      <c r="IV35" s="131"/>
      <c r="IW35" s="131"/>
      <c r="IX35" s="131"/>
      <c r="IY35" s="131"/>
      <c r="IZ35" s="131"/>
      <c r="JA35" s="131"/>
      <c r="JB35" s="131"/>
      <c r="JC35" s="131"/>
      <c r="JD35" s="131"/>
      <c r="JE35" s="131"/>
      <c r="JF35" s="131"/>
      <c r="JG35" s="131"/>
      <c r="JH35" s="131"/>
      <c r="JI35" s="131"/>
      <c r="JJ35" s="131"/>
      <c r="JK35" s="131"/>
      <c r="JL35" s="131"/>
      <c r="JM35" s="131"/>
      <c r="JN35" s="131"/>
      <c r="JO35" s="131"/>
      <c r="JP35" s="131"/>
      <c r="JQ35" s="131"/>
      <c r="JR35" s="131"/>
      <c r="JS35" s="131"/>
      <c r="JT35" s="131"/>
      <c r="JU35" s="131"/>
      <c r="JV35" s="131"/>
      <c r="JW35" s="131"/>
      <c r="JX35" s="131"/>
      <c r="JY35" s="131"/>
      <c r="JZ35" s="131"/>
      <c r="KA35" s="131"/>
      <c r="KB35" s="131"/>
      <c r="KC35" s="131"/>
      <c r="KD35" s="131"/>
      <c r="KE35" s="131"/>
      <c r="KF35" s="131"/>
      <c r="KG35" s="131"/>
      <c r="KH35" s="131"/>
      <c r="KI35" s="131"/>
      <c r="KJ35" s="131"/>
      <c r="KK35" s="131"/>
      <c r="KL35" s="131"/>
      <c r="KM35" s="131"/>
      <c r="KN35" s="131"/>
      <c r="SI35" s="131"/>
      <c r="SJ35" s="131"/>
      <c r="SK35" s="131"/>
      <c r="SL35" s="131"/>
      <c r="SM35" s="131"/>
      <c r="SN35" s="131"/>
      <c r="SO35" s="131"/>
      <c r="SP35" s="131"/>
      <c r="SQ35" s="131"/>
      <c r="SR35" s="131"/>
      <c r="SS35" s="131"/>
      <c r="ST35" s="131"/>
      <c r="SU35" s="131"/>
      <c r="SV35" s="131"/>
      <c r="SW35" s="131"/>
      <c r="SX35" s="131"/>
      <c r="SY35" s="131"/>
      <c r="SZ35" s="131"/>
      <c r="TA35" s="131"/>
      <c r="TB35" s="131"/>
      <c r="TC35" s="131"/>
      <c r="TD35" s="131"/>
      <c r="TE35" s="131"/>
      <c r="TF35" s="131"/>
      <c r="TG35" s="131"/>
      <c r="TH35" s="131"/>
      <c r="TI35" s="131"/>
      <c r="TJ35" s="131"/>
      <c r="TK35" s="131"/>
      <c r="TL35" s="131"/>
      <c r="TM35" s="131"/>
      <c r="TN35" s="131"/>
      <c r="TO35" s="131"/>
      <c r="TP35" s="131"/>
      <c r="TQ35" s="131"/>
      <c r="TR35" s="131"/>
      <c r="TS35" s="131"/>
      <c r="TT35" s="131"/>
      <c r="TU35" s="131"/>
      <c r="TV35" s="131"/>
      <c r="TW35" s="131"/>
      <c r="TX35" s="131"/>
      <c r="TY35" s="131"/>
      <c r="TZ35" s="131"/>
      <c r="UA35" s="131"/>
      <c r="UB35" s="131"/>
      <c r="UC35" s="131"/>
      <c r="UD35" s="131"/>
      <c r="UE35" s="131"/>
      <c r="UF35" s="131"/>
      <c r="UG35" s="131"/>
      <c r="UH35" s="131"/>
      <c r="UI35" s="131"/>
      <c r="UJ35" s="131"/>
      <c r="UK35" s="131"/>
      <c r="UL35" s="131"/>
      <c r="UM35" s="131"/>
      <c r="UN35" s="131"/>
      <c r="UO35" s="131"/>
      <c r="UP35" s="131"/>
      <c r="UQ35" s="131"/>
      <c r="UR35" s="131"/>
      <c r="US35" s="131"/>
      <c r="UT35" s="131"/>
      <c r="UU35" s="131"/>
      <c r="UV35" s="131"/>
      <c r="UW35" s="131"/>
      <c r="UX35" s="131"/>
      <c r="UY35" s="131"/>
      <c r="UZ35" s="131"/>
      <c r="VA35" s="131"/>
      <c r="VB35" s="131"/>
      <c r="VC35" s="131"/>
      <c r="VD35" s="131"/>
      <c r="VE35" s="131"/>
      <c r="VF35" s="131"/>
      <c r="VG35" s="131"/>
      <c r="VH35" s="131"/>
      <c r="VI35" s="131"/>
      <c r="VJ35" s="131"/>
      <c r="VK35" s="131"/>
      <c r="VL35" s="131"/>
      <c r="VM35" s="131"/>
      <c r="VN35" s="131"/>
      <c r="VO35" s="131"/>
      <c r="VP35" s="131"/>
      <c r="VQ35" s="131"/>
      <c r="VR35" s="131"/>
      <c r="VS35" s="131"/>
      <c r="VT35" s="131"/>
      <c r="VU35" s="131"/>
      <c r="VV35" s="131"/>
      <c r="VW35" s="131"/>
      <c r="VX35" s="131"/>
      <c r="VY35" s="131"/>
      <c r="VZ35" s="131"/>
      <c r="WA35" s="131"/>
      <c r="WB35" s="131"/>
      <c r="WC35" s="131"/>
      <c r="WD35" s="131"/>
      <c r="WE35" s="131"/>
      <c r="WF35" s="131"/>
    </row>
    <row r="36" spans="1:604" ht="13.25" customHeight="1" x14ac:dyDescent="0.3">
      <c r="A36" s="147">
        <v>43964</v>
      </c>
      <c r="B36" s="148" t="s">
        <v>108</v>
      </c>
      <c r="C36" s="149"/>
      <c r="D36" s="150"/>
      <c r="E36" s="150"/>
      <c r="F36" s="150"/>
      <c r="G36" s="151"/>
      <c r="H36" s="152"/>
      <c r="I36" s="153">
        <v>159</v>
      </c>
      <c r="J36" s="153">
        <v>15</v>
      </c>
      <c r="K36" s="43">
        <f t="shared" si="0"/>
        <v>174</v>
      </c>
      <c r="L36" s="154"/>
      <c r="M36" s="149"/>
      <c r="N36" s="150"/>
      <c r="O36" s="150"/>
      <c r="P36" s="150"/>
      <c r="Q36" s="151"/>
      <c r="R36" s="152"/>
      <c r="S36" s="155">
        <f t="shared" si="1"/>
        <v>24672</v>
      </c>
      <c r="T36" s="156">
        <f t="shared" si="2"/>
        <v>1181</v>
      </c>
      <c r="U36" s="157">
        <f t="shared" si="3"/>
        <v>25853</v>
      </c>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131"/>
      <c r="CQ36" s="131"/>
      <c r="CR36" s="131"/>
      <c r="CS36" s="131"/>
      <c r="CT36" s="131"/>
      <c r="CU36" s="131"/>
      <c r="CV36" s="131"/>
      <c r="CW36" s="131"/>
      <c r="CX36" s="131"/>
      <c r="CY36" s="131"/>
      <c r="CZ36" s="131"/>
      <c r="DA36" s="131"/>
      <c r="DB36" s="131"/>
      <c r="DC36" s="131"/>
      <c r="DD36" s="131"/>
      <c r="DE36" s="131"/>
      <c r="DF36" s="131"/>
      <c r="DG36" s="131"/>
      <c r="DH36" s="131"/>
      <c r="DI36" s="131"/>
      <c r="DJ36" s="131"/>
      <c r="DK36" s="131"/>
      <c r="DL36" s="131"/>
      <c r="DM36" s="131"/>
      <c r="DN36" s="131"/>
      <c r="DO36" s="131"/>
      <c r="DP36" s="131"/>
      <c r="DQ36" s="131"/>
      <c r="DR36" s="131"/>
      <c r="DS36" s="131"/>
      <c r="DT36" s="131"/>
      <c r="DU36" s="131"/>
      <c r="DV36" s="131"/>
      <c r="DW36" s="131"/>
      <c r="DX36" s="131"/>
      <c r="DY36" s="131"/>
      <c r="DZ36" s="131"/>
      <c r="EA36" s="131"/>
      <c r="EB36" s="131"/>
      <c r="EC36" s="131"/>
      <c r="ED36" s="131"/>
      <c r="EE36" s="131"/>
      <c r="EF36" s="131"/>
      <c r="EG36" s="131"/>
      <c r="EH36" s="131"/>
      <c r="EI36" s="131"/>
      <c r="EJ36" s="131"/>
      <c r="EK36" s="131"/>
      <c r="EL36" s="131"/>
      <c r="EM36" s="131"/>
      <c r="EN36" s="131"/>
      <c r="EO36" s="131"/>
      <c r="EP36" s="131"/>
      <c r="EQ36" s="131"/>
      <c r="ER36" s="131"/>
      <c r="ES36" s="131"/>
      <c r="ET36" s="131"/>
      <c r="EU36" s="131"/>
      <c r="EV36" s="131"/>
      <c r="EW36" s="131"/>
      <c r="EX36" s="131"/>
      <c r="EY36" s="131"/>
      <c r="EZ36" s="131"/>
      <c r="FA36" s="131"/>
      <c r="FB36" s="131"/>
      <c r="FC36" s="131"/>
      <c r="FD36" s="131"/>
      <c r="FE36" s="131"/>
      <c r="FF36" s="131"/>
      <c r="FG36" s="131"/>
      <c r="FH36" s="131"/>
      <c r="FI36" s="131"/>
      <c r="FJ36" s="131"/>
      <c r="FK36" s="131"/>
      <c r="FL36" s="131"/>
      <c r="FM36" s="131"/>
      <c r="FN36" s="131"/>
      <c r="FO36" s="131"/>
      <c r="FP36" s="131"/>
      <c r="FQ36" s="131"/>
      <c r="FR36" s="131"/>
      <c r="FS36" s="131"/>
      <c r="FT36" s="131"/>
      <c r="FU36" s="131"/>
      <c r="FV36" s="131"/>
      <c r="FW36" s="131"/>
      <c r="FX36" s="131"/>
      <c r="FY36" s="131"/>
      <c r="FZ36" s="131"/>
      <c r="GA36" s="131"/>
      <c r="GB36" s="131"/>
      <c r="GC36" s="131"/>
      <c r="GD36" s="131"/>
      <c r="GE36" s="131"/>
      <c r="GF36" s="131"/>
      <c r="GG36" s="131"/>
      <c r="GH36" s="131"/>
      <c r="GI36" s="131"/>
      <c r="GJ36" s="131"/>
      <c r="GK36" s="131"/>
      <c r="GL36" s="131"/>
      <c r="GM36" s="131"/>
      <c r="GN36" s="131"/>
      <c r="GO36" s="131"/>
      <c r="GP36" s="131"/>
      <c r="GQ36" s="131"/>
      <c r="GR36" s="131"/>
      <c r="GS36" s="131"/>
      <c r="GT36" s="131"/>
      <c r="GU36" s="131"/>
      <c r="GV36" s="131"/>
      <c r="GW36" s="131"/>
      <c r="GX36" s="131"/>
      <c r="GY36" s="131"/>
      <c r="GZ36" s="131"/>
      <c r="HA36" s="131"/>
      <c r="HB36" s="131"/>
      <c r="HC36" s="131"/>
      <c r="HD36" s="131"/>
      <c r="HE36" s="131"/>
      <c r="HF36" s="131"/>
      <c r="HG36" s="131"/>
      <c r="HH36" s="131"/>
      <c r="HI36" s="131"/>
      <c r="HJ36" s="131"/>
      <c r="HK36" s="131"/>
      <c r="HL36" s="131"/>
      <c r="HM36" s="131"/>
      <c r="HN36" s="131"/>
      <c r="HO36" s="131"/>
      <c r="HP36" s="131"/>
      <c r="HQ36" s="131"/>
      <c r="HR36" s="131"/>
      <c r="HS36" s="131"/>
      <c r="HT36" s="131"/>
      <c r="HU36" s="131"/>
      <c r="HV36" s="131"/>
      <c r="HW36" s="131"/>
      <c r="HX36" s="131"/>
      <c r="HY36" s="131"/>
      <c r="HZ36" s="131"/>
      <c r="IA36" s="131"/>
      <c r="IB36" s="131"/>
      <c r="IC36" s="131"/>
      <c r="ID36" s="131"/>
      <c r="IE36" s="131"/>
      <c r="IF36" s="131"/>
      <c r="IG36" s="131"/>
      <c r="IH36" s="131"/>
      <c r="II36" s="131"/>
      <c r="IJ36" s="131"/>
      <c r="IK36" s="131"/>
      <c r="IL36" s="131"/>
      <c r="IM36" s="131"/>
      <c r="IN36" s="131"/>
      <c r="IO36" s="131"/>
      <c r="IP36" s="131"/>
      <c r="IQ36" s="131"/>
      <c r="IR36" s="131"/>
      <c r="IS36" s="131"/>
      <c r="IT36" s="131"/>
      <c r="IU36" s="131"/>
      <c r="IV36" s="131"/>
      <c r="IW36" s="131"/>
      <c r="IX36" s="131"/>
      <c r="IY36" s="131"/>
      <c r="IZ36" s="131"/>
      <c r="JA36" s="131"/>
      <c r="JB36" s="131"/>
      <c r="JC36" s="131"/>
      <c r="JD36" s="131"/>
      <c r="JE36" s="131"/>
      <c r="JF36" s="131"/>
      <c r="JG36" s="131"/>
      <c r="JH36" s="131"/>
      <c r="JI36" s="131"/>
      <c r="JJ36" s="131"/>
      <c r="JK36" s="131"/>
      <c r="JL36" s="131"/>
      <c r="JM36" s="131"/>
      <c r="JN36" s="131"/>
      <c r="JO36" s="131"/>
      <c r="JP36" s="131"/>
      <c r="JQ36" s="131"/>
      <c r="JR36" s="131"/>
      <c r="JS36" s="131"/>
      <c r="JT36" s="131"/>
      <c r="JU36" s="131"/>
      <c r="JV36" s="131"/>
      <c r="JW36" s="131"/>
      <c r="JX36" s="131"/>
      <c r="JY36" s="131"/>
      <c r="JZ36" s="131"/>
      <c r="KA36" s="131"/>
      <c r="KB36" s="131"/>
      <c r="KC36" s="131"/>
      <c r="KD36" s="131"/>
      <c r="KE36" s="131"/>
      <c r="KF36" s="131"/>
      <c r="KG36" s="131"/>
      <c r="KH36" s="131"/>
      <c r="KI36" s="131"/>
      <c r="KJ36" s="131"/>
      <c r="KK36" s="131"/>
      <c r="KL36" s="131"/>
      <c r="KM36" s="131"/>
      <c r="KN36" s="131"/>
      <c r="SI36" s="131"/>
      <c r="SJ36" s="131"/>
      <c r="SK36" s="131"/>
      <c r="SL36" s="131"/>
      <c r="SM36" s="131"/>
      <c r="SN36" s="131"/>
      <c r="SO36" s="131"/>
      <c r="SP36" s="131"/>
      <c r="SQ36" s="131"/>
      <c r="SR36" s="131"/>
      <c r="SS36" s="131"/>
      <c r="ST36" s="131"/>
      <c r="SU36" s="131"/>
      <c r="SV36" s="131"/>
      <c r="SW36" s="131"/>
      <c r="SX36" s="131"/>
      <c r="SY36" s="131"/>
      <c r="SZ36" s="131"/>
      <c r="TA36" s="131"/>
      <c r="TB36" s="131"/>
      <c r="TC36" s="131"/>
      <c r="TD36" s="131"/>
      <c r="TE36" s="131"/>
      <c r="TF36" s="131"/>
      <c r="TG36" s="131"/>
      <c r="TH36" s="131"/>
      <c r="TI36" s="131"/>
      <c r="TJ36" s="131"/>
      <c r="TK36" s="131"/>
      <c r="TL36" s="131"/>
      <c r="TM36" s="131"/>
      <c r="TN36" s="131"/>
      <c r="TO36" s="131"/>
      <c r="TP36" s="131"/>
      <c r="TQ36" s="131"/>
      <c r="TR36" s="131"/>
      <c r="TS36" s="131"/>
      <c r="TT36" s="131"/>
      <c r="TU36" s="131"/>
      <c r="TV36" s="131"/>
      <c r="TW36" s="131"/>
      <c r="TX36" s="131"/>
      <c r="TY36" s="131"/>
      <c r="TZ36" s="131"/>
      <c r="UA36" s="131"/>
      <c r="UB36" s="131"/>
      <c r="UC36" s="131"/>
      <c r="UD36" s="131"/>
      <c r="UE36" s="131"/>
      <c r="UF36" s="131"/>
      <c r="UG36" s="131"/>
      <c r="UH36" s="131"/>
      <c r="UI36" s="131"/>
      <c r="UJ36" s="131"/>
      <c r="UK36" s="131"/>
      <c r="UL36" s="131"/>
      <c r="UM36" s="131"/>
      <c r="UN36" s="131"/>
      <c r="UO36" s="131"/>
      <c r="UP36" s="131"/>
      <c r="UQ36" s="131"/>
      <c r="UR36" s="131"/>
      <c r="US36" s="131"/>
      <c r="UT36" s="131"/>
      <c r="UU36" s="131"/>
      <c r="UV36" s="131"/>
      <c r="UW36" s="131"/>
      <c r="UX36" s="131"/>
      <c r="UY36" s="131"/>
      <c r="UZ36" s="131"/>
      <c r="VA36" s="131"/>
      <c r="VB36" s="131"/>
      <c r="VC36" s="131"/>
      <c r="VD36" s="131"/>
      <c r="VE36" s="131"/>
      <c r="VF36" s="131"/>
      <c r="VG36" s="131"/>
      <c r="VH36" s="131"/>
      <c r="VI36" s="131"/>
      <c r="VJ36" s="131"/>
      <c r="VK36" s="131"/>
      <c r="VL36" s="131"/>
      <c r="VM36" s="131"/>
      <c r="VN36" s="131"/>
      <c r="VO36" s="131"/>
      <c r="VP36" s="131"/>
      <c r="VQ36" s="131"/>
      <c r="VR36" s="131"/>
      <c r="VS36" s="131"/>
      <c r="VT36" s="131"/>
      <c r="VU36" s="131"/>
      <c r="VV36" s="131"/>
      <c r="VW36" s="131"/>
      <c r="VX36" s="131"/>
      <c r="VY36" s="131"/>
      <c r="VZ36" s="131"/>
      <c r="WA36" s="131"/>
      <c r="WB36" s="131"/>
      <c r="WC36" s="131"/>
      <c r="WD36" s="131"/>
      <c r="WE36" s="131"/>
      <c r="WF36" s="131"/>
    </row>
    <row r="37" spans="1:604" ht="13.25" customHeight="1" x14ac:dyDescent="0.3">
      <c r="A37" s="147">
        <v>43963</v>
      </c>
      <c r="B37" s="148" t="s">
        <v>108</v>
      </c>
      <c r="C37" s="149"/>
      <c r="D37" s="150"/>
      <c r="E37" s="150"/>
      <c r="F37" s="150"/>
      <c r="G37" s="151"/>
      <c r="H37" s="152"/>
      <c r="I37" s="153">
        <v>183</v>
      </c>
      <c r="J37" s="153">
        <v>11</v>
      </c>
      <c r="K37" s="43">
        <f t="shared" si="0"/>
        <v>194</v>
      </c>
      <c r="L37" s="154"/>
      <c r="M37" s="149"/>
      <c r="N37" s="150"/>
      <c r="O37" s="150"/>
      <c r="P37" s="150"/>
      <c r="Q37" s="151"/>
      <c r="R37" s="152"/>
      <c r="S37" s="155">
        <f t="shared" si="1"/>
        <v>24513</v>
      </c>
      <c r="T37" s="156">
        <f t="shared" si="2"/>
        <v>1166</v>
      </c>
      <c r="U37" s="157">
        <f t="shared" si="3"/>
        <v>25679</v>
      </c>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131"/>
      <c r="CQ37" s="131"/>
      <c r="CR37" s="131"/>
      <c r="CS37" s="131"/>
      <c r="CT37" s="131"/>
      <c r="CU37" s="131"/>
      <c r="CV37" s="131"/>
      <c r="CW37" s="131"/>
      <c r="CX37" s="131"/>
      <c r="CY37" s="131"/>
      <c r="CZ37" s="131"/>
      <c r="DA37" s="131"/>
      <c r="DB37" s="131"/>
      <c r="DC37" s="131"/>
      <c r="DD37" s="131"/>
      <c r="DE37" s="131"/>
      <c r="DF37" s="131"/>
      <c r="DG37" s="131"/>
      <c r="DH37" s="131"/>
      <c r="DI37" s="131"/>
      <c r="DJ37" s="131"/>
      <c r="DK37" s="131"/>
      <c r="DL37" s="131"/>
      <c r="DM37" s="131"/>
      <c r="DN37" s="131"/>
      <c r="DO37" s="131"/>
      <c r="DP37" s="131"/>
      <c r="DQ37" s="131"/>
      <c r="DR37" s="131"/>
      <c r="DS37" s="131"/>
      <c r="DT37" s="131"/>
      <c r="DU37" s="131"/>
      <c r="DV37" s="131"/>
      <c r="DW37" s="131"/>
      <c r="DX37" s="131"/>
      <c r="DY37" s="131"/>
      <c r="DZ37" s="131"/>
      <c r="EA37" s="131"/>
      <c r="EB37" s="131"/>
      <c r="EC37" s="131"/>
      <c r="ED37" s="131"/>
      <c r="EE37" s="131"/>
      <c r="EF37" s="131"/>
      <c r="EG37" s="131"/>
      <c r="EH37" s="131"/>
      <c r="EI37" s="131"/>
      <c r="EJ37" s="131"/>
      <c r="EK37" s="131"/>
      <c r="EL37" s="131"/>
      <c r="EM37" s="131"/>
      <c r="EN37" s="131"/>
      <c r="EO37" s="131"/>
      <c r="EP37" s="131"/>
      <c r="EQ37" s="131"/>
      <c r="ER37" s="131"/>
      <c r="ES37" s="131"/>
      <c r="ET37" s="131"/>
      <c r="EU37" s="131"/>
      <c r="EV37" s="131"/>
      <c r="EW37" s="131"/>
      <c r="EX37" s="131"/>
      <c r="EY37" s="131"/>
      <c r="EZ37" s="131"/>
      <c r="FA37" s="131"/>
      <c r="FB37" s="131"/>
      <c r="FC37" s="131"/>
      <c r="FD37" s="131"/>
      <c r="FE37" s="131"/>
      <c r="FF37" s="131"/>
      <c r="FG37" s="131"/>
      <c r="FH37" s="131"/>
      <c r="FI37" s="131"/>
      <c r="FJ37" s="131"/>
      <c r="FK37" s="131"/>
      <c r="FL37" s="131"/>
      <c r="FM37" s="131"/>
      <c r="FN37" s="131"/>
      <c r="FO37" s="131"/>
      <c r="FP37" s="131"/>
      <c r="FQ37" s="131"/>
      <c r="FR37" s="131"/>
      <c r="FS37" s="131"/>
      <c r="FT37" s="131"/>
      <c r="FU37" s="131"/>
      <c r="FV37" s="131"/>
      <c r="FW37" s="131"/>
      <c r="FX37" s="131"/>
      <c r="FY37" s="131"/>
      <c r="FZ37" s="131"/>
      <c r="GA37" s="131"/>
      <c r="GB37" s="131"/>
      <c r="GC37" s="131"/>
      <c r="GD37" s="131"/>
      <c r="GE37" s="131"/>
      <c r="GF37" s="131"/>
      <c r="GG37" s="131"/>
      <c r="GH37" s="131"/>
      <c r="GI37" s="131"/>
      <c r="GJ37" s="131"/>
      <c r="GK37" s="131"/>
      <c r="GL37" s="131"/>
      <c r="GM37" s="131"/>
      <c r="GN37" s="131"/>
      <c r="GO37" s="131"/>
      <c r="GP37" s="131"/>
      <c r="GQ37" s="131"/>
      <c r="GR37" s="131"/>
      <c r="GS37" s="131"/>
      <c r="GT37" s="131"/>
      <c r="GU37" s="131"/>
      <c r="GV37" s="131"/>
      <c r="GW37" s="131"/>
      <c r="GX37" s="131"/>
      <c r="GY37" s="131"/>
      <c r="GZ37" s="131"/>
      <c r="HA37" s="131"/>
      <c r="HB37" s="131"/>
      <c r="HC37" s="131"/>
      <c r="HD37" s="131"/>
      <c r="HE37" s="131"/>
      <c r="HF37" s="131"/>
      <c r="HG37" s="131"/>
      <c r="HH37" s="131"/>
      <c r="HI37" s="131"/>
      <c r="HJ37" s="131"/>
      <c r="HK37" s="131"/>
      <c r="HL37" s="131"/>
      <c r="HM37" s="131"/>
      <c r="HN37" s="131"/>
      <c r="HO37" s="131"/>
      <c r="HP37" s="131"/>
      <c r="HQ37" s="131"/>
      <c r="HR37" s="131"/>
      <c r="HS37" s="131"/>
      <c r="HT37" s="131"/>
      <c r="HU37" s="131"/>
      <c r="HV37" s="131"/>
      <c r="HW37" s="131"/>
      <c r="HX37" s="131"/>
      <c r="HY37" s="131"/>
      <c r="HZ37" s="131"/>
      <c r="IA37" s="131"/>
      <c r="IB37" s="131"/>
      <c r="IC37" s="131"/>
      <c r="ID37" s="131"/>
      <c r="IE37" s="131"/>
      <c r="IF37" s="131"/>
      <c r="IG37" s="131"/>
      <c r="IH37" s="131"/>
      <c r="II37" s="131"/>
      <c r="IJ37" s="131"/>
      <c r="IK37" s="131"/>
      <c r="IL37" s="131"/>
      <c r="IM37" s="131"/>
      <c r="IN37" s="131"/>
      <c r="IO37" s="131"/>
      <c r="IP37" s="131"/>
      <c r="IQ37" s="131"/>
      <c r="IR37" s="131"/>
      <c r="IS37" s="131"/>
      <c r="IT37" s="131"/>
      <c r="IU37" s="131"/>
      <c r="IV37" s="131"/>
      <c r="IW37" s="131"/>
      <c r="IX37" s="131"/>
      <c r="IY37" s="131"/>
      <c r="IZ37" s="131"/>
      <c r="JA37" s="131"/>
      <c r="JB37" s="131"/>
      <c r="JC37" s="131"/>
      <c r="JD37" s="131"/>
      <c r="JE37" s="131"/>
      <c r="JF37" s="131"/>
      <c r="JG37" s="131"/>
      <c r="JH37" s="131"/>
      <c r="JI37" s="131"/>
      <c r="JJ37" s="131"/>
      <c r="JK37" s="131"/>
      <c r="JL37" s="131"/>
      <c r="JM37" s="131"/>
      <c r="JN37" s="131"/>
      <c r="JO37" s="131"/>
      <c r="JP37" s="131"/>
      <c r="JQ37" s="131"/>
      <c r="JR37" s="131"/>
      <c r="JS37" s="131"/>
      <c r="JT37" s="131"/>
      <c r="JU37" s="131"/>
      <c r="JV37" s="131"/>
      <c r="JW37" s="131"/>
      <c r="JX37" s="131"/>
      <c r="JY37" s="131"/>
      <c r="JZ37" s="131"/>
      <c r="KA37" s="131"/>
      <c r="KB37" s="131"/>
      <c r="KC37" s="131"/>
      <c r="KD37" s="131"/>
      <c r="KE37" s="131"/>
      <c r="KF37" s="131"/>
      <c r="KG37" s="131"/>
      <c r="KH37" s="131"/>
      <c r="KI37" s="131"/>
      <c r="KJ37" s="131"/>
      <c r="KK37" s="131"/>
      <c r="KL37" s="131"/>
      <c r="KM37" s="131"/>
      <c r="KN37" s="131"/>
      <c r="SI37" s="131"/>
      <c r="SJ37" s="131"/>
      <c r="SK37" s="131"/>
      <c r="SL37" s="131"/>
      <c r="SM37" s="131"/>
      <c r="SN37" s="131"/>
      <c r="SO37" s="131"/>
      <c r="SP37" s="131"/>
      <c r="SQ37" s="131"/>
      <c r="SR37" s="131"/>
      <c r="SS37" s="131"/>
      <c r="ST37" s="131"/>
      <c r="SU37" s="131"/>
      <c r="SV37" s="131"/>
      <c r="SW37" s="131"/>
      <c r="SX37" s="131"/>
      <c r="SY37" s="131"/>
      <c r="SZ37" s="131"/>
      <c r="TA37" s="131"/>
      <c r="TB37" s="131"/>
      <c r="TC37" s="131"/>
      <c r="TD37" s="131"/>
      <c r="TE37" s="131"/>
      <c r="TF37" s="131"/>
      <c r="TG37" s="131"/>
      <c r="TH37" s="131"/>
      <c r="TI37" s="131"/>
      <c r="TJ37" s="131"/>
      <c r="TK37" s="131"/>
      <c r="TL37" s="131"/>
      <c r="TM37" s="131"/>
      <c r="TN37" s="131"/>
      <c r="TO37" s="131"/>
      <c r="TP37" s="131"/>
      <c r="TQ37" s="131"/>
      <c r="TR37" s="131"/>
      <c r="TS37" s="131"/>
      <c r="TT37" s="131"/>
      <c r="TU37" s="131"/>
      <c r="TV37" s="131"/>
      <c r="TW37" s="131"/>
      <c r="TX37" s="131"/>
      <c r="TY37" s="131"/>
      <c r="TZ37" s="131"/>
      <c r="UA37" s="131"/>
      <c r="UB37" s="131"/>
      <c r="UC37" s="131"/>
      <c r="UD37" s="131"/>
      <c r="UE37" s="131"/>
      <c r="UF37" s="131"/>
      <c r="UG37" s="131"/>
      <c r="UH37" s="131"/>
      <c r="UI37" s="131"/>
      <c r="UJ37" s="131"/>
      <c r="UK37" s="131"/>
      <c r="UL37" s="131"/>
      <c r="UM37" s="131"/>
      <c r="UN37" s="131"/>
      <c r="UO37" s="131"/>
      <c r="UP37" s="131"/>
      <c r="UQ37" s="131"/>
      <c r="UR37" s="131"/>
      <c r="US37" s="131"/>
      <c r="UT37" s="131"/>
      <c r="UU37" s="131"/>
      <c r="UV37" s="131"/>
      <c r="UW37" s="131"/>
      <c r="UX37" s="131"/>
      <c r="UY37" s="131"/>
      <c r="UZ37" s="131"/>
      <c r="VA37" s="131"/>
      <c r="VB37" s="131"/>
      <c r="VC37" s="131"/>
      <c r="VD37" s="131"/>
      <c r="VE37" s="131"/>
      <c r="VF37" s="131"/>
      <c r="VG37" s="131"/>
      <c r="VH37" s="131"/>
      <c r="VI37" s="131"/>
      <c r="VJ37" s="131"/>
      <c r="VK37" s="131"/>
      <c r="VL37" s="131"/>
      <c r="VM37" s="131"/>
      <c r="VN37" s="131"/>
      <c r="VO37" s="131"/>
      <c r="VP37" s="131"/>
      <c r="VQ37" s="131"/>
      <c r="VR37" s="131"/>
      <c r="VS37" s="131"/>
      <c r="VT37" s="131"/>
      <c r="VU37" s="131"/>
      <c r="VV37" s="131"/>
      <c r="VW37" s="131"/>
      <c r="VX37" s="131"/>
      <c r="VY37" s="131"/>
      <c r="VZ37" s="131"/>
      <c r="WA37" s="131"/>
      <c r="WB37" s="131"/>
      <c r="WC37" s="131"/>
      <c r="WD37" s="131"/>
      <c r="WE37" s="131"/>
      <c r="WF37" s="131"/>
    </row>
    <row r="38" spans="1:604" ht="13.25" customHeight="1" x14ac:dyDescent="0.3">
      <c r="A38" s="147">
        <v>43962</v>
      </c>
      <c r="B38" s="148" t="s">
        <v>108</v>
      </c>
      <c r="C38" s="149"/>
      <c r="D38" s="150"/>
      <c r="E38" s="150"/>
      <c r="F38" s="150"/>
      <c r="G38" s="151"/>
      <c r="H38" s="152"/>
      <c r="I38" s="153">
        <v>165</v>
      </c>
      <c r="J38" s="153">
        <v>15</v>
      </c>
      <c r="K38" s="43">
        <f t="shared" si="0"/>
        <v>180</v>
      </c>
      <c r="L38" s="154"/>
      <c r="M38" s="149"/>
      <c r="N38" s="150"/>
      <c r="O38" s="150"/>
      <c r="P38" s="150"/>
      <c r="Q38" s="151"/>
      <c r="R38" s="152"/>
      <c r="S38" s="155">
        <f t="shared" si="1"/>
        <v>24330</v>
      </c>
      <c r="T38" s="156">
        <f t="shared" si="2"/>
        <v>1155</v>
      </c>
      <c r="U38" s="157">
        <f t="shared" si="3"/>
        <v>25485</v>
      </c>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1"/>
      <c r="BL38" s="131"/>
      <c r="BM38" s="131"/>
      <c r="BN38" s="131"/>
      <c r="BO38" s="131"/>
      <c r="BP38" s="131"/>
      <c r="BQ38" s="131"/>
      <c r="BR38" s="131"/>
      <c r="BS38" s="131"/>
      <c r="BT38" s="131"/>
      <c r="BU38" s="131"/>
      <c r="BV38" s="131"/>
      <c r="BW38" s="131"/>
      <c r="BX38" s="131"/>
      <c r="BY38" s="131"/>
      <c r="BZ38" s="131"/>
      <c r="CA38" s="131"/>
      <c r="CB38" s="131"/>
      <c r="CC38" s="131"/>
      <c r="CD38" s="131"/>
      <c r="CE38" s="131"/>
      <c r="CF38" s="131"/>
      <c r="CG38" s="131"/>
      <c r="CH38" s="131"/>
      <c r="CI38" s="131"/>
      <c r="CJ38" s="131"/>
      <c r="CK38" s="131"/>
      <c r="CL38" s="131"/>
      <c r="CM38" s="131"/>
      <c r="CN38" s="131"/>
      <c r="CO38" s="131"/>
      <c r="CP38" s="131"/>
      <c r="CQ38" s="131"/>
      <c r="CR38" s="131"/>
      <c r="CS38" s="131"/>
      <c r="CT38" s="131"/>
      <c r="CU38" s="131"/>
      <c r="CV38" s="131"/>
      <c r="CW38" s="131"/>
      <c r="CX38" s="131"/>
      <c r="CY38" s="131"/>
      <c r="CZ38" s="131"/>
      <c r="DA38" s="131"/>
      <c r="DB38" s="131"/>
      <c r="DC38" s="131"/>
      <c r="DD38" s="131"/>
      <c r="DE38" s="131"/>
      <c r="DF38" s="131"/>
      <c r="DG38" s="131"/>
      <c r="DH38" s="131"/>
      <c r="DI38" s="131"/>
      <c r="DJ38" s="131"/>
      <c r="DK38" s="131"/>
      <c r="DL38" s="131"/>
      <c r="DM38" s="131"/>
      <c r="DN38" s="131"/>
      <c r="DO38" s="131"/>
      <c r="DP38" s="131"/>
      <c r="DQ38" s="131"/>
      <c r="DR38" s="131"/>
      <c r="DS38" s="131"/>
      <c r="DT38" s="131"/>
      <c r="DU38" s="131"/>
      <c r="DV38" s="131"/>
      <c r="DW38" s="131"/>
      <c r="DX38" s="131"/>
      <c r="DY38" s="131"/>
      <c r="DZ38" s="131"/>
      <c r="EA38" s="131"/>
      <c r="EB38" s="131"/>
      <c r="EC38" s="131"/>
      <c r="ED38" s="131"/>
      <c r="EE38" s="131"/>
      <c r="EF38" s="131"/>
      <c r="EG38" s="131"/>
      <c r="EH38" s="131"/>
      <c r="EI38" s="131"/>
      <c r="EJ38" s="131"/>
      <c r="EK38" s="131"/>
      <c r="EL38" s="131"/>
      <c r="EM38" s="131"/>
      <c r="EN38" s="131"/>
      <c r="EO38" s="131"/>
      <c r="EP38" s="131"/>
      <c r="EQ38" s="131"/>
      <c r="ER38" s="131"/>
      <c r="ES38" s="131"/>
      <c r="ET38" s="131"/>
      <c r="EU38" s="131"/>
      <c r="EV38" s="131"/>
      <c r="EW38" s="131"/>
      <c r="EX38" s="131"/>
      <c r="EY38" s="131"/>
      <c r="EZ38" s="131"/>
      <c r="FA38" s="131"/>
      <c r="FB38" s="131"/>
      <c r="FC38" s="131"/>
      <c r="FD38" s="131"/>
      <c r="FE38" s="131"/>
      <c r="FF38" s="131"/>
      <c r="FG38" s="131"/>
      <c r="FH38" s="131"/>
      <c r="FI38" s="131"/>
      <c r="FJ38" s="131"/>
      <c r="FK38" s="131"/>
      <c r="FL38" s="131"/>
      <c r="FM38" s="131"/>
      <c r="FN38" s="131"/>
      <c r="FO38" s="131"/>
      <c r="FP38" s="131"/>
      <c r="FQ38" s="131"/>
      <c r="FR38" s="131"/>
      <c r="FS38" s="131"/>
      <c r="FT38" s="131"/>
      <c r="FU38" s="131"/>
      <c r="FV38" s="131"/>
      <c r="FW38" s="131"/>
      <c r="FX38" s="131"/>
      <c r="FY38" s="131"/>
      <c r="FZ38" s="131"/>
      <c r="GA38" s="131"/>
      <c r="GB38" s="131"/>
      <c r="GC38" s="131"/>
      <c r="GD38" s="131"/>
      <c r="GE38" s="131"/>
      <c r="GF38" s="131"/>
      <c r="GG38" s="131"/>
      <c r="GH38" s="131"/>
      <c r="GI38" s="131"/>
      <c r="GJ38" s="131"/>
      <c r="GK38" s="131"/>
      <c r="GL38" s="131"/>
      <c r="GM38" s="131"/>
      <c r="GN38" s="131"/>
      <c r="GO38" s="131"/>
      <c r="GP38" s="131"/>
      <c r="GQ38" s="131"/>
      <c r="GR38" s="131"/>
      <c r="GS38" s="131"/>
      <c r="GT38" s="131"/>
      <c r="GU38" s="131"/>
      <c r="GV38" s="131"/>
      <c r="GW38" s="131"/>
      <c r="GX38" s="131"/>
      <c r="GY38" s="131"/>
      <c r="GZ38" s="131"/>
      <c r="HA38" s="131"/>
      <c r="HB38" s="131"/>
      <c r="HC38" s="131"/>
      <c r="HD38" s="131"/>
      <c r="HE38" s="131"/>
      <c r="HF38" s="131"/>
      <c r="HG38" s="131"/>
      <c r="HH38" s="131"/>
      <c r="HI38" s="131"/>
      <c r="HJ38" s="131"/>
      <c r="HK38" s="131"/>
      <c r="HL38" s="131"/>
      <c r="HM38" s="131"/>
      <c r="HN38" s="131"/>
      <c r="HO38" s="131"/>
      <c r="HP38" s="131"/>
      <c r="HQ38" s="131"/>
      <c r="HR38" s="131"/>
      <c r="HS38" s="131"/>
      <c r="HT38" s="131"/>
      <c r="HU38" s="131"/>
      <c r="HV38" s="131"/>
      <c r="HW38" s="131"/>
      <c r="HX38" s="131"/>
      <c r="HY38" s="131"/>
      <c r="HZ38" s="131"/>
      <c r="IA38" s="131"/>
      <c r="IB38" s="131"/>
      <c r="IC38" s="131"/>
      <c r="ID38" s="131"/>
      <c r="IE38" s="131"/>
      <c r="IF38" s="131"/>
      <c r="IG38" s="131"/>
      <c r="IH38" s="131"/>
      <c r="II38" s="131"/>
      <c r="IJ38" s="131"/>
      <c r="IK38" s="131"/>
      <c r="IL38" s="131"/>
      <c r="IM38" s="131"/>
      <c r="IN38" s="131"/>
      <c r="IO38" s="131"/>
      <c r="IP38" s="131"/>
      <c r="IQ38" s="131"/>
      <c r="IR38" s="131"/>
      <c r="IS38" s="131"/>
      <c r="IT38" s="131"/>
      <c r="IU38" s="131"/>
      <c r="IV38" s="131"/>
      <c r="IW38" s="131"/>
      <c r="IX38" s="131"/>
      <c r="IY38" s="131"/>
      <c r="IZ38" s="131"/>
      <c r="JA38" s="131"/>
      <c r="JB38" s="131"/>
      <c r="JC38" s="131"/>
      <c r="JD38" s="131"/>
      <c r="JE38" s="131"/>
      <c r="JF38" s="131"/>
      <c r="JG38" s="131"/>
      <c r="JH38" s="131"/>
      <c r="JI38" s="131"/>
      <c r="JJ38" s="131"/>
      <c r="JK38" s="131"/>
      <c r="JL38" s="131"/>
      <c r="JM38" s="131"/>
      <c r="JN38" s="131"/>
      <c r="JO38" s="131"/>
      <c r="JP38" s="131"/>
      <c r="JQ38" s="131"/>
      <c r="JR38" s="131"/>
      <c r="JS38" s="131"/>
      <c r="JT38" s="131"/>
      <c r="JU38" s="131"/>
      <c r="JV38" s="131"/>
      <c r="JW38" s="131"/>
      <c r="JX38" s="131"/>
      <c r="JY38" s="131"/>
      <c r="JZ38" s="131"/>
      <c r="KA38" s="131"/>
      <c r="KB38" s="131"/>
      <c r="KC38" s="131"/>
      <c r="KD38" s="131"/>
      <c r="KE38" s="131"/>
      <c r="KF38" s="131"/>
      <c r="KG38" s="131"/>
      <c r="KH38" s="131"/>
      <c r="KI38" s="131"/>
      <c r="KJ38" s="131"/>
      <c r="KK38" s="131"/>
      <c r="KL38" s="131"/>
      <c r="KM38" s="131"/>
      <c r="KN38" s="131"/>
      <c r="SI38" s="131"/>
      <c r="SJ38" s="131"/>
      <c r="SK38" s="131"/>
      <c r="SL38" s="131"/>
      <c r="SM38" s="131"/>
      <c r="SN38" s="131"/>
      <c r="SO38" s="131"/>
      <c r="SP38" s="131"/>
      <c r="SQ38" s="131"/>
      <c r="SR38" s="131"/>
      <c r="SS38" s="131"/>
      <c r="ST38" s="131"/>
      <c r="SU38" s="131"/>
      <c r="SV38" s="131"/>
      <c r="SW38" s="131"/>
      <c r="SX38" s="131"/>
      <c r="SY38" s="131"/>
      <c r="SZ38" s="131"/>
      <c r="TA38" s="131"/>
      <c r="TB38" s="131"/>
      <c r="TC38" s="131"/>
      <c r="TD38" s="131"/>
      <c r="TE38" s="131"/>
      <c r="TF38" s="131"/>
      <c r="TG38" s="131"/>
      <c r="TH38" s="131"/>
      <c r="TI38" s="131"/>
      <c r="TJ38" s="131"/>
      <c r="TK38" s="131"/>
      <c r="TL38" s="131"/>
      <c r="TM38" s="131"/>
      <c r="TN38" s="131"/>
      <c r="TO38" s="131"/>
      <c r="TP38" s="131"/>
      <c r="TQ38" s="131"/>
      <c r="TR38" s="131"/>
      <c r="TS38" s="131"/>
      <c r="TT38" s="131"/>
      <c r="TU38" s="131"/>
      <c r="TV38" s="131"/>
      <c r="TW38" s="131"/>
      <c r="TX38" s="131"/>
      <c r="TY38" s="131"/>
      <c r="TZ38" s="131"/>
      <c r="UA38" s="131"/>
      <c r="UB38" s="131"/>
      <c r="UC38" s="131"/>
      <c r="UD38" s="131"/>
      <c r="UE38" s="131"/>
      <c r="UF38" s="131"/>
      <c r="UG38" s="131"/>
      <c r="UH38" s="131"/>
      <c r="UI38" s="131"/>
      <c r="UJ38" s="131"/>
      <c r="UK38" s="131"/>
      <c r="UL38" s="131"/>
      <c r="UM38" s="131"/>
      <c r="UN38" s="131"/>
      <c r="UO38" s="131"/>
      <c r="UP38" s="131"/>
      <c r="UQ38" s="131"/>
      <c r="UR38" s="131"/>
      <c r="US38" s="131"/>
      <c r="UT38" s="131"/>
      <c r="UU38" s="131"/>
      <c r="UV38" s="131"/>
      <c r="UW38" s="131"/>
      <c r="UX38" s="131"/>
      <c r="UY38" s="131"/>
      <c r="UZ38" s="131"/>
      <c r="VA38" s="131"/>
      <c r="VB38" s="131"/>
      <c r="VC38" s="131"/>
      <c r="VD38" s="131"/>
      <c r="VE38" s="131"/>
      <c r="VF38" s="131"/>
      <c r="VG38" s="131"/>
      <c r="VH38" s="131"/>
      <c r="VI38" s="131"/>
      <c r="VJ38" s="131"/>
      <c r="VK38" s="131"/>
      <c r="VL38" s="131"/>
      <c r="VM38" s="131"/>
      <c r="VN38" s="131"/>
      <c r="VO38" s="131"/>
      <c r="VP38" s="131"/>
      <c r="VQ38" s="131"/>
      <c r="VR38" s="131"/>
      <c r="VS38" s="131"/>
      <c r="VT38" s="131"/>
      <c r="VU38" s="131"/>
      <c r="VV38" s="131"/>
      <c r="VW38" s="131"/>
      <c r="VX38" s="131"/>
      <c r="VY38" s="131"/>
      <c r="VZ38" s="131"/>
      <c r="WA38" s="131"/>
      <c r="WB38" s="131"/>
      <c r="WC38" s="131"/>
      <c r="WD38" s="131"/>
      <c r="WE38" s="131"/>
      <c r="WF38" s="131"/>
    </row>
    <row r="39" spans="1:604" ht="13.25" customHeight="1" x14ac:dyDescent="0.3">
      <c r="A39" s="147">
        <v>43961</v>
      </c>
      <c r="B39" s="148" t="s">
        <v>108</v>
      </c>
      <c r="C39" s="149"/>
      <c r="D39" s="150"/>
      <c r="E39" s="150"/>
      <c r="F39" s="150"/>
      <c r="G39" s="151"/>
      <c r="H39" s="152"/>
      <c r="I39" s="153">
        <v>194</v>
      </c>
      <c r="J39" s="153">
        <v>10</v>
      </c>
      <c r="K39" s="43">
        <f t="shared" si="0"/>
        <v>204</v>
      </c>
      <c r="L39" s="154"/>
      <c r="M39" s="149"/>
      <c r="N39" s="150"/>
      <c r="O39" s="150"/>
      <c r="P39" s="150"/>
      <c r="Q39" s="151"/>
      <c r="R39" s="152"/>
      <c r="S39" s="155">
        <f t="shared" si="1"/>
        <v>24165</v>
      </c>
      <c r="T39" s="156">
        <f t="shared" si="2"/>
        <v>1140</v>
      </c>
      <c r="U39" s="157">
        <f t="shared" si="3"/>
        <v>25305</v>
      </c>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c r="BQ39" s="131"/>
      <c r="BR39" s="131"/>
      <c r="BS39" s="131"/>
      <c r="BT39" s="131"/>
      <c r="BU39" s="131"/>
      <c r="BV39" s="131"/>
      <c r="BW39" s="131"/>
      <c r="BX39" s="131"/>
      <c r="BY39" s="131"/>
      <c r="BZ39" s="131"/>
      <c r="CA39" s="131"/>
      <c r="CB39" s="131"/>
      <c r="CC39" s="131"/>
      <c r="CD39" s="131"/>
      <c r="CE39" s="131"/>
      <c r="CF39" s="131"/>
      <c r="CG39" s="131"/>
      <c r="CH39" s="131"/>
      <c r="CI39" s="131"/>
      <c r="CJ39" s="131"/>
      <c r="CK39" s="131"/>
      <c r="CL39" s="131"/>
      <c r="CM39" s="131"/>
      <c r="CN39" s="131"/>
      <c r="CO39" s="131"/>
      <c r="CP39" s="131"/>
      <c r="CQ39" s="131"/>
      <c r="CR39" s="131"/>
      <c r="CS39" s="131"/>
      <c r="CT39" s="131"/>
      <c r="CU39" s="131"/>
      <c r="CV39" s="131"/>
      <c r="CW39" s="131"/>
      <c r="CX39" s="131"/>
      <c r="CY39" s="131"/>
      <c r="CZ39" s="131"/>
      <c r="DA39" s="131"/>
      <c r="DB39" s="131"/>
      <c r="DC39" s="131"/>
      <c r="DD39" s="131"/>
      <c r="DE39" s="131"/>
      <c r="DF39" s="131"/>
      <c r="DG39" s="131"/>
      <c r="DH39" s="131"/>
      <c r="DI39" s="131"/>
      <c r="DJ39" s="131"/>
      <c r="DK39" s="131"/>
      <c r="DL39" s="131"/>
      <c r="DM39" s="131"/>
      <c r="DN39" s="131"/>
      <c r="DO39" s="131"/>
      <c r="DP39" s="131"/>
      <c r="DQ39" s="131"/>
      <c r="DR39" s="131"/>
      <c r="DS39" s="131"/>
      <c r="DT39" s="131"/>
      <c r="DU39" s="131"/>
      <c r="DV39" s="131"/>
      <c r="DW39" s="131"/>
      <c r="DX39" s="131"/>
      <c r="DY39" s="131"/>
      <c r="DZ39" s="131"/>
      <c r="EA39" s="131"/>
      <c r="EB39" s="131"/>
      <c r="EC39" s="131"/>
      <c r="ED39" s="131"/>
      <c r="EE39" s="131"/>
      <c r="EF39" s="131"/>
      <c r="EG39" s="131"/>
      <c r="EH39" s="131"/>
      <c r="EI39" s="131"/>
      <c r="EJ39" s="131"/>
      <c r="EK39" s="131"/>
      <c r="EL39" s="131"/>
      <c r="EM39" s="131"/>
      <c r="EN39" s="131"/>
      <c r="EO39" s="131"/>
      <c r="EP39" s="131"/>
      <c r="EQ39" s="131"/>
      <c r="ER39" s="131"/>
      <c r="ES39" s="131"/>
      <c r="ET39" s="131"/>
      <c r="EU39" s="131"/>
      <c r="EV39" s="131"/>
      <c r="EW39" s="131"/>
      <c r="EX39" s="131"/>
      <c r="EY39" s="131"/>
      <c r="EZ39" s="131"/>
      <c r="FA39" s="131"/>
      <c r="FB39" s="131"/>
      <c r="FC39" s="131"/>
      <c r="FD39" s="131"/>
      <c r="FE39" s="131"/>
      <c r="FF39" s="131"/>
      <c r="FG39" s="131"/>
      <c r="FH39" s="131"/>
      <c r="FI39" s="131"/>
      <c r="FJ39" s="131"/>
      <c r="FK39" s="131"/>
      <c r="FL39" s="131"/>
      <c r="FM39" s="131"/>
      <c r="FN39" s="131"/>
      <c r="FO39" s="131"/>
      <c r="FP39" s="131"/>
      <c r="FQ39" s="131"/>
      <c r="FR39" s="131"/>
      <c r="FS39" s="131"/>
      <c r="FT39" s="131"/>
      <c r="FU39" s="131"/>
      <c r="FV39" s="131"/>
      <c r="FW39" s="131"/>
      <c r="FX39" s="131"/>
      <c r="FY39" s="131"/>
      <c r="FZ39" s="131"/>
      <c r="GA39" s="131"/>
      <c r="GB39" s="131"/>
      <c r="GC39" s="131"/>
      <c r="GD39" s="131"/>
      <c r="GE39" s="131"/>
      <c r="GF39" s="131"/>
      <c r="GG39" s="131"/>
      <c r="GH39" s="131"/>
      <c r="GI39" s="131"/>
      <c r="GJ39" s="131"/>
      <c r="GK39" s="131"/>
      <c r="GL39" s="131"/>
      <c r="GM39" s="131"/>
      <c r="GN39" s="131"/>
      <c r="GO39" s="131"/>
      <c r="GP39" s="131"/>
      <c r="GQ39" s="131"/>
      <c r="GR39" s="131"/>
      <c r="GS39" s="131"/>
      <c r="GT39" s="131"/>
      <c r="GU39" s="131"/>
      <c r="GV39" s="131"/>
      <c r="GW39" s="131"/>
      <c r="GX39" s="131"/>
      <c r="GY39" s="131"/>
      <c r="GZ39" s="131"/>
      <c r="HA39" s="131"/>
      <c r="HB39" s="131"/>
      <c r="HC39" s="131"/>
      <c r="HD39" s="131"/>
      <c r="HE39" s="131"/>
      <c r="HF39" s="131"/>
      <c r="HG39" s="131"/>
      <c r="HH39" s="131"/>
      <c r="HI39" s="131"/>
      <c r="HJ39" s="131"/>
      <c r="HK39" s="131"/>
      <c r="HL39" s="131"/>
      <c r="HM39" s="131"/>
      <c r="HN39" s="131"/>
      <c r="HO39" s="131"/>
      <c r="HP39" s="131"/>
      <c r="HQ39" s="131"/>
      <c r="HR39" s="131"/>
      <c r="HS39" s="131"/>
      <c r="HT39" s="131"/>
      <c r="HU39" s="131"/>
      <c r="HV39" s="131"/>
      <c r="HW39" s="131"/>
      <c r="HX39" s="131"/>
      <c r="HY39" s="131"/>
      <c r="HZ39" s="131"/>
      <c r="IA39" s="131"/>
      <c r="IB39" s="131"/>
      <c r="IC39" s="131"/>
      <c r="ID39" s="131"/>
      <c r="IE39" s="131"/>
      <c r="IF39" s="131"/>
      <c r="IG39" s="131"/>
      <c r="IH39" s="131"/>
      <c r="II39" s="131"/>
      <c r="IJ39" s="131"/>
      <c r="IK39" s="131"/>
      <c r="IL39" s="131"/>
      <c r="IM39" s="131"/>
      <c r="IN39" s="131"/>
      <c r="IO39" s="131"/>
      <c r="IP39" s="131"/>
      <c r="IQ39" s="131"/>
      <c r="IR39" s="131"/>
      <c r="IS39" s="131"/>
      <c r="IT39" s="131"/>
      <c r="IU39" s="131"/>
      <c r="IV39" s="131"/>
      <c r="IW39" s="131"/>
      <c r="IX39" s="131"/>
      <c r="IY39" s="131"/>
      <c r="IZ39" s="131"/>
      <c r="JA39" s="131"/>
      <c r="JB39" s="131"/>
      <c r="JC39" s="131"/>
      <c r="JD39" s="131"/>
      <c r="JE39" s="131"/>
      <c r="JF39" s="131"/>
      <c r="JG39" s="131"/>
      <c r="JH39" s="131"/>
      <c r="JI39" s="131"/>
      <c r="JJ39" s="131"/>
      <c r="JK39" s="131"/>
      <c r="JL39" s="131"/>
      <c r="JM39" s="131"/>
      <c r="JN39" s="131"/>
      <c r="JO39" s="131"/>
      <c r="JP39" s="131"/>
      <c r="JQ39" s="131"/>
      <c r="JR39" s="131"/>
      <c r="JS39" s="131"/>
      <c r="JT39" s="131"/>
      <c r="JU39" s="131"/>
      <c r="JV39" s="131"/>
      <c r="JW39" s="131"/>
      <c r="JX39" s="131"/>
      <c r="JY39" s="131"/>
      <c r="JZ39" s="131"/>
      <c r="KA39" s="131"/>
      <c r="KB39" s="131"/>
      <c r="KC39" s="131"/>
      <c r="KD39" s="131"/>
      <c r="KE39" s="131"/>
      <c r="KF39" s="131"/>
      <c r="KG39" s="131"/>
      <c r="KH39" s="131"/>
      <c r="KI39" s="131"/>
      <c r="KJ39" s="131"/>
      <c r="KK39" s="131"/>
      <c r="KL39" s="131"/>
      <c r="KM39" s="131"/>
      <c r="KN39" s="131"/>
      <c r="SI39" s="131"/>
      <c r="SJ39" s="131"/>
      <c r="SK39" s="131"/>
      <c r="SL39" s="131"/>
      <c r="SM39" s="131"/>
      <c r="SN39" s="131"/>
      <c r="SO39" s="131"/>
      <c r="SP39" s="131"/>
      <c r="SQ39" s="131"/>
      <c r="SR39" s="131"/>
      <c r="SS39" s="131"/>
      <c r="ST39" s="131"/>
      <c r="SU39" s="131"/>
      <c r="SV39" s="131"/>
      <c r="SW39" s="131"/>
      <c r="SX39" s="131"/>
      <c r="SY39" s="131"/>
      <c r="SZ39" s="131"/>
      <c r="TA39" s="131"/>
      <c r="TB39" s="131"/>
      <c r="TC39" s="131"/>
      <c r="TD39" s="131"/>
      <c r="TE39" s="131"/>
      <c r="TF39" s="131"/>
      <c r="TG39" s="131"/>
      <c r="TH39" s="131"/>
      <c r="TI39" s="131"/>
      <c r="TJ39" s="131"/>
      <c r="TK39" s="131"/>
      <c r="TL39" s="131"/>
      <c r="TM39" s="131"/>
      <c r="TN39" s="131"/>
      <c r="TO39" s="131"/>
      <c r="TP39" s="131"/>
      <c r="TQ39" s="131"/>
      <c r="TR39" s="131"/>
      <c r="TS39" s="131"/>
      <c r="TT39" s="131"/>
      <c r="TU39" s="131"/>
      <c r="TV39" s="131"/>
      <c r="TW39" s="131"/>
      <c r="TX39" s="131"/>
      <c r="TY39" s="131"/>
      <c r="TZ39" s="131"/>
      <c r="UA39" s="131"/>
      <c r="UB39" s="131"/>
      <c r="UC39" s="131"/>
      <c r="UD39" s="131"/>
      <c r="UE39" s="131"/>
      <c r="UF39" s="131"/>
      <c r="UG39" s="131"/>
      <c r="UH39" s="131"/>
      <c r="UI39" s="131"/>
      <c r="UJ39" s="131"/>
      <c r="UK39" s="131"/>
      <c r="UL39" s="131"/>
      <c r="UM39" s="131"/>
      <c r="UN39" s="131"/>
      <c r="UO39" s="131"/>
      <c r="UP39" s="131"/>
      <c r="UQ39" s="131"/>
      <c r="UR39" s="131"/>
      <c r="US39" s="131"/>
      <c r="UT39" s="131"/>
      <c r="UU39" s="131"/>
      <c r="UV39" s="131"/>
      <c r="UW39" s="131"/>
      <c r="UX39" s="131"/>
      <c r="UY39" s="131"/>
      <c r="UZ39" s="131"/>
      <c r="VA39" s="131"/>
      <c r="VB39" s="131"/>
      <c r="VC39" s="131"/>
      <c r="VD39" s="131"/>
      <c r="VE39" s="131"/>
      <c r="VF39" s="131"/>
      <c r="VG39" s="131"/>
      <c r="VH39" s="131"/>
      <c r="VI39" s="131"/>
      <c r="VJ39" s="131"/>
      <c r="VK39" s="131"/>
      <c r="VL39" s="131"/>
      <c r="VM39" s="131"/>
      <c r="VN39" s="131"/>
      <c r="VO39" s="131"/>
      <c r="VP39" s="131"/>
      <c r="VQ39" s="131"/>
      <c r="VR39" s="131"/>
      <c r="VS39" s="131"/>
      <c r="VT39" s="131"/>
      <c r="VU39" s="131"/>
      <c r="VV39" s="131"/>
      <c r="VW39" s="131"/>
      <c r="VX39" s="131"/>
      <c r="VY39" s="131"/>
      <c r="VZ39" s="131"/>
      <c r="WA39" s="131"/>
      <c r="WB39" s="131"/>
      <c r="WC39" s="131"/>
      <c r="WD39" s="131"/>
      <c r="WE39" s="131"/>
      <c r="WF39" s="131"/>
    </row>
    <row r="40" spans="1:604" ht="13.25" customHeight="1" x14ac:dyDescent="0.3">
      <c r="A40" s="147">
        <v>43960</v>
      </c>
      <c r="B40" s="148" t="s">
        <v>108</v>
      </c>
      <c r="C40" s="165"/>
      <c r="D40" s="150"/>
      <c r="E40" s="150"/>
      <c r="F40" s="150"/>
      <c r="G40" s="151"/>
      <c r="H40" s="152"/>
      <c r="I40" s="153">
        <v>202</v>
      </c>
      <c r="J40" s="153">
        <v>7</v>
      </c>
      <c r="K40" s="43">
        <f t="shared" si="0"/>
        <v>209</v>
      </c>
      <c r="L40" s="154"/>
      <c r="M40" s="149"/>
      <c r="N40" s="150"/>
      <c r="O40" s="150"/>
      <c r="P40" s="150"/>
      <c r="Q40" s="151"/>
      <c r="R40" s="152"/>
      <c r="S40" s="155">
        <f t="shared" si="1"/>
        <v>23971</v>
      </c>
      <c r="T40" s="156">
        <f t="shared" si="2"/>
        <v>1130</v>
      </c>
      <c r="U40" s="157">
        <f t="shared" si="3"/>
        <v>25101</v>
      </c>
      <c r="V40" s="131"/>
      <c r="W40" s="131"/>
      <c r="X40" s="131"/>
      <c r="Y40" s="131"/>
      <c r="Z40" s="131"/>
      <c r="AA40" s="131"/>
      <c r="AB40" s="131"/>
      <c r="AC40" s="131"/>
      <c r="AD40" s="131"/>
      <c r="AE40" s="131"/>
      <c r="AF40" s="131"/>
      <c r="AG40" s="131"/>
      <c r="AH40" s="131"/>
      <c r="AI40" s="131"/>
      <c r="AJ40" s="131"/>
      <c r="AK40" s="131"/>
      <c r="AL40" s="131"/>
      <c r="AM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1"/>
      <c r="BL40" s="131"/>
      <c r="BM40" s="131"/>
      <c r="BN40" s="131"/>
      <c r="BO40" s="131"/>
      <c r="BP40" s="131"/>
      <c r="BQ40" s="131"/>
      <c r="BR40" s="131"/>
      <c r="BS40" s="131"/>
      <c r="BT40" s="131"/>
      <c r="BU40" s="131"/>
      <c r="BV40" s="131"/>
      <c r="BW40" s="131"/>
      <c r="BX40" s="131"/>
      <c r="BY40" s="131"/>
      <c r="BZ40" s="131"/>
      <c r="CA40" s="131"/>
      <c r="CB40" s="131"/>
      <c r="CC40" s="131"/>
      <c r="CD40" s="131"/>
      <c r="CE40" s="131"/>
      <c r="CF40" s="131"/>
      <c r="CG40" s="131"/>
      <c r="CH40" s="131"/>
      <c r="CI40" s="131"/>
      <c r="CJ40" s="131"/>
      <c r="CK40" s="131"/>
      <c r="CL40" s="131"/>
      <c r="CM40" s="131"/>
      <c r="CN40" s="131"/>
      <c r="CO40" s="131"/>
      <c r="CP40" s="131"/>
      <c r="CQ40" s="131"/>
      <c r="CR40" s="131"/>
      <c r="CS40" s="131"/>
      <c r="CT40" s="131"/>
      <c r="CU40" s="131"/>
      <c r="CV40" s="131"/>
      <c r="CW40" s="131"/>
      <c r="CX40" s="131"/>
      <c r="CY40" s="131"/>
      <c r="CZ40" s="131"/>
      <c r="DA40" s="131"/>
      <c r="DB40" s="131"/>
      <c r="DC40" s="131"/>
      <c r="DD40" s="131"/>
      <c r="DE40" s="131"/>
      <c r="DF40" s="131"/>
      <c r="DG40" s="131"/>
      <c r="DH40" s="131"/>
      <c r="DI40" s="131"/>
      <c r="DJ40" s="131"/>
      <c r="DK40" s="131"/>
      <c r="DL40" s="131"/>
      <c r="DM40" s="131"/>
      <c r="DN40" s="131"/>
      <c r="DO40" s="131"/>
      <c r="DP40" s="131"/>
      <c r="DQ40" s="131"/>
      <c r="DR40" s="131"/>
      <c r="DS40" s="131"/>
      <c r="DT40" s="131"/>
      <c r="DU40" s="131"/>
      <c r="DV40" s="131"/>
      <c r="DW40" s="131"/>
      <c r="DX40" s="131"/>
      <c r="DY40" s="131"/>
      <c r="DZ40" s="131"/>
      <c r="EA40" s="131"/>
      <c r="EB40" s="131"/>
      <c r="EC40" s="131"/>
      <c r="ED40" s="131"/>
      <c r="EE40" s="131"/>
      <c r="EF40" s="131"/>
      <c r="EG40" s="131"/>
      <c r="EH40" s="131"/>
      <c r="EI40" s="131"/>
      <c r="EJ40" s="131"/>
      <c r="EK40" s="131"/>
      <c r="EL40" s="131"/>
      <c r="EM40" s="131"/>
      <c r="EN40" s="131"/>
      <c r="EO40" s="131"/>
      <c r="EP40" s="131"/>
      <c r="EQ40" s="131"/>
      <c r="ER40" s="131"/>
      <c r="ES40" s="131"/>
      <c r="ET40" s="131"/>
      <c r="EU40" s="131"/>
      <c r="EV40" s="131"/>
      <c r="EW40" s="131"/>
      <c r="EX40" s="131"/>
      <c r="EY40" s="131"/>
      <c r="EZ40" s="131"/>
      <c r="FA40" s="131"/>
      <c r="FB40" s="131"/>
      <c r="FC40" s="131"/>
      <c r="FD40" s="131"/>
      <c r="FE40" s="131"/>
      <c r="FF40" s="131"/>
      <c r="FG40" s="131"/>
      <c r="FH40" s="131"/>
      <c r="FI40" s="131"/>
      <c r="FJ40" s="131"/>
      <c r="FK40" s="131"/>
      <c r="FL40" s="131"/>
      <c r="FM40" s="131"/>
      <c r="FN40" s="131"/>
      <c r="FO40" s="131"/>
      <c r="FP40" s="131"/>
      <c r="FQ40" s="131"/>
      <c r="FR40" s="131"/>
      <c r="FS40" s="131"/>
      <c r="FT40" s="131"/>
      <c r="FU40" s="131"/>
      <c r="FV40" s="131"/>
      <c r="FW40" s="131"/>
      <c r="FX40" s="131"/>
      <c r="FY40" s="131"/>
      <c r="FZ40" s="131"/>
      <c r="GA40" s="131"/>
      <c r="GB40" s="131"/>
      <c r="GC40" s="131"/>
      <c r="GD40" s="131"/>
      <c r="GE40" s="131"/>
      <c r="GF40" s="131"/>
      <c r="GG40" s="131"/>
      <c r="GH40" s="131"/>
      <c r="GI40" s="131"/>
      <c r="GJ40" s="131"/>
      <c r="GK40" s="131"/>
      <c r="GL40" s="131"/>
      <c r="GM40" s="131"/>
      <c r="GN40" s="131"/>
      <c r="GO40" s="131"/>
      <c r="GP40" s="131"/>
      <c r="GQ40" s="131"/>
      <c r="GR40" s="131"/>
      <c r="GS40" s="131"/>
      <c r="GT40" s="131"/>
      <c r="GU40" s="131"/>
      <c r="GV40" s="131"/>
      <c r="GW40" s="131"/>
      <c r="GX40" s="131"/>
      <c r="GY40" s="131"/>
      <c r="GZ40" s="131"/>
      <c r="HA40" s="131"/>
      <c r="HB40" s="131"/>
      <c r="HC40" s="131"/>
      <c r="HD40" s="131"/>
      <c r="HE40" s="131"/>
      <c r="HF40" s="131"/>
      <c r="HG40" s="131"/>
      <c r="HH40" s="131"/>
      <c r="HI40" s="131"/>
      <c r="HJ40" s="131"/>
      <c r="HK40" s="131"/>
      <c r="HL40" s="131"/>
      <c r="HM40" s="131"/>
      <c r="HN40" s="131"/>
      <c r="HO40" s="131"/>
      <c r="HP40" s="131"/>
      <c r="HQ40" s="131"/>
      <c r="HR40" s="131"/>
      <c r="HS40" s="131"/>
      <c r="HT40" s="131"/>
      <c r="HU40" s="131"/>
      <c r="HV40" s="131"/>
      <c r="HW40" s="131"/>
      <c r="HX40" s="131"/>
      <c r="HY40" s="131"/>
      <c r="HZ40" s="131"/>
      <c r="IA40" s="131"/>
      <c r="IB40" s="131"/>
      <c r="IC40" s="131"/>
      <c r="ID40" s="131"/>
      <c r="IE40" s="131"/>
      <c r="IF40" s="131"/>
      <c r="IG40" s="131"/>
      <c r="IH40" s="131"/>
      <c r="II40" s="131"/>
      <c r="IJ40" s="131"/>
      <c r="IK40" s="131"/>
      <c r="IL40" s="131"/>
      <c r="IM40" s="131"/>
      <c r="IN40" s="131"/>
      <c r="IO40" s="131"/>
      <c r="IP40" s="131"/>
      <c r="IQ40" s="131"/>
      <c r="IR40" s="131"/>
      <c r="IS40" s="131"/>
      <c r="IT40" s="131"/>
      <c r="IU40" s="131"/>
      <c r="IV40" s="131"/>
      <c r="IW40" s="131"/>
      <c r="IX40" s="131"/>
      <c r="IY40" s="131"/>
      <c r="IZ40" s="131"/>
      <c r="JA40" s="131"/>
      <c r="JB40" s="131"/>
      <c r="JC40" s="131"/>
      <c r="JD40" s="131"/>
      <c r="JE40" s="131"/>
      <c r="JF40" s="131"/>
      <c r="JG40" s="131"/>
      <c r="JH40" s="131"/>
      <c r="JI40" s="131"/>
      <c r="JJ40" s="131"/>
      <c r="JK40" s="131"/>
      <c r="JL40" s="131"/>
      <c r="JM40" s="131"/>
      <c r="JN40" s="131"/>
      <c r="JO40" s="131"/>
      <c r="JP40" s="131"/>
      <c r="JQ40" s="131"/>
      <c r="JR40" s="131"/>
      <c r="JS40" s="131"/>
      <c r="JT40" s="131"/>
      <c r="JU40" s="131"/>
      <c r="JV40" s="131"/>
      <c r="JW40" s="131"/>
      <c r="JX40" s="131"/>
      <c r="JY40" s="131"/>
      <c r="JZ40" s="131"/>
      <c r="KA40" s="131"/>
      <c r="KB40" s="131"/>
      <c r="KC40" s="131"/>
      <c r="KD40" s="131"/>
      <c r="KE40" s="131"/>
      <c r="KF40" s="131"/>
      <c r="KG40" s="131"/>
      <c r="KH40" s="131"/>
      <c r="KI40" s="131"/>
      <c r="KJ40" s="131"/>
      <c r="KK40" s="131"/>
      <c r="KL40" s="131"/>
      <c r="KM40" s="131"/>
      <c r="KN40" s="131"/>
      <c r="SI40" s="131"/>
      <c r="SJ40" s="131"/>
      <c r="SK40" s="131"/>
      <c r="SL40" s="131"/>
      <c r="SM40" s="131"/>
      <c r="SN40" s="131"/>
      <c r="SO40" s="131"/>
      <c r="SP40" s="131"/>
      <c r="SQ40" s="131"/>
      <c r="SR40" s="131"/>
      <c r="SS40" s="131"/>
      <c r="ST40" s="131"/>
      <c r="SU40" s="131"/>
      <c r="SV40" s="131"/>
      <c r="SW40" s="131"/>
      <c r="SX40" s="131"/>
      <c r="SY40" s="131"/>
      <c r="SZ40" s="131"/>
      <c r="TA40" s="131"/>
      <c r="TB40" s="131"/>
      <c r="TC40" s="131"/>
      <c r="TD40" s="131"/>
      <c r="TE40" s="131"/>
      <c r="TF40" s="131"/>
      <c r="TG40" s="131"/>
      <c r="TH40" s="131"/>
      <c r="TI40" s="131"/>
      <c r="TJ40" s="131"/>
      <c r="TK40" s="131"/>
      <c r="TL40" s="131"/>
      <c r="TM40" s="131"/>
      <c r="TN40" s="131"/>
      <c r="TO40" s="131"/>
      <c r="TP40" s="131"/>
      <c r="TQ40" s="131"/>
      <c r="TR40" s="131"/>
      <c r="TS40" s="131"/>
      <c r="TT40" s="131"/>
      <c r="TU40" s="131"/>
      <c r="TV40" s="131"/>
      <c r="TW40" s="131"/>
      <c r="TX40" s="131"/>
      <c r="TY40" s="131"/>
      <c r="TZ40" s="131"/>
      <c r="UA40" s="131"/>
      <c r="UB40" s="131"/>
      <c r="UC40" s="131"/>
      <c r="UD40" s="131"/>
      <c r="UE40" s="131"/>
      <c r="UF40" s="131"/>
      <c r="UG40" s="131"/>
      <c r="UH40" s="131"/>
      <c r="UI40" s="131"/>
      <c r="UJ40" s="131"/>
      <c r="UK40" s="131"/>
      <c r="UL40" s="131"/>
      <c r="UM40" s="131"/>
      <c r="UN40" s="131"/>
      <c r="UO40" s="131"/>
      <c r="UP40" s="131"/>
      <c r="UQ40" s="131"/>
      <c r="UR40" s="131"/>
      <c r="US40" s="131"/>
      <c r="UT40" s="131"/>
      <c r="UU40" s="131"/>
      <c r="UV40" s="131"/>
      <c r="UW40" s="131"/>
      <c r="UX40" s="131"/>
      <c r="UY40" s="131"/>
      <c r="UZ40" s="131"/>
      <c r="VA40" s="131"/>
      <c r="VB40" s="131"/>
      <c r="VC40" s="131"/>
      <c r="VD40" s="131"/>
      <c r="VE40" s="131"/>
      <c r="VF40" s="131"/>
      <c r="VG40" s="131"/>
      <c r="VH40" s="131"/>
      <c r="VI40" s="131"/>
      <c r="VJ40" s="131"/>
      <c r="VK40" s="131"/>
      <c r="VL40" s="131"/>
      <c r="VM40" s="131"/>
      <c r="VN40" s="131"/>
      <c r="VO40" s="131"/>
      <c r="VP40" s="131"/>
      <c r="VQ40" s="131"/>
      <c r="VR40" s="131"/>
      <c r="VS40" s="131"/>
      <c r="VT40" s="131"/>
      <c r="VU40" s="131"/>
      <c r="VV40" s="131"/>
      <c r="VW40" s="131"/>
      <c r="VX40" s="131"/>
      <c r="VY40" s="131"/>
      <c r="VZ40" s="131"/>
      <c r="WA40" s="131"/>
      <c r="WB40" s="131"/>
      <c r="WC40" s="131"/>
      <c r="WD40" s="131"/>
      <c r="WE40" s="131"/>
      <c r="WF40" s="131"/>
    </row>
    <row r="41" spans="1:604" ht="13.25" customHeight="1" x14ac:dyDescent="0.3">
      <c r="A41" s="147">
        <v>43959</v>
      </c>
      <c r="B41" s="148" t="s">
        <v>108</v>
      </c>
      <c r="C41" s="160">
        <v>156</v>
      </c>
      <c r="D41" s="161">
        <v>1986</v>
      </c>
      <c r="E41" s="161">
        <v>1766</v>
      </c>
      <c r="F41" s="161">
        <v>22</v>
      </c>
      <c r="G41" s="166">
        <f>ONS_WeeklyRegistratedDeaths!AA33-ONS_WeeklyRegistratedDeaths!AH33</f>
        <v>3930</v>
      </c>
      <c r="H41" s="161">
        <f>ONS_WeeklyOccurrenceDeaths!AA33-ONS_WeeklyOccurrenceDeaths!AH33</f>
        <v>3899</v>
      </c>
      <c r="I41" s="153">
        <v>212</v>
      </c>
      <c r="J41" s="153">
        <v>13</v>
      </c>
      <c r="K41" s="43">
        <f t="shared" si="0"/>
        <v>225</v>
      </c>
      <c r="L41" s="163">
        <f>SUM(K41:K47)</f>
        <v>1877</v>
      </c>
      <c r="M41" s="164">
        <f t="shared" ref="M41:R41" si="6">M48+C41</f>
        <v>1715</v>
      </c>
      <c r="N41" s="164">
        <f t="shared" si="6"/>
        <v>24821</v>
      </c>
      <c r="O41" s="164">
        <f t="shared" si="6"/>
        <v>10604</v>
      </c>
      <c r="P41" s="164">
        <f t="shared" si="6"/>
        <v>155</v>
      </c>
      <c r="Q41" s="164">
        <f t="shared" si="6"/>
        <v>37295</v>
      </c>
      <c r="R41" s="161">
        <f t="shared" si="6"/>
        <v>39652</v>
      </c>
      <c r="S41" s="155">
        <f t="shared" si="1"/>
        <v>23769</v>
      </c>
      <c r="T41" s="156">
        <f t="shared" si="2"/>
        <v>1123</v>
      </c>
      <c r="U41" s="157">
        <f t="shared" si="3"/>
        <v>24892</v>
      </c>
      <c r="V41" s="131"/>
      <c r="W41" s="131"/>
      <c r="X41" s="131"/>
      <c r="Y41" s="131"/>
      <c r="Z41" s="131"/>
      <c r="AA41" s="131"/>
      <c r="AB41" s="131"/>
      <c r="AC41" s="131"/>
      <c r="AD41" s="131"/>
      <c r="AE41" s="131"/>
      <c r="AF41" s="131"/>
      <c r="AG41" s="131"/>
      <c r="AH41" s="131"/>
      <c r="AI41" s="131"/>
      <c r="AJ41" s="131"/>
      <c r="AK41" s="131"/>
      <c r="AL41" s="131"/>
      <c r="AM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1"/>
      <c r="BL41" s="131"/>
      <c r="BM41" s="131"/>
      <c r="BN41" s="131"/>
      <c r="BO41" s="131"/>
      <c r="BP41" s="131"/>
      <c r="BQ41" s="131"/>
      <c r="BR41" s="131"/>
      <c r="BS41" s="131"/>
      <c r="BT41" s="131"/>
      <c r="BU41" s="131"/>
      <c r="BV41" s="131"/>
      <c r="BW41" s="131"/>
      <c r="BX41" s="131"/>
      <c r="BY41" s="131"/>
      <c r="BZ41" s="131"/>
      <c r="CA41" s="131"/>
      <c r="CB41" s="131"/>
      <c r="CC41" s="131"/>
      <c r="CD41" s="131"/>
      <c r="CE41" s="131"/>
      <c r="CF41" s="131"/>
      <c r="CG41" s="131"/>
      <c r="CH41" s="131"/>
      <c r="CI41" s="131"/>
      <c r="CJ41" s="131"/>
      <c r="CK41" s="131"/>
      <c r="CL41" s="131"/>
      <c r="CM41" s="131"/>
      <c r="CN41" s="131"/>
      <c r="CO41" s="131"/>
      <c r="CP41" s="131"/>
      <c r="CQ41" s="131"/>
      <c r="CR41" s="131"/>
      <c r="CS41" s="131"/>
      <c r="CT41" s="131"/>
      <c r="CU41" s="131"/>
      <c r="CV41" s="131"/>
      <c r="CW41" s="131"/>
      <c r="CX41" s="131"/>
      <c r="CY41" s="131"/>
      <c r="CZ41" s="131"/>
      <c r="DA41" s="131"/>
      <c r="DB41" s="131"/>
      <c r="DC41" s="131"/>
      <c r="DD41" s="131"/>
      <c r="DE41" s="131"/>
      <c r="DF41" s="131"/>
      <c r="DG41" s="131"/>
      <c r="DH41" s="131"/>
      <c r="DI41" s="131"/>
      <c r="DJ41" s="131"/>
      <c r="DK41" s="131"/>
      <c r="DL41" s="131"/>
      <c r="DM41" s="131"/>
      <c r="DN41" s="131"/>
      <c r="DO41" s="131"/>
      <c r="DP41" s="131"/>
      <c r="DQ41" s="131"/>
      <c r="DR41" s="131"/>
      <c r="DS41" s="131"/>
      <c r="DT41" s="131"/>
      <c r="DU41" s="131"/>
      <c r="DV41" s="131"/>
      <c r="DW41" s="131"/>
      <c r="DX41" s="131"/>
      <c r="DY41" s="131"/>
      <c r="DZ41" s="131"/>
      <c r="EA41" s="131"/>
      <c r="EB41" s="131"/>
      <c r="EC41" s="131"/>
      <c r="ED41" s="131"/>
      <c r="EE41" s="131"/>
      <c r="EF41" s="131"/>
      <c r="EG41" s="131"/>
      <c r="EH41" s="131"/>
      <c r="EI41" s="131"/>
      <c r="EJ41" s="131"/>
      <c r="EK41" s="131"/>
      <c r="EL41" s="131"/>
      <c r="EM41" s="131"/>
      <c r="EN41" s="131"/>
      <c r="EO41" s="131"/>
      <c r="EP41" s="131"/>
      <c r="EQ41" s="131"/>
      <c r="ER41" s="131"/>
      <c r="ES41" s="131"/>
      <c r="ET41" s="131"/>
      <c r="EU41" s="131"/>
      <c r="EV41" s="131"/>
      <c r="EW41" s="131"/>
      <c r="EX41" s="131"/>
      <c r="EY41" s="131"/>
      <c r="EZ41" s="131"/>
      <c r="FA41" s="131"/>
      <c r="FB41" s="131"/>
      <c r="FC41" s="131"/>
      <c r="FD41" s="131"/>
      <c r="FE41" s="131"/>
      <c r="FF41" s="131"/>
      <c r="FG41" s="131"/>
      <c r="FH41" s="131"/>
      <c r="FI41" s="131"/>
      <c r="FJ41" s="131"/>
      <c r="FK41" s="131"/>
      <c r="FL41" s="131"/>
      <c r="FM41" s="131"/>
      <c r="FN41" s="131"/>
      <c r="FO41" s="131"/>
      <c r="FP41" s="131"/>
      <c r="FQ41" s="131"/>
      <c r="FR41" s="131"/>
      <c r="FS41" s="131"/>
      <c r="FT41" s="131"/>
      <c r="FU41" s="131"/>
      <c r="FV41" s="131"/>
      <c r="FW41" s="131"/>
      <c r="FX41" s="131"/>
      <c r="FY41" s="131"/>
      <c r="FZ41" s="131"/>
      <c r="GA41" s="131"/>
      <c r="GB41" s="131"/>
      <c r="GC41" s="131"/>
      <c r="GD41" s="131"/>
      <c r="GE41" s="131"/>
      <c r="GF41" s="131"/>
      <c r="GG41" s="131"/>
      <c r="GH41" s="131"/>
      <c r="GI41" s="131"/>
      <c r="GJ41" s="131"/>
      <c r="GK41" s="131"/>
      <c r="GL41" s="131"/>
      <c r="GM41" s="131"/>
      <c r="GN41" s="131"/>
      <c r="GO41" s="131"/>
      <c r="GP41" s="131"/>
      <c r="GQ41" s="131"/>
      <c r="GR41" s="131"/>
      <c r="GS41" s="131"/>
      <c r="GT41" s="131"/>
      <c r="GU41" s="131"/>
      <c r="GV41" s="131"/>
      <c r="GW41" s="131"/>
      <c r="GX41" s="131"/>
      <c r="GY41" s="131"/>
      <c r="GZ41" s="131"/>
      <c r="HA41" s="131"/>
      <c r="HB41" s="131"/>
      <c r="HC41" s="131"/>
      <c r="HD41" s="131"/>
      <c r="HE41" s="131"/>
      <c r="HF41" s="131"/>
      <c r="HG41" s="131"/>
      <c r="HH41" s="131"/>
      <c r="HI41" s="131"/>
      <c r="HJ41" s="131"/>
      <c r="HK41" s="131"/>
      <c r="HL41" s="131"/>
      <c r="HM41" s="131"/>
      <c r="HN41" s="131"/>
      <c r="HO41" s="131"/>
      <c r="HP41" s="131"/>
      <c r="HQ41" s="131"/>
      <c r="HR41" s="131"/>
      <c r="HS41" s="131"/>
      <c r="HT41" s="131"/>
      <c r="HU41" s="131"/>
      <c r="HV41" s="131"/>
      <c r="HW41" s="131"/>
      <c r="HX41" s="131"/>
      <c r="HY41" s="131"/>
      <c r="HZ41" s="131"/>
      <c r="IA41" s="131"/>
      <c r="IB41" s="131"/>
      <c r="IC41" s="131"/>
      <c r="ID41" s="131"/>
      <c r="IE41" s="131"/>
      <c r="IF41" s="131"/>
      <c r="IG41" s="131"/>
      <c r="IH41" s="131"/>
      <c r="II41" s="131"/>
      <c r="IJ41" s="131"/>
      <c r="IK41" s="131"/>
      <c r="IL41" s="131"/>
      <c r="IM41" s="131"/>
      <c r="IN41" s="131"/>
      <c r="IO41" s="131"/>
      <c r="IP41" s="131"/>
      <c r="IQ41" s="131"/>
      <c r="IR41" s="131"/>
      <c r="IS41" s="131"/>
      <c r="IT41" s="131"/>
      <c r="IU41" s="131"/>
      <c r="IV41" s="131"/>
      <c r="IW41" s="131"/>
      <c r="IX41" s="131"/>
      <c r="IY41" s="131"/>
      <c r="IZ41" s="131"/>
      <c r="JA41" s="131"/>
      <c r="JB41" s="131"/>
      <c r="JC41" s="131"/>
      <c r="JD41" s="131"/>
      <c r="JE41" s="131"/>
      <c r="JF41" s="131"/>
      <c r="JG41" s="131"/>
      <c r="JH41" s="131"/>
      <c r="JI41" s="131"/>
      <c r="JJ41" s="131"/>
      <c r="JK41" s="131"/>
      <c r="JL41" s="131"/>
      <c r="JM41" s="131"/>
      <c r="JN41" s="131"/>
      <c r="JO41" s="131"/>
      <c r="JP41" s="131"/>
      <c r="JQ41" s="131"/>
      <c r="JR41" s="131"/>
      <c r="JS41" s="131"/>
      <c r="JT41" s="131"/>
      <c r="JU41" s="131"/>
      <c r="JV41" s="131"/>
      <c r="JW41" s="131"/>
      <c r="JX41" s="131"/>
      <c r="JY41" s="131"/>
      <c r="JZ41" s="131"/>
      <c r="KA41" s="131"/>
      <c r="KB41" s="131"/>
      <c r="KC41" s="131"/>
      <c r="KD41" s="131"/>
      <c r="KE41" s="131"/>
      <c r="KF41" s="131"/>
      <c r="KG41" s="131"/>
      <c r="KH41" s="131"/>
      <c r="KI41" s="131"/>
      <c r="KJ41" s="131"/>
      <c r="KK41" s="131"/>
      <c r="KL41" s="131"/>
      <c r="KM41" s="131"/>
      <c r="KN41" s="131"/>
      <c r="SI41" s="131"/>
      <c r="SJ41" s="131"/>
      <c r="SK41" s="131"/>
      <c r="SL41" s="131"/>
      <c r="SM41" s="131"/>
      <c r="SN41" s="131"/>
      <c r="SO41" s="131"/>
      <c r="SP41" s="131"/>
      <c r="SQ41" s="131"/>
      <c r="SR41" s="131"/>
      <c r="SS41" s="131"/>
      <c r="ST41" s="131"/>
      <c r="SU41" s="131"/>
      <c r="SV41" s="131"/>
      <c r="SW41" s="131"/>
      <c r="SX41" s="131"/>
      <c r="SY41" s="131"/>
      <c r="SZ41" s="131"/>
      <c r="TA41" s="131"/>
      <c r="TB41" s="131"/>
      <c r="TC41" s="131"/>
      <c r="TD41" s="131"/>
      <c r="TE41" s="131"/>
      <c r="TF41" s="131"/>
      <c r="TG41" s="131"/>
      <c r="TH41" s="131"/>
      <c r="TI41" s="131"/>
      <c r="TJ41" s="131"/>
      <c r="TK41" s="131"/>
      <c r="TL41" s="131"/>
      <c r="TM41" s="131"/>
      <c r="TN41" s="131"/>
      <c r="TO41" s="131"/>
      <c r="TP41" s="131"/>
      <c r="TQ41" s="131"/>
      <c r="TR41" s="131"/>
      <c r="TS41" s="131"/>
      <c r="TT41" s="131"/>
      <c r="TU41" s="131"/>
      <c r="TV41" s="131"/>
      <c r="TW41" s="131"/>
      <c r="TX41" s="131"/>
      <c r="TY41" s="131"/>
      <c r="TZ41" s="131"/>
      <c r="UA41" s="131"/>
      <c r="UB41" s="131"/>
      <c r="UC41" s="131"/>
      <c r="UD41" s="131"/>
      <c r="UE41" s="131"/>
      <c r="UF41" s="131"/>
      <c r="UG41" s="131"/>
      <c r="UH41" s="131"/>
      <c r="UI41" s="131"/>
      <c r="UJ41" s="131"/>
      <c r="UK41" s="131"/>
      <c r="UL41" s="131"/>
      <c r="UM41" s="131"/>
      <c r="UN41" s="131"/>
      <c r="UO41" s="131"/>
      <c r="UP41" s="131"/>
      <c r="UQ41" s="131"/>
      <c r="UR41" s="131"/>
      <c r="US41" s="131"/>
      <c r="UT41" s="131"/>
      <c r="UU41" s="131"/>
      <c r="UV41" s="131"/>
      <c r="UW41" s="131"/>
      <c r="UX41" s="131"/>
      <c r="UY41" s="131"/>
      <c r="UZ41" s="131"/>
      <c r="VA41" s="131"/>
      <c r="VB41" s="131"/>
      <c r="VC41" s="131"/>
      <c r="VD41" s="131"/>
      <c r="VE41" s="131"/>
      <c r="VF41" s="131"/>
      <c r="VG41" s="131"/>
      <c r="VH41" s="131"/>
      <c r="VI41" s="131"/>
      <c r="VJ41" s="131"/>
      <c r="VK41" s="131"/>
      <c r="VL41" s="131"/>
      <c r="VM41" s="131"/>
      <c r="VN41" s="131"/>
      <c r="VO41" s="131"/>
      <c r="VP41" s="131"/>
      <c r="VQ41" s="131"/>
      <c r="VR41" s="131"/>
      <c r="VS41" s="131"/>
      <c r="VT41" s="131"/>
      <c r="VU41" s="131"/>
      <c r="VV41" s="131"/>
      <c r="VW41" s="131"/>
      <c r="VX41" s="131"/>
      <c r="VY41" s="131"/>
      <c r="VZ41" s="131"/>
      <c r="WA41" s="131"/>
      <c r="WB41" s="131"/>
      <c r="WC41" s="131"/>
      <c r="WD41" s="131"/>
      <c r="WE41" s="131"/>
      <c r="WF41" s="131"/>
    </row>
    <row r="42" spans="1:604" ht="13.25" customHeight="1" x14ac:dyDescent="0.3">
      <c r="A42" s="147">
        <v>43958</v>
      </c>
      <c r="B42" s="148" t="s">
        <v>108</v>
      </c>
      <c r="C42" s="165"/>
      <c r="D42" s="150"/>
      <c r="E42" s="150"/>
      <c r="F42" s="150"/>
      <c r="G42" s="151"/>
      <c r="H42" s="152"/>
      <c r="I42" s="153">
        <v>255</v>
      </c>
      <c r="J42" s="153">
        <v>19</v>
      </c>
      <c r="K42" s="43">
        <f t="shared" ref="K42:K73" si="7">I42+J42</f>
        <v>274</v>
      </c>
      <c r="L42" s="154"/>
      <c r="M42" s="149"/>
      <c r="N42" s="150"/>
      <c r="O42" s="150"/>
      <c r="P42" s="150"/>
      <c r="Q42" s="151"/>
      <c r="R42" s="152"/>
      <c r="S42" s="155">
        <f t="shared" si="1"/>
        <v>23557</v>
      </c>
      <c r="T42" s="156">
        <f t="shared" si="2"/>
        <v>1110</v>
      </c>
      <c r="U42" s="157">
        <f t="shared" si="3"/>
        <v>24667</v>
      </c>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1"/>
      <c r="BL42" s="131"/>
      <c r="BM42" s="131"/>
      <c r="BN42" s="131"/>
      <c r="BO42" s="131"/>
      <c r="BP42" s="131"/>
      <c r="BQ42" s="131"/>
      <c r="BR42" s="131"/>
      <c r="BS42" s="131"/>
      <c r="BT42" s="131"/>
      <c r="BU42" s="131"/>
      <c r="BV42" s="131"/>
      <c r="BW42" s="131"/>
      <c r="BX42" s="131"/>
      <c r="BY42" s="131"/>
      <c r="BZ42" s="131"/>
      <c r="CA42" s="131"/>
      <c r="CB42" s="131"/>
      <c r="CC42" s="131"/>
      <c r="CD42" s="131"/>
      <c r="CE42" s="131"/>
      <c r="CF42" s="131"/>
      <c r="CG42" s="131"/>
      <c r="CH42" s="131"/>
      <c r="CI42" s="131"/>
      <c r="CJ42" s="131"/>
      <c r="CK42" s="131"/>
      <c r="CL42" s="131"/>
      <c r="CM42" s="131"/>
      <c r="CN42" s="131"/>
      <c r="CO42" s="131"/>
      <c r="CP42" s="131"/>
      <c r="CQ42" s="131"/>
      <c r="CR42" s="131"/>
      <c r="CS42" s="131"/>
      <c r="CT42" s="131"/>
      <c r="CU42" s="131"/>
      <c r="CV42" s="131"/>
      <c r="CW42" s="131"/>
      <c r="CX42" s="131"/>
      <c r="CY42" s="131"/>
      <c r="CZ42" s="131"/>
      <c r="DA42" s="131"/>
      <c r="DB42" s="131"/>
      <c r="DC42" s="131"/>
      <c r="DD42" s="131"/>
      <c r="DE42" s="131"/>
      <c r="DF42" s="131"/>
      <c r="DG42" s="131"/>
      <c r="DH42" s="131"/>
      <c r="DI42" s="131"/>
      <c r="DJ42" s="131"/>
      <c r="DK42" s="131"/>
      <c r="DL42" s="131"/>
      <c r="DM42" s="131"/>
      <c r="DN42" s="131"/>
      <c r="DO42" s="131"/>
      <c r="DP42" s="131"/>
      <c r="DQ42" s="131"/>
      <c r="DR42" s="131"/>
      <c r="DS42" s="131"/>
      <c r="DT42" s="131"/>
      <c r="DU42" s="131"/>
      <c r="DV42" s="131"/>
      <c r="DW42" s="131"/>
      <c r="DX42" s="131"/>
      <c r="DY42" s="131"/>
      <c r="DZ42" s="131"/>
      <c r="EA42" s="131"/>
      <c r="EB42" s="131"/>
      <c r="EC42" s="131"/>
      <c r="ED42" s="131"/>
      <c r="EE42" s="131"/>
      <c r="EF42" s="131"/>
      <c r="EG42" s="131"/>
      <c r="EH42" s="131"/>
      <c r="EI42" s="131"/>
      <c r="EJ42" s="131"/>
      <c r="EK42" s="131"/>
      <c r="EL42" s="131"/>
      <c r="EM42" s="131"/>
      <c r="EN42" s="131"/>
      <c r="EO42" s="131"/>
      <c r="EP42" s="131"/>
      <c r="EQ42" s="131"/>
      <c r="ER42" s="131"/>
      <c r="ES42" s="131"/>
      <c r="ET42" s="131"/>
      <c r="EU42" s="131"/>
      <c r="EV42" s="131"/>
      <c r="EW42" s="131"/>
      <c r="EX42" s="131"/>
      <c r="EY42" s="131"/>
      <c r="EZ42" s="131"/>
      <c r="FA42" s="131"/>
      <c r="FB42" s="131"/>
      <c r="FC42" s="131"/>
      <c r="FD42" s="131"/>
      <c r="FE42" s="131"/>
      <c r="FF42" s="131"/>
      <c r="FG42" s="131"/>
      <c r="FH42" s="131"/>
      <c r="FI42" s="131"/>
      <c r="FJ42" s="131"/>
      <c r="FK42" s="131"/>
      <c r="FL42" s="131"/>
      <c r="FM42" s="131"/>
      <c r="FN42" s="131"/>
      <c r="FO42" s="131"/>
      <c r="FP42" s="131"/>
      <c r="FQ42" s="131"/>
      <c r="FR42" s="131"/>
      <c r="FS42" s="131"/>
      <c r="FT42" s="131"/>
      <c r="FU42" s="131"/>
      <c r="FV42" s="131"/>
      <c r="FW42" s="131"/>
      <c r="FX42" s="131"/>
      <c r="FY42" s="131"/>
      <c r="FZ42" s="131"/>
      <c r="GA42" s="131"/>
      <c r="GB42" s="131"/>
      <c r="GC42" s="131"/>
      <c r="GD42" s="131"/>
      <c r="GE42" s="131"/>
      <c r="GF42" s="131"/>
      <c r="GG42" s="131"/>
      <c r="GH42" s="131"/>
      <c r="GI42" s="131"/>
      <c r="GJ42" s="131"/>
      <c r="GK42" s="131"/>
      <c r="GL42" s="131"/>
      <c r="GM42" s="131"/>
      <c r="GN42" s="131"/>
      <c r="GO42" s="131"/>
      <c r="GP42" s="131"/>
      <c r="GQ42" s="131"/>
      <c r="GR42" s="131"/>
      <c r="GS42" s="131"/>
      <c r="GT42" s="131"/>
      <c r="GU42" s="131"/>
      <c r="GV42" s="131"/>
      <c r="GW42" s="131"/>
      <c r="GX42" s="131"/>
      <c r="GY42" s="131"/>
      <c r="GZ42" s="131"/>
      <c r="HA42" s="131"/>
      <c r="HB42" s="131"/>
      <c r="HC42" s="131"/>
      <c r="HD42" s="131"/>
      <c r="HE42" s="131"/>
      <c r="HF42" s="131"/>
      <c r="HG42" s="131"/>
      <c r="HH42" s="131"/>
      <c r="HI42" s="131"/>
      <c r="HJ42" s="131"/>
      <c r="HK42" s="131"/>
      <c r="HL42" s="131"/>
      <c r="HM42" s="131"/>
      <c r="HN42" s="131"/>
      <c r="HO42" s="131"/>
      <c r="HP42" s="131"/>
      <c r="HQ42" s="131"/>
      <c r="HR42" s="131"/>
      <c r="HS42" s="131"/>
      <c r="HT42" s="131"/>
      <c r="HU42" s="131"/>
      <c r="HV42" s="131"/>
      <c r="HW42" s="131"/>
      <c r="HX42" s="131"/>
      <c r="HY42" s="131"/>
      <c r="HZ42" s="131"/>
      <c r="IA42" s="131"/>
      <c r="IB42" s="131"/>
      <c r="IC42" s="131"/>
      <c r="ID42" s="131"/>
      <c r="IE42" s="131"/>
      <c r="IF42" s="131"/>
      <c r="IG42" s="131"/>
      <c r="IH42" s="131"/>
      <c r="II42" s="131"/>
      <c r="IJ42" s="131"/>
      <c r="IK42" s="131"/>
      <c r="IL42" s="131"/>
      <c r="IM42" s="131"/>
      <c r="IN42" s="131"/>
      <c r="IO42" s="131"/>
      <c r="IP42" s="131"/>
      <c r="IQ42" s="131"/>
      <c r="IR42" s="131"/>
      <c r="IS42" s="131"/>
      <c r="IT42" s="131"/>
      <c r="IU42" s="131"/>
      <c r="IV42" s="131"/>
      <c r="IW42" s="131"/>
      <c r="IX42" s="131"/>
      <c r="IY42" s="131"/>
      <c r="IZ42" s="131"/>
      <c r="JA42" s="131"/>
      <c r="JB42" s="131"/>
      <c r="JC42" s="131"/>
      <c r="JD42" s="131"/>
      <c r="JE42" s="131"/>
      <c r="JF42" s="131"/>
      <c r="JG42" s="131"/>
      <c r="JH42" s="131"/>
      <c r="JI42" s="131"/>
      <c r="JJ42" s="131"/>
      <c r="JK42" s="131"/>
      <c r="JL42" s="131"/>
      <c r="JM42" s="131"/>
      <c r="JN42" s="131"/>
      <c r="JO42" s="131"/>
      <c r="JP42" s="131"/>
      <c r="JQ42" s="131"/>
      <c r="JR42" s="131"/>
      <c r="JS42" s="131"/>
      <c r="JT42" s="131"/>
      <c r="JU42" s="131"/>
      <c r="JV42" s="131"/>
      <c r="JW42" s="131"/>
      <c r="JX42" s="131"/>
      <c r="JY42" s="131"/>
      <c r="JZ42" s="131"/>
      <c r="KA42" s="131"/>
      <c r="KB42" s="131"/>
      <c r="KC42" s="131"/>
      <c r="KD42" s="131"/>
      <c r="KE42" s="131"/>
      <c r="KF42" s="131"/>
      <c r="KG42" s="131"/>
      <c r="KH42" s="131"/>
      <c r="KI42" s="131"/>
      <c r="KJ42" s="131"/>
      <c r="KK42" s="131"/>
      <c r="KL42" s="131"/>
      <c r="KM42" s="131"/>
      <c r="KN42" s="131"/>
      <c r="SI42" s="131"/>
      <c r="SJ42" s="131"/>
      <c r="SK42" s="131"/>
      <c r="SL42" s="131"/>
      <c r="SM42" s="131"/>
      <c r="SN42" s="131"/>
      <c r="SO42" s="131"/>
      <c r="SP42" s="131"/>
      <c r="SQ42" s="131"/>
      <c r="SR42" s="131"/>
      <c r="SS42" s="131"/>
      <c r="ST42" s="131"/>
      <c r="SU42" s="131"/>
      <c r="SV42" s="131"/>
      <c r="SW42" s="131"/>
      <c r="SX42" s="131"/>
      <c r="SY42" s="131"/>
      <c r="SZ42" s="131"/>
      <c r="TA42" s="131"/>
      <c r="TB42" s="131"/>
      <c r="TC42" s="131"/>
      <c r="TD42" s="131"/>
      <c r="TE42" s="131"/>
      <c r="TF42" s="131"/>
      <c r="TG42" s="131"/>
      <c r="TH42" s="131"/>
      <c r="TI42" s="131"/>
      <c r="TJ42" s="131"/>
      <c r="TK42" s="131"/>
      <c r="TL42" s="131"/>
      <c r="TM42" s="131"/>
      <c r="TN42" s="131"/>
      <c r="TO42" s="131"/>
      <c r="TP42" s="131"/>
      <c r="TQ42" s="131"/>
      <c r="TR42" s="131"/>
      <c r="TS42" s="131"/>
      <c r="TT42" s="131"/>
      <c r="TU42" s="131"/>
      <c r="TV42" s="131"/>
      <c r="TW42" s="131"/>
      <c r="TX42" s="131"/>
      <c r="TY42" s="131"/>
      <c r="TZ42" s="131"/>
      <c r="UA42" s="131"/>
      <c r="UB42" s="131"/>
      <c r="UC42" s="131"/>
      <c r="UD42" s="131"/>
      <c r="UE42" s="131"/>
      <c r="UF42" s="131"/>
      <c r="UG42" s="131"/>
      <c r="UH42" s="131"/>
      <c r="UI42" s="131"/>
      <c r="UJ42" s="131"/>
      <c r="UK42" s="131"/>
      <c r="UL42" s="131"/>
      <c r="UM42" s="131"/>
      <c r="UN42" s="131"/>
      <c r="UO42" s="131"/>
      <c r="UP42" s="131"/>
      <c r="UQ42" s="131"/>
      <c r="UR42" s="131"/>
      <c r="US42" s="131"/>
      <c r="UT42" s="131"/>
      <c r="UU42" s="131"/>
      <c r="UV42" s="131"/>
      <c r="UW42" s="131"/>
      <c r="UX42" s="131"/>
      <c r="UY42" s="131"/>
      <c r="UZ42" s="131"/>
      <c r="VA42" s="131"/>
      <c r="VB42" s="131"/>
      <c r="VC42" s="131"/>
      <c r="VD42" s="131"/>
      <c r="VE42" s="131"/>
      <c r="VF42" s="131"/>
      <c r="VG42" s="131"/>
      <c r="VH42" s="131"/>
      <c r="VI42" s="131"/>
      <c r="VJ42" s="131"/>
      <c r="VK42" s="131"/>
      <c r="VL42" s="131"/>
      <c r="VM42" s="131"/>
      <c r="VN42" s="131"/>
      <c r="VO42" s="131"/>
      <c r="VP42" s="131"/>
      <c r="VQ42" s="131"/>
      <c r="VR42" s="131"/>
      <c r="VS42" s="131"/>
      <c r="VT42" s="131"/>
      <c r="VU42" s="131"/>
      <c r="VV42" s="131"/>
      <c r="VW42" s="131"/>
      <c r="VX42" s="131"/>
      <c r="VY42" s="131"/>
      <c r="VZ42" s="131"/>
      <c r="WA42" s="131"/>
      <c r="WB42" s="131"/>
      <c r="WC42" s="131"/>
      <c r="WD42" s="131"/>
      <c r="WE42" s="131"/>
      <c r="WF42" s="131"/>
    </row>
    <row r="43" spans="1:604" ht="13.25" customHeight="1" x14ac:dyDescent="0.3">
      <c r="A43" s="147">
        <v>43957</v>
      </c>
      <c r="B43" s="148" t="s">
        <v>108</v>
      </c>
      <c r="C43" s="165"/>
      <c r="D43" s="150"/>
      <c r="E43" s="150"/>
      <c r="F43" s="150"/>
      <c r="G43" s="151"/>
      <c r="H43" s="152"/>
      <c r="I43" s="153">
        <v>263</v>
      </c>
      <c r="J43" s="153">
        <v>23</v>
      </c>
      <c r="K43" s="43">
        <f t="shared" si="7"/>
        <v>286</v>
      </c>
      <c r="L43" s="154"/>
      <c r="M43" s="149"/>
      <c r="N43" s="150"/>
      <c r="O43" s="150"/>
      <c r="P43" s="150"/>
      <c r="Q43" s="151"/>
      <c r="R43" s="152"/>
      <c r="S43" s="155">
        <f t="shared" ref="S43:S74" si="8">S44+I43</f>
        <v>23302</v>
      </c>
      <c r="T43" s="156">
        <f t="shared" ref="T43:T74" si="9">T44+J43</f>
        <v>1091</v>
      </c>
      <c r="U43" s="157">
        <f t="shared" ref="U43:U74" si="10">U44+K43</f>
        <v>24393</v>
      </c>
      <c r="V43" s="131"/>
      <c r="W43" s="131"/>
      <c r="X43" s="131"/>
      <c r="Y43" s="131"/>
      <c r="Z43" s="131"/>
      <c r="AA43" s="131"/>
      <c r="AB43" s="131"/>
      <c r="AC43" s="131"/>
      <c r="AD43" s="131"/>
      <c r="AE43" s="131"/>
      <c r="AF43" s="131"/>
      <c r="AG43" s="131"/>
      <c r="AH43" s="131"/>
      <c r="AI43" s="131"/>
      <c r="AJ43" s="131"/>
      <c r="AK43" s="131"/>
      <c r="AL43" s="131"/>
      <c r="AM43" s="131"/>
      <c r="AN43" s="131"/>
      <c r="AO43" s="131"/>
      <c r="AP43" s="131"/>
      <c r="AQ43" s="131"/>
      <c r="AR43" s="131"/>
      <c r="AS43" s="131"/>
      <c r="AT43" s="131"/>
      <c r="AU43" s="131"/>
      <c r="AV43" s="131"/>
      <c r="AW43" s="131"/>
      <c r="AX43" s="131"/>
      <c r="AY43" s="131"/>
      <c r="AZ43" s="131"/>
      <c r="BA43" s="131"/>
      <c r="BB43" s="131"/>
      <c r="BC43" s="131"/>
      <c r="BD43" s="131"/>
      <c r="BE43" s="131"/>
      <c r="BF43" s="131"/>
      <c r="BG43" s="131"/>
      <c r="BH43" s="131"/>
      <c r="BI43" s="131"/>
      <c r="BJ43" s="131"/>
      <c r="BK43" s="131"/>
      <c r="BL43" s="131"/>
      <c r="BM43" s="131"/>
      <c r="BN43" s="131"/>
      <c r="BO43" s="131"/>
      <c r="BP43" s="131"/>
      <c r="BQ43" s="131"/>
      <c r="BR43" s="131"/>
      <c r="BS43" s="131"/>
      <c r="BT43" s="131"/>
      <c r="BU43" s="131"/>
      <c r="BV43" s="131"/>
      <c r="BW43" s="131"/>
      <c r="BX43" s="131"/>
      <c r="BY43" s="131"/>
      <c r="BZ43" s="131"/>
      <c r="CA43" s="131"/>
      <c r="CB43" s="131"/>
      <c r="CC43" s="131"/>
      <c r="CD43" s="131"/>
      <c r="CE43" s="131"/>
      <c r="CF43" s="131"/>
      <c r="CG43" s="131"/>
      <c r="CH43" s="131"/>
      <c r="CI43" s="131"/>
      <c r="CJ43" s="131"/>
      <c r="CK43" s="131"/>
      <c r="CL43" s="131"/>
      <c r="CM43" s="131"/>
      <c r="CN43" s="131"/>
      <c r="CO43" s="131"/>
      <c r="CP43" s="131"/>
      <c r="CQ43" s="131"/>
      <c r="CR43" s="131"/>
      <c r="CS43" s="131"/>
      <c r="CT43" s="131"/>
      <c r="CU43" s="131"/>
      <c r="CV43" s="131"/>
      <c r="CW43" s="131"/>
      <c r="CX43" s="131"/>
      <c r="CY43" s="131"/>
      <c r="CZ43" s="131"/>
      <c r="DA43" s="131"/>
      <c r="DB43" s="131"/>
      <c r="DC43" s="131"/>
      <c r="DD43" s="131"/>
      <c r="DE43" s="131"/>
      <c r="DF43" s="131"/>
      <c r="DG43" s="131"/>
      <c r="DH43" s="131"/>
      <c r="DI43" s="131"/>
      <c r="DJ43" s="131"/>
      <c r="DK43" s="131"/>
      <c r="DL43" s="131"/>
      <c r="DM43" s="131"/>
      <c r="DN43" s="131"/>
      <c r="DO43" s="131"/>
      <c r="DP43" s="131"/>
      <c r="DQ43" s="131"/>
      <c r="DR43" s="131"/>
      <c r="DS43" s="131"/>
      <c r="DT43" s="131"/>
      <c r="DU43" s="131"/>
      <c r="DV43" s="131"/>
      <c r="DW43" s="131"/>
      <c r="DX43" s="131"/>
      <c r="DY43" s="131"/>
      <c r="DZ43" s="131"/>
      <c r="EA43" s="131"/>
      <c r="EB43" s="131"/>
      <c r="EC43" s="131"/>
      <c r="ED43" s="131"/>
      <c r="EE43" s="131"/>
      <c r="EF43" s="131"/>
      <c r="EG43" s="131"/>
      <c r="EH43" s="131"/>
      <c r="EI43" s="131"/>
      <c r="EJ43" s="131"/>
      <c r="EK43" s="131"/>
      <c r="EL43" s="131"/>
      <c r="EM43" s="131"/>
      <c r="EN43" s="131"/>
      <c r="EO43" s="131"/>
      <c r="EP43" s="131"/>
      <c r="EQ43" s="131"/>
      <c r="ER43" s="131"/>
      <c r="ES43" s="131"/>
      <c r="ET43" s="131"/>
      <c r="EU43" s="131"/>
      <c r="EV43" s="131"/>
      <c r="EW43" s="131"/>
      <c r="EX43" s="131"/>
      <c r="EY43" s="131"/>
      <c r="EZ43" s="131"/>
      <c r="FA43" s="131"/>
      <c r="FB43" s="131"/>
      <c r="FC43" s="131"/>
      <c r="FD43" s="131"/>
      <c r="FE43" s="131"/>
      <c r="FF43" s="131"/>
      <c r="FG43" s="131"/>
      <c r="FH43" s="131"/>
      <c r="FI43" s="131"/>
      <c r="FJ43" s="131"/>
      <c r="FK43" s="131"/>
      <c r="FL43" s="131"/>
      <c r="FM43" s="131"/>
      <c r="FN43" s="131"/>
      <c r="FO43" s="131"/>
      <c r="FP43" s="131"/>
      <c r="FQ43" s="131"/>
      <c r="FR43" s="131"/>
      <c r="FS43" s="131"/>
      <c r="FT43" s="131"/>
      <c r="FU43" s="131"/>
      <c r="FV43" s="131"/>
      <c r="FW43" s="131"/>
      <c r="FX43" s="131"/>
      <c r="FY43" s="131"/>
      <c r="FZ43" s="131"/>
      <c r="GA43" s="131"/>
      <c r="GB43" s="131"/>
      <c r="GC43" s="131"/>
      <c r="GD43" s="131"/>
      <c r="GE43" s="131"/>
      <c r="GF43" s="131"/>
      <c r="GG43" s="131"/>
      <c r="GH43" s="131"/>
      <c r="GI43" s="131"/>
      <c r="GJ43" s="131"/>
      <c r="GK43" s="131"/>
      <c r="GL43" s="131"/>
      <c r="GM43" s="131"/>
      <c r="GN43" s="131"/>
      <c r="GO43" s="131"/>
      <c r="GP43" s="131"/>
      <c r="GQ43" s="131"/>
      <c r="GR43" s="131"/>
      <c r="GS43" s="131"/>
      <c r="GT43" s="131"/>
      <c r="GU43" s="131"/>
      <c r="GV43" s="131"/>
      <c r="GW43" s="131"/>
      <c r="GX43" s="131"/>
      <c r="GY43" s="131"/>
      <c r="GZ43" s="131"/>
      <c r="HA43" s="131"/>
      <c r="HB43" s="131"/>
      <c r="HC43" s="131"/>
      <c r="HD43" s="131"/>
      <c r="HE43" s="131"/>
      <c r="HF43" s="131"/>
      <c r="HG43" s="131"/>
      <c r="HH43" s="131"/>
      <c r="HI43" s="131"/>
      <c r="HJ43" s="131"/>
      <c r="HK43" s="131"/>
      <c r="HL43" s="131"/>
      <c r="HM43" s="131"/>
      <c r="HN43" s="131"/>
      <c r="HO43" s="131"/>
      <c r="HP43" s="131"/>
      <c r="HQ43" s="131"/>
      <c r="HR43" s="131"/>
      <c r="HS43" s="131"/>
      <c r="HT43" s="131"/>
      <c r="HU43" s="131"/>
      <c r="HV43" s="131"/>
      <c r="HW43" s="131"/>
      <c r="HX43" s="131"/>
      <c r="HY43" s="131"/>
      <c r="HZ43" s="131"/>
      <c r="IA43" s="131"/>
      <c r="IB43" s="131"/>
      <c r="IC43" s="131"/>
      <c r="ID43" s="131"/>
      <c r="IE43" s="131"/>
      <c r="IF43" s="131"/>
      <c r="IG43" s="131"/>
      <c r="IH43" s="131"/>
      <c r="II43" s="131"/>
      <c r="IJ43" s="131"/>
      <c r="IK43" s="131"/>
      <c r="IL43" s="131"/>
      <c r="IM43" s="131"/>
      <c r="IN43" s="131"/>
      <c r="IO43" s="131"/>
      <c r="IP43" s="131"/>
      <c r="IQ43" s="131"/>
      <c r="IR43" s="131"/>
      <c r="IS43" s="131"/>
      <c r="IT43" s="131"/>
      <c r="IU43" s="131"/>
      <c r="IV43" s="131"/>
      <c r="IW43" s="131"/>
      <c r="IX43" s="131"/>
      <c r="IY43" s="131"/>
      <c r="IZ43" s="131"/>
      <c r="JA43" s="131"/>
      <c r="JB43" s="131"/>
      <c r="JC43" s="131"/>
      <c r="JD43" s="131"/>
      <c r="JE43" s="131"/>
      <c r="JF43" s="131"/>
      <c r="JG43" s="131"/>
      <c r="JH43" s="131"/>
      <c r="JI43" s="131"/>
      <c r="JJ43" s="131"/>
      <c r="JK43" s="131"/>
      <c r="JL43" s="131"/>
      <c r="JM43" s="131"/>
      <c r="JN43" s="131"/>
      <c r="JO43" s="131"/>
      <c r="JP43" s="131"/>
      <c r="JQ43" s="131"/>
      <c r="JR43" s="131"/>
      <c r="JS43" s="131"/>
      <c r="JT43" s="131"/>
      <c r="JU43" s="131"/>
      <c r="JV43" s="131"/>
      <c r="JW43" s="131"/>
      <c r="JX43" s="131"/>
      <c r="JY43" s="131"/>
      <c r="JZ43" s="131"/>
      <c r="KA43" s="131"/>
      <c r="KB43" s="131"/>
      <c r="KC43" s="131"/>
      <c r="KD43" s="131"/>
      <c r="KE43" s="131"/>
      <c r="KF43" s="131"/>
      <c r="KG43" s="131"/>
      <c r="KH43" s="131"/>
      <c r="KI43" s="131"/>
      <c r="KJ43" s="131"/>
      <c r="KK43" s="131"/>
      <c r="KL43" s="131"/>
      <c r="KM43" s="131"/>
      <c r="KN43" s="131"/>
      <c r="SI43" s="131"/>
      <c r="SJ43" s="131"/>
      <c r="SK43" s="131"/>
      <c r="SL43" s="131"/>
      <c r="SM43" s="131"/>
      <c r="SN43" s="131"/>
      <c r="SO43" s="131"/>
      <c r="SP43" s="131"/>
      <c r="SQ43" s="131"/>
      <c r="SR43" s="131"/>
      <c r="SS43" s="131"/>
      <c r="ST43" s="131"/>
      <c r="SU43" s="131"/>
      <c r="SV43" s="131"/>
      <c r="SW43" s="131"/>
      <c r="SX43" s="131"/>
      <c r="SY43" s="131"/>
      <c r="SZ43" s="131"/>
      <c r="TA43" s="131"/>
      <c r="TB43" s="131"/>
      <c r="TC43" s="131"/>
      <c r="TD43" s="131"/>
      <c r="TE43" s="131"/>
      <c r="TF43" s="131"/>
      <c r="TG43" s="131"/>
      <c r="TH43" s="131"/>
      <c r="TI43" s="131"/>
      <c r="TJ43" s="131"/>
      <c r="TK43" s="131"/>
      <c r="TL43" s="131"/>
      <c r="TM43" s="131"/>
      <c r="TN43" s="131"/>
      <c r="TO43" s="131"/>
      <c r="TP43" s="131"/>
      <c r="TQ43" s="131"/>
      <c r="TR43" s="131"/>
      <c r="TS43" s="131"/>
      <c r="TT43" s="131"/>
      <c r="TU43" s="131"/>
      <c r="TV43" s="131"/>
      <c r="TW43" s="131"/>
      <c r="TX43" s="131"/>
      <c r="TY43" s="131"/>
      <c r="TZ43" s="131"/>
      <c r="UA43" s="131"/>
      <c r="UB43" s="131"/>
      <c r="UC43" s="131"/>
      <c r="UD43" s="131"/>
      <c r="UE43" s="131"/>
      <c r="UF43" s="131"/>
      <c r="UG43" s="131"/>
      <c r="UH43" s="131"/>
      <c r="UI43" s="131"/>
      <c r="UJ43" s="131"/>
      <c r="UK43" s="131"/>
      <c r="UL43" s="131"/>
      <c r="UM43" s="131"/>
      <c r="UN43" s="131"/>
      <c r="UO43" s="131"/>
      <c r="UP43" s="131"/>
      <c r="UQ43" s="131"/>
      <c r="UR43" s="131"/>
      <c r="US43" s="131"/>
      <c r="UT43" s="131"/>
      <c r="UU43" s="131"/>
      <c r="UV43" s="131"/>
      <c r="UW43" s="131"/>
      <c r="UX43" s="131"/>
      <c r="UY43" s="131"/>
      <c r="UZ43" s="131"/>
      <c r="VA43" s="131"/>
      <c r="VB43" s="131"/>
      <c r="VC43" s="131"/>
      <c r="VD43" s="131"/>
      <c r="VE43" s="131"/>
      <c r="VF43" s="131"/>
      <c r="VG43" s="131"/>
      <c r="VH43" s="131"/>
      <c r="VI43" s="131"/>
      <c r="VJ43" s="131"/>
      <c r="VK43" s="131"/>
      <c r="VL43" s="131"/>
      <c r="VM43" s="131"/>
      <c r="VN43" s="131"/>
      <c r="VO43" s="131"/>
      <c r="VP43" s="131"/>
      <c r="VQ43" s="131"/>
      <c r="VR43" s="131"/>
      <c r="VS43" s="131"/>
      <c r="VT43" s="131"/>
      <c r="VU43" s="131"/>
      <c r="VV43" s="131"/>
      <c r="VW43" s="131"/>
      <c r="VX43" s="131"/>
      <c r="VY43" s="131"/>
      <c r="VZ43" s="131"/>
      <c r="WA43" s="131"/>
      <c r="WB43" s="131"/>
      <c r="WC43" s="131"/>
      <c r="WD43" s="131"/>
      <c r="WE43" s="131"/>
      <c r="WF43" s="131"/>
    </row>
    <row r="44" spans="1:604" ht="13.25" customHeight="1" x14ac:dyDescent="0.3">
      <c r="A44" s="147">
        <v>43956</v>
      </c>
      <c r="B44" s="148" t="s">
        <v>108</v>
      </c>
      <c r="C44" s="165"/>
      <c r="D44" s="150"/>
      <c r="E44" s="150"/>
      <c r="F44" s="150"/>
      <c r="G44" s="151"/>
      <c r="H44" s="152"/>
      <c r="I44" s="153">
        <v>249</v>
      </c>
      <c r="J44" s="153">
        <v>17</v>
      </c>
      <c r="K44" s="43">
        <f t="shared" si="7"/>
        <v>266</v>
      </c>
      <c r="L44" s="154"/>
      <c r="M44" s="149"/>
      <c r="N44" s="150"/>
      <c r="O44" s="150"/>
      <c r="P44" s="150"/>
      <c r="Q44" s="151"/>
      <c r="R44" s="152"/>
      <c r="S44" s="155">
        <f t="shared" si="8"/>
        <v>23039</v>
      </c>
      <c r="T44" s="156">
        <f t="shared" si="9"/>
        <v>1068</v>
      </c>
      <c r="U44" s="157">
        <f t="shared" si="10"/>
        <v>24107</v>
      </c>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1"/>
      <c r="BA44" s="131"/>
      <c r="BB44" s="131"/>
      <c r="BC44" s="131"/>
      <c r="BD44" s="131"/>
      <c r="BE44" s="131"/>
      <c r="BF44" s="131"/>
      <c r="BG44" s="131"/>
      <c r="BH44" s="131"/>
      <c r="BI44" s="131"/>
      <c r="BJ44" s="131"/>
      <c r="BK44" s="131"/>
      <c r="BL44" s="131"/>
      <c r="BM44" s="131"/>
      <c r="BN44" s="131"/>
      <c r="BO44" s="131"/>
      <c r="BP44" s="131"/>
      <c r="BQ44" s="131"/>
      <c r="BR44" s="131"/>
      <c r="BS44" s="131"/>
      <c r="BT44" s="131"/>
      <c r="BU44" s="131"/>
      <c r="BV44" s="131"/>
      <c r="BW44" s="131"/>
      <c r="BX44" s="131"/>
      <c r="BY44" s="131"/>
      <c r="BZ44" s="131"/>
      <c r="CA44" s="131"/>
      <c r="CB44" s="131"/>
      <c r="CC44" s="131"/>
      <c r="CD44" s="131"/>
      <c r="CE44" s="131"/>
      <c r="CF44" s="131"/>
      <c r="CG44" s="131"/>
      <c r="CH44" s="131"/>
      <c r="CI44" s="131"/>
      <c r="CJ44" s="131"/>
      <c r="CK44" s="131"/>
      <c r="CL44" s="131"/>
      <c r="CM44" s="131"/>
      <c r="CN44" s="131"/>
      <c r="CO44" s="131"/>
      <c r="CP44" s="131"/>
      <c r="CQ44" s="131"/>
      <c r="CR44" s="131"/>
      <c r="CS44" s="131"/>
      <c r="CT44" s="131"/>
      <c r="CU44" s="131"/>
      <c r="CV44" s="131"/>
      <c r="CW44" s="131"/>
      <c r="CX44" s="131"/>
      <c r="CY44" s="131"/>
      <c r="CZ44" s="131"/>
      <c r="DA44" s="131"/>
      <c r="DB44" s="131"/>
      <c r="DC44" s="131"/>
      <c r="DD44" s="131"/>
      <c r="DE44" s="131"/>
      <c r="DF44" s="131"/>
      <c r="DG44" s="131"/>
      <c r="DH44" s="131"/>
      <c r="DI44" s="131"/>
      <c r="DJ44" s="131"/>
      <c r="DK44" s="131"/>
      <c r="DL44" s="131"/>
      <c r="DM44" s="131"/>
      <c r="DN44" s="131"/>
      <c r="DO44" s="131"/>
      <c r="DP44" s="131"/>
      <c r="DQ44" s="131"/>
      <c r="DR44" s="131"/>
      <c r="DS44" s="131"/>
      <c r="DT44" s="131"/>
      <c r="DU44" s="131"/>
      <c r="DV44" s="131"/>
      <c r="DW44" s="131"/>
      <c r="DX44" s="131"/>
      <c r="DY44" s="131"/>
      <c r="DZ44" s="131"/>
      <c r="EA44" s="131"/>
      <c r="EB44" s="131"/>
      <c r="EC44" s="131"/>
      <c r="ED44" s="131"/>
      <c r="EE44" s="131"/>
      <c r="EF44" s="131"/>
      <c r="EG44" s="131"/>
      <c r="EH44" s="131"/>
      <c r="EI44" s="131"/>
      <c r="EJ44" s="131"/>
      <c r="EK44" s="131"/>
      <c r="EL44" s="131"/>
      <c r="EM44" s="131"/>
      <c r="EN44" s="131"/>
      <c r="EO44" s="131"/>
      <c r="EP44" s="131"/>
      <c r="EQ44" s="131"/>
      <c r="ER44" s="131"/>
      <c r="ES44" s="131"/>
      <c r="ET44" s="131"/>
      <c r="EU44" s="131"/>
      <c r="EV44" s="131"/>
      <c r="EW44" s="131"/>
      <c r="EX44" s="131"/>
      <c r="EY44" s="131"/>
      <c r="EZ44" s="131"/>
      <c r="FA44" s="131"/>
      <c r="FB44" s="131"/>
      <c r="FC44" s="131"/>
      <c r="FD44" s="131"/>
      <c r="FE44" s="131"/>
      <c r="FF44" s="131"/>
      <c r="FG44" s="131"/>
      <c r="FH44" s="131"/>
      <c r="FI44" s="131"/>
      <c r="FJ44" s="131"/>
      <c r="FK44" s="131"/>
      <c r="FL44" s="131"/>
      <c r="FM44" s="131"/>
      <c r="FN44" s="131"/>
      <c r="FO44" s="131"/>
      <c r="FP44" s="131"/>
      <c r="FQ44" s="131"/>
      <c r="FR44" s="131"/>
      <c r="FS44" s="131"/>
      <c r="FT44" s="131"/>
      <c r="FU44" s="131"/>
      <c r="FV44" s="131"/>
      <c r="FW44" s="131"/>
      <c r="FX44" s="131"/>
      <c r="FY44" s="131"/>
      <c r="FZ44" s="131"/>
      <c r="GA44" s="131"/>
      <c r="GB44" s="131"/>
      <c r="GC44" s="131"/>
      <c r="GD44" s="131"/>
      <c r="GE44" s="131"/>
      <c r="GF44" s="131"/>
      <c r="GG44" s="131"/>
      <c r="GH44" s="131"/>
      <c r="GI44" s="131"/>
      <c r="GJ44" s="131"/>
      <c r="GK44" s="131"/>
      <c r="GL44" s="131"/>
      <c r="GM44" s="131"/>
      <c r="GN44" s="131"/>
      <c r="GO44" s="131"/>
      <c r="GP44" s="131"/>
      <c r="GQ44" s="131"/>
      <c r="GR44" s="131"/>
      <c r="GS44" s="131"/>
      <c r="GT44" s="131"/>
      <c r="GU44" s="131"/>
      <c r="GV44" s="131"/>
      <c r="GW44" s="131"/>
      <c r="GX44" s="131"/>
      <c r="GY44" s="131"/>
      <c r="GZ44" s="131"/>
      <c r="HA44" s="131"/>
      <c r="HB44" s="131"/>
      <c r="HC44" s="131"/>
      <c r="HD44" s="131"/>
      <c r="HE44" s="131"/>
      <c r="HF44" s="131"/>
      <c r="HG44" s="131"/>
      <c r="HH44" s="131"/>
      <c r="HI44" s="131"/>
      <c r="HJ44" s="131"/>
      <c r="HK44" s="131"/>
      <c r="HL44" s="131"/>
      <c r="HM44" s="131"/>
      <c r="HN44" s="131"/>
      <c r="HO44" s="131"/>
      <c r="HP44" s="131"/>
      <c r="HQ44" s="131"/>
      <c r="HR44" s="131"/>
      <c r="HS44" s="131"/>
      <c r="HT44" s="131"/>
      <c r="HU44" s="131"/>
      <c r="HV44" s="131"/>
      <c r="HW44" s="131"/>
      <c r="HX44" s="131"/>
      <c r="HY44" s="131"/>
      <c r="HZ44" s="131"/>
      <c r="IA44" s="131"/>
      <c r="IB44" s="131"/>
      <c r="IC44" s="131"/>
      <c r="ID44" s="131"/>
      <c r="IE44" s="131"/>
      <c r="IF44" s="131"/>
      <c r="IG44" s="131"/>
      <c r="IH44" s="131"/>
      <c r="II44" s="131"/>
      <c r="IJ44" s="131"/>
      <c r="IK44" s="131"/>
      <c r="IL44" s="131"/>
      <c r="IM44" s="131"/>
      <c r="IN44" s="131"/>
      <c r="IO44" s="131"/>
      <c r="IP44" s="131"/>
      <c r="IQ44" s="131"/>
      <c r="IR44" s="131"/>
      <c r="IS44" s="131"/>
      <c r="IT44" s="131"/>
      <c r="IU44" s="131"/>
      <c r="IV44" s="131"/>
      <c r="IW44" s="131"/>
      <c r="IX44" s="131"/>
      <c r="IY44" s="131"/>
      <c r="IZ44" s="131"/>
      <c r="JA44" s="131"/>
      <c r="JB44" s="131"/>
      <c r="JC44" s="131"/>
      <c r="JD44" s="131"/>
      <c r="JE44" s="131"/>
      <c r="JF44" s="131"/>
      <c r="JG44" s="131"/>
      <c r="JH44" s="131"/>
      <c r="JI44" s="131"/>
      <c r="JJ44" s="131"/>
      <c r="JK44" s="131"/>
      <c r="JL44" s="131"/>
      <c r="JM44" s="131"/>
      <c r="JN44" s="131"/>
      <c r="JO44" s="131"/>
      <c r="JP44" s="131"/>
      <c r="JQ44" s="131"/>
      <c r="JR44" s="131"/>
      <c r="JS44" s="131"/>
      <c r="JT44" s="131"/>
      <c r="JU44" s="131"/>
      <c r="JV44" s="131"/>
      <c r="JW44" s="131"/>
      <c r="JX44" s="131"/>
      <c r="JY44" s="131"/>
      <c r="JZ44" s="131"/>
      <c r="KA44" s="131"/>
      <c r="KB44" s="131"/>
      <c r="KC44" s="131"/>
      <c r="KD44" s="131"/>
      <c r="KE44" s="131"/>
      <c r="KF44" s="131"/>
      <c r="KG44" s="131"/>
      <c r="KH44" s="131"/>
      <c r="KI44" s="131"/>
      <c r="KJ44" s="131"/>
      <c r="KK44" s="131"/>
      <c r="KL44" s="131"/>
      <c r="KM44" s="131"/>
      <c r="KN44" s="131"/>
      <c r="SI44" s="131"/>
      <c r="SJ44" s="131"/>
      <c r="SK44" s="131"/>
      <c r="SL44" s="131"/>
      <c r="SM44" s="131"/>
      <c r="SN44" s="131"/>
      <c r="SO44" s="131"/>
      <c r="SP44" s="131"/>
      <c r="SQ44" s="131"/>
      <c r="SR44" s="131"/>
      <c r="SS44" s="131"/>
      <c r="ST44" s="131"/>
      <c r="SU44" s="131"/>
      <c r="SV44" s="131"/>
      <c r="SW44" s="131"/>
      <c r="SX44" s="131"/>
      <c r="SY44" s="131"/>
      <c r="SZ44" s="131"/>
      <c r="TA44" s="131"/>
      <c r="TB44" s="131"/>
      <c r="TC44" s="131"/>
      <c r="TD44" s="131"/>
      <c r="TE44" s="131"/>
      <c r="TF44" s="131"/>
      <c r="TG44" s="131"/>
      <c r="TH44" s="131"/>
      <c r="TI44" s="131"/>
      <c r="TJ44" s="131"/>
      <c r="TK44" s="131"/>
      <c r="TL44" s="131"/>
      <c r="TM44" s="131"/>
      <c r="TN44" s="131"/>
      <c r="TO44" s="131"/>
      <c r="TP44" s="131"/>
      <c r="TQ44" s="131"/>
      <c r="TR44" s="131"/>
      <c r="TS44" s="131"/>
      <c r="TT44" s="131"/>
      <c r="TU44" s="131"/>
      <c r="TV44" s="131"/>
      <c r="TW44" s="131"/>
      <c r="TX44" s="131"/>
      <c r="TY44" s="131"/>
      <c r="TZ44" s="131"/>
      <c r="UA44" s="131"/>
      <c r="UB44" s="131"/>
      <c r="UC44" s="131"/>
      <c r="UD44" s="131"/>
      <c r="UE44" s="131"/>
      <c r="UF44" s="131"/>
      <c r="UG44" s="131"/>
      <c r="UH44" s="131"/>
      <c r="UI44" s="131"/>
      <c r="UJ44" s="131"/>
      <c r="UK44" s="131"/>
      <c r="UL44" s="131"/>
      <c r="UM44" s="131"/>
      <c r="UN44" s="131"/>
      <c r="UO44" s="131"/>
      <c r="UP44" s="131"/>
      <c r="UQ44" s="131"/>
      <c r="UR44" s="131"/>
      <c r="US44" s="131"/>
      <c r="UT44" s="131"/>
      <c r="UU44" s="131"/>
      <c r="UV44" s="131"/>
      <c r="UW44" s="131"/>
      <c r="UX44" s="131"/>
      <c r="UY44" s="131"/>
      <c r="UZ44" s="131"/>
      <c r="VA44" s="131"/>
      <c r="VB44" s="131"/>
      <c r="VC44" s="131"/>
      <c r="VD44" s="131"/>
      <c r="VE44" s="131"/>
      <c r="VF44" s="131"/>
      <c r="VG44" s="131"/>
      <c r="VH44" s="131"/>
      <c r="VI44" s="131"/>
      <c r="VJ44" s="131"/>
      <c r="VK44" s="131"/>
      <c r="VL44" s="131"/>
      <c r="VM44" s="131"/>
      <c r="VN44" s="131"/>
      <c r="VO44" s="131"/>
      <c r="VP44" s="131"/>
      <c r="VQ44" s="131"/>
      <c r="VR44" s="131"/>
      <c r="VS44" s="131"/>
      <c r="VT44" s="131"/>
      <c r="VU44" s="131"/>
      <c r="VV44" s="131"/>
      <c r="VW44" s="131"/>
      <c r="VX44" s="131"/>
      <c r="VY44" s="131"/>
      <c r="VZ44" s="131"/>
      <c r="WA44" s="131"/>
      <c r="WB44" s="131"/>
      <c r="WC44" s="131"/>
      <c r="WD44" s="131"/>
      <c r="WE44" s="131"/>
      <c r="WF44" s="131"/>
    </row>
    <row r="45" spans="1:604" ht="13.25" customHeight="1" x14ac:dyDescent="0.3">
      <c r="A45" s="147">
        <v>43955</v>
      </c>
      <c r="B45" s="148" t="s">
        <v>108</v>
      </c>
      <c r="C45" s="167"/>
      <c r="D45" s="168"/>
      <c r="E45" s="150"/>
      <c r="F45" s="150"/>
      <c r="G45" s="151"/>
      <c r="H45" s="152"/>
      <c r="I45" s="153">
        <v>257</v>
      </c>
      <c r="J45" s="153">
        <v>23</v>
      </c>
      <c r="K45" s="43">
        <f t="shared" si="7"/>
        <v>280</v>
      </c>
      <c r="L45" s="154"/>
      <c r="M45" s="149"/>
      <c r="N45" s="150"/>
      <c r="O45" s="150"/>
      <c r="P45" s="150"/>
      <c r="Q45" s="151"/>
      <c r="R45" s="152"/>
      <c r="S45" s="155">
        <f t="shared" si="8"/>
        <v>22790</v>
      </c>
      <c r="T45" s="156">
        <f t="shared" si="9"/>
        <v>1051</v>
      </c>
      <c r="U45" s="157">
        <f t="shared" si="10"/>
        <v>23841</v>
      </c>
      <c r="V45" s="131"/>
      <c r="W45" s="131"/>
      <c r="X45" s="131"/>
      <c r="Y45" s="131"/>
      <c r="Z45" s="131"/>
      <c r="AA45" s="131"/>
      <c r="AB45" s="131"/>
      <c r="AC45" s="131"/>
      <c r="AD45" s="131"/>
      <c r="AE45" s="131"/>
      <c r="AF45" s="131"/>
      <c r="AG45" s="131"/>
      <c r="AH45" s="131"/>
      <c r="AI45" s="131"/>
      <c r="AJ45" s="131"/>
      <c r="AK45" s="131"/>
      <c r="AL45" s="131"/>
      <c r="AM45" s="131"/>
      <c r="AN45" s="131"/>
      <c r="AO45" s="131"/>
      <c r="AP45" s="131"/>
      <c r="AQ45" s="131"/>
      <c r="AR45" s="131"/>
      <c r="AS45" s="131"/>
      <c r="AT45" s="131"/>
      <c r="AU45" s="131"/>
      <c r="AV45" s="131"/>
      <c r="AW45" s="131"/>
      <c r="AX45" s="131"/>
      <c r="AY45" s="131"/>
      <c r="AZ45" s="131"/>
      <c r="BA45" s="131"/>
      <c r="BB45" s="131"/>
      <c r="BC45" s="131"/>
      <c r="BD45" s="131"/>
      <c r="BE45" s="131"/>
      <c r="BF45" s="131"/>
      <c r="BG45" s="131"/>
      <c r="BH45" s="131"/>
      <c r="BI45" s="131"/>
      <c r="BJ45" s="131"/>
      <c r="BK45" s="131"/>
      <c r="BL45" s="131"/>
      <c r="BM45" s="131"/>
      <c r="BN45" s="131"/>
      <c r="BO45" s="131"/>
      <c r="BP45" s="131"/>
      <c r="BQ45" s="131"/>
      <c r="BR45" s="131"/>
      <c r="BS45" s="131"/>
      <c r="BT45" s="131"/>
      <c r="BU45" s="131"/>
      <c r="BV45" s="131"/>
      <c r="BW45" s="131"/>
      <c r="BX45" s="131"/>
      <c r="BY45" s="131"/>
      <c r="BZ45" s="131"/>
      <c r="CA45" s="131"/>
      <c r="CB45" s="131"/>
      <c r="CC45" s="131"/>
      <c r="CD45" s="131"/>
      <c r="CE45" s="131"/>
      <c r="CF45" s="131"/>
      <c r="CG45" s="131"/>
      <c r="CH45" s="131"/>
      <c r="CI45" s="131"/>
      <c r="CJ45" s="131"/>
      <c r="CK45" s="131"/>
      <c r="CL45" s="131"/>
      <c r="CM45" s="131"/>
      <c r="CN45" s="131"/>
      <c r="CO45" s="131"/>
      <c r="CP45" s="131"/>
      <c r="CQ45" s="131"/>
      <c r="CR45" s="131"/>
      <c r="CS45" s="131"/>
      <c r="CT45" s="131"/>
      <c r="CU45" s="131"/>
      <c r="CV45" s="131"/>
      <c r="CW45" s="131"/>
      <c r="CX45" s="131"/>
      <c r="CY45" s="131"/>
      <c r="CZ45" s="131"/>
      <c r="DA45" s="131"/>
      <c r="DB45" s="131"/>
      <c r="DC45" s="131"/>
      <c r="DD45" s="131"/>
      <c r="DE45" s="131"/>
      <c r="DF45" s="131"/>
      <c r="DG45" s="131"/>
      <c r="DH45" s="131"/>
      <c r="DI45" s="131"/>
      <c r="DJ45" s="131"/>
      <c r="DK45" s="131"/>
      <c r="DL45" s="131"/>
      <c r="DM45" s="131"/>
      <c r="DN45" s="131"/>
      <c r="DO45" s="131"/>
      <c r="DP45" s="131"/>
      <c r="DQ45" s="131"/>
      <c r="DR45" s="131"/>
      <c r="DS45" s="131"/>
      <c r="DT45" s="131"/>
      <c r="DU45" s="131"/>
      <c r="DV45" s="131"/>
      <c r="DW45" s="131"/>
      <c r="DX45" s="131"/>
      <c r="DY45" s="131"/>
      <c r="DZ45" s="131"/>
      <c r="EA45" s="131"/>
      <c r="EB45" s="131"/>
      <c r="EC45" s="131"/>
      <c r="ED45" s="131"/>
      <c r="EE45" s="131"/>
      <c r="EF45" s="131"/>
      <c r="EG45" s="131"/>
      <c r="EH45" s="131"/>
      <c r="EI45" s="131"/>
      <c r="EJ45" s="131"/>
      <c r="EK45" s="131"/>
      <c r="EL45" s="131"/>
      <c r="EM45" s="131"/>
      <c r="EN45" s="131"/>
      <c r="EO45" s="131"/>
      <c r="EP45" s="131"/>
      <c r="EQ45" s="131"/>
      <c r="ER45" s="131"/>
      <c r="ES45" s="131"/>
      <c r="ET45" s="131"/>
      <c r="EU45" s="131"/>
      <c r="EV45" s="131"/>
      <c r="EW45" s="131"/>
      <c r="EX45" s="131"/>
      <c r="EY45" s="131"/>
      <c r="EZ45" s="131"/>
      <c r="FA45" s="131"/>
      <c r="FB45" s="131"/>
      <c r="FC45" s="131"/>
      <c r="FD45" s="131"/>
      <c r="FE45" s="131"/>
      <c r="FF45" s="131"/>
      <c r="FG45" s="131"/>
      <c r="FH45" s="131"/>
      <c r="FI45" s="131"/>
      <c r="FJ45" s="131"/>
      <c r="FK45" s="131"/>
      <c r="FL45" s="131"/>
      <c r="FM45" s="131"/>
      <c r="FN45" s="131"/>
      <c r="FO45" s="131"/>
      <c r="FP45" s="131"/>
      <c r="FQ45" s="131"/>
      <c r="FR45" s="131"/>
      <c r="FS45" s="131"/>
      <c r="FT45" s="131"/>
      <c r="FU45" s="131"/>
      <c r="FV45" s="131"/>
      <c r="FW45" s="131"/>
      <c r="FX45" s="131"/>
      <c r="FY45" s="131"/>
      <c r="FZ45" s="131"/>
      <c r="GA45" s="131"/>
      <c r="GB45" s="131"/>
      <c r="GC45" s="131"/>
      <c r="GD45" s="131"/>
      <c r="GE45" s="131"/>
      <c r="GF45" s="131"/>
      <c r="GG45" s="131"/>
      <c r="GH45" s="131"/>
      <c r="GI45" s="131"/>
      <c r="GJ45" s="131"/>
      <c r="GK45" s="131"/>
      <c r="GL45" s="131"/>
      <c r="GM45" s="131"/>
      <c r="GN45" s="131"/>
      <c r="GO45" s="131"/>
      <c r="GP45" s="131"/>
      <c r="GQ45" s="131"/>
      <c r="GR45" s="131"/>
      <c r="GS45" s="131"/>
      <c r="GT45" s="131"/>
      <c r="GU45" s="131"/>
      <c r="GV45" s="131"/>
      <c r="GW45" s="131"/>
      <c r="GX45" s="131"/>
      <c r="GY45" s="131"/>
      <c r="GZ45" s="131"/>
      <c r="HA45" s="131"/>
      <c r="HB45" s="131"/>
      <c r="HC45" s="131"/>
      <c r="HD45" s="131"/>
      <c r="HE45" s="131"/>
      <c r="HF45" s="131"/>
      <c r="HG45" s="131"/>
      <c r="HH45" s="131"/>
      <c r="HI45" s="131"/>
      <c r="HJ45" s="131"/>
      <c r="HK45" s="131"/>
      <c r="HL45" s="131"/>
      <c r="HM45" s="131"/>
      <c r="HN45" s="131"/>
      <c r="HO45" s="131"/>
      <c r="HP45" s="131"/>
      <c r="HQ45" s="131"/>
      <c r="HR45" s="131"/>
      <c r="HS45" s="131"/>
      <c r="HT45" s="131"/>
      <c r="HU45" s="131"/>
      <c r="HV45" s="131"/>
      <c r="HW45" s="131"/>
      <c r="HX45" s="131"/>
      <c r="HY45" s="131"/>
      <c r="HZ45" s="131"/>
      <c r="IA45" s="131"/>
      <c r="IB45" s="131"/>
      <c r="IC45" s="131"/>
      <c r="ID45" s="131"/>
      <c r="IE45" s="131"/>
      <c r="IF45" s="131"/>
      <c r="IG45" s="131"/>
      <c r="IH45" s="131"/>
      <c r="II45" s="131"/>
      <c r="IJ45" s="131"/>
      <c r="IK45" s="131"/>
      <c r="IL45" s="131"/>
      <c r="IM45" s="131"/>
      <c r="IN45" s="131"/>
      <c r="IO45" s="131"/>
      <c r="IP45" s="131"/>
      <c r="IQ45" s="131"/>
      <c r="IR45" s="131"/>
      <c r="IS45" s="131"/>
      <c r="IT45" s="131"/>
      <c r="IU45" s="131"/>
      <c r="IV45" s="131"/>
      <c r="IW45" s="131"/>
      <c r="IX45" s="131"/>
      <c r="IY45" s="131"/>
      <c r="IZ45" s="131"/>
      <c r="JA45" s="131"/>
      <c r="JB45" s="131"/>
      <c r="JC45" s="131"/>
      <c r="JD45" s="131"/>
      <c r="JE45" s="131"/>
      <c r="JF45" s="131"/>
      <c r="JG45" s="131"/>
      <c r="JH45" s="131"/>
      <c r="JI45" s="131"/>
      <c r="JJ45" s="131"/>
      <c r="JK45" s="131"/>
      <c r="JL45" s="131"/>
      <c r="JM45" s="131"/>
      <c r="JN45" s="131"/>
      <c r="JO45" s="131"/>
      <c r="JP45" s="131"/>
      <c r="JQ45" s="131"/>
      <c r="JR45" s="131"/>
      <c r="JS45" s="131"/>
      <c r="JT45" s="131"/>
      <c r="JU45" s="131"/>
      <c r="JV45" s="131"/>
      <c r="JW45" s="131"/>
      <c r="JX45" s="131"/>
      <c r="JY45" s="131"/>
      <c r="JZ45" s="131"/>
      <c r="KA45" s="131"/>
      <c r="KB45" s="131"/>
      <c r="KC45" s="131"/>
      <c r="KD45" s="131"/>
      <c r="KE45" s="131"/>
      <c r="KF45" s="131"/>
      <c r="KG45" s="131"/>
      <c r="KH45" s="131"/>
      <c r="KI45" s="131"/>
      <c r="KJ45" s="131"/>
      <c r="KK45" s="131"/>
      <c r="KL45" s="131"/>
      <c r="KM45" s="131"/>
      <c r="KN45" s="131"/>
      <c r="SI45" s="131"/>
      <c r="SJ45" s="131"/>
      <c r="SK45" s="131"/>
      <c r="SL45" s="131"/>
      <c r="SM45" s="131"/>
      <c r="SN45" s="131"/>
      <c r="SO45" s="131"/>
      <c r="SP45" s="131"/>
      <c r="SQ45" s="131"/>
      <c r="SR45" s="131"/>
      <c r="SS45" s="131"/>
      <c r="ST45" s="131"/>
      <c r="SU45" s="131"/>
      <c r="SV45" s="131"/>
      <c r="SW45" s="131"/>
      <c r="SX45" s="131"/>
      <c r="SY45" s="131"/>
      <c r="SZ45" s="131"/>
      <c r="TA45" s="131"/>
      <c r="TB45" s="131"/>
      <c r="TC45" s="131"/>
      <c r="TD45" s="131"/>
      <c r="TE45" s="131"/>
      <c r="TF45" s="131"/>
      <c r="TG45" s="131"/>
      <c r="TH45" s="131"/>
      <c r="TI45" s="131"/>
      <c r="TJ45" s="131"/>
      <c r="TK45" s="131"/>
      <c r="TL45" s="131"/>
      <c r="TM45" s="131"/>
      <c r="TN45" s="131"/>
      <c r="TO45" s="131"/>
      <c r="TP45" s="131"/>
      <c r="TQ45" s="131"/>
      <c r="TR45" s="131"/>
      <c r="TS45" s="131"/>
      <c r="TT45" s="131"/>
      <c r="TU45" s="131"/>
      <c r="TV45" s="131"/>
      <c r="TW45" s="131"/>
      <c r="TX45" s="131"/>
      <c r="TY45" s="131"/>
      <c r="TZ45" s="131"/>
      <c r="UA45" s="131"/>
      <c r="UB45" s="131"/>
      <c r="UC45" s="131"/>
      <c r="UD45" s="131"/>
      <c r="UE45" s="131"/>
      <c r="UF45" s="131"/>
      <c r="UG45" s="131"/>
      <c r="UH45" s="131"/>
      <c r="UI45" s="131"/>
      <c r="UJ45" s="131"/>
      <c r="UK45" s="131"/>
      <c r="UL45" s="131"/>
      <c r="UM45" s="131"/>
      <c r="UN45" s="131"/>
      <c r="UO45" s="131"/>
      <c r="UP45" s="131"/>
      <c r="UQ45" s="131"/>
      <c r="UR45" s="131"/>
      <c r="US45" s="131"/>
      <c r="UT45" s="131"/>
      <c r="UU45" s="131"/>
      <c r="UV45" s="131"/>
      <c r="UW45" s="131"/>
      <c r="UX45" s="131"/>
      <c r="UY45" s="131"/>
      <c r="UZ45" s="131"/>
      <c r="VA45" s="131"/>
      <c r="VB45" s="131"/>
      <c r="VC45" s="131"/>
      <c r="VD45" s="131"/>
      <c r="VE45" s="131"/>
      <c r="VF45" s="131"/>
      <c r="VG45" s="131"/>
      <c r="VH45" s="131"/>
      <c r="VI45" s="131"/>
      <c r="VJ45" s="131"/>
      <c r="VK45" s="131"/>
      <c r="VL45" s="131"/>
      <c r="VM45" s="131"/>
      <c r="VN45" s="131"/>
      <c r="VO45" s="131"/>
      <c r="VP45" s="131"/>
      <c r="VQ45" s="131"/>
      <c r="VR45" s="131"/>
      <c r="VS45" s="131"/>
      <c r="VT45" s="131"/>
      <c r="VU45" s="131"/>
      <c r="VV45" s="131"/>
      <c r="VW45" s="131"/>
      <c r="VX45" s="131"/>
      <c r="VY45" s="131"/>
      <c r="VZ45" s="131"/>
      <c r="WA45" s="131"/>
      <c r="WB45" s="131"/>
      <c r="WC45" s="131"/>
      <c r="WD45" s="131"/>
      <c r="WE45" s="131"/>
      <c r="WF45" s="131"/>
    </row>
    <row r="46" spans="1:604" ht="13.25" customHeight="1" x14ac:dyDescent="0.3">
      <c r="A46" s="169">
        <v>43954</v>
      </c>
      <c r="B46" s="148" t="s">
        <v>108</v>
      </c>
      <c r="C46" s="149"/>
      <c r="D46" s="150"/>
      <c r="E46" s="150"/>
      <c r="F46" s="150"/>
      <c r="G46" s="151"/>
      <c r="H46" s="152"/>
      <c r="I46" s="156">
        <v>251</v>
      </c>
      <c r="J46" s="153">
        <v>14</v>
      </c>
      <c r="K46" s="43">
        <f t="shared" si="7"/>
        <v>265</v>
      </c>
      <c r="L46" s="154"/>
      <c r="M46" s="149"/>
      <c r="N46" s="150"/>
      <c r="O46" s="150"/>
      <c r="P46" s="150"/>
      <c r="Q46" s="151"/>
      <c r="R46" s="152"/>
      <c r="S46" s="155">
        <f t="shared" si="8"/>
        <v>22533</v>
      </c>
      <c r="T46" s="156">
        <f t="shared" si="9"/>
        <v>1028</v>
      </c>
      <c r="U46" s="157">
        <f t="shared" si="10"/>
        <v>23561</v>
      </c>
      <c r="V46" s="131"/>
      <c r="W46" s="131"/>
      <c r="X46" s="131"/>
      <c r="Y46" s="131"/>
      <c r="Z46" s="131"/>
      <c r="AA46" s="131"/>
      <c r="AB46" s="131"/>
      <c r="AC46" s="131"/>
      <c r="AD46" s="131"/>
      <c r="AE46" s="131"/>
      <c r="AF46" s="131"/>
      <c r="AG46" s="131"/>
      <c r="AH46" s="131"/>
      <c r="AI46" s="131"/>
      <c r="AJ46" s="131"/>
      <c r="AK46" s="131"/>
      <c r="AL46" s="131"/>
      <c r="AM46" s="131"/>
      <c r="AN46" s="131"/>
      <c r="AO46" s="131"/>
      <c r="AP46" s="131"/>
      <c r="AQ46" s="131"/>
      <c r="AR46" s="131"/>
      <c r="AS46" s="131"/>
      <c r="AT46" s="131"/>
      <c r="AU46" s="131"/>
      <c r="AV46" s="131"/>
      <c r="AW46" s="131"/>
      <c r="AX46" s="131"/>
      <c r="AY46" s="131"/>
      <c r="AZ46" s="131"/>
      <c r="BA46" s="131"/>
      <c r="BB46" s="131"/>
      <c r="BC46" s="131"/>
      <c r="BD46" s="131"/>
      <c r="BE46" s="131"/>
      <c r="BF46" s="131"/>
      <c r="BG46" s="131"/>
      <c r="BH46" s="131"/>
      <c r="BI46" s="131"/>
      <c r="BJ46" s="131"/>
      <c r="BK46" s="131"/>
      <c r="BL46" s="131"/>
      <c r="BM46" s="131"/>
      <c r="BN46" s="131"/>
      <c r="BO46" s="131"/>
      <c r="BP46" s="131"/>
      <c r="BQ46" s="131"/>
      <c r="BR46" s="131"/>
      <c r="BS46" s="131"/>
      <c r="BT46" s="131"/>
      <c r="BU46" s="131"/>
      <c r="BV46" s="131"/>
      <c r="BW46" s="131"/>
      <c r="BX46" s="131"/>
      <c r="BY46" s="131"/>
      <c r="BZ46" s="131"/>
      <c r="CA46" s="131"/>
      <c r="CB46" s="131"/>
      <c r="CC46" s="131"/>
      <c r="CD46" s="131"/>
      <c r="CE46" s="131"/>
      <c r="CF46" s="131"/>
      <c r="CG46" s="131"/>
      <c r="CH46" s="131"/>
      <c r="CI46" s="131"/>
      <c r="CJ46" s="131"/>
      <c r="CK46" s="131"/>
      <c r="CL46" s="131"/>
      <c r="CM46" s="131"/>
      <c r="CN46" s="131"/>
      <c r="CO46" s="131"/>
      <c r="CP46" s="131"/>
      <c r="CQ46" s="131"/>
      <c r="CR46" s="131"/>
      <c r="CS46" s="131"/>
      <c r="CT46" s="131"/>
      <c r="CU46" s="131"/>
      <c r="CV46" s="131"/>
      <c r="CW46" s="131"/>
      <c r="CX46" s="131"/>
      <c r="CY46" s="131"/>
      <c r="CZ46" s="131"/>
      <c r="DA46" s="131"/>
      <c r="DB46" s="131"/>
      <c r="DC46" s="131"/>
      <c r="DD46" s="131"/>
      <c r="DE46" s="131"/>
      <c r="DF46" s="131"/>
      <c r="DG46" s="131"/>
      <c r="DH46" s="131"/>
      <c r="DI46" s="131"/>
      <c r="DJ46" s="131"/>
      <c r="DK46" s="131"/>
      <c r="DL46" s="131"/>
      <c r="DM46" s="131"/>
      <c r="DN46" s="131"/>
      <c r="DO46" s="131"/>
      <c r="DP46" s="131"/>
      <c r="DQ46" s="131"/>
      <c r="DR46" s="131"/>
      <c r="DS46" s="131"/>
      <c r="DT46" s="131"/>
      <c r="DU46" s="131"/>
      <c r="DV46" s="131"/>
      <c r="DW46" s="131"/>
      <c r="DX46" s="131"/>
      <c r="DY46" s="131"/>
      <c r="DZ46" s="131"/>
      <c r="EA46" s="131"/>
      <c r="EB46" s="131"/>
      <c r="EC46" s="131"/>
      <c r="ED46" s="131"/>
      <c r="EE46" s="131"/>
      <c r="EF46" s="131"/>
      <c r="EG46" s="131"/>
      <c r="EH46" s="131"/>
      <c r="EI46" s="131"/>
      <c r="EJ46" s="131"/>
      <c r="EK46" s="131"/>
      <c r="EL46" s="131"/>
      <c r="EM46" s="131"/>
      <c r="EN46" s="131"/>
      <c r="EO46" s="131"/>
      <c r="EP46" s="131"/>
      <c r="EQ46" s="131"/>
      <c r="ER46" s="131"/>
      <c r="ES46" s="131"/>
      <c r="ET46" s="131"/>
      <c r="EU46" s="131"/>
      <c r="EV46" s="131"/>
      <c r="EW46" s="131"/>
      <c r="EX46" s="131"/>
      <c r="EY46" s="131"/>
      <c r="EZ46" s="131"/>
      <c r="FA46" s="131"/>
      <c r="FB46" s="131"/>
      <c r="FC46" s="131"/>
      <c r="FD46" s="131"/>
      <c r="FE46" s="131"/>
      <c r="FF46" s="131"/>
      <c r="FG46" s="131"/>
      <c r="FH46" s="131"/>
      <c r="FI46" s="131"/>
      <c r="FJ46" s="131"/>
      <c r="FK46" s="131"/>
      <c r="FL46" s="131"/>
      <c r="FM46" s="131"/>
      <c r="FN46" s="131"/>
      <c r="FO46" s="131"/>
      <c r="FP46" s="131"/>
      <c r="FQ46" s="131"/>
      <c r="FR46" s="131"/>
      <c r="FS46" s="131"/>
      <c r="FT46" s="131"/>
      <c r="FU46" s="131"/>
      <c r="FV46" s="131"/>
      <c r="FW46" s="131"/>
      <c r="FX46" s="131"/>
      <c r="FY46" s="131"/>
      <c r="FZ46" s="131"/>
      <c r="GA46" s="131"/>
      <c r="GB46" s="131"/>
      <c r="GC46" s="131"/>
      <c r="GD46" s="131"/>
      <c r="GE46" s="131"/>
      <c r="GF46" s="131"/>
      <c r="GG46" s="131"/>
      <c r="GH46" s="131"/>
      <c r="GI46" s="131"/>
      <c r="GJ46" s="131"/>
      <c r="GK46" s="131"/>
      <c r="GL46" s="131"/>
      <c r="GM46" s="131"/>
      <c r="GN46" s="131"/>
      <c r="GO46" s="131"/>
      <c r="GP46" s="131"/>
      <c r="GQ46" s="131"/>
      <c r="GR46" s="131"/>
      <c r="GS46" s="131"/>
      <c r="GT46" s="131"/>
      <c r="GU46" s="131"/>
      <c r="GV46" s="131"/>
      <c r="GW46" s="131"/>
      <c r="GX46" s="131"/>
      <c r="GY46" s="131"/>
      <c r="GZ46" s="131"/>
      <c r="HA46" s="131"/>
      <c r="HB46" s="131"/>
      <c r="HC46" s="131"/>
      <c r="HD46" s="131"/>
      <c r="HE46" s="131"/>
      <c r="HF46" s="131"/>
      <c r="HG46" s="131"/>
      <c r="HH46" s="131"/>
      <c r="HI46" s="131"/>
      <c r="HJ46" s="131"/>
      <c r="HK46" s="131"/>
      <c r="HL46" s="131"/>
      <c r="HM46" s="131"/>
      <c r="HN46" s="131"/>
      <c r="HO46" s="131"/>
      <c r="HP46" s="131"/>
      <c r="HQ46" s="131"/>
      <c r="HR46" s="131"/>
      <c r="HS46" s="131"/>
      <c r="HT46" s="131"/>
      <c r="HU46" s="131"/>
      <c r="HV46" s="131"/>
      <c r="HW46" s="131"/>
      <c r="HX46" s="131"/>
      <c r="HY46" s="131"/>
      <c r="HZ46" s="131"/>
      <c r="IA46" s="131"/>
      <c r="IB46" s="131"/>
      <c r="IC46" s="131"/>
      <c r="ID46" s="131"/>
      <c r="IE46" s="131"/>
      <c r="IF46" s="131"/>
      <c r="IG46" s="131"/>
      <c r="IH46" s="131"/>
      <c r="II46" s="131"/>
      <c r="IJ46" s="131"/>
      <c r="IK46" s="131"/>
      <c r="IL46" s="131"/>
      <c r="IM46" s="131"/>
      <c r="IN46" s="131"/>
      <c r="IO46" s="131"/>
      <c r="IP46" s="131"/>
      <c r="IQ46" s="131"/>
      <c r="IR46" s="131"/>
      <c r="IS46" s="131"/>
      <c r="IT46" s="131"/>
      <c r="IU46" s="131"/>
      <c r="IV46" s="131"/>
      <c r="IW46" s="131"/>
      <c r="IX46" s="131"/>
      <c r="IY46" s="131"/>
      <c r="IZ46" s="131"/>
      <c r="JA46" s="131"/>
      <c r="JB46" s="131"/>
      <c r="JC46" s="131"/>
      <c r="JD46" s="131"/>
      <c r="JE46" s="131"/>
      <c r="JF46" s="131"/>
      <c r="JG46" s="131"/>
      <c r="JH46" s="131"/>
      <c r="JI46" s="131"/>
      <c r="JJ46" s="131"/>
      <c r="JK46" s="131"/>
      <c r="JL46" s="131"/>
      <c r="JM46" s="131"/>
      <c r="JN46" s="131"/>
      <c r="JO46" s="131"/>
      <c r="JP46" s="131"/>
      <c r="JQ46" s="131"/>
      <c r="JR46" s="131"/>
      <c r="JS46" s="131"/>
      <c r="JT46" s="131"/>
      <c r="JU46" s="131"/>
      <c r="JV46" s="131"/>
      <c r="JW46" s="131"/>
      <c r="JX46" s="131"/>
      <c r="JY46" s="131"/>
      <c r="JZ46" s="131"/>
      <c r="KA46" s="131"/>
      <c r="KB46" s="131"/>
      <c r="KC46" s="131"/>
      <c r="KD46" s="131"/>
      <c r="KE46" s="131"/>
      <c r="KF46" s="131"/>
      <c r="KG46" s="131"/>
      <c r="KH46" s="131"/>
      <c r="KI46" s="131"/>
      <c r="KJ46" s="131"/>
      <c r="KK46" s="131"/>
      <c r="KL46" s="131"/>
      <c r="KM46" s="131"/>
      <c r="KN46" s="131"/>
      <c r="SI46" s="131"/>
      <c r="SJ46" s="131"/>
      <c r="SK46" s="131"/>
      <c r="SL46" s="131"/>
      <c r="SM46" s="131"/>
      <c r="SN46" s="131"/>
      <c r="SO46" s="131"/>
      <c r="SP46" s="131"/>
      <c r="SQ46" s="131"/>
      <c r="SR46" s="131"/>
      <c r="SS46" s="131"/>
      <c r="ST46" s="131"/>
      <c r="SU46" s="131"/>
      <c r="SV46" s="131"/>
      <c r="SW46" s="131"/>
      <c r="SX46" s="131"/>
      <c r="SY46" s="131"/>
      <c r="SZ46" s="131"/>
      <c r="TA46" s="131"/>
      <c r="TB46" s="131"/>
      <c r="TC46" s="131"/>
      <c r="TD46" s="131"/>
      <c r="TE46" s="131"/>
      <c r="TF46" s="131"/>
      <c r="TG46" s="131"/>
      <c r="TH46" s="131"/>
      <c r="TI46" s="131"/>
      <c r="TJ46" s="131"/>
      <c r="TK46" s="131"/>
      <c r="TL46" s="131"/>
      <c r="TM46" s="131"/>
      <c r="TN46" s="131"/>
      <c r="TO46" s="131"/>
      <c r="TP46" s="131"/>
      <c r="TQ46" s="131"/>
      <c r="TR46" s="131"/>
      <c r="TS46" s="131"/>
      <c r="TT46" s="131"/>
      <c r="TU46" s="131"/>
      <c r="TV46" s="131"/>
      <c r="TW46" s="131"/>
      <c r="TX46" s="131"/>
      <c r="TY46" s="131"/>
      <c r="TZ46" s="131"/>
      <c r="UA46" s="131"/>
      <c r="UB46" s="131"/>
      <c r="UC46" s="131"/>
      <c r="UD46" s="131"/>
      <c r="UE46" s="131"/>
      <c r="UF46" s="131"/>
      <c r="UG46" s="131"/>
      <c r="UH46" s="131"/>
      <c r="UI46" s="131"/>
      <c r="UJ46" s="131"/>
      <c r="UK46" s="131"/>
      <c r="UL46" s="131"/>
      <c r="UM46" s="131"/>
      <c r="UN46" s="131"/>
      <c r="UO46" s="131"/>
      <c r="UP46" s="131"/>
      <c r="UQ46" s="131"/>
      <c r="UR46" s="131"/>
      <c r="US46" s="131"/>
      <c r="UT46" s="131"/>
      <c r="UU46" s="131"/>
      <c r="UV46" s="131"/>
      <c r="UW46" s="131"/>
      <c r="UX46" s="131"/>
      <c r="UY46" s="131"/>
      <c r="UZ46" s="131"/>
      <c r="VA46" s="131"/>
      <c r="VB46" s="131"/>
      <c r="VC46" s="131"/>
      <c r="VD46" s="131"/>
      <c r="VE46" s="131"/>
      <c r="VF46" s="131"/>
      <c r="VG46" s="131"/>
      <c r="VH46" s="131"/>
      <c r="VI46" s="131"/>
      <c r="VJ46" s="131"/>
      <c r="VK46" s="131"/>
      <c r="VL46" s="131"/>
      <c r="VM46" s="131"/>
      <c r="VN46" s="131"/>
      <c r="VO46" s="131"/>
      <c r="VP46" s="131"/>
      <c r="VQ46" s="131"/>
      <c r="VR46" s="131"/>
      <c r="VS46" s="131"/>
      <c r="VT46" s="131"/>
      <c r="VU46" s="131"/>
      <c r="VV46" s="131"/>
      <c r="VW46" s="131"/>
      <c r="VX46" s="131"/>
      <c r="VY46" s="131"/>
      <c r="VZ46" s="131"/>
      <c r="WA46" s="131"/>
      <c r="WB46" s="131"/>
      <c r="WC46" s="131"/>
      <c r="WD46" s="131"/>
      <c r="WE46" s="131"/>
      <c r="WF46" s="131"/>
    </row>
    <row r="47" spans="1:604" ht="13.25" customHeight="1" x14ac:dyDescent="0.3">
      <c r="A47" s="169">
        <v>43953</v>
      </c>
      <c r="B47" s="148" t="s">
        <v>108</v>
      </c>
      <c r="C47" s="170"/>
      <c r="D47" s="171"/>
      <c r="E47" s="172"/>
      <c r="F47" s="172"/>
      <c r="G47" s="151"/>
      <c r="H47" s="152"/>
      <c r="I47" s="156">
        <v>267</v>
      </c>
      <c r="J47" s="173">
        <v>14</v>
      </c>
      <c r="K47" s="43">
        <f t="shared" si="7"/>
        <v>281</v>
      </c>
      <c r="L47" s="154"/>
      <c r="M47" s="149"/>
      <c r="N47" s="150"/>
      <c r="O47" s="150"/>
      <c r="P47" s="150"/>
      <c r="Q47" s="151"/>
      <c r="R47" s="152"/>
      <c r="S47" s="155">
        <f t="shared" si="8"/>
        <v>22282</v>
      </c>
      <c r="T47" s="156">
        <f t="shared" si="9"/>
        <v>1014</v>
      </c>
      <c r="U47" s="157">
        <f t="shared" si="10"/>
        <v>23296</v>
      </c>
      <c r="V47" s="131"/>
      <c r="W47" s="131"/>
      <c r="X47" s="131"/>
      <c r="Y47" s="131"/>
      <c r="Z47" s="131"/>
      <c r="AA47" s="131"/>
      <c r="AB47" s="131"/>
      <c r="AC47" s="131"/>
      <c r="AD47" s="131"/>
      <c r="AE47" s="131"/>
      <c r="AF47" s="131"/>
      <c r="AG47" s="131"/>
      <c r="AH47" s="131"/>
      <c r="AI47" s="131"/>
      <c r="AJ47" s="131"/>
      <c r="AK47" s="131"/>
      <c r="AL47" s="131"/>
      <c r="AM47" s="131"/>
      <c r="AN47" s="131"/>
      <c r="AO47" s="131"/>
      <c r="AP47" s="131"/>
      <c r="AQ47" s="131"/>
      <c r="AR47" s="131"/>
      <c r="AS47" s="131"/>
      <c r="AT47" s="131"/>
      <c r="AU47" s="131"/>
      <c r="AV47" s="131"/>
      <c r="AW47" s="131"/>
      <c r="AX47" s="131"/>
      <c r="AY47" s="131"/>
      <c r="AZ47" s="131"/>
      <c r="BA47" s="131"/>
      <c r="BB47" s="131"/>
      <c r="BC47" s="131"/>
      <c r="BD47" s="131"/>
      <c r="BE47" s="131"/>
      <c r="BF47" s="131"/>
      <c r="BG47" s="131"/>
      <c r="BH47" s="131"/>
      <c r="BI47" s="131"/>
      <c r="BJ47" s="131"/>
      <c r="BK47" s="131"/>
      <c r="BL47" s="131"/>
      <c r="BM47" s="131"/>
      <c r="BN47" s="131"/>
      <c r="BO47" s="131"/>
      <c r="BP47" s="131"/>
      <c r="BQ47" s="131"/>
      <c r="BR47" s="131"/>
      <c r="BS47" s="131"/>
      <c r="BT47" s="131"/>
      <c r="BU47" s="131"/>
      <c r="BV47" s="131"/>
      <c r="BW47" s="131"/>
      <c r="BX47" s="131"/>
      <c r="BY47" s="131"/>
      <c r="BZ47" s="131"/>
      <c r="CA47" s="131"/>
      <c r="CB47" s="131"/>
      <c r="CC47" s="131"/>
      <c r="CD47" s="131"/>
      <c r="CE47" s="131"/>
      <c r="CF47" s="131"/>
      <c r="CG47" s="131"/>
      <c r="CH47" s="131"/>
      <c r="CI47" s="131"/>
      <c r="CJ47" s="131"/>
      <c r="CK47" s="131"/>
      <c r="CL47" s="131"/>
      <c r="CM47" s="131"/>
      <c r="CN47" s="131"/>
      <c r="CO47" s="131"/>
      <c r="CP47" s="131"/>
      <c r="CQ47" s="131"/>
      <c r="CR47" s="131"/>
      <c r="CS47" s="131"/>
      <c r="CT47" s="131"/>
      <c r="CU47" s="131"/>
      <c r="CV47" s="131"/>
      <c r="CW47" s="131"/>
      <c r="CX47" s="131"/>
      <c r="CY47" s="131"/>
      <c r="CZ47" s="131"/>
      <c r="DA47" s="131"/>
      <c r="DB47" s="131"/>
      <c r="DC47" s="131"/>
      <c r="DD47" s="131"/>
      <c r="DE47" s="131"/>
      <c r="DF47" s="131"/>
      <c r="DG47" s="131"/>
      <c r="DH47" s="131"/>
      <c r="DI47" s="131"/>
      <c r="DJ47" s="131"/>
      <c r="DK47" s="131"/>
      <c r="DL47" s="131"/>
      <c r="DM47" s="131"/>
      <c r="DN47" s="131"/>
      <c r="DO47" s="131"/>
      <c r="DP47" s="131"/>
      <c r="DQ47" s="131"/>
      <c r="DR47" s="131"/>
      <c r="DS47" s="131"/>
      <c r="DT47" s="131"/>
      <c r="DU47" s="131"/>
      <c r="DV47" s="131"/>
      <c r="DW47" s="131"/>
      <c r="DX47" s="131"/>
      <c r="DY47" s="131"/>
      <c r="DZ47" s="131"/>
      <c r="EA47" s="131"/>
      <c r="EB47" s="131"/>
      <c r="EC47" s="131"/>
      <c r="ED47" s="131"/>
      <c r="EE47" s="131"/>
      <c r="EF47" s="131"/>
      <c r="EG47" s="131"/>
      <c r="EH47" s="131"/>
      <c r="EI47" s="131"/>
      <c r="EJ47" s="131"/>
      <c r="EK47" s="131"/>
      <c r="EL47" s="131"/>
      <c r="EM47" s="131"/>
      <c r="EN47" s="131"/>
      <c r="EO47" s="131"/>
      <c r="EP47" s="131"/>
      <c r="EQ47" s="131"/>
      <c r="ER47" s="131"/>
      <c r="ES47" s="131"/>
      <c r="ET47" s="131"/>
      <c r="EU47" s="131"/>
      <c r="EV47" s="131"/>
      <c r="EW47" s="131"/>
      <c r="EX47" s="131"/>
      <c r="EY47" s="131"/>
      <c r="EZ47" s="131"/>
      <c r="FA47" s="131"/>
      <c r="FB47" s="131"/>
      <c r="FC47" s="131"/>
      <c r="FD47" s="131"/>
      <c r="FE47" s="131"/>
      <c r="FF47" s="131"/>
      <c r="FG47" s="131"/>
      <c r="FH47" s="131"/>
      <c r="FI47" s="131"/>
      <c r="FJ47" s="131"/>
      <c r="FK47" s="131"/>
      <c r="FL47" s="131"/>
      <c r="FM47" s="131"/>
      <c r="FN47" s="131"/>
      <c r="FO47" s="131"/>
      <c r="FP47" s="131"/>
      <c r="FQ47" s="131"/>
      <c r="FR47" s="131"/>
      <c r="FS47" s="131"/>
      <c r="FT47" s="131"/>
      <c r="FU47" s="131"/>
      <c r="FV47" s="131"/>
      <c r="FW47" s="131"/>
      <c r="FX47" s="131"/>
      <c r="FY47" s="131"/>
      <c r="FZ47" s="131"/>
      <c r="GA47" s="131"/>
      <c r="GB47" s="131"/>
      <c r="GC47" s="131"/>
      <c r="GD47" s="131"/>
      <c r="GE47" s="131"/>
      <c r="GF47" s="131"/>
      <c r="GG47" s="131"/>
      <c r="GH47" s="131"/>
      <c r="GI47" s="131"/>
      <c r="GJ47" s="131"/>
      <c r="GK47" s="131"/>
      <c r="GL47" s="131"/>
      <c r="GM47" s="131"/>
      <c r="GN47" s="131"/>
      <c r="GO47" s="131"/>
      <c r="GP47" s="131"/>
      <c r="GQ47" s="131"/>
      <c r="GR47" s="131"/>
      <c r="GS47" s="131"/>
      <c r="GT47" s="131"/>
      <c r="GU47" s="131"/>
      <c r="GV47" s="131"/>
      <c r="GW47" s="131"/>
      <c r="GX47" s="131"/>
      <c r="GY47" s="131"/>
      <c r="GZ47" s="131"/>
      <c r="HA47" s="131"/>
      <c r="HB47" s="131"/>
      <c r="HC47" s="131"/>
      <c r="HD47" s="131"/>
      <c r="HE47" s="131"/>
      <c r="HF47" s="131"/>
      <c r="HG47" s="131"/>
      <c r="HH47" s="131"/>
      <c r="HI47" s="131"/>
      <c r="HJ47" s="131"/>
      <c r="HK47" s="131"/>
      <c r="HL47" s="131"/>
      <c r="HM47" s="131"/>
      <c r="HN47" s="131"/>
      <c r="HO47" s="131"/>
      <c r="HP47" s="131"/>
      <c r="HQ47" s="131"/>
      <c r="HR47" s="131"/>
      <c r="HS47" s="131"/>
      <c r="HT47" s="131"/>
      <c r="HU47" s="131"/>
      <c r="HV47" s="131"/>
      <c r="HW47" s="131"/>
      <c r="HX47" s="131"/>
      <c r="HY47" s="131"/>
      <c r="HZ47" s="131"/>
      <c r="IA47" s="131"/>
      <c r="IB47" s="131"/>
      <c r="IC47" s="131"/>
      <c r="ID47" s="131"/>
      <c r="IE47" s="131"/>
      <c r="IF47" s="131"/>
      <c r="IG47" s="131"/>
      <c r="IH47" s="131"/>
      <c r="II47" s="131"/>
      <c r="IJ47" s="131"/>
      <c r="IK47" s="131"/>
      <c r="IL47" s="131"/>
      <c r="IM47" s="131"/>
      <c r="IN47" s="131"/>
      <c r="IO47" s="131"/>
      <c r="IP47" s="131"/>
      <c r="IQ47" s="131"/>
      <c r="IR47" s="131"/>
      <c r="IS47" s="131"/>
      <c r="IT47" s="131"/>
      <c r="IU47" s="131"/>
      <c r="IV47" s="131"/>
      <c r="IW47" s="131"/>
      <c r="IX47" s="131"/>
      <c r="IY47" s="131"/>
      <c r="IZ47" s="131"/>
      <c r="JA47" s="131"/>
      <c r="JB47" s="131"/>
      <c r="JC47" s="131"/>
      <c r="JD47" s="131"/>
      <c r="JE47" s="131"/>
      <c r="JF47" s="131"/>
      <c r="JG47" s="131"/>
      <c r="JH47" s="131"/>
      <c r="JI47" s="131"/>
      <c r="JJ47" s="131"/>
      <c r="JK47" s="131"/>
      <c r="JL47" s="131"/>
      <c r="JM47" s="131"/>
      <c r="JN47" s="131"/>
      <c r="JO47" s="131"/>
      <c r="JP47" s="131"/>
      <c r="JQ47" s="131"/>
      <c r="JR47" s="131"/>
      <c r="JS47" s="131"/>
      <c r="JT47" s="131"/>
      <c r="JU47" s="131"/>
      <c r="JV47" s="131"/>
      <c r="JW47" s="131"/>
      <c r="JX47" s="131"/>
      <c r="JY47" s="131"/>
      <c r="JZ47" s="131"/>
      <c r="KA47" s="131"/>
      <c r="KB47" s="131"/>
      <c r="KC47" s="131"/>
      <c r="KD47" s="131"/>
      <c r="KE47" s="131"/>
      <c r="KF47" s="131"/>
      <c r="KG47" s="131"/>
      <c r="KH47" s="131"/>
      <c r="KI47" s="131"/>
      <c r="KJ47" s="131"/>
      <c r="KK47" s="131"/>
      <c r="KL47" s="131"/>
      <c r="KM47" s="131"/>
      <c r="KN47" s="131"/>
      <c r="SI47" s="131"/>
      <c r="SJ47" s="131"/>
      <c r="SK47" s="131"/>
      <c r="SL47" s="131"/>
      <c r="SM47" s="131"/>
      <c r="SN47" s="131"/>
      <c r="SO47" s="131"/>
      <c r="SP47" s="131"/>
      <c r="SQ47" s="131"/>
      <c r="SR47" s="131"/>
      <c r="SS47" s="131"/>
      <c r="ST47" s="131"/>
      <c r="SU47" s="131"/>
      <c r="SV47" s="131"/>
      <c r="SW47" s="131"/>
      <c r="SX47" s="131"/>
      <c r="SY47" s="131"/>
      <c r="SZ47" s="131"/>
      <c r="TA47" s="131"/>
      <c r="TB47" s="131"/>
      <c r="TC47" s="131"/>
      <c r="TD47" s="131"/>
      <c r="TE47" s="131"/>
      <c r="TF47" s="131"/>
      <c r="TG47" s="131"/>
      <c r="TH47" s="131"/>
      <c r="TI47" s="131"/>
      <c r="TJ47" s="131"/>
      <c r="TK47" s="131"/>
      <c r="TL47" s="131"/>
      <c r="TM47" s="131"/>
      <c r="TN47" s="131"/>
      <c r="TO47" s="131"/>
      <c r="TP47" s="131"/>
      <c r="TQ47" s="131"/>
      <c r="TR47" s="131"/>
      <c r="TS47" s="131"/>
      <c r="TT47" s="131"/>
      <c r="TU47" s="131"/>
      <c r="TV47" s="131"/>
      <c r="TW47" s="131"/>
      <c r="TX47" s="131"/>
      <c r="TY47" s="131"/>
      <c r="TZ47" s="131"/>
      <c r="UA47" s="131"/>
      <c r="UB47" s="131"/>
      <c r="UC47" s="131"/>
      <c r="UD47" s="131"/>
      <c r="UE47" s="131"/>
      <c r="UF47" s="131"/>
      <c r="UG47" s="131"/>
      <c r="UH47" s="131"/>
      <c r="UI47" s="131"/>
      <c r="UJ47" s="131"/>
      <c r="UK47" s="131"/>
      <c r="UL47" s="131"/>
      <c r="UM47" s="131"/>
      <c r="UN47" s="131"/>
      <c r="UO47" s="131"/>
      <c r="UP47" s="131"/>
      <c r="UQ47" s="131"/>
      <c r="UR47" s="131"/>
      <c r="US47" s="131"/>
      <c r="UT47" s="131"/>
      <c r="UU47" s="131"/>
      <c r="UV47" s="131"/>
      <c r="UW47" s="131"/>
      <c r="UX47" s="131"/>
      <c r="UY47" s="131"/>
      <c r="UZ47" s="131"/>
      <c r="VA47" s="131"/>
      <c r="VB47" s="131"/>
      <c r="VC47" s="131"/>
      <c r="VD47" s="131"/>
      <c r="VE47" s="131"/>
      <c r="VF47" s="131"/>
      <c r="VG47" s="131"/>
      <c r="VH47" s="131"/>
      <c r="VI47" s="131"/>
      <c r="VJ47" s="131"/>
      <c r="VK47" s="131"/>
      <c r="VL47" s="131"/>
      <c r="VM47" s="131"/>
      <c r="VN47" s="131"/>
      <c r="VO47" s="131"/>
      <c r="VP47" s="131"/>
      <c r="VQ47" s="131"/>
      <c r="VR47" s="131"/>
      <c r="VS47" s="131"/>
      <c r="VT47" s="131"/>
      <c r="VU47" s="131"/>
      <c r="VV47" s="131"/>
      <c r="VW47" s="131"/>
      <c r="VX47" s="131"/>
      <c r="VY47" s="131"/>
      <c r="VZ47" s="131"/>
      <c r="WA47" s="131"/>
      <c r="WB47" s="131"/>
      <c r="WC47" s="131"/>
      <c r="WD47" s="131"/>
      <c r="WE47" s="131"/>
      <c r="WF47" s="131"/>
    </row>
    <row r="48" spans="1:604" ht="13.25" customHeight="1" x14ac:dyDescent="0.3">
      <c r="A48" s="169">
        <v>43952</v>
      </c>
      <c r="B48" s="148" t="s">
        <v>108</v>
      </c>
      <c r="C48" s="160">
        <v>254</v>
      </c>
      <c r="D48" s="161">
        <v>3214</v>
      </c>
      <c r="E48" s="161">
        <v>2545</v>
      </c>
      <c r="F48" s="161">
        <v>22</v>
      </c>
      <c r="G48" s="166">
        <f>ONS_WeeklyRegistratedDeaths!AH33-ONS_WeeklyRegistratedDeaths!AO33</f>
        <v>6035</v>
      </c>
      <c r="H48" s="161">
        <f>ONS_WeeklyOccurrenceDeaths!AH33-ONS_WeeklyOccurrenceDeaths!AO33</f>
        <v>5123</v>
      </c>
      <c r="I48" s="156">
        <v>305</v>
      </c>
      <c r="J48" s="173">
        <v>29</v>
      </c>
      <c r="K48" s="43">
        <f t="shared" si="7"/>
        <v>334</v>
      </c>
      <c r="L48" s="163">
        <f>SUM(K48:K54)</f>
        <v>2530</v>
      </c>
      <c r="M48" s="164">
        <f t="shared" ref="M48:R48" si="11">M55+C48</f>
        <v>1559</v>
      </c>
      <c r="N48" s="164">
        <f t="shared" si="11"/>
        <v>22835</v>
      </c>
      <c r="O48" s="164">
        <f t="shared" si="11"/>
        <v>8838</v>
      </c>
      <c r="P48" s="164">
        <f t="shared" si="11"/>
        <v>133</v>
      </c>
      <c r="Q48" s="164">
        <f t="shared" si="11"/>
        <v>33365</v>
      </c>
      <c r="R48" s="161">
        <f t="shared" si="11"/>
        <v>35753</v>
      </c>
      <c r="S48" s="155">
        <f t="shared" si="8"/>
        <v>22015</v>
      </c>
      <c r="T48" s="156">
        <f t="shared" si="9"/>
        <v>1000</v>
      </c>
      <c r="U48" s="157">
        <f t="shared" si="10"/>
        <v>23015</v>
      </c>
      <c r="V48" s="131"/>
      <c r="W48" s="131"/>
      <c r="X48" s="131"/>
      <c r="Y48" s="131"/>
      <c r="Z48" s="131"/>
      <c r="AA48" s="131"/>
      <c r="AB48" s="131"/>
      <c r="AC48" s="131"/>
      <c r="AD48" s="131"/>
      <c r="AE48" s="131"/>
      <c r="AF48" s="131"/>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131"/>
      <c r="BK48" s="131"/>
      <c r="BL48" s="131"/>
      <c r="BM48" s="131"/>
      <c r="BN48" s="131"/>
      <c r="BO48" s="131"/>
      <c r="BP48" s="131"/>
      <c r="BQ48" s="131"/>
      <c r="BR48" s="131"/>
      <c r="BS48" s="131"/>
      <c r="BT48" s="131"/>
      <c r="BU48" s="131"/>
      <c r="BV48" s="131"/>
      <c r="BW48" s="131"/>
      <c r="BX48" s="131"/>
      <c r="BY48" s="131"/>
      <c r="BZ48" s="131"/>
      <c r="CA48" s="131"/>
      <c r="CB48" s="131"/>
      <c r="CC48" s="131"/>
      <c r="CD48" s="131"/>
      <c r="CE48" s="131"/>
      <c r="CF48" s="131"/>
      <c r="CG48" s="131"/>
      <c r="CH48" s="131"/>
      <c r="CI48" s="131"/>
      <c r="CJ48" s="131"/>
      <c r="CK48" s="131"/>
      <c r="CL48" s="131"/>
      <c r="CM48" s="131"/>
      <c r="CN48" s="131"/>
      <c r="CO48" s="131"/>
      <c r="CP48" s="131"/>
      <c r="CQ48" s="131"/>
      <c r="CR48" s="131"/>
      <c r="CS48" s="131"/>
      <c r="CT48" s="131"/>
      <c r="CU48" s="131"/>
      <c r="CV48" s="131"/>
      <c r="CW48" s="131"/>
      <c r="CX48" s="131"/>
      <c r="CY48" s="131"/>
      <c r="CZ48" s="131"/>
      <c r="DA48" s="131"/>
      <c r="DB48" s="131"/>
      <c r="DC48" s="131"/>
      <c r="DD48" s="131"/>
      <c r="DE48" s="131"/>
      <c r="DF48" s="131"/>
      <c r="DG48" s="131"/>
      <c r="DH48" s="131"/>
      <c r="DI48" s="131"/>
      <c r="DJ48" s="131"/>
      <c r="DK48" s="131"/>
      <c r="DL48" s="131"/>
      <c r="DM48" s="131"/>
      <c r="DN48" s="131"/>
      <c r="DO48" s="131"/>
      <c r="DP48" s="131"/>
      <c r="DQ48" s="131"/>
      <c r="DR48" s="131"/>
      <c r="DS48" s="131"/>
      <c r="DT48" s="131"/>
      <c r="DU48" s="131"/>
      <c r="DV48" s="131"/>
      <c r="DW48" s="131"/>
      <c r="DX48" s="131"/>
      <c r="DY48" s="131"/>
      <c r="DZ48" s="131"/>
      <c r="EA48" s="131"/>
      <c r="EB48" s="131"/>
      <c r="EC48" s="131"/>
      <c r="ED48" s="131"/>
      <c r="EE48" s="131"/>
      <c r="EF48" s="131"/>
      <c r="EG48" s="131"/>
      <c r="EH48" s="131"/>
      <c r="EI48" s="131"/>
      <c r="EJ48" s="131"/>
      <c r="EK48" s="131"/>
      <c r="EL48" s="131"/>
      <c r="EM48" s="131"/>
      <c r="EN48" s="131"/>
      <c r="EO48" s="131"/>
      <c r="EP48" s="131"/>
      <c r="EQ48" s="131"/>
      <c r="ER48" s="131"/>
      <c r="ES48" s="131"/>
      <c r="ET48" s="131"/>
      <c r="EU48" s="131"/>
      <c r="EV48" s="131"/>
      <c r="EW48" s="131"/>
      <c r="EX48" s="131"/>
      <c r="EY48" s="131"/>
      <c r="EZ48" s="131"/>
      <c r="FA48" s="131"/>
      <c r="FB48" s="131"/>
      <c r="FC48" s="131"/>
      <c r="FD48" s="131"/>
      <c r="FE48" s="131"/>
      <c r="FF48" s="131"/>
      <c r="FG48" s="131"/>
      <c r="FH48" s="131"/>
      <c r="FI48" s="131"/>
      <c r="FJ48" s="131"/>
      <c r="FK48" s="131"/>
      <c r="FL48" s="131"/>
      <c r="FM48" s="131"/>
      <c r="FN48" s="131"/>
      <c r="FO48" s="131"/>
      <c r="FP48" s="131"/>
      <c r="FQ48" s="131"/>
      <c r="FR48" s="131"/>
      <c r="FS48" s="131"/>
      <c r="FT48" s="131"/>
      <c r="FU48" s="131"/>
      <c r="FV48" s="131"/>
      <c r="FW48" s="131"/>
      <c r="FX48" s="131"/>
      <c r="FY48" s="131"/>
      <c r="FZ48" s="131"/>
      <c r="GA48" s="131"/>
      <c r="GB48" s="131"/>
      <c r="GC48" s="131"/>
      <c r="GD48" s="131"/>
      <c r="GE48" s="131"/>
      <c r="GF48" s="131"/>
      <c r="GG48" s="131"/>
      <c r="GH48" s="131"/>
      <c r="GI48" s="131"/>
      <c r="GJ48" s="131"/>
      <c r="GK48" s="131"/>
      <c r="GL48" s="131"/>
      <c r="GM48" s="131"/>
      <c r="GN48" s="131"/>
      <c r="GO48" s="131"/>
      <c r="GP48" s="131"/>
      <c r="GQ48" s="131"/>
      <c r="GR48" s="131"/>
      <c r="GS48" s="131"/>
      <c r="GT48" s="131"/>
      <c r="GU48" s="131"/>
      <c r="GV48" s="131"/>
      <c r="GW48" s="131"/>
      <c r="GX48" s="131"/>
      <c r="GY48" s="131"/>
      <c r="GZ48" s="131"/>
      <c r="HA48" s="131"/>
      <c r="HB48" s="131"/>
      <c r="HC48" s="131"/>
      <c r="HD48" s="131"/>
      <c r="HE48" s="131"/>
      <c r="HF48" s="131"/>
      <c r="HG48" s="131"/>
      <c r="HH48" s="131"/>
      <c r="HI48" s="131"/>
      <c r="HJ48" s="131"/>
      <c r="HK48" s="131"/>
      <c r="HL48" s="131"/>
      <c r="HM48" s="131"/>
      <c r="HN48" s="131"/>
      <c r="HO48" s="131"/>
      <c r="HP48" s="131"/>
      <c r="HQ48" s="131"/>
      <c r="HR48" s="131"/>
      <c r="HS48" s="131"/>
      <c r="HT48" s="131"/>
      <c r="HU48" s="131"/>
      <c r="HV48" s="131"/>
      <c r="HW48" s="131"/>
      <c r="HX48" s="131"/>
      <c r="HY48" s="131"/>
      <c r="HZ48" s="131"/>
      <c r="IA48" s="131"/>
      <c r="IB48" s="131"/>
      <c r="IC48" s="131"/>
      <c r="ID48" s="131"/>
      <c r="IE48" s="131"/>
      <c r="IF48" s="131"/>
      <c r="IG48" s="131"/>
      <c r="IH48" s="131"/>
      <c r="II48" s="131"/>
      <c r="IJ48" s="131"/>
      <c r="IK48" s="131"/>
      <c r="IL48" s="131"/>
      <c r="IM48" s="131"/>
      <c r="IN48" s="131"/>
      <c r="IO48" s="131"/>
      <c r="IP48" s="131"/>
      <c r="IQ48" s="131"/>
      <c r="IR48" s="131"/>
      <c r="IS48" s="131"/>
      <c r="IT48" s="131"/>
      <c r="IU48" s="131"/>
      <c r="IV48" s="131"/>
      <c r="IW48" s="131"/>
      <c r="IX48" s="131"/>
      <c r="IY48" s="131"/>
      <c r="IZ48" s="131"/>
      <c r="JA48" s="131"/>
      <c r="JB48" s="131"/>
      <c r="JC48" s="131"/>
      <c r="JD48" s="131"/>
      <c r="JE48" s="131"/>
      <c r="JF48" s="131"/>
      <c r="JG48" s="131"/>
      <c r="JH48" s="131"/>
      <c r="JI48" s="131"/>
      <c r="JJ48" s="131"/>
      <c r="JK48" s="131"/>
      <c r="JL48" s="131"/>
      <c r="JM48" s="131"/>
      <c r="JN48" s="131"/>
      <c r="JO48" s="131"/>
      <c r="JP48" s="131"/>
      <c r="JQ48" s="131"/>
      <c r="JR48" s="131"/>
      <c r="JS48" s="131"/>
      <c r="JT48" s="131"/>
      <c r="JU48" s="131"/>
      <c r="JV48" s="131"/>
      <c r="JW48" s="131"/>
      <c r="JX48" s="131"/>
      <c r="JY48" s="131"/>
      <c r="JZ48" s="131"/>
      <c r="KA48" s="131"/>
      <c r="KB48" s="131"/>
      <c r="KC48" s="131"/>
      <c r="KD48" s="131"/>
      <c r="KE48" s="131"/>
      <c r="KF48" s="131"/>
      <c r="KG48" s="131"/>
      <c r="KH48" s="131"/>
      <c r="KI48" s="131"/>
      <c r="KJ48" s="131"/>
      <c r="KK48" s="131"/>
      <c r="KL48" s="131"/>
      <c r="KM48" s="131"/>
      <c r="KN48" s="131"/>
      <c r="SI48" s="131"/>
      <c r="SJ48" s="131"/>
      <c r="SK48" s="131"/>
      <c r="SL48" s="131"/>
      <c r="SM48" s="131"/>
      <c r="SN48" s="131"/>
      <c r="SO48" s="131"/>
      <c r="SP48" s="131"/>
      <c r="SQ48" s="131"/>
      <c r="SR48" s="131"/>
      <c r="SS48" s="131"/>
      <c r="ST48" s="131"/>
      <c r="SU48" s="131"/>
      <c r="SV48" s="131"/>
      <c r="SW48" s="131"/>
      <c r="SX48" s="131"/>
      <c r="SY48" s="131"/>
      <c r="SZ48" s="131"/>
      <c r="TA48" s="131"/>
      <c r="TB48" s="131"/>
      <c r="TC48" s="131"/>
      <c r="TD48" s="131"/>
      <c r="TE48" s="131"/>
      <c r="TF48" s="131"/>
      <c r="TG48" s="131"/>
      <c r="TH48" s="131"/>
      <c r="TI48" s="131"/>
      <c r="TJ48" s="131"/>
      <c r="TK48" s="131"/>
      <c r="TL48" s="131"/>
      <c r="TM48" s="131"/>
      <c r="TN48" s="131"/>
      <c r="TO48" s="131"/>
      <c r="TP48" s="131"/>
      <c r="TQ48" s="131"/>
      <c r="TR48" s="131"/>
      <c r="TS48" s="131"/>
      <c r="TT48" s="131"/>
      <c r="TU48" s="131"/>
      <c r="TV48" s="131"/>
      <c r="TW48" s="131"/>
      <c r="TX48" s="131"/>
      <c r="TY48" s="131"/>
      <c r="TZ48" s="131"/>
      <c r="UA48" s="131"/>
      <c r="UB48" s="131"/>
      <c r="UC48" s="131"/>
      <c r="UD48" s="131"/>
      <c r="UE48" s="131"/>
      <c r="UF48" s="131"/>
      <c r="UG48" s="131"/>
      <c r="UH48" s="131"/>
      <c r="UI48" s="131"/>
      <c r="UJ48" s="131"/>
      <c r="UK48" s="131"/>
      <c r="UL48" s="131"/>
      <c r="UM48" s="131"/>
      <c r="UN48" s="131"/>
      <c r="UO48" s="131"/>
      <c r="UP48" s="131"/>
      <c r="UQ48" s="131"/>
      <c r="UR48" s="131"/>
      <c r="US48" s="131"/>
      <c r="UT48" s="131"/>
      <c r="UU48" s="131"/>
      <c r="UV48" s="131"/>
      <c r="UW48" s="131"/>
      <c r="UX48" s="131"/>
      <c r="UY48" s="131"/>
      <c r="UZ48" s="131"/>
      <c r="VA48" s="131"/>
      <c r="VB48" s="131"/>
      <c r="VC48" s="131"/>
      <c r="VD48" s="131"/>
      <c r="VE48" s="131"/>
      <c r="VF48" s="131"/>
      <c r="VG48" s="131"/>
      <c r="VH48" s="131"/>
      <c r="VI48" s="131"/>
      <c r="VJ48" s="131"/>
      <c r="VK48" s="131"/>
      <c r="VL48" s="131"/>
      <c r="VM48" s="131"/>
      <c r="VN48" s="131"/>
      <c r="VO48" s="131"/>
      <c r="VP48" s="131"/>
      <c r="VQ48" s="131"/>
      <c r="VR48" s="131"/>
      <c r="VS48" s="131"/>
      <c r="VT48" s="131"/>
      <c r="VU48" s="131"/>
      <c r="VV48" s="131"/>
      <c r="VW48" s="131"/>
      <c r="VX48" s="131"/>
      <c r="VY48" s="131"/>
      <c r="VZ48" s="131"/>
      <c r="WA48" s="131"/>
      <c r="WB48" s="131"/>
      <c r="WC48" s="131"/>
      <c r="WD48" s="131"/>
      <c r="WE48" s="131"/>
      <c r="WF48" s="131"/>
    </row>
    <row r="49" spans="1:604" ht="13.25" customHeight="1" x14ac:dyDescent="0.3">
      <c r="A49" s="169">
        <v>43951</v>
      </c>
      <c r="B49" s="148" t="s">
        <v>108</v>
      </c>
      <c r="C49" s="149"/>
      <c r="D49" s="167"/>
      <c r="E49" s="150"/>
      <c r="F49" s="150"/>
      <c r="G49" s="151"/>
      <c r="H49" s="152"/>
      <c r="I49" s="156">
        <v>310</v>
      </c>
      <c r="J49" s="173">
        <v>16</v>
      </c>
      <c r="K49" s="43">
        <f t="shared" si="7"/>
        <v>326</v>
      </c>
      <c r="L49" s="154"/>
      <c r="M49" s="149"/>
      <c r="N49" s="150"/>
      <c r="O49" s="150"/>
      <c r="P49" s="150"/>
      <c r="Q49" s="151"/>
      <c r="R49" s="152"/>
      <c r="S49" s="155">
        <f t="shared" si="8"/>
        <v>21710</v>
      </c>
      <c r="T49" s="156">
        <f t="shared" si="9"/>
        <v>971</v>
      </c>
      <c r="U49" s="157">
        <f t="shared" si="10"/>
        <v>22681</v>
      </c>
      <c r="V49" s="131"/>
      <c r="W49" s="131"/>
      <c r="X49" s="131"/>
      <c r="Y49" s="131"/>
      <c r="Z49" s="131"/>
      <c r="AA49" s="131"/>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31"/>
      <c r="BP49" s="131"/>
      <c r="BQ49" s="131"/>
      <c r="BR49" s="131"/>
      <c r="BS49" s="131"/>
      <c r="BT49" s="131"/>
      <c r="BU49" s="131"/>
      <c r="BV49" s="131"/>
      <c r="BW49" s="131"/>
      <c r="BX49" s="131"/>
      <c r="BY49" s="131"/>
      <c r="BZ49" s="131"/>
      <c r="CA49" s="131"/>
      <c r="CB49" s="131"/>
      <c r="CC49" s="131"/>
      <c r="CD49" s="131"/>
      <c r="CE49" s="131"/>
      <c r="CF49" s="131"/>
      <c r="CG49" s="131"/>
      <c r="CH49" s="131"/>
      <c r="CI49" s="131"/>
      <c r="CJ49" s="131"/>
      <c r="CK49" s="131"/>
      <c r="CL49" s="131"/>
      <c r="CM49" s="131"/>
      <c r="CN49" s="131"/>
      <c r="CO49" s="131"/>
      <c r="CP49" s="131"/>
      <c r="CQ49" s="131"/>
      <c r="CR49" s="131"/>
      <c r="CS49" s="131"/>
      <c r="CT49" s="131"/>
      <c r="CU49" s="131"/>
      <c r="CV49" s="131"/>
      <c r="CW49" s="131"/>
      <c r="CX49" s="131"/>
      <c r="CY49" s="131"/>
      <c r="CZ49" s="131"/>
      <c r="DA49" s="131"/>
      <c r="DB49" s="131"/>
      <c r="DC49" s="131"/>
      <c r="DD49" s="131"/>
      <c r="DE49" s="131"/>
      <c r="DF49" s="131"/>
      <c r="DG49" s="131"/>
      <c r="DH49" s="131"/>
      <c r="DI49" s="131"/>
      <c r="DJ49" s="131"/>
      <c r="DK49" s="131"/>
      <c r="DL49" s="131"/>
      <c r="DM49" s="131"/>
      <c r="DN49" s="131"/>
      <c r="DO49" s="131"/>
      <c r="DP49" s="131"/>
      <c r="DQ49" s="131"/>
      <c r="DR49" s="131"/>
      <c r="DS49" s="131"/>
      <c r="DT49" s="131"/>
      <c r="DU49" s="131"/>
      <c r="DV49" s="131"/>
      <c r="DW49" s="131"/>
      <c r="DX49" s="131"/>
      <c r="DY49" s="131"/>
      <c r="DZ49" s="131"/>
      <c r="EA49" s="131"/>
      <c r="EB49" s="131"/>
      <c r="EC49" s="131"/>
      <c r="ED49" s="131"/>
      <c r="EE49" s="131"/>
      <c r="EF49" s="131"/>
      <c r="EG49" s="131"/>
      <c r="EH49" s="131"/>
      <c r="EI49" s="131"/>
      <c r="EJ49" s="131"/>
      <c r="EK49" s="131"/>
      <c r="EL49" s="131"/>
      <c r="EM49" s="131"/>
      <c r="EN49" s="131"/>
      <c r="EO49" s="131"/>
      <c r="EP49" s="131"/>
      <c r="EQ49" s="131"/>
      <c r="ER49" s="131"/>
      <c r="ES49" s="131"/>
      <c r="ET49" s="131"/>
      <c r="EU49" s="131"/>
      <c r="EV49" s="131"/>
      <c r="EW49" s="131"/>
      <c r="EX49" s="131"/>
      <c r="EY49" s="131"/>
      <c r="EZ49" s="131"/>
      <c r="FA49" s="131"/>
      <c r="FB49" s="131"/>
      <c r="FC49" s="131"/>
      <c r="FD49" s="131"/>
      <c r="FE49" s="131"/>
      <c r="FF49" s="131"/>
      <c r="FG49" s="131"/>
      <c r="FH49" s="131"/>
      <c r="FI49" s="131"/>
      <c r="FJ49" s="131"/>
      <c r="FK49" s="131"/>
      <c r="FL49" s="131"/>
      <c r="FM49" s="131"/>
      <c r="FN49" s="131"/>
      <c r="FO49" s="131"/>
      <c r="FP49" s="131"/>
      <c r="FQ49" s="131"/>
      <c r="FR49" s="131"/>
      <c r="FS49" s="131"/>
      <c r="FT49" s="131"/>
      <c r="FU49" s="131"/>
      <c r="FV49" s="131"/>
      <c r="FW49" s="131"/>
      <c r="FX49" s="131"/>
      <c r="FY49" s="131"/>
      <c r="FZ49" s="131"/>
      <c r="GA49" s="131"/>
      <c r="GB49" s="131"/>
      <c r="GC49" s="131"/>
      <c r="GD49" s="131"/>
      <c r="GE49" s="131"/>
      <c r="GF49" s="131"/>
      <c r="GG49" s="131"/>
      <c r="GH49" s="131"/>
      <c r="GI49" s="131"/>
      <c r="GJ49" s="131"/>
      <c r="GK49" s="131"/>
      <c r="GL49" s="131"/>
      <c r="GM49" s="131"/>
      <c r="GN49" s="131"/>
      <c r="GO49" s="131"/>
      <c r="GP49" s="131"/>
      <c r="GQ49" s="131"/>
      <c r="GR49" s="131"/>
      <c r="GS49" s="131"/>
      <c r="GT49" s="131"/>
      <c r="GU49" s="131"/>
      <c r="GV49" s="131"/>
      <c r="GW49" s="131"/>
      <c r="GX49" s="131"/>
      <c r="GY49" s="131"/>
      <c r="GZ49" s="131"/>
      <c r="HA49" s="131"/>
      <c r="HB49" s="131"/>
      <c r="HC49" s="131"/>
      <c r="HD49" s="131"/>
      <c r="HE49" s="131"/>
      <c r="HF49" s="131"/>
      <c r="HG49" s="131"/>
      <c r="HH49" s="131"/>
      <c r="HI49" s="131"/>
      <c r="HJ49" s="131"/>
      <c r="HK49" s="131"/>
      <c r="HL49" s="131"/>
      <c r="HM49" s="131"/>
      <c r="HN49" s="131"/>
      <c r="HO49" s="131"/>
      <c r="HP49" s="131"/>
      <c r="HQ49" s="131"/>
      <c r="HR49" s="131"/>
      <c r="HS49" s="131"/>
      <c r="HT49" s="131"/>
      <c r="HU49" s="131"/>
      <c r="HV49" s="131"/>
      <c r="HW49" s="131"/>
      <c r="HX49" s="131"/>
      <c r="HY49" s="131"/>
      <c r="HZ49" s="131"/>
      <c r="IA49" s="131"/>
      <c r="IB49" s="131"/>
      <c r="IC49" s="131"/>
      <c r="ID49" s="131"/>
      <c r="IE49" s="131"/>
      <c r="IF49" s="131"/>
      <c r="IG49" s="131"/>
      <c r="IH49" s="131"/>
      <c r="II49" s="131"/>
      <c r="IJ49" s="131"/>
      <c r="IK49" s="131"/>
      <c r="IL49" s="131"/>
      <c r="IM49" s="131"/>
      <c r="IN49" s="131"/>
      <c r="IO49" s="131"/>
      <c r="IP49" s="131"/>
      <c r="IQ49" s="131"/>
      <c r="IR49" s="131"/>
      <c r="IS49" s="131"/>
      <c r="IT49" s="131"/>
      <c r="IU49" s="131"/>
      <c r="IV49" s="131"/>
      <c r="IW49" s="131"/>
      <c r="IX49" s="131"/>
      <c r="IY49" s="131"/>
      <c r="IZ49" s="131"/>
      <c r="JA49" s="131"/>
      <c r="JB49" s="131"/>
      <c r="JC49" s="131"/>
      <c r="JD49" s="131"/>
      <c r="JE49" s="131"/>
      <c r="JF49" s="131"/>
      <c r="JG49" s="131"/>
      <c r="JH49" s="131"/>
      <c r="JI49" s="131"/>
      <c r="JJ49" s="131"/>
      <c r="JK49" s="131"/>
      <c r="JL49" s="131"/>
      <c r="JM49" s="131"/>
      <c r="JN49" s="131"/>
      <c r="JO49" s="131"/>
      <c r="JP49" s="131"/>
      <c r="JQ49" s="131"/>
      <c r="JR49" s="131"/>
      <c r="JS49" s="131"/>
      <c r="JT49" s="131"/>
      <c r="JU49" s="131"/>
      <c r="JV49" s="131"/>
      <c r="JW49" s="131"/>
      <c r="JX49" s="131"/>
      <c r="JY49" s="131"/>
      <c r="JZ49" s="131"/>
      <c r="KA49" s="131"/>
      <c r="KB49" s="131"/>
      <c r="KC49" s="131"/>
      <c r="KD49" s="131"/>
      <c r="KE49" s="131"/>
      <c r="KF49" s="131"/>
      <c r="KG49" s="131"/>
      <c r="KH49" s="131"/>
      <c r="KI49" s="131"/>
      <c r="KJ49" s="131"/>
      <c r="KK49" s="131"/>
      <c r="KL49" s="131"/>
      <c r="KM49" s="131"/>
      <c r="KN49" s="131"/>
      <c r="SI49" s="131"/>
      <c r="SJ49" s="131"/>
      <c r="SK49" s="131"/>
      <c r="SL49" s="131"/>
      <c r="SM49" s="131"/>
      <c r="SN49" s="131"/>
      <c r="SO49" s="131"/>
      <c r="SP49" s="131"/>
      <c r="SQ49" s="131"/>
      <c r="SR49" s="131"/>
      <c r="SS49" s="131"/>
      <c r="ST49" s="131"/>
      <c r="SU49" s="131"/>
      <c r="SV49" s="131"/>
      <c r="SW49" s="131"/>
      <c r="SX49" s="131"/>
      <c r="SY49" s="131"/>
      <c r="SZ49" s="131"/>
      <c r="TA49" s="131"/>
      <c r="TB49" s="131"/>
      <c r="TC49" s="131"/>
      <c r="TD49" s="131"/>
      <c r="TE49" s="131"/>
      <c r="TF49" s="131"/>
      <c r="TG49" s="131"/>
      <c r="TH49" s="131"/>
      <c r="TI49" s="131"/>
      <c r="TJ49" s="131"/>
      <c r="TK49" s="131"/>
      <c r="TL49" s="131"/>
      <c r="TM49" s="131"/>
      <c r="TN49" s="131"/>
      <c r="TO49" s="131"/>
      <c r="TP49" s="131"/>
      <c r="TQ49" s="131"/>
      <c r="TR49" s="131"/>
      <c r="TS49" s="131"/>
      <c r="TT49" s="131"/>
      <c r="TU49" s="131"/>
      <c r="TV49" s="131"/>
      <c r="TW49" s="131"/>
      <c r="TX49" s="131"/>
      <c r="TY49" s="131"/>
      <c r="TZ49" s="131"/>
      <c r="UA49" s="131"/>
      <c r="UB49" s="131"/>
      <c r="UC49" s="131"/>
      <c r="UD49" s="131"/>
      <c r="UE49" s="131"/>
      <c r="UF49" s="131"/>
      <c r="UG49" s="131"/>
      <c r="UH49" s="131"/>
      <c r="UI49" s="131"/>
      <c r="UJ49" s="131"/>
      <c r="UK49" s="131"/>
      <c r="UL49" s="131"/>
      <c r="UM49" s="131"/>
      <c r="UN49" s="131"/>
      <c r="UO49" s="131"/>
      <c r="UP49" s="131"/>
      <c r="UQ49" s="131"/>
      <c r="UR49" s="131"/>
      <c r="US49" s="131"/>
      <c r="UT49" s="131"/>
      <c r="UU49" s="131"/>
      <c r="UV49" s="131"/>
      <c r="UW49" s="131"/>
      <c r="UX49" s="131"/>
      <c r="UY49" s="131"/>
      <c r="UZ49" s="131"/>
      <c r="VA49" s="131"/>
      <c r="VB49" s="131"/>
      <c r="VC49" s="131"/>
      <c r="VD49" s="131"/>
      <c r="VE49" s="131"/>
      <c r="VF49" s="131"/>
      <c r="VG49" s="131"/>
      <c r="VH49" s="131"/>
      <c r="VI49" s="131"/>
      <c r="VJ49" s="131"/>
      <c r="VK49" s="131"/>
      <c r="VL49" s="131"/>
      <c r="VM49" s="131"/>
      <c r="VN49" s="131"/>
      <c r="VO49" s="131"/>
      <c r="VP49" s="131"/>
      <c r="VQ49" s="131"/>
      <c r="VR49" s="131"/>
      <c r="VS49" s="131"/>
      <c r="VT49" s="131"/>
      <c r="VU49" s="131"/>
      <c r="VV49" s="131"/>
      <c r="VW49" s="131"/>
      <c r="VX49" s="131"/>
      <c r="VY49" s="131"/>
      <c r="VZ49" s="131"/>
      <c r="WA49" s="131"/>
      <c r="WB49" s="131"/>
      <c r="WC49" s="131"/>
      <c r="WD49" s="131"/>
      <c r="WE49" s="131"/>
      <c r="WF49" s="131"/>
    </row>
    <row r="50" spans="1:604" ht="13.25" customHeight="1" x14ac:dyDescent="0.3">
      <c r="A50" s="147">
        <v>43950</v>
      </c>
      <c r="B50" s="148" t="s">
        <v>108</v>
      </c>
      <c r="C50" s="149"/>
      <c r="D50" s="167"/>
      <c r="E50" s="174"/>
      <c r="F50" s="174"/>
      <c r="G50" s="175"/>
      <c r="H50" s="152"/>
      <c r="I50" s="156">
        <v>322</v>
      </c>
      <c r="J50" s="173">
        <v>26</v>
      </c>
      <c r="K50" s="176">
        <f t="shared" si="7"/>
        <v>348</v>
      </c>
      <c r="L50" s="154"/>
      <c r="M50" s="149"/>
      <c r="N50" s="174"/>
      <c r="O50" s="174"/>
      <c r="P50" s="174"/>
      <c r="Q50" s="177"/>
      <c r="R50" s="178"/>
      <c r="S50" s="155">
        <f t="shared" si="8"/>
        <v>21400</v>
      </c>
      <c r="T50" s="156">
        <f t="shared" si="9"/>
        <v>955</v>
      </c>
      <c r="U50" s="157">
        <f t="shared" si="10"/>
        <v>22355</v>
      </c>
      <c r="V50" s="131"/>
      <c r="W50" s="131"/>
      <c r="X50" s="131"/>
      <c r="Y50" s="131"/>
      <c r="Z50" s="131"/>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131"/>
      <c r="BA50" s="131"/>
      <c r="BB50" s="131"/>
      <c r="BC50" s="131"/>
      <c r="BD50" s="131"/>
      <c r="BE50" s="131"/>
      <c r="BF50" s="131"/>
      <c r="BG50" s="131"/>
      <c r="BH50" s="131"/>
      <c r="BI50" s="131"/>
      <c r="BJ50" s="131"/>
      <c r="BK50" s="131"/>
      <c r="BL50" s="131"/>
      <c r="BM50" s="131"/>
      <c r="BN50" s="131"/>
      <c r="BO50" s="131"/>
      <c r="BP50" s="131"/>
      <c r="BQ50" s="131"/>
      <c r="BR50" s="131"/>
      <c r="BS50" s="131"/>
      <c r="BT50" s="131"/>
      <c r="BU50" s="131"/>
      <c r="BV50" s="131"/>
      <c r="BW50" s="131"/>
      <c r="BX50" s="131"/>
      <c r="BY50" s="131"/>
      <c r="BZ50" s="131"/>
      <c r="CA50" s="131"/>
      <c r="CB50" s="131"/>
      <c r="CC50" s="131"/>
      <c r="CD50" s="131"/>
      <c r="CE50" s="131"/>
      <c r="CF50" s="131"/>
      <c r="CG50" s="131"/>
      <c r="CH50" s="131"/>
      <c r="CI50" s="131"/>
      <c r="CJ50" s="131"/>
      <c r="CK50" s="131"/>
      <c r="CL50" s="131"/>
      <c r="CM50" s="131"/>
      <c r="CN50" s="131"/>
      <c r="CO50" s="131"/>
      <c r="CP50" s="131"/>
      <c r="CQ50" s="131"/>
      <c r="CR50" s="131"/>
      <c r="CS50" s="131"/>
      <c r="CT50" s="131"/>
      <c r="CU50" s="131"/>
      <c r="CV50" s="131"/>
      <c r="CW50" s="131"/>
      <c r="CX50" s="131"/>
      <c r="CY50" s="131"/>
      <c r="CZ50" s="131"/>
      <c r="DA50" s="131"/>
      <c r="DB50" s="131"/>
      <c r="DC50" s="131"/>
      <c r="DD50" s="131"/>
      <c r="DE50" s="131"/>
      <c r="DF50" s="131"/>
      <c r="DG50" s="131"/>
      <c r="DH50" s="131"/>
      <c r="DI50" s="131"/>
      <c r="DJ50" s="131"/>
      <c r="DK50" s="131"/>
      <c r="DL50" s="131"/>
      <c r="DM50" s="131"/>
      <c r="DN50" s="131"/>
      <c r="DO50" s="131"/>
      <c r="DP50" s="131"/>
      <c r="DQ50" s="131"/>
      <c r="DR50" s="131"/>
      <c r="DS50" s="131"/>
      <c r="DT50" s="131"/>
      <c r="DU50" s="131"/>
      <c r="DV50" s="131"/>
      <c r="DW50" s="131"/>
      <c r="DX50" s="131"/>
      <c r="DY50" s="131"/>
      <c r="DZ50" s="131"/>
      <c r="EA50" s="131"/>
      <c r="EB50" s="131"/>
      <c r="EC50" s="131"/>
      <c r="ED50" s="131"/>
      <c r="EE50" s="131"/>
      <c r="EF50" s="131"/>
      <c r="EG50" s="131"/>
      <c r="EH50" s="131"/>
      <c r="EI50" s="131"/>
      <c r="EJ50" s="131"/>
      <c r="EK50" s="131"/>
      <c r="EL50" s="131"/>
      <c r="EM50" s="131"/>
      <c r="EN50" s="131"/>
      <c r="EO50" s="131"/>
      <c r="EP50" s="131"/>
      <c r="EQ50" s="131"/>
      <c r="ER50" s="131"/>
      <c r="ES50" s="131"/>
      <c r="ET50" s="131"/>
      <c r="EU50" s="131"/>
      <c r="EV50" s="131"/>
      <c r="EW50" s="131"/>
      <c r="EX50" s="131"/>
      <c r="EY50" s="131"/>
      <c r="EZ50" s="131"/>
      <c r="FA50" s="131"/>
      <c r="FB50" s="131"/>
      <c r="FC50" s="131"/>
      <c r="FD50" s="131"/>
      <c r="FE50" s="131"/>
      <c r="FF50" s="131"/>
      <c r="FG50" s="131"/>
      <c r="FH50" s="131"/>
      <c r="FI50" s="131"/>
      <c r="FJ50" s="131"/>
      <c r="FK50" s="131"/>
      <c r="FL50" s="131"/>
      <c r="FM50" s="131"/>
      <c r="FN50" s="131"/>
      <c r="FO50" s="131"/>
      <c r="FP50" s="131"/>
      <c r="FQ50" s="131"/>
      <c r="FR50" s="131"/>
      <c r="FS50" s="131"/>
      <c r="FT50" s="131"/>
      <c r="FU50" s="131"/>
      <c r="FV50" s="131"/>
      <c r="FW50" s="131"/>
      <c r="FX50" s="131"/>
      <c r="FY50" s="131"/>
      <c r="FZ50" s="131"/>
      <c r="GA50" s="131"/>
      <c r="GB50" s="131"/>
      <c r="GC50" s="131"/>
      <c r="GD50" s="131"/>
      <c r="GE50" s="131"/>
      <c r="GF50" s="131"/>
      <c r="GG50" s="131"/>
      <c r="GH50" s="131"/>
      <c r="GI50" s="131"/>
      <c r="GJ50" s="131"/>
      <c r="GK50" s="131"/>
      <c r="GL50" s="131"/>
      <c r="GM50" s="131"/>
      <c r="GN50" s="131"/>
      <c r="GO50" s="131"/>
      <c r="GP50" s="131"/>
      <c r="GQ50" s="131"/>
      <c r="GR50" s="131"/>
      <c r="GS50" s="131"/>
      <c r="GT50" s="131"/>
      <c r="GU50" s="131"/>
      <c r="GV50" s="131"/>
      <c r="GW50" s="131"/>
      <c r="GX50" s="131"/>
      <c r="GY50" s="131"/>
      <c r="GZ50" s="131"/>
      <c r="HA50" s="131"/>
      <c r="HB50" s="131"/>
      <c r="HC50" s="131"/>
      <c r="HD50" s="131"/>
      <c r="HE50" s="131"/>
      <c r="HF50" s="131"/>
      <c r="HG50" s="131"/>
      <c r="HH50" s="131"/>
      <c r="HI50" s="131"/>
      <c r="HJ50" s="131"/>
      <c r="HK50" s="131"/>
      <c r="HL50" s="131"/>
      <c r="HM50" s="131"/>
      <c r="HN50" s="131"/>
      <c r="HO50" s="131"/>
      <c r="HP50" s="131"/>
      <c r="HQ50" s="131"/>
      <c r="HR50" s="131"/>
      <c r="HS50" s="131"/>
      <c r="HT50" s="131"/>
      <c r="HU50" s="131"/>
      <c r="HV50" s="131"/>
      <c r="HW50" s="131"/>
      <c r="HX50" s="131"/>
      <c r="HY50" s="131"/>
      <c r="HZ50" s="131"/>
      <c r="IA50" s="131"/>
      <c r="IB50" s="131"/>
      <c r="IC50" s="131"/>
      <c r="ID50" s="131"/>
      <c r="IE50" s="131"/>
      <c r="IF50" s="131"/>
      <c r="IG50" s="131"/>
      <c r="IH50" s="131"/>
      <c r="II50" s="131"/>
      <c r="IJ50" s="131"/>
      <c r="IK50" s="131"/>
      <c r="IL50" s="131"/>
      <c r="IM50" s="131"/>
      <c r="IN50" s="131"/>
      <c r="IO50" s="131"/>
      <c r="IP50" s="131"/>
      <c r="IQ50" s="131"/>
      <c r="IR50" s="131"/>
      <c r="IS50" s="131"/>
      <c r="IT50" s="131"/>
      <c r="IU50" s="131"/>
      <c r="IV50" s="131"/>
      <c r="IW50" s="131"/>
      <c r="IX50" s="131"/>
      <c r="IY50" s="131"/>
      <c r="IZ50" s="131"/>
      <c r="JA50" s="131"/>
      <c r="JB50" s="131"/>
      <c r="JC50" s="131"/>
      <c r="JD50" s="131"/>
      <c r="JE50" s="131"/>
      <c r="JF50" s="131"/>
      <c r="JG50" s="131"/>
      <c r="JH50" s="131"/>
      <c r="JI50" s="131"/>
      <c r="JJ50" s="131"/>
      <c r="JK50" s="131"/>
      <c r="JL50" s="131"/>
      <c r="JM50" s="131"/>
      <c r="JN50" s="131"/>
      <c r="JO50" s="131"/>
      <c r="JP50" s="131"/>
      <c r="JQ50" s="131"/>
      <c r="JR50" s="131"/>
      <c r="JS50" s="131"/>
      <c r="JT50" s="131"/>
      <c r="JU50" s="131"/>
      <c r="JV50" s="131"/>
      <c r="JW50" s="131"/>
      <c r="JX50" s="131"/>
      <c r="JY50" s="131"/>
      <c r="JZ50" s="131"/>
      <c r="KA50" s="131"/>
      <c r="KB50" s="131"/>
      <c r="KC50" s="131"/>
      <c r="KD50" s="131"/>
      <c r="KE50" s="131"/>
      <c r="KF50" s="131"/>
      <c r="KG50" s="131"/>
      <c r="KH50" s="131"/>
      <c r="KI50" s="131"/>
      <c r="KJ50" s="131"/>
      <c r="KK50" s="131"/>
      <c r="KL50" s="131"/>
      <c r="KM50" s="131"/>
      <c r="KN50" s="131"/>
      <c r="SI50" s="131"/>
      <c r="SJ50" s="131"/>
      <c r="SK50" s="131"/>
      <c r="SL50" s="131"/>
      <c r="SM50" s="131"/>
      <c r="SN50" s="131"/>
      <c r="SO50" s="131"/>
      <c r="SP50" s="131"/>
      <c r="SQ50" s="131"/>
      <c r="SR50" s="131"/>
      <c r="SS50" s="131"/>
      <c r="ST50" s="131"/>
      <c r="SU50" s="131"/>
      <c r="SV50" s="131"/>
      <c r="SW50" s="131"/>
      <c r="SX50" s="131"/>
      <c r="SY50" s="131"/>
      <c r="SZ50" s="131"/>
      <c r="TA50" s="131"/>
      <c r="TB50" s="131"/>
      <c r="TC50" s="131"/>
      <c r="TD50" s="131"/>
      <c r="TE50" s="131"/>
      <c r="TF50" s="131"/>
      <c r="TG50" s="131"/>
      <c r="TH50" s="131"/>
      <c r="TI50" s="131"/>
      <c r="TJ50" s="131"/>
      <c r="TK50" s="131"/>
      <c r="TL50" s="131"/>
      <c r="TM50" s="131"/>
      <c r="TN50" s="131"/>
      <c r="TO50" s="131"/>
      <c r="TP50" s="131"/>
      <c r="TQ50" s="131"/>
      <c r="TR50" s="131"/>
      <c r="TS50" s="131"/>
      <c r="TT50" s="131"/>
      <c r="TU50" s="131"/>
      <c r="TV50" s="131"/>
      <c r="TW50" s="131"/>
      <c r="TX50" s="131"/>
      <c r="TY50" s="131"/>
      <c r="TZ50" s="131"/>
      <c r="UA50" s="131"/>
      <c r="UB50" s="131"/>
      <c r="UC50" s="131"/>
      <c r="UD50" s="131"/>
      <c r="UE50" s="131"/>
      <c r="UF50" s="131"/>
      <c r="UG50" s="131"/>
      <c r="UH50" s="131"/>
      <c r="UI50" s="131"/>
      <c r="UJ50" s="131"/>
      <c r="UK50" s="131"/>
      <c r="UL50" s="131"/>
      <c r="UM50" s="131"/>
      <c r="UN50" s="131"/>
      <c r="UO50" s="131"/>
      <c r="UP50" s="131"/>
      <c r="UQ50" s="131"/>
      <c r="UR50" s="131"/>
      <c r="US50" s="131"/>
      <c r="UT50" s="131"/>
      <c r="UU50" s="131"/>
      <c r="UV50" s="131"/>
      <c r="UW50" s="131"/>
      <c r="UX50" s="131"/>
      <c r="UY50" s="131"/>
      <c r="UZ50" s="131"/>
      <c r="VA50" s="131"/>
      <c r="VB50" s="131"/>
      <c r="VC50" s="131"/>
      <c r="VD50" s="131"/>
      <c r="VE50" s="131"/>
      <c r="VF50" s="131"/>
      <c r="VG50" s="131"/>
      <c r="VH50" s="131"/>
      <c r="VI50" s="131"/>
      <c r="VJ50" s="131"/>
      <c r="VK50" s="131"/>
      <c r="VL50" s="131"/>
      <c r="VM50" s="131"/>
      <c r="VN50" s="131"/>
      <c r="VO50" s="131"/>
      <c r="VP50" s="131"/>
      <c r="VQ50" s="131"/>
      <c r="VR50" s="131"/>
      <c r="VS50" s="131"/>
      <c r="VT50" s="131"/>
      <c r="VU50" s="131"/>
      <c r="VV50" s="131"/>
      <c r="VW50" s="131"/>
      <c r="VX50" s="131"/>
      <c r="VY50" s="131"/>
      <c r="VZ50" s="131"/>
      <c r="WA50" s="131"/>
      <c r="WB50" s="131"/>
      <c r="WC50" s="131"/>
      <c r="WD50" s="131"/>
      <c r="WE50" s="131"/>
      <c r="WF50" s="131"/>
    </row>
    <row r="51" spans="1:604" ht="13.25" customHeight="1" x14ac:dyDescent="0.3">
      <c r="A51" s="179">
        <v>43949</v>
      </c>
      <c r="B51" s="148" t="s">
        <v>108</v>
      </c>
      <c r="C51" s="149"/>
      <c r="D51" s="167"/>
      <c r="E51" s="174"/>
      <c r="F51" s="174"/>
      <c r="G51" s="31"/>
      <c r="H51" s="161"/>
      <c r="I51" s="156">
        <v>340</v>
      </c>
      <c r="J51" s="173">
        <v>15</v>
      </c>
      <c r="K51" s="43">
        <f t="shared" si="7"/>
        <v>355</v>
      </c>
      <c r="L51" s="163"/>
      <c r="M51" s="149"/>
      <c r="N51" s="150"/>
      <c r="O51" s="150"/>
      <c r="P51" s="150"/>
      <c r="Q51" s="166"/>
      <c r="R51" s="161"/>
      <c r="S51" s="155">
        <f t="shared" si="8"/>
        <v>21078</v>
      </c>
      <c r="T51" s="156">
        <f t="shared" si="9"/>
        <v>929</v>
      </c>
      <c r="U51" s="157">
        <f t="shared" si="10"/>
        <v>22007</v>
      </c>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c r="BO51" s="131"/>
      <c r="BP51" s="131"/>
      <c r="BQ51" s="131"/>
      <c r="BR51" s="131"/>
      <c r="BS51" s="131"/>
      <c r="BT51" s="131"/>
      <c r="BU51" s="131"/>
      <c r="BV51" s="131"/>
      <c r="BW51" s="131"/>
      <c r="BX51" s="131"/>
      <c r="BY51" s="131"/>
      <c r="BZ51" s="131"/>
      <c r="CA51" s="131"/>
      <c r="CB51" s="131"/>
      <c r="CC51" s="131"/>
      <c r="CD51" s="131"/>
      <c r="CE51" s="131"/>
      <c r="CF51" s="131"/>
      <c r="CG51" s="131"/>
      <c r="CH51" s="131"/>
      <c r="CI51" s="131"/>
      <c r="CJ51" s="131"/>
      <c r="CK51" s="131"/>
      <c r="CL51" s="131"/>
      <c r="CM51" s="131"/>
      <c r="CN51" s="131"/>
      <c r="CO51" s="131"/>
      <c r="CP51" s="131"/>
      <c r="CQ51" s="131"/>
      <c r="CR51" s="131"/>
      <c r="CS51" s="131"/>
      <c r="CT51" s="131"/>
      <c r="CU51" s="131"/>
      <c r="CV51" s="131"/>
      <c r="CW51" s="131"/>
      <c r="CX51" s="131"/>
      <c r="CY51" s="131"/>
      <c r="CZ51" s="131"/>
      <c r="DA51" s="131"/>
      <c r="DB51" s="131"/>
      <c r="DC51" s="131"/>
      <c r="DD51" s="131"/>
      <c r="DE51" s="131"/>
      <c r="DF51" s="131"/>
      <c r="DG51" s="131"/>
      <c r="DH51" s="131"/>
      <c r="DI51" s="131"/>
      <c r="DJ51" s="131"/>
      <c r="DK51" s="131"/>
      <c r="DL51" s="131"/>
      <c r="DM51" s="131"/>
      <c r="DN51" s="131"/>
      <c r="DO51" s="131"/>
      <c r="DP51" s="131"/>
      <c r="DQ51" s="131"/>
      <c r="DR51" s="131"/>
      <c r="DS51" s="131"/>
      <c r="DT51" s="131"/>
      <c r="DU51" s="131"/>
      <c r="DV51" s="131"/>
      <c r="DW51" s="131"/>
      <c r="DX51" s="131"/>
      <c r="DY51" s="131"/>
      <c r="DZ51" s="131"/>
      <c r="EA51" s="131"/>
      <c r="EB51" s="131"/>
      <c r="EC51" s="131"/>
      <c r="ED51" s="131"/>
      <c r="EE51" s="131"/>
      <c r="EF51" s="131"/>
      <c r="EG51" s="131"/>
      <c r="EH51" s="131"/>
      <c r="EI51" s="131"/>
      <c r="EJ51" s="131"/>
      <c r="EK51" s="131"/>
      <c r="EL51" s="131"/>
      <c r="EM51" s="131"/>
      <c r="EN51" s="131"/>
      <c r="EO51" s="131"/>
      <c r="EP51" s="131"/>
      <c r="EQ51" s="131"/>
      <c r="ER51" s="131"/>
      <c r="ES51" s="131"/>
      <c r="ET51" s="131"/>
      <c r="EU51" s="131"/>
      <c r="EV51" s="131"/>
      <c r="EW51" s="131"/>
      <c r="EX51" s="131"/>
      <c r="EY51" s="131"/>
      <c r="EZ51" s="131"/>
      <c r="FA51" s="131"/>
      <c r="FB51" s="131"/>
      <c r="FC51" s="131"/>
      <c r="FD51" s="131"/>
      <c r="FE51" s="131"/>
      <c r="FF51" s="131"/>
      <c r="FG51" s="131"/>
      <c r="FH51" s="131"/>
      <c r="FI51" s="131"/>
      <c r="FJ51" s="131"/>
      <c r="FK51" s="131"/>
      <c r="FL51" s="131"/>
      <c r="FM51" s="131"/>
      <c r="FN51" s="131"/>
      <c r="FO51" s="131"/>
      <c r="FP51" s="131"/>
      <c r="FQ51" s="131"/>
      <c r="FR51" s="131"/>
      <c r="FS51" s="131"/>
      <c r="FT51" s="131"/>
      <c r="FU51" s="131"/>
      <c r="FV51" s="131"/>
      <c r="FW51" s="131"/>
      <c r="FX51" s="131"/>
      <c r="FY51" s="131"/>
      <c r="FZ51" s="131"/>
      <c r="GA51" s="131"/>
      <c r="GB51" s="131"/>
      <c r="GC51" s="131"/>
      <c r="GD51" s="131"/>
      <c r="GE51" s="131"/>
      <c r="GF51" s="131"/>
      <c r="GG51" s="131"/>
      <c r="GH51" s="131"/>
      <c r="GI51" s="131"/>
      <c r="GJ51" s="131"/>
      <c r="GK51" s="131"/>
      <c r="GL51" s="131"/>
      <c r="GM51" s="131"/>
      <c r="GN51" s="131"/>
      <c r="GO51" s="131"/>
      <c r="GP51" s="131"/>
      <c r="GQ51" s="131"/>
      <c r="GR51" s="131"/>
      <c r="GS51" s="131"/>
      <c r="GT51" s="131"/>
      <c r="GU51" s="131"/>
      <c r="GV51" s="131"/>
      <c r="GW51" s="131"/>
      <c r="GX51" s="131"/>
      <c r="GY51" s="131"/>
      <c r="GZ51" s="131"/>
      <c r="HA51" s="131"/>
      <c r="HB51" s="131"/>
      <c r="HC51" s="131"/>
      <c r="HD51" s="131"/>
      <c r="HE51" s="131"/>
      <c r="HF51" s="131"/>
      <c r="HG51" s="131"/>
      <c r="HH51" s="131"/>
      <c r="HI51" s="131"/>
      <c r="HJ51" s="131"/>
      <c r="HK51" s="131"/>
      <c r="HL51" s="131"/>
      <c r="HM51" s="131"/>
      <c r="HN51" s="131"/>
      <c r="HO51" s="131"/>
      <c r="HP51" s="131"/>
      <c r="HQ51" s="131"/>
      <c r="HR51" s="131"/>
      <c r="HS51" s="131"/>
      <c r="HT51" s="131"/>
      <c r="HU51" s="131"/>
      <c r="HV51" s="131"/>
      <c r="HW51" s="131"/>
      <c r="HX51" s="131"/>
      <c r="HY51" s="131"/>
      <c r="HZ51" s="131"/>
      <c r="IA51" s="131"/>
      <c r="IB51" s="131"/>
      <c r="IC51" s="131"/>
      <c r="ID51" s="131"/>
      <c r="IE51" s="131"/>
      <c r="IF51" s="131"/>
      <c r="IG51" s="131"/>
      <c r="IH51" s="131"/>
      <c r="II51" s="131"/>
      <c r="IJ51" s="131"/>
      <c r="IK51" s="131"/>
      <c r="IL51" s="131"/>
      <c r="IM51" s="131"/>
      <c r="IN51" s="131"/>
      <c r="IO51" s="131"/>
      <c r="IP51" s="131"/>
      <c r="IQ51" s="131"/>
      <c r="IR51" s="131"/>
      <c r="IS51" s="131"/>
      <c r="IT51" s="131"/>
      <c r="IU51" s="131"/>
      <c r="IV51" s="131"/>
      <c r="IW51" s="131"/>
      <c r="IX51" s="131"/>
      <c r="IY51" s="131"/>
      <c r="IZ51" s="131"/>
      <c r="JA51" s="131"/>
      <c r="JB51" s="131"/>
      <c r="JC51" s="131"/>
      <c r="JD51" s="131"/>
      <c r="JE51" s="131"/>
      <c r="JF51" s="131"/>
      <c r="JG51" s="131"/>
      <c r="JH51" s="131"/>
      <c r="JI51" s="131"/>
      <c r="JJ51" s="131"/>
      <c r="JK51" s="131"/>
      <c r="JL51" s="131"/>
      <c r="JM51" s="131"/>
      <c r="JN51" s="131"/>
      <c r="JO51" s="131"/>
      <c r="JP51" s="131"/>
      <c r="JQ51" s="131"/>
      <c r="JR51" s="131"/>
      <c r="JS51" s="131"/>
      <c r="JT51" s="131"/>
      <c r="JU51" s="131"/>
      <c r="JV51" s="131"/>
      <c r="JW51" s="131"/>
      <c r="JX51" s="131"/>
      <c r="JY51" s="131"/>
      <c r="JZ51" s="131"/>
      <c r="KA51" s="131"/>
      <c r="KB51" s="131"/>
      <c r="KC51" s="131"/>
      <c r="KD51" s="131"/>
      <c r="KE51" s="131"/>
      <c r="KF51" s="131"/>
      <c r="KG51" s="131"/>
      <c r="KH51" s="131"/>
      <c r="KI51" s="131"/>
      <c r="KJ51" s="131"/>
      <c r="KK51" s="131"/>
      <c r="KL51" s="131"/>
      <c r="KM51" s="131"/>
      <c r="KN51" s="131"/>
      <c r="SI51" s="131"/>
      <c r="SJ51" s="131"/>
      <c r="SK51" s="131"/>
      <c r="SL51" s="131"/>
      <c r="SM51" s="131"/>
      <c r="SN51" s="131"/>
      <c r="SO51" s="131"/>
      <c r="SP51" s="131"/>
      <c r="SQ51" s="131"/>
      <c r="SR51" s="131"/>
      <c r="SS51" s="131"/>
      <c r="ST51" s="131"/>
      <c r="SU51" s="131"/>
      <c r="SV51" s="131"/>
      <c r="SW51" s="131"/>
      <c r="SX51" s="131"/>
      <c r="SY51" s="131"/>
      <c r="SZ51" s="131"/>
      <c r="TA51" s="131"/>
      <c r="TB51" s="131"/>
      <c r="TC51" s="131"/>
      <c r="TD51" s="131"/>
      <c r="TE51" s="131"/>
      <c r="TF51" s="131"/>
      <c r="TG51" s="131"/>
      <c r="TH51" s="131"/>
      <c r="TI51" s="131"/>
      <c r="TJ51" s="131"/>
      <c r="TK51" s="131"/>
      <c r="TL51" s="131"/>
      <c r="TM51" s="131"/>
      <c r="TN51" s="131"/>
      <c r="TO51" s="131"/>
      <c r="TP51" s="131"/>
      <c r="TQ51" s="131"/>
      <c r="TR51" s="131"/>
      <c r="TS51" s="131"/>
      <c r="TT51" s="131"/>
      <c r="TU51" s="131"/>
      <c r="TV51" s="131"/>
      <c r="TW51" s="131"/>
      <c r="TX51" s="131"/>
      <c r="TY51" s="131"/>
      <c r="TZ51" s="131"/>
      <c r="UA51" s="131"/>
      <c r="UB51" s="131"/>
      <c r="UC51" s="131"/>
      <c r="UD51" s="131"/>
      <c r="UE51" s="131"/>
      <c r="UF51" s="131"/>
      <c r="UG51" s="131"/>
      <c r="UH51" s="131"/>
      <c r="UI51" s="131"/>
      <c r="UJ51" s="131"/>
      <c r="UK51" s="131"/>
      <c r="UL51" s="131"/>
      <c r="UM51" s="131"/>
      <c r="UN51" s="131"/>
      <c r="UO51" s="131"/>
      <c r="UP51" s="131"/>
      <c r="UQ51" s="131"/>
      <c r="UR51" s="131"/>
      <c r="US51" s="131"/>
      <c r="UT51" s="131"/>
      <c r="UU51" s="131"/>
      <c r="UV51" s="131"/>
      <c r="UW51" s="131"/>
      <c r="UX51" s="131"/>
      <c r="UY51" s="131"/>
      <c r="UZ51" s="131"/>
      <c r="VA51" s="131"/>
      <c r="VB51" s="131"/>
      <c r="VC51" s="131"/>
      <c r="VD51" s="131"/>
      <c r="VE51" s="131"/>
      <c r="VF51" s="131"/>
      <c r="VG51" s="131"/>
      <c r="VH51" s="131"/>
      <c r="VI51" s="131"/>
      <c r="VJ51" s="131"/>
      <c r="VK51" s="131"/>
      <c r="VL51" s="131"/>
      <c r="VM51" s="131"/>
      <c r="VN51" s="131"/>
      <c r="VO51" s="131"/>
      <c r="VP51" s="131"/>
      <c r="VQ51" s="131"/>
      <c r="VR51" s="131"/>
      <c r="VS51" s="131"/>
      <c r="VT51" s="131"/>
      <c r="VU51" s="131"/>
      <c r="VV51" s="131"/>
      <c r="VW51" s="131"/>
      <c r="VX51" s="131"/>
      <c r="VY51" s="131"/>
      <c r="VZ51" s="131"/>
      <c r="WA51" s="131"/>
      <c r="WB51" s="131"/>
      <c r="WC51" s="131"/>
      <c r="WD51" s="131"/>
      <c r="WE51" s="131"/>
      <c r="WF51" s="131"/>
    </row>
    <row r="52" spans="1:604" ht="13.25" customHeight="1" x14ac:dyDescent="0.3">
      <c r="A52" s="179">
        <v>43948</v>
      </c>
      <c r="B52" s="148" t="s">
        <v>108</v>
      </c>
      <c r="C52" s="149"/>
      <c r="D52" s="165"/>
      <c r="E52" s="150"/>
      <c r="F52" s="150"/>
      <c r="G52" s="166"/>
      <c r="H52" s="161"/>
      <c r="I52" s="156">
        <v>343</v>
      </c>
      <c r="J52" s="173">
        <v>16</v>
      </c>
      <c r="K52" s="43">
        <f t="shared" si="7"/>
        <v>359</v>
      </c>
      <c r="L52" s="163"/>
      <c r="M52" s="149"/>
      <c r="N52" s="150"/>
      <c r="O52" s="150"/>
      <c r="P52" s="150"/>
      <c r="Q52" s="166"/>
      <c r="R52" s="161"/>
      <c r="S52" s="155">
        <f t="shared" si="8"/>
        <v>20738</v>
      </c>
      <c r="T52" s="156">
        <f t="shared" si="9"/>
        <v>914</v>
      </c>
      <c r="U52" s="157">
        <f t="shared" si="10"/>
        <v>21652</v>
      </c>
      <c r="V52" s="131"/>
      <c r="W52" s="131"/>
      <c r="X52" s="131"/>
      <c r="Y52" s="131"/>
      <c r="Z52" s="131"/>
      <c r="AA52" s="131"/>
      <c r="AB52" s="131"/>
      <c r="AC52" s="131"/>
      <c r="AD52" s="131"/>
      <c r="AE52" s="131"/>
      <c r="AF52" s="131"/>
      <c r="AG52" s="131"/>
      <c r="AH52" s="131"/>
      <c r="AI52" s="131"/>
      <c r="AJ52" s="131"/>
      <c r="AK52" s="131"/>
      <c r="AL52" s="131"/>
      <c r="AM52" s="131"/>
      <c r="AN52" s="131"/>
      <c r="AO52" s="131"/>
      <c r="AP52" s="131"/>
      <c r="AQ52" s="131"/>
      <c r="AR52" s="131"/>
      <c r="AS52" s="131"/>
      <c r="AT52" s="131"/>
      <c r="AU52" s="131"/>
      <c r="AV52" s="131"/>
      <c r="AW52" s="131"/>
      <c r="AX52" s="131"/>
      <c r="AY52" s="131"/>
      <c r="AZ52" s="131"/>
      <c r="BA52" s="131"/>
      <c r="BB52" s="131"/>
      <c r="BC52" s="131"/>
      <c r="BD52" s="131"/>
      <c r="BE52" s="131"/>
      <c r="BF52" s="131"/>
      <c r="BG52" s="131"/>
      <c r="BH52" s="131"/>
      <c r="BI52" s="131"/>
      <c r="BJ52" s="131"/>
      <c r="BK52" s="131"/>
      <c r="BL52" s="131"/>
      <c r="BM52" s="131"/>
      <c r="BN52" s="131"/>
      <c r="BO52" s="131"/>
      <c r="BP52" s="131"/>
      <c r="BQ52" s="131"/>
      <c r="BR52" s="131"/>
      <c r="BS52" s="131"/>
      <c r="BT52" s="131"/>
      <c r="BU52" s="131"/>
      <c r="BV52" s="131"/>
      <c r="BW52" s="131"/>
      <c r="BX52" s="131"/>
      <c r="BY52" s="131"/>
      <c r="BZ52" s="131"/>
      <c r="CA52" s="131"/>
      <c r="CB52" s="131"/>
      <c r="CC52" s="131"/>
      <c r="CD52" s="131"/>
      <c r="CE52" s="131"/>
      <c r="CF52" s="131"/>
      <c r="CG52" s="131"/>
      <c r="CH52" s="131"/>
      <c r="CI52" s="131"/>
      <c r="CJ52" s="131"/>
      <c r="CK52" s="131"/>
      <c r="CL52" s="131"/>
      <c r="CM52" s="131"/>
      <c r="CN52" s="131"/>
      <c r="CO52" s="131"/>
      <c r="CP52" s="131"/>
      <c r="CQ52" s="131"/>
      <c r="CR52" s="131"/>
      <c r="CS52" s="131"/>
      <c r="CT52" s="131"/>
      <c r="CU52" s="131"/>
      <c r="CV52" s="131"/>
      <c r="CW52" s="131"/>
      <c r="CX52" s="131"/>
      <c r="CY52" s="131"/>
      <c r="CZ52" s="131"/>
      <c r="DA52" s="131"/>
      <c r="DB52" s="131"/>
      <c r="DC52" s="131"/>
      <c r="DD52" s="131"/>
      <c r="DE52" s="131"/>
      <c r="DF52" s="131"/>
      <c r="DG52" s="131"/>
      <c r="DH52" s="131"/>
      <c r="DI52" s="131"/>
      <c r="DJ52" s="131"/>
      <c r="DK52" s="131"/>
      <c r="DL52" s="131"/>
      <c r="DM52" s="131"/>
      <c r="DN52" s="131"/>
      <c r="DO52" s="131"/>
      <c r="DP52" s="131"/>
      <c r="DQ52" s="131"/>
      <c r="DR52" s="131"/>
      <c r="DS52" s="131"/>
      <c r="DT52" s="131"/>
      <c r="DU52" s="131"/>
      <c r="DV52" s="131"/>
      <c r="DW52" s="131"/>
      <c r="DX52" s="131"/>
      <c r="DY52" s="131"/>
      <c r="DZ52" s="131"/>
      <c r="EA52" s="131"/>
      <c r="EB52" s="131"/>
      <c r="EC52" s="131"/>
      <c r="ED52" s="131"/>
      <c r="EE52" s="131"/>
      <c r="EF52" s="131"/>
      <c r="EG52" s="131"/>
      <c r="EH52" s="131"/>
      <c r="EI52" s="131"/>
      <c r="EJ52" s="131"/>
      <c r="EK52" s="131"/>
      <c r="EL52" s="131"/>
      <c r="EM52" s="131"/>
      <c r="EN52" s="131"/>
      <c r="EO52" s="131"/>
      <c r="EP52" s="131"/>
      <c r="EQ52" s="131"/>
      <c r="ER52" s="131"/>
      <c r="ES52" s="131"/>
      <c r="ET52" s="131"/>
      <c r="EU52" s="131"/>
      <c r="EV52" s="131"/>
      <c r="EW52" s="131"/>
      <c r="EX52" s="131"/>
      <c r="EY52" s="131"/>
      <c r="EZ52" s="131"/>
      <c r="FA52" s="131"/>
      <c r="FB52" s="131"/>
      <c r="FC52" s="131"/>
      <c r="FD52" s="131"/>
      <c r="FE52" s="131"/>
      <c r="FF52" s="131"/>
      <c r="FG52" s="131"/>
      <c r="FH52" s="131"/>
      <c r="FI52" s="131"/>
      <c r="FJ52" s="131"/>
      <c r="FK52" s="131"/>
      <c r="FL52" s="131"/>
      <c r="FM52" s="131"/>
      <c r="FN52" s="131"/>
      <c r="FO52" s="131"/>
      <c r="FP52" s="131"/>
      <c r="FQ52" s="131"/>
      <c r="FR52" s="131"/>
      <c r="FS52" s="131"/>
      <c r="FT52" s="131"/>
      <c r="FU52" s="131"/>
      <c r="FV52" s="131"/>
      <c r="FW52" s="131"/>
      <c r="FX52" s="131"/>
      <c r="FY52" s="131"/>
      <c r="FZ52" s="131"/>
      <c r="GA52" s="131"/>
      <c r="GB52" s="131"/>
      <c r="GC52" s="131"/>
      <c r="GD52" s="131"/>
      <c r="GE52" s="131"/>
      <c r="GF52" s="131"/>
      <c r="GG52" s="131"/>
      <c r="GH52" s="131"/>
      <c r="GI52" s="131"/>
      <c r="GJ52" s="131"/>
      <c r="GK52" s="131"/>
      <c r="GL52" s="131"/>
      <c r="GM52" s="131"/>
      <c r="GN52" s="131"/>
      <c r="GO52" s="131"/>
      <c r="GP52" s="131"/>
      <c r="GQ52" s="131"/>
      <c r="GR52" s="131"/>
      <c r="GS52" s="131"/>
      <c r="GT52" s="131"/>
      <c r="GU52" s="131"/>
      <c r="GV52" s="131"/>
      <c r="GW52" s="131"/>
      <c r="GX52" s="131"/>
      <c r="GY52" s="131"/>
      <c r="GZ52" s="131"/>
      <c r="HA52" s="131"/>
      <c r="HB52" s="131"/>
      <c r="HC52" s="131"/>
      <c r="HD52" s="131"/>
      <c r="HE52" s="131"/>
      <c r="HF52" s="131"/>
      <c r="HG52" s="131"/>
      <c r="HH52" s="131"/>
      <c r="HI52" s="131"/>
      <c r="HJ52" s="131"/>
      <c r="HK52" s="131"/>
      <c r="HL52" s="131"/>
      <c r="HM52" s="131"/>
      <c r="HN52" s="131"/>
      <c r="HO52" s="131"/>
      <c r="HP52" s="131"/>
      <c r="HQ52" s="131"/>
      <c r="HR52" s="131"/>
      <c r="HS52" s="131"/>
      <c r="HT52" s="131"/>
      <c r="HU52" s="131"/>
      <c r="HV52" s="131"/>
      <c r="HW52" s="131"/>
      <c r="HX52" s="131"/>
      <c r="HY52" s="131"/>
      <c r="HZ52" s="131"/>
      <c r="IA52" s="131"/>
      <c r="IB52" s="131"/>
      <c r="IC52" s="131"/>
      <c r="ID52" s="131"/>
      <c r="IE52" s="131"/>
      <c r="IF52" s="131"/>
      <c r="IG52" s="131"/>
      <c r="IH52" s="131"/>
      <c r="II52" s="131"/>
      <c r="IJ52" s="131"/>
      <c r="IK52" s="131"/>
      <c r="IL52" s="131"/>
      <c r="IM52" s="131"/>
      <c r="IN52" s="131"/>
      <c r="IO52" s="131"/>
      <c r="IP52" s="131"/>
      <c r="IQ52" s="131"/>
      <c r="IR52" s="131"/>
      <c r="IS52" s="131"/>
      <c r="IT52" s="131"/>
      <c r="IU52" s="131"/>
      <c r="IV52" s="131"/>
      <c r="IW52" s="131"/>
      <c r="IX52" s="131"/>
      <c r="IY52" s="131"/>
      <c r="IZ52" s="131"/>
      <c r="JA52" s="131"/>
      <c r="JB52" s="131"/>
      <c r="JC52" s="131"/>
      <c r="JD52" s="131"/>
      <c r="JE52" s="131"/>
      <c r="JF52" s="131"/>
      <c r="JG52" s="131"/>
      <c r="JH52" s="131"/>
      <c r="JI52" s="131"/>
      <c r="JJ52" s="131"/>
      <c r="JK52" s="131"/>
      <c r="JL52" s="131"/>
      <c r="JM52" s="131"/>
      <c r="JN52" s="131"/>
      <c r="JO52" s="131"/>
      <c r="JP52" s="131"/>
      <c r="JQ52" s="131"/>
      <c r="JR52" s="131"/>
      <c r="JS52" s="131"/>
      <c r="JT52" s="131"/>
      <c r="JU52" s="131"/>
      <c r="JV52" s="131"/>
      <c r="JW52" s="131"/>
      <c r="JX52" s="131"/>
      <c r="JY52" s="131"/>
      <c r="JZ52" s="131"/>
      <c r="KA52" s="131"/>
      <c r="KB52" s="131"/>
      <c r="KC52" s="131"/>
      <c r="KD52" s="131"/>
      <c r="KE52" s="131"/>
      <c r="KF52" s="131"/>
      <c r="KG52" s="131"/>
      <c r="KH52" s="131"/>
      <c r="KI52" s="131"/>
      <c r="KJ52" s="131"/>
      <c r="KK52" s="131"/>
      <c r="KL52" s="131"/>
      <c r="KM52" s="131"/>
      <c r="KN52" s="131"/>
      <c r="SI52" s="131"/>
      <c r="SJ52" s="131"/>
      <c r="SK52" s="131"/>
      <c r="SL52" s="131"/>
      <c r="SM52" s="131"/>
      <c r="SN52" s="131"/>
      <c r="SO52" s="131"/>
      <c r="SP52" s="131"/>
      <c r="SQ52" s="131"/>
      <c r="SR52" s="131"/>
      <c r="SS52" s="131"/>
      <c r="ST52" s="131"/>
      <c r="SU52" s="131"/>
      <c r="SV52" s="131"/>
      <c r="SW52" s="131"/>
      <c r="SX52" s="131"/>
      <c r="SY52" s="131"/>
      <c r="SZ52" s="131"/>
      <c r="TA52" s="131"/>
      <c r="TB52" s="131"/>
      <c r="TC52" s="131"/>
      <c r="TD52" s="131"/>
      <c r="TE52" s="131"/>
      <c r="TF52" s="131"/>
      <c r="TG52" s="131"/>
      <c r="TH52" s="131"/>
      <c r="TI52" s="131"/>
      <c r="TJ52" s="131"/>
      <c r="TK52" s="131"/>
      <c r="TL52" s="131"/>
      <c r="TM52" s="131"/>
      <c r="TN52" s="131"/>
      <c r="TO52" s="131"/>
      <c r="TP52" s="131"/>
      <c r="TQ52" s="131"/>
      <c r="TR52" s="131"/>
      <c r="TS52" s="131"/>
      <c r="TT52" s="131"/>
      <c r="TU52" s="131"/>
      <c r="TV52" s="131"/>
      <c r="TW52" s="131"/>
      <c r="TX52" s="131"/>
      <c r="TY52" s="131"/>
      <c r="TZ52" s="131"/>
      <c r="UA52" s="131"/>
      <c r="UB52" s="131"/>
      <c r="UC52" s="131"/>
      <c r="UD52" s="131"/>
      <c r="UE52" s="131"/>
      <c r="UF52" s="131"/>
      <c r="UG52" s="131"/>
      <c r="UH52" s="131"/>
      <c r="UI52" s="131"/>
      <c r="UJ52" s="131"/>
      <c r="UK52" s="131"/>
      <c r="UL52" s="131"/>
      <c r="UM52" s="131"/>
      <c r="UN52" s="131"/>
      <c r="UO52" s="131"/>
      <c r="UP52" s="131"/>
      <c r="UQ52" s="131"/>
      <c r="UR52" s="131"/>
      <c r="US52" s="131"/>
      <c r="UT52" s="131"/>
      <c r="UU52" s="131"/>
      <c r="UV52" s="131"/>
      <c r="UW52" s="131"/>
      <c r="UX52" s="131"/>
      <c r="UY52" s="131"/>
      <c r="UZ52" s="131"/>
      <c r="VA52" s="131"/>
      <c r="VB52" s="131"/>
      <c r="VC52" s="131"/>
      <c r="VD52" s="131"/>
      <c r="VE52" s="131"/>
      <c r="VF52" s="131"/>
      <c r="VG52" s="131"/>
      <c r="VH52" s="131"/>
      <c r="VI52" s="131"/>
      <c r="VJ52" s="131"/>
      <c r="VK52" s="131"/>
      <c r="VL52" s="131"/>
      <c r="VM52" s="131"/>
      <c r="VN52" s="131"/>
      <c r="VO52" s="131"/>
      <c r="VP52" s="131"/>
      <c r="VQ52" s="131"/>
      <c r="VR52" s="131"/>
      <c r="VS52" s="131"/>
      <c r="VT52" s="131"/>
      <c r="VU52" s="131"/>
      <c r="VV52" s="131"/>
      <c r="VW52" s="131"/>
      <c r="VX52" s="131"/>
      <c r="VY52" s="131"/>
      <c r="VZ52" s="131"/>
      <c r="WA52" s="131"/>
      <c r="WB52" s="131"/>
      <c r="WC52" s="131"/>
      <c r="WD52" s="131"/>
      <c r="WE52" s="131"/>
      <c r="WF52" s="131"/>
    </row>
    <row r="53" spans="1:604" ht="13.25" customHeight="1" x14ac:dyDescent="0.3">
      <c r="A53" s="179">
        <v>43947</v>
      </c>
      <c r="B53" s="148" t="s">
        <v>108</v>
      </c>
      <c r="C53" s="149"/>
      <c r="D53" s="150"/>
      <c r="E53" s="150"/>
      <c r="F53" s="150"/>
      <c r="G53" s="166"/>
      <c r="H53" s="161"/>
      <c r="I53" s="180">
        <v>380</v>
      </c>
      <c r="J53" s="173">
        <v>16</v>
      </c>
      <c r="K53" s="43">
        <f t="shared" si="7"/>
        <v>396</v>
      </c>
      <c r="L53" s="163"/>
      <c r="M53" s="149"/>
      <c r="N53" s="150"/>
      <c r="O53" s="150"/>
      <c r="P53" s="150"/>
      <c r="Q53" s="166"/>
      <c r="R53" s="161"/>
      <c r="S53" s="155">
        <f t="shared" si="8"/>
        <v>20395</v>
      </c>
      <c r="T53" s="156">
        <f t="shared" si="9"/>
        <v>898</v>
      </c>
      <c r="U53" s="157">
        <f t="shared" si="10"/>
        <v>21293</v>
      </c>
      <c r="V53" s="18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1"/>
      <c r="BR53" s="131"/>
      <c r="BS53" s="131"/>
      <c r="BT53" s="131"/>
      <c r="BU53" s="131"/>
      <c r="BV53" s="131"/>
      <c r="BW53" s="131"/>
      <c r="BX53" s="131"/>
      <c r="BY53" s="131"/>
      <c r="BZ53" s="131"/>
      <c r="CA53" s="131"/>
      <c r="CB53" s="131"/>
      <c r="CC53" s="131"/>
      <c r="CD53" s="131"/>
      <c r="CE53" s="131"/>
      <c r="CF53" s="131"/>
      <c r="CG53" s="131"/>
      <c r="CH53" s="131"/>
      <c r="CI53" s="131"/>
      <c r="CJ53" s="131"/>
      <c r="CK53" s="131"/>
      <c r="CL53" s="131"/>
      <c r="CM53" s="131"/>
      <c r="CN53" s="131"/>
      <c r="CO53" s="131"/>
      <c r="CP53" s="131"/>
      <c r="CQ53" s="131"/>
      <c r="CR53" s="131"/>
      <c r="CS53" s="131"/>
      <c r="CT53" s="131"/>
      <c r="CU53" s="131"/>
      <c r="CV53" s="131"/>
      <c r="CW53" s="131"/>
      <c r="CX53" s="131"/>
      <c r="CY53" s="131"/>
      <c r="CZ53" s="131"/>
      <c r="DA53" s="131"/>
      <c r="DB53" s="131"/>
      <c r="DC53" s="131"/>
      <c r="DD53" s="131"/>
      <c r="DE53" s="131"/>
      <c r="DF53" s="131"/>
      <c r="DG53" s="131"/>
      <c r="DH53" s="131"/>
      <c r="DI53" s="131"/>
      <c r="DJ53" s="131"/>
      <c r="DK53" s="131"/>
      <c r="DL53" s="131"/>
      <c r="DM53" s="131"/>
      <c r="DN53" s="131"/>
      <c r="DO53" s="131"/>
      <c r="DP53" s="131"/>
      <c r="DQ53" s="131"/>
      <c r="DR53" s="131"/>
      <c r="DS53" s="131"/>
      <c r="DT53" s="131"/>
      <c r="DU53" s="131"/>
      <c r="DV53" s="131"/>
      <c r="DW53" s="131"/>
      <c r="DX53" s="131"/>
      <c r="DY53" s="131"/>
      <c r="DZ53" s="131"/>
      <c r="EA53" s="131"/>
      <c r="EB53" s="131"/>
      <c r="EC53" s="131"/>
      <c r="ED53" s="131"/>
      <c r="EE53" s="131"/>
      <c r="EF53" s="131"/>
      <c r="EG53" s="131"/>
      <c r="EH53" s="131"/>
      <c r="EI53" s="131"/>
      <c r="EJ53" s="131"/>
      <c r="EK53" s="131"/>
      <c r="EL53" s="131"/>
      <c r="EM53" s="131"/>
      <c r="EN53" s="131"/>
      <c r="EO53" s="131"/>
      <c r="EP53" s="131"/>
      <c r="EQ53" s="131"/>
      <c r="ER53" s="131"/>
      <c r="ES53" s="131"/>
      <c r="ET53" s="131"/>
      <c r="EU53" s="131"/>
      <c r="EV53" s="131"/>
      <c r="EW53" s="131"/>
      <c r="EX53" s="131"/>
      <c r="EY53" s="131"/>
      <c r="EZ53" s="131"/>
      <c r="FA53" s="131"/>
      <c r="FB53" s="131"/>
      <c r="FC53" s="131"/>
      <c r="FD53" s="131"/>
      <c r="FE53" s="131"/>
      <c r="FF53" s="131"/>
      <c r="FG53" s="131"/>
      <c r="FH53" s="131"/>
      <c r="FI53" s="131"/>
      <c r="FJ53" s="131"/>
      <c r="FK53" s="131"/>
      <c r="FL53" s="131"/>
      <c r="FM53" s="131"/>
      <c r="FN53" s="131"/>
      <c r="FO53" s="131"/>
      <c r="FP53" s="131"/>
      <c r="FQ53" s="131"/>
      <c r="FR53" s="131"/>
      <c r="FS53" s="131"/>
      <c r="FT53" s="131"/>
      <c r="FU53" s="131"/>
      <c r="FV53" s="131"/>
      <c r="FW53" s="131"/>
      <c r="FX53" s="131"/>
      <c r="FY53" s="131"/>
      <c r="FZ53" s="131"/>
      <c r="GA53" s="131"/>
      <c r="GB53" s="131"/>
      <c r="GC53" s="131"/>
      <c r="GD53" s="131"/>
      <c r="GE53" s="131"/>
      <c r="GF53" s="131"/>
      <c r="GG53" s="131"/>
      <c r="GH53" s="131"/>
      <c r="GI53" s="131"/>
      <c r="GJ53" s="131"/>
      <c r="GK53" s="131"/>
      <c r="GL53" s="131"/>
      <c r="GM53" s="131"/>
      <c r="GN53" s="131"/>
      <c r="GO53" s="131"/>
      <c r="GP53" s="131"/>
      <c r="GQ53" s="131"/>
      <c r="GR53" s="131"/>
      <c r="GS53" s="131"/>
      <c r="GT53" s="131"/>
      <c r="GU53" s="131"/>
      <c r="GV53" s="131"/>
      <c r="GW53" s="131"/>
      <c r="GX53" s="131"/>
      <c r="GY53" s="131"/>
      <c r="GZ53" s="131"/>
      <c r="HA53" s="131"/>
      <c r="HB53" s="131"/>
      <c r="HC53" s="131"/>
      <c r="HD53" s="131"/>
      <c r="HE53" s="131"/>
      <c r="HF53" s="131"/>
      <c r="HG53" s="131"/>
      <c r="HH53" s="131"/>
      <c r="HI53" s="131"/>
      <c r="HJ53" s="131"/>
      <c r="HK53" s="131"/>
      <c r="HL53" s="131"/>
      <c r="HM53" s="131"/>
      <c r="HN53" s="131"/>
      <c r="HO53" s="131"/>
      <c r="HP53" s="131"/>
      <c r="HQ53" s="131"/>
      <c r="HR53" s="131"/>
      <c r="HS53" s="131"/>
      <c r="HT53" s="131"/>
      <c r="HU53" s="131"/>
      <c r="HV53" s="131"/>
      <c r="HW53" s="131"/>
      <c r="HX53" s="131"/>
      <c r="HY53" s="131"/>
      <c r="HZ53" s="131"/>
      <c r="IA53" s="131"/>
      <c r="IB53" s="131"/>
      <c r="IC53" s="131"/>
      <c r="ID53" s="131"/>
      <c r="IE53" s="131"/>
      <c r="IF53" s="131"/>
      <c r="IG53" s="131"/>
      <c r="IH53" s="131"/>
      <c r="II53" s="131"/>
      <c r="IJ53" s="131"/>
      <c r="IK53" s="131"/>
      <c r="IL53" s="131"/>
      <c r="IM53" s="131"/>
      <c r="IN53" s="131"/>
      <c r="IO53" s="131"/>
      <c r="IP53" s="131"/>
      <c r="IQ53" s="131"/>
      <c r="IR53" s="131"/>
      <c r="IS53" s="131"/>
      <c r="IT53" s="131"/>
      <c r="IU53" s="131"/>
      <c r="IV53" s="131"/>
      <c r="IW53" s="131"/>
      <c r="IX53" s="131"/>
      <c r="IY53" s="131"/>
      <c r="IZ53" s="131"/>
      <c r="JA53" s="131"/>
      <c r="JB53" s="131"/>
      <c r="JC53" s="131"/>
      <c r="JD53" s="131"/>
      <c r="JE53" s="131"/>
      <c r="JF53" s="131"/>
      <c r="JG53" s="131"/>
      <c r="JH53" s="131"/>
      <c r="JI53" s="131"/>
      <c r="JJ53" s="131"/>
      <c r="JK53" s="131"/>
      <c r="JL53" s="131"/>
      <c r="JM53" s="131"/>
      <c r="JN53" s="131"/>
      <c r="JO53" s="131"/>
      <c r="JP53" s="131"/>
      <c r="JQ53" s="131"/>
      <c r="JR53" s="131"/>
      <c r="JS53" s="131"/>
      <c r="JT53" s="131"/>
      <c r="JU53" s="131"/>
      <c r="JV53" s="131"/>
      <c r="JW53" s="131"/>
      <c r="JX53" s="131"/>
      <c r="JY53" s="131"/>
      <c r="JZ53" s="131"/>
      <c r="KA53" s="131"/>
      <c r="KB53" s="131"/>
      <c r="KC53" s="131"/>
      <c r="KD53" s="131"/>
      <c r="KE53" s="131"/>
      <c r="KF53" s="131"/>
      <c r="KG53" s="131"/>
      <c r="KH53" s="131"/>
      <c r="KI53" s="131"/>
      <c r="KJ53" s="131"/>
      <c r="KK53" s="131"/>
      <c r="KL53" s="131"/>
      <c r="KM53" s="131"/>
      <c r="KN53" s="131"/>
      <c r="SI53" s="131"/>
      <c r="SJ53" s="131"/>
      <c r="SK53" s="131"/>
      <c r="SL53" s="131"/>
      <c r="SM53" s="131"/>
      <c r="SN53" s="131"/>
      <c r="SO53" s="131"/>
      <c r="SP53" s="131"/>
      <c r="SQ53" s="131"/>
      <c r="SR53" s="131"/>
      <c r="SS53" s="131"/>
      <c r="ST53" s="131"/>
      <c r="SU53" s="131"/>
      <c r="SV53" s="131"/>
      <c r="SW53" s="131"/>
      <c r="SX53" s="131"/>
      <c r="SY53" s="131"/>
      <c r="SZ53" s="131"/>
      <c r="TA53" s="131"/>
      <c r="TB53" s="131"/>
      <c r="TC53" s="131"/>
      <c r="TD53" s="131"/>
      <c r="TE53" s="131"/>
      <c r="TF53" s="131"/>
      <c r="TG53" s="131"/>
      <c r="TH53" s="131"/>
      <c r="TI53" s="131"/>
      <c r="TJ53" s="131"/>
      <c r="TK53" s="131"/>
      <c r="TL53" s="131"/>
      <c r="TM53" s="131"/>
      <c r="TN53" s="131"/>
      <c r="TO53" s="131"/>
      <c r="TP53" s="131"/>
      <c r="TQ53" s="131"/>
      <c r="TR53" s="131"/>
      <c r="TS53" s="131"/>
      <c r="TT53" s="131"/>
      <c r="TU53" s="131"/>
      <c r="TV53" s="131"/>
      <c r="TW53" s="131"/>
      <c r="TX53" s="131"/>
      <c r="TY53" s="131"/>
      <c r="TZ53" s="131"/>
      <c r="UA53" s="131"/>
      <c r="UB53" s="131"/>
      <c r="UC53" s="131"/>
      <c r="UD53" s="131"/>
      <c r="UE53" s="131"/>
      <c r="UF53" s="131"/>
      <c r="UG53" s="131"/>
      <c r="UH53" s="131"/>
      <c r="UI53" s="131"/>
      <c r="UJ53" s="131"/>
      <c r="UK53" s="131"/>
      <c r="UL53" s="131"/>
      <c r="UM53" s="131"/>
      <c r="UN53" s="131"/>
      <c r="UO53" s="131"/>
      <c r="UP53" s="131"/>
      <c r="UQ53" s="131"/>
      <c r="UR53" s="131"/>
      <c r="US53" s="131"/>
      <c r="UT53" s="131"/>
      <c r="UU53" s="131"/>
      <c r="UV53" s="131"/>
      <c r="UW53" s="131"/>
      <c r="UX53" s="131"/>
      <c r="UY53" s="131"/>
      <c r="UZ53" s="131"/>
      <c r="VA53" s="131"/>
      <c r="VB53" s="131"/>
      <c r="VC53" s="131"/>
      <c r="VD53" s="131"/>
      <c r="VE53" s="131"/>
      <c r="VF53" s="131"/>
      <c r="VG53" s="131"/>
      <c r="VH53" s="131"/>
      <c r="VI53" s="131"/>
      <c r="VJ53" s="131"/>
      <c r="VK53" s="131"/>
      <c r="VL53" s="131"/>
      <c r="VM53" s="131"/>
      <c r="VN53" s="131"/>
      <c r="VO53" s="131"/>
      <c r="VP53" s="131"/>
      <c r="VQ53" s="131"/>
      <c r="VR53" s="131"/>
      <c r="VS53" s="131"/>
      <c r="VT53" s="131"/>
      <c r="VU53" s="131"/>
      <c r="VV53" s="131"/>
      <c r="VW53" s="131"/>
      <c r="VX53" s="131"/>
      <c r="VY53" s="131"/>
      <c r="VZ53" s="131"/>
      <c r="WA53" s="131"/>
      <c r="WB53" s="131"/>
      <c r="WC53" s="131"/>
      <c r="WD53" s="131"/>
      <c r="WE53" s="131"/>
      <c r="WF53" s="131"/>
    </row>
    <row r="54" spans="1:604" ht="13.25" customHeight="1" x14ac:dyDescent="0.3">
      <c r="A54" s="179">
        <v>43946</v>
      </c>
      <c r="B54" s="148" t="s">
        <v>108</v>
      </c>
      <c r="C54" s="149"/>
      <c r="D54" s="150"/>
      <c r="E54" s="150"/>
      <c r="F54" s="150"/>
      <c r="G54" s="166"/>
      <c r="H54" s="161"/>
      <c r="I54" s="180">
        <v>383</v>
      </c>
      <c r="J54" s="173">
        <v>29</v>
      </c>
      <c r="K54" s="43">
        <f t="shared" si="7"/>
        <v>412</v>
      </c>
      <c r="L54" s="163"/>
      <c r="M54" s="174"/>
      <c r="N54" s="150"/>
      <c r="O54" s="150"/>
      <c r="P54" s="150"/>
      <c r="Q54" s="166"/>
      <c r="R54" s="161"/>
      <c r="S54" s="155">
        <f t="shared" si="8"/>
        <v>20015</v>
      </c>
      <c r="T54" s="156">
        <f t="shared" si="9"/>
        <v>882</v>
      </c>
      <c r="U54" s="157">
        <f t="shared" si="10"/>
        <v>20897</v>
      </c>
      <c r="V54" s="181"/>
      <c r="W54" s="131"/>
      <c r="X54" s="131"/>
      <c r="Y54" s="131"/>
      <c r="Z54" s="131"/>
      <c r="AA54" s="131"/>
      <c r="AB54" s="131"/>
      <c r="AC54" s="131"/>
      <c r="AD54" s="131"/>
      <c r="AE54" s="131"/>
      <c r="AF54" s="131"/>
      <c r="AG54" s="131"/>
      <c r="AH54" s="131"/>
      <c r="AI54" s="131"/>
      <c r="AJ54" s="131"/>
      <c r="AK54" s="131"/>
      <c r="AL54" s="131"/>
      <c r="AM54" s="131"/>
      <c r="AN54" s="131"/>
      <c r="AO54" s="131"/>
      <c r="AP54" s="131"/>
      <c r="AQ54" s="131"/>
      <c r="AR54" s="131"/>
      <c r="AS54" s="131"/>
      <c r="AT54" s="131"/>
      <c r="AU54" s="131"/>
      <c r="AV54" s="131"/>
      <c r="AW54" s="131"/>
      <c r="AX54" s="131"/>
      <c r="AY54" s="131"/>
      <c r="AZ54" s="131"/>
      <c r="BA54" s="131"/>
      <c r="BB54" s="131"/>
      <c r="BC54" s="131"/>
      <c r="BD54" s="131"/>
      <c r="BE54" s="131"/>
      <c r="BF54" s="131"/>
      <c r="BG54" s="131"/>
      <c r="BH54" s="131"/>
      <c r="BI54" s="131"/>
      <c r="BJ54" s="131"/>
      <c r="BK54" s="131"/>
      <c r="BL54" s="131"/>
      <c r="BM54" s="131"/>
      <c r="BN54" s="131"/>
      <c r="BO54" s="131"/>
      <c r="BP54" s="131"/>
      <c r="BQ54" s="131"/>
      <c r="BR54" s="131"/>
      <c r="BS54" s="131"/>
      <c r="BT54" s="131"/>
      <c r="BU54" s="131"/>
      <c r="BV54" s="131"/>
      <c r="BW54" s="131"/>
      <c r="BX54" s="131"/>
      <c r="BY54" s="131"/>
      <c r="BZ54" s="131"/>
      <c r="CA54" s="131"/>
      <c r="CB54" s="131"/>
      <c r="CC54" s="131"/>
      <c r="CD54" s="131"/>
      <c r="CE54" s="131"/>
      <c r="CF54" s="131"/>
      <c r="CG54" s="131"/>
      <c r="CH54" s="131"/>
      <c r="CI54" s="131"/>
      <c r="CJ54" s="131"/>
      <c r="CK54" s="131"/>
      <c r="CL54" s="131"/>
      <c r="CM54" s="131"/>
      <c r="CN54" s="131"/>
      <c r="CO54" s="131"/>
      <c r="CP54" s="131"/>
      <c r="CQ54" s="131"/>
      <c r="CR54" s="131"/>
      <c r="CS54" s="131"/>
      <c r="CT54" s="131"/>
      <c r="CU54" s="131"/>
      <c r="CV54" s="131"/>
      <c r="CW54" s="131"/>
      <c r="CX54" s="131"/>
      <c r="CY54" s="131"/>
      <c r="CZ54" s="131"/>
      <c r="DA54" s="131"/>
      <c r="DB54" s="131"/>
      <c r="DC54" s="131"/>
      <c r="DD54" s="131"/>
      <c r="DE54" s="131"/>
      <c r="DF54" s="131"/>
      <c r="DG54" s="131"/>
      <c r="DH54" s="131"/>
      <c r="DI54" s="131"/>
      <c r="DJ54" s="131"/>
      <c r="DK54" s="131"/>
      <c r="DL54" s="131"/>
      <c r="DM54" s="131"/>
      <c r="DN54" s="131"/>
      <c r="DO54" s="131"/>
      <c r="DP54" s="131"/>
      <c r="DQ54" s="131"/>
      <c r="DR54" s="131"/>
      <c r="DS54" s="131"/>
      <c r="DT54" s="131"/>
      <c r="DU54" s="131"/>
      <c r="DV54" s="131"/>
      <c r="DW54" s="131"/>
      <c r="DX54" s="131"/>
      <c r="DY54" s="131"/>
      <c r="DZ54" s="131"/>
      <c r="EA54" s="131"/>
      <c r="EB54" s="131"/>
      <c r="EC54" s="131"/>
      <c r="ED54" s="131"/>
      <c r="EE54" s="131"/>
      <c r="EF54" s="131"/>
      <c r="EG54" s="131"/>
      <c r="EH54" s="131"/>
      <c r="EI54" s="131"/>
      <c r="EJ54" s="131"/>
      <c r="EK54" s="131"/>
      <c r="EL54" s="131"/>
      <c r="EM54" s="131"/>
      <c r="EN54" s="131"/>
      <c r="EO54" s="131"/>
      <c r="EP54" s="131"/>
      <c r="EQ54" s="131"/>
      <c r="ER54" s="131"/>
      <c r="ES54" s="131"/>
      <c r="ET54" s="131"/>
      <c r="EU54" s="131"/>
      <c r="EV54" s="131"/>
      <c r="EW54" s="131"/>
      <c r="EX54" s="131"/>
      <c r="EY54" s="131"/>
      <c r="EZ54" s="131"/>
      <c r="FA54" s="131"/>
      <c r="FB54" s="131"/>
      <c r="FC54" s="131"/>
      <c r="FD54" s="131"/>
      <c r="FE54" s="131"/>
      <c r="FF54" s="131"/>
      <c r="FG54" s="131"/>
      <c r="FH54" s="131"/>
      <c r="FI54" s="131"/>
      <c r="FJ54" s="131"/>
      <c r="FK54" s="131"/>
      <c r="FL54" s="131"/>
      <c r="FM54" s="131"/>
      <c r="FN54" s="131"/>
      <c r="FO54" s="131"/>
      <c r="FP54" s="131"/>
      <c r="FQ54" s="131"/>
      <c r="FR54" s="131"/>
      <c r="FS54" s="131"/>
      <c r="FT54" s="131"/>
      <c r="FU54" s="131"/>
      <c r="FV54" s="131"/>
      <c r="FW54" s="131"/>
      <c r="FX54" s="131"/>
      <c r="FY54" s="131"/>
      <c r="FZ54" s="131"/>
      <c r="GA54" s="131"/>
      <c r="GB54" s="131"/>
      <c r="GC54" s="131"/>
      <c r="GD54" s="131"/>
      <c r="GE54" s="131"/>
      <c r="GF54" s="131"/>
      <c r="GG54" s="131"/>
      <c r="GH54" s="131"/>
      <c r="GI54" s="131"/>
      <c r="GJ54" s="131"/>
      <c r="GK54" s="131"/>
      <c r="GL54" s="131"/>
      <c r="GM54" s="131"/>
      <c r="GN54" s="131"/>
      <c r="GO54" s="131"/>
      <c r="GP54" s="131"/>
      <c r="GQ54" s="131"/>
      <c r="GR54" s="131"/>
      <c r="GS54" s="131"/>
      <c r="GT54" s="131"/>
      <c r="GU54" s="131"/>
      <c r="GV54" s="131"/>
      <c r="GW54" s="131"/>
      <c r="GX54" s="131"/>
      <c r="GY54" s="131"/>
      <c r="GZ54" s="131"/>
      <c r="HA54" s="131"/>
      <c r="HB54" s="131"/>
      <c r="HC54" s="131"/>
      <c r="HD54" s="131"/>
      <c r="HE54" s="131"/>
      <c r="HF54" s="131"/>
      <c r="HG54" s="131"/>
      <c r="HH54" s="131"/>
      <c r="HI54" s="131"/>
      <c r="HJ54" s="131"/>
      <c r="HK54" s="131"/>
      <c r="HL54" s="131"/>
      <c r="HM54" s="131"/>
      <c r="HN54" s="131"/>
      <c r="HO54" s="131"/>
      <c r="HP54" s="131"/>
      <c r="HQ54" s="131"/>
      <c r="HR54" s="131"/>
      <c r="HS54" s="131"/>
      <c r="HT54" s="131"/>
      <c r="HU54" s="131"/>
      <c r="HV54" s="131"/>
      <c r="HW54" s="131"/>
      <c r="HX54" s="131"/>
      <c r="HY54" s="131"/>
      <c r="HZ54" s="131"/>
      <c r="IA54" s="131"/>
      <c r="IB54" s="131"/>
      <c r="IC54" s="131"/>
      <c r="ID54" s="131"/>
      <c r="IE54" s="131"/>
      <c r="IF54" s="131"/>
      <c r="IG54" s="131"/>
      <c r="IH54" s="131"/>
      <c r="II54" s="131"/>
      <c r="IJ54" s="131"/>
      <c r="IK54" s="131"/>
      <c r="IL54" s="131"/>
      <c r="IM54" s="131"/>
      <c r="IN54" s="131"/>
      <c r="IO54" s="131"/>
      <c r="IP54" s="131"/>
      <c r="IQ54" s="131"/>
      <c r="IR54" s="131"/>
      <c r="IS54" s="131"/>
      <c r="IT54" s="131"/>
      <c r="IU54" s="131"/>
      <c r="IV54" s="131"/>
      <c r="IW54" s="131"/>
      <c r="IX54" s="131"/>
      <c r="IY54" s="131"/>
      <c r="IZ54" s="131"/>
      <c r="JA54" s="131"/>
      <c r="JB54" s="131"/>
      <c r="JC54" s="131"/>
      <c r="JD54" s="131"/>
      <c r="JE54" s="131"/>
      <c r="JF54" s="131"/>
      <c r="JG54" s="131"/>
      <c r="JH54" s="131"/>
      <c r="JI54" s="131"/>
      <c r="JJ54" s="131"/>
      <c r="JK54" s="131"/>
      <c r="JL54" s="131"/>
      <c r="JM54" s="131"/>
      <c r="JN54" s="131"/>
      <c r="JO54" s="131"/>
      <c r="JP54" s="131"/>
      <c r="JQ54" s="131"/>
      <c r="JR54" s="131"/>
      <c r="JS54" s="131"/>
      <c r="JT54" s="131"/>
      <c r="JU54" s="131"/>
      <c r="JV54" s="131"/>
      <c r="JW54" s="131"/>
      <c r="JX54" s="131"/>
      <c r="JY54" s="131"/>
      <c r="JZ54" s="131"/>
      <c r="KA54" s="131"/>
      <c r="KB54" s="131"/>
      <c r="KC54" s="131"/>
      <c r="KD54" s="131"/>
      <c r="KE54" s="131"/>
      <c r="KF54" s="131"/>
      <c r="KG54" s="131"/>
      <c r="KH54" s="131"/>
      <c r="KI54" s="131"/>
      <c r="KJ54" s="131"/>
      <c r="KK54" s="131"/>
      <c r="KL54" s="131"/>
      <c r="KM54" s="131"/>
      <c r="KN54" s="131"/>
      <c r="SI54" s="131"/>
      <c r="SJ54" s="131"/>
      <c r="SK54" s="131"/>
      <c r="SL54" s="131"/>
      <c r="SM54" s="131"/>
      <c r="SN54" s="131"/>
      <c r="SO54" s="131"/>
      <c r="SP54" s="131"/>
      <c r="SQ54" s="131"/>
      <c r="SR54" s="131"/>
      <c r="SS54" s="131"/>
      <c r="ST54" s="131"/>
      <c r="SU54" s="131"/>
      <c r="SV54" s="131"/>
      <c r="SW54" s="131"/>
      <c r="SX54" s="131"/>
      <c r="SY54" s="131"/>
      <c r="SZ54" s="131"/>
      <c r="TA54" s="131"/>
      <c r="TB54" s="131"/>
      <c r="TC54" s="131"/>
      <c r="TD54" s="131"/>
      <c r="TE54" s="131"/>
      <c r="TF54" s="131"/>
      <c r="TG54" s="131"/>
      <c r="TH54" s="131"/>
      <c r="TI54" s="131"/>
      <c r="TJ54" s="131"/>
      <c r="TK54" s="131"/>
      <c r="TL54" s="131"/>
      <c r="TM54" s="131"/>
      <c r="TN54" s="131"/>
      <c r="TO54" s="131"/>
      <c r="TP54" s="131"/>
      <c r="TQ54" s="131"/>
      <c r="TR54" s="131"/>
      <c r="TS54" s="131"/>
      <c r="TT54" s="131"/>
      <c r="TU54" s="131"/>
      <c r="TV54" s="131"/>
      <c r="TW54" s="131"/>
      <c r="TX54" s="131"/>
      <c r="TY54" s="131"/>
      <c r="TZ54" s="131"/>
      <c r="UA54" s="131"/>
      <c r="UB54" s="131"/>
      <c r="UC54" s="131"/>
      <c r="UD54" s="131"/>
      <c r="UE54" s="131"/>
      <c r="UF54" s="131"/>
      <c r="UG54" s="131"/>
      <c r="UH54" s="131"/>
      <c r="UI54" s="131"/>
      <c r="UJ54" s="131"/>
      <c r="UK54" s="131"/>
      <c r="UL54" s="131"/>
      <c r="UM54" s="131"/>
      <c r="UN54" s="131"/>
      <c r="UO54" s="131"/>
      <c r="UP54" s="131"/>
      <c r="UQ54" s="131"/>
      <c r="UR54" s="131"/>
      <c r="US54" s="131"/>
      <c r="UT54" s="131"/>
      <c r="UU54" s="131"/>
      <c r="UV54" s="131"/>
      <c r="UW54" s="131"/>
      <c r="UX54" s="131"/>
      <c r="UY54" s="131"/>
      <c r="UZ54" s="131"/>
      <c r="VA54" s="131"/>
      <c r="VB54" s="131"/>
      <c r="VC54" s="131"/>
      <c r="VD54" s="131"/>
      <c r="VE54" s="131"/>
      <c r="VF54" s="131"/>
      <c r="VG54" s="131"/>
      <c r="VH54" s="131"/>
      <c r="VI54" s="131"/>
      <c r="VJ54" s="131"/>
      <c r="VK54" s="131"/>
      <c r="VL54" s="131"/>
      <c r="VM54" s="131"/>
      <c r="VN54" s="131"/>
      <c r="VO54" s="131"/>
      <c r="VP54" s="131"/>
      <c r="VQ54" s="131"/>
      <c r="VR54" s="131"/>
      <c r="VS54" s="131"/>
      <c r="VT54" s="131"/>
      <c r="VU54" s="131"/>
      <c r="VV54" s="131"/>
      <c r="VW54" s="131"/>
      <c r="VX54" s="131"/>
      <c r="VY54" s="131"/>
      <c r="VZ54" s="131"/>
      <c r="WA54" s="131"/>
      <c r="WB54" s="131"/>
      <c r="WC54" s="131"/>
      <c r="WD54" s="131"/>
      <c r="WE54" s="131"/>
      <c r="WF54" s="131"/>
    </row>
    <row r="55" spans="1:604" ht="13.25" customHeight="1" x14ac:dyDescent="0.3">
      <c r="A55" s="179">
        <v>43945</v>
      </c>
      <c r="B55" s="148" t="s">
        <v>108</v>
      </c>
      <c r="C55" s="160">
        <v>423</v>
      </c>
      <c r="D55" s="161">
        <v>4841</v>
      </c>
      <c r="E55" s="161">
        <v>2948</v>
      </c>
      <c r="F55" s="161">
        <v>25</v>
      </c>
      <c r="G55" s="166">
        <f>ONS_WeeklyRegistratedDeaths!AO33-ONS_WeeklyRegistratedDeaths!AV33</f>
        <v>8237</v>
      </c>
      <c r="H55" s="161">
        <f>ONS_WeeklyOccurrenceDeaths!AO33-ONS_WeeklyOccurrenceDeaths!AV33</f>
        <v>6835</v>
      </c>
      <c r="I55" s="180">
        <v>437</v>
      </c>
      <c r="J55" s="173">
        <v>31</v>
      </c>
      <c r="K55" s="43">
        <f t="shared" si="7"/>
        <v>468</v>
      </c>
      <c r="L55" s="163">
        <f>SUM(K55:K61)</f>
        <v>3709</v>
      </c>
      <c r="M55" s="164">
        <f t="shared" ref="M55:R55" si="12">M62+C55</f>
        <v>1305</v>
      </c>
      <c r="N55" s="164">
        <f t="shared" si="12"/>
        <v>19621</v>
      </c>
      <c r="O55" s="164">
        <f t="shared" si="12"/>
        <v>6293</v>
      </c>
      <c r="P55" s="164">
        <f t="shared" si="12"/>
        <v>111</v>
      </c>
      <c r="Q55" s="164">
        <f t="shared" si="12"/>
        <v>27330</v>
      </c>
      <c r="R55" s="161">
        <f t="shared" si="12"/>
        <v>30630</v>
      </c>
      <c r="S55" s="155">
        <f t="shared" si="8"/>
        <v>19632</v>
      </c>
      <c r="T55" s="156">
        <f t="shared" si="9"/>
        <v>853</v>
      </c>
      <c r="U55" s="157">
        <f t="shared" si="10"/>
        <v>20485</v>
      </c>
      <c r="V55" s="181"/>
      <c r="W55" s="131"/>
      <c r="X55" s="131"/>
      <c r="Y55" s="131"/>
      <c r="Z55" s="131"/>
      <c r="AA55" s="131"/>
      <c r="AB55" s="131"/>
      <c r="AC55" s="131"/>
      <c r="AD55" s="131"/>
      <c r="AE55" s="131"/>
      <c r="AF55" s="131"/>
      <c r="AG55" s="131"/>
      <c r="AH55" s="131"/>
      <c r="AI55" s="131"/>
      <c r="AJ55" s="131"/>
      <c r="AK55" s="131"/>
      <c r="AL55" s="131"/>
      <c r="AM55" s="131"/>
      <c r="AN55" s="131"/>
      <c r="AO55" s="131"/>
      <c r="AP55" s="131"/>
      <c r="AQ55" s="131"/>
      <c r="AR55" s="131"/>
      <c r="AS55" s="131"/>
      <c r="AT55" s="131"/>
      <c r="AU55" s="131"/>
      <c r="AV55" s="131"/>
      <c r="AW55" s="131"/>
      <c r="AX55" s="131"/>
      <c r="AY55" s="131"/>
      <c r="AZ55" s="131"/>
      <c r="BA55" s="131"/>
      <c r="BB55" s="131"/>
      <c r="BC55" s="131"/>
      <c r="BD55" s="131"/>
      <c r="BE55" s="131"/>
      <c r="BF55" s="131"/>
      <c r="BG55" s="131"/>
      <c r="BH55" s="131"/>
      <c r="BI55" s="131"/>
      <c r="BJ55" s="131"/>
      <c r="BK55" s="131"/>
      <c r="BL55" s="131"/>
      <c r="BM55" s="131"/>
      <c r="BN55" s="131"/>
      <c r="BO55" s="131"/>
      <c r="BP55" s="131"/>
      <c r="BQ55" s="131"/>
      <c r="BR55" s="131"/>
      <c r="BS55" s="131"/>
      <c r="BT55" s="131"/>
      <c r="BU55" s="131"/>
      <c r="BV55" s="131"/>
      <c r="BW55" s="131"/>
      <c r="BX55" s="131"/>
      <c r="BY55" s="131"/>
      <c r="BZ55" s="131"/>
      <c r="CA55" s="131"/>
      <c r="CB55" s="131"/>
      <c r="CC55" s="131"/>
      <c r="CD55" s="131"/>
      <c r="CE55" s="131"/>
      <c r="CF55" s="131"/>
      <c r="CG55" s="131"/>
      <c r="CH55" s="131"/>
      <c r="CI55" s="131"/>
      <c r="CJ55" s="131"/>
      <c r="CK55" s="131"/>
      <c r="CL55" s="131"/>
      <c r="CM55" s="131"/>
      <c r="CN55" s="131"/>
      <c r="CO55" s="131"/>
      <c r="CP55" s="131"/>
      <c r="CQ55" s="131"/>
      <c r="CR55" s="131"/>
      <c r="CS55" s="131"/>
      <c r="CT55" s="131"/>
      <c r="CU55" s="131"/>
      <c r="CV55" s="131"/>
      <c r="CW55" s="131"/>
      <c r="CX55" s="131"/>
      <c r="CY55" s="131"/>
      <c r="CZ55" s="131"/>
      <c r="DA55" s="131"/>
      <c r="DB55" s="131"/>
      <c r="DC55" s="131"/>
      <c r="DD55" s="131"/>
      <c r="DE55" s="131"/>
      <c r="DF55" s="131"/>
      <c r="DG55" s="131"/>
      <c r="DH55" s="131"/>
      <c r="DI55" s="131"/>
      <c r="DJ55" s="131"/>
      <c r="DK55" s="131"/>
      <c r="DL55" s="131"/>
      <c r="DM55" s="131"/>
      <c r="DN55" s="131"/>
      <c r="DO55" s="131"/>
      <c r="DP55" s="131"/>
      <c r="DQ55" s="131"/>
      <c r="DR55" s="131"/>
      <c r="DS55" s="131"/>
      <c r="DT55" s="131"/>
      <c r="DU55" s="131"/>
      <c r="DV55" s="131"/>
      <c r="DW55" s="131"/>
      <c r="DX55" s="131"/>
      <c r="DY55" s="131"/>
      <c r="DZ55" s="131"/>
      <c r="EA55" s="131"/>
      <c r="EB55" s="131"/>
      <c r="EC55" s="131"/>
      <c r="ED55" s="131"/>
      <c r="EE55" s="131"/>
      <c r="EF55" s="131"/>
      <c r="EG55" s="131"/>
      <c r="EH55" s="131"/>
      <c r="EI55" s="131"/>
      <c r="EJ55" s="131"/>
      <c r="EK55" s="131"/>
      <c r="EL55" s="131"/>
      <c r="EM55" s="131"/>
      <c r="EN55" s="131"/>
      <c r="EO55" s="131"/>
      <c r="EP55" s="131"/>
      <c r="EQ55" s="131"/>
      <c r="ER55" s="131"/>
      <c r="ES55" s="131"/>
      <c r="ET55" s="131"/>
      <c r="EU55" s="131"/>
      <c r="EV55" s="131"/>
      <c r="EW55" s="131"/>
      <c r="EX55" s="131"/>
      <c r="EY55" s="131"/>
      <c r="EZ55" s="131"/>
      <c r="FA55" s="131"/>
      <c r="FB55" s="131"/>
      <c r="FC55" s="131"/>
      <c r="FD55" s="131"/>
      <c r="FE55" s="131"/>
      <c r="FF55" s="131"/>
      <c r="FG55" s="131"/>
      <c r="FH55" s="131"/>
      <c r="FI55" s="131"/>
      <c r="FJ55" s="131"/>
      <c r="FK55" s="131"/>
      <c r="FL55" s="131"/>
      <c r="FM55" s="131"/>
      <c r="FN55" s="131"/>
      <c r="FO55" s="131"/>
      <c r="FP55" s="131"/>
      <c r="FQ55" s="131"/>
      <c r="FR55" s="131"/>
      <c r="FS55" s="131"/>
      <c r="FT55" s="131"/>
      <c r="FU55" s="131"/>
      <c r="FV55" s="131"/>
      <c r="FW55" s="131"/>
      <c r="FX55" s="131"/>
      <c r="FY55" s="131"/>
      <c r="FZ55" s="131"/>
      <c r="GA55" s="131"/>
      <c r="GB55" s="131"/>
      <c r="GC55" s="131"/>
      <c r="GD55" s="131"/>
      <c r="GE55" s="131"/>
      <c r="GF55" s="131"/>
      <c r="GG55" s="131"/>
      <c r="GH55" s="131"/>
      <c r="GI55" s="131"/>
      <c r="GJ55" s="131"/>
      <c r="GK55" s="131"/>
      <c r="GL55" s="131"/>
      <c r="GM55" s="131"/>
      <c r="GN55" s="131"/>
      <c r="GO55" s="131"/>
      <c r="GP55" s="131"/>
      <c r="GQ55" s="131"/>
      <c r="GR55" s="131"/>
      <c r="GS55" s="131"/>
      <c r="GT55" s="131"/>
      <c r="GU55" s="131"/>
      <c r="GV55" s="131"/>
      <c r="GW55" s="131"/>
      <c r="GX55" s="131"/>
      <c r="GY55" s="131"/>
      <c r="GZ55" s="131"/>
      <c r="HA55" s="131"/>
      <c r="HB55" s="131"/>
      <c r="HC55" s="131"/>
      <c r="HD55" s="131"/>
      <c r="HE55" s="131"/>
      <c r="HF55" s="131"/>
      <c r="HG55" s="131"/>
      <c r="HH55" s="131"/>
      <c r="HI55" s="131"/>
      <c r="HJ55" s="131"/>
      <c r="HK55" s="131"/>
      <c r="HL55" s="131"/>
      <c r="HM55" s="131"/>
      <c r="HN55" s="131"/>
      <c r="HO55" s="131"/>
      <c r="HP55" s="131"/>
      <c r="HQ55" s="131"/>
      <c r="HR55" s="131"/>
      <c r="HS55" s="131"/>
      <c r="HT55" s="131"/>
      <c r="HU55" s="131"/>
      <c r="HV55" s="131"/>
      <c r="HW55" s="131"/>
      <c r="HX55" s="131"/>
      <c r="HY55" s="131"/>
      <c r="HZ55" s="131"/>
      <c r="IA55" s="131"/>
      <c r="IB55" s="131"/>
      <c r="IC55" s="131"/>
      <c r="ID55" s="131"/>
      <c r="IE55" s="131"/>
      <c r="IF55" s="131"/>
      <c r="IG55" s="131"/>
      <c r="IH55" s="131"/>
      <c r="II55" s="131"/>
      <c r="IJ55" s="131"/>
      <c r="IK55" s="131"/>
      <c r="IL55" s="131"/>
      <c r="IM55" s="131"/>
      <c r="IN55" s="131"/>
      <c r="IO55" s="131"/>
      <c r="IP55" s="131"/>
      <c r="IQ55" s="131"/>
      <c r="IR55" s="131"/>
      <c r="IS55" s="131"/>
      <c r="IT55" s="131"/>
      <c r="IU55" s="131"/>
      <c r="IV55" s="131"/>
      <c r="IW55" s="131"/>
      <c r="IX55" s="131"/>
      <c r="IY55" s="131"/>
      <c r="IZ55" s="131"/>
      <c r="JA55" s="131"/>
      <c r="JB55" s="131"/>
      <c r="JC55" s="131"/>
      <c r="JD55" s="131"/>
      <c r="JE55" s="131"/>
      <c r="JF55" s="131"/>
      <c r="JG55" s="131"/>
      <c r="JH55" s="131"/>
      <c r="JI55" s="131"/>
      <c r="JJ55" s="131"/>
      <c r="JK55" s="131"/>
      <c r="JL55" s="131"/>
      <c r="JM55" s="131"/>
      <c r="JN55" s="131"/>
      <c r="JO55" s="131"/>
      <c r="JP55" s="131"/>
      <c r="JQ55" s="131"/>
      <c r="JR55" s="131"/>
      <c r="JS55" s="131"/>
      <c r="JT55" s="131"/>
      <c r="JU55" s="131"/>
      <c r="JV55" s="131"/>
      <c r="JW55" s="131"/>
      <c r="JX55" s="131"/>
      <c r="JY55" s="131"/>
      <c r="JZ55" s="131"/>
      <c r="KA55" s="131"/>
      <c r="KB55" s="131"/>
      <c r="KC55" s="131"/>
      <c r="KD55" s="131"/>
      <c r="KE55" s="131"/>
      <c r="KF55" s="131"/>
      <c r="KG55" s="131"/>
      <c r="KH55" s="131"/>
      <c r="KI55" s="131"/>
      <c r="KJ55" s="131"/>
      <c r="KK55" s="131"/>
      <c r="KL55" s="131"/>
      <c r="KM55" s="131"/>
      <c r="KN55" s="131"/>
      <c r="SI55" s="131"/>
      <c r="SJ55" s="131"/>
      <c r="SK55" s="131"/>
      <c r="SL55" s="131"/>
      <c r="SM55" s="131"/>
      <c r="SN55" s="131"/>
      <c r="SO55" s="131"/>
      <c r="SP55" s="131"/>
      <c r="SQ55" s="131"/>
      <c r="SR55" s="131"/>
      <c r="SS55" s="131"/>
      <c r="ST55" s="131"/>
      <c r="SU55" s="131"/>
      <c r="SV55" s="131"/>
      <c r="SW55" s="131"/>
      <c r="SX55" s="131"/>
      <c r="SY55" s="131"/>
      <c r="SZ55" s="131"/>
      <c r="TA55" s="131"/>
      <c r="TB55" s="131"/>
      <c r="TC55" s="131"/>
      <c r="TD55" s="131"/>
      <c r="TE55" s="131"/>
      <c r="TF55" s="131"/>
      <c r="TG55" s="131"/>
      <c r="TH55" s="131"/>
      <c r="TI55" s="131"/>
      <c r="TJ55" s="131"/>
      <c r="TK55" s="131"/>
      <c r="TL55" s="131"/>
      <c r="TM55" s="131"/>
      <c r="TN55" s="131"/>
      <c r="TO55" s="131"/>
      <c r="TP55" s="131"/>
      <c r="TQ55" s="131"/>
      <c r="TR55" s="131"/>
      <c r="TS55" s="131"/>
      <c r="TT55" s="131"/>
      <c r="TU55" s="131"/>
      <c r="TV55" s="131"/>
      <c r="TW55" s="131"/>
      <c r="TX55" s="131"/>
      <c r="TY55" s="131"/>
      <c r="TZ55" s="131"/>
      <c r="UA55" s="131"/>
      <c r="UB55" s="131"/>
      <c r="UC55" s="131"/>
      <c r="UD55" s="131"/>
      <c r="UE55" s="131"/>
      <c r="UF55" s="131"/>
      <c r="UG55" s="131"/>
      <c r="UH55" s="131"/>
      <c r="UI55" s="131"/>
      <c r="UJ55" s="131"/>
      <c r="UK55" s="131"/>
      <c r="UL55" s="131"/>
      <c r="UM55" s="131"/>
      <c r="UN55" s="131"/>
      <c r="UO55" s="131"/>
      <c r="UP55" s="131"/>
      <c r="UQ55" s="131"/>
      <c r="UR55" s="131"/>
      <c r="US55" s="131"/>
      <c r="UT55" s="131"/>
      <c r="UU55" s="131"/>
      <c r="UV55" s="131"/>
      <c r="UW55" s="131"/>
      <c r="UX55" s="131"/>
      <c r="UY55" s="131"/>
      <c r="UZ55" s="131"/>
      <c r="VA55" s="131"/>
      <c r="VB55" s="131"/>
      <c r="VC55" s="131"/>
      <c r="VD55" s="131"/>
      <c r="VE55" s="131"/>
      <c r="VF55" s="131"/>
      <c r="VG55" s="131"/>
      <c r="VH55" s="131"/>
      <c r="VI55" s="131"/>
      <c r="VJ55" s="131"/>
      <c r="VK55" s="131"/>
      <c r="VL55" s="131"/>
      <c r="VM55" s="131"/>
      <c r="VN55" s="131"/>
      <c r="VO55" s="131"/>
      <c r="VP55" s="131"/>
      <c r="VQ55" s="131"/>
      <c r="VR55" s="131"/>
      <c r="VS55" s="131"/>
      <c r="VT55" s="131"/>
      <c r="VU55" s="131"/>
      <c r="VV55" s="131"/>
      <c r="VW55" s="131"/>
      <c r="VX55" s="131"/>
      <c r="VY55" s="131"/>
      <c r="VZ55" s="131"/>
      <c r="WA55" s="131"/>
      <c r="WB55" s="131"/>
      <c r="WC55" s="131"/>
      <c r="WD55" s="131"/>
      <c r="WE55" s="131"/>
      <c r="WF55" s="131"/>
    </row>
    <row r="56" spans="1:604" ht="13.25" customHeight="1" x14ac:dyDescent="0.3">
      <c r="A56" s="179">
        <v>43944</v>
      </c>
      <c r="B56" s="148" t="s">
        <v>108</v>
      </c>
      <c r="C56" s="149"/>
      <c r="D56" s="150"/>
      <c r="E56" s="165"/>
      <c r="F56" s="150"/>
      <c r="G56" s="166"/>
      <c r="H56" s="161"/>
      <c r="I56" s="180">
        <v>450</v>
      </c>
      <c r="J56" s="173">
        <v>18</v>
      </c>
      <c r="K56" s="43">
        <f t="shared" si="7"/>
        <v>468</v>
      </c>
      <c r="L56" s="163"/>
      <c r="M56" s="174"/>
      <c r="N56" s="150"/>
      <c r="O56" s="150"/>
      <c r="P56" s="150"/>
      <c r="Q56" s="166"/>
      <c r="R56" s="161"/>
      <c r="S56" s="155">
        <f t="shared" si="8"/>
        <v>19195</v>
      </c>
      <c r="T56" s="156">
        <f t="shared" si="9"/>
        <v>822</v>
      </c>
      <c r="U56" s="157">
        <f t="shared" si="10"/>
        <v>20017</v>
      </c>
      <c r="V56" s="18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131"/>
      <c r="BB56" s="131"/>
      <c r="BC56" s="131"/>
      <c r="BD56" s="131"/>
      <c r="BE56" s="131"/>
      <c r="BF56" s="131"/>
      <c r="BG56" s="131"/>
      <c r="BH56" s="131"/>
      <c r="BI56" s="131"/>
      <c r="BJ56" s="131"/>
      <c r="BK56" s="131"/>
      <c r="BL56" s="131"/>
      <c r="BM56" s="131"/>
      <c r="BN56" s="131"/>
      <c r="BO56" s="131"/>
      <c r="BP56" s="131"/>
      <c r="BQ56" s="131"/>
      <c r="BR56" s="131"/>
      <c r="BS56" s="131"/>
      <c r="BT56" s="131"/>
      <c r="BU56" s="131"/>
      <c r="BV56" s="131"/>
      <c r="BW56" s="131"/>
      <c r="BX56" s="131"/>
      <c r="BY56" s="131"/>
      <c r="BZ56" s="131"/>
      <c r="CA56" s="131"/>
      <c r="CB56" s="131"/>
      <c r="CC56" s="131"/>
      <c r="CD56" s="131"/>
      <c r="CE56" s="131"/>
      <c r="CF56" s="131"/>
      <c r="CG56" s="131"/>
      <c r="CH56" s="131"/>
      <c r="CI56" s="131"/>
      <c r="CJ56" s="131"/>
      <c r="CK56" s="131"/>
      <c r="CL56" s="131"/>
      <c r="CM56" s="131"/>
      <c r="CN56" s="131"/>
      <c r="CO56" s="131"/>
      <c r="CP56" s="131"/>
      <c r="CQ56" s="131"/>
      <c r="CR56" s="131"/>
      <c r="CS56" s="131"/>
      <c r="CT56" s="131"/>
      <c r="CU56" s="131"/>
      <c r="CV56" s="131"/>
      <c r="CW56" s="131"/>
      <c r="CX56" s="131"/>
      <c r="CY56" s="131"/>
      <c r="CZ56" s="131"/>
      <c r="DA56" s="131"/>
      <c r="DB56" s="131"/>
      <c r="DC56" s="131"/>
      <c r="DD56" s="131"/>
      <c r="DE56" s="131"/>
      <c r="DF56" s="131"/>
      <c r="DG56" s="131"/>
      <c r="DH56" s="131"/>
      <c r="DI56" s="131"/>
      <c r="DJ56" s="131"/>
      <c r="DK56" s="131"/>
      <c r="DL56" s="131"/>
      <c r="DM56" s="131"/>
      <c r="DN56" s="131"/>
      <c r="DO56" s="131"/>
      <c r="DP56" s="131"/>
      <c r="DQ56" s="131"/>
      <c r="DR56" s="131"/>
      <c r="DS56" s="131"/>
      <c r="DT56" s="131"/>
      <c r="DU56" s="131"/>
      <c r="DV56" s="131"/>
      <c r="DW56" s="131"/>
      <c r="DX56" s="131"/>
      <c r="DY56" s="131"/>
      <c r="DZ56" s="131"/>
      <c r="EA56" s="131"/>
      <c r="EB56" s="131"/>
      <c r="EC56" s="131"/>
      <c r="ED56" s="131"/>
      <c r="EE56" s="131"/>
      <c r="EF56" s="131"/>
      <c r="EG56" s="131"/>
      <c r="EH56" s="131"/>
      <c r="EI56" s="131"/>
      <c r="EJ56" s="131"/>
      <c r="EK56" s="131"/>
      <c r="EL56" s="131"/>
      <c r="EM56" s="131"/>
      <c r="EN56" s="131"/>
      <c r="EO56" s="131"/>
      <c r="EP56" s="131"/>
      <c r="EQ56" s="131"/>
      <c r="ER56" s="131"/>
      <c r="ES56" s="131"/>
      <c r="ET56" s="131"/>
      <c r="EU56" s="131"/>
      <c r="EV56" s="131"/>
      <c r="EW56" s="131"/>
      <c r="EX56" s="131"/>
      <c r="EY56" s="131"/>
      <c r="EZ56" s="131"/>
      <c r="FA56" s="131"/>
      <c r="FB56" s="131"/>
      <c r="FC56" s="131"/>
      <c r="FD56" s="131"/>
      <c r="FE56" s="131"/>
      <c r="FF56" s="131"/>
      <c r="FG56" s="131"/>
      <c r="FH56" s="131"/>
      <c r="FI56" s="131"/>
      <c r="FJ56" s="131"/>
      <c r="FK56" s="131"/>
      <c r="FL56" s="131"/>
      <c r="FM56" s="131"/>
      <c r="FN56" s="131"/>
      <c r="FO56" s="131"/>
      <c r="FP56" s="131"/>
      <c r="FQ56" s="131"/>
      <c r="FR56" s="131"/>
      <c r="FS56" s="131"/>
      <c r="FT56" s="131"/>
      <c r="FU56" s="131"/>
      <c r="FV56" s="131"/>
      <c r="FW56" s="131"/>
      <c r="FX56" s="131"/>
      <c r="FY56" s="131"/>
      <c r="FZ56" s="131"/>
      <c r="GA56" s="131"/>
      <c r="GB56" s="131"/>
      <c r="GC56" s="131"/>
      <c r="GD56" s="131"/>
      <c r="GE56" s="131"/>
      <c r="GF56" s="131"/>
      <c r="GG56" s="131"/>
      <c r="GH56" s="131"/>
      <c r="GI56" s="131"/>
      <c r="GJ56" s="131"/>
      <c r="GK56" s="131"/>
      <c r="GL56" s="131"/>
      <c r="GM56" s="131"/>
      <c r="GN56" s="131"/>
      <c r="GO56" s="131"/>
      <c r="GP56" s="131"/>
      <c r="GQ56" s="131"/>
      <c r="GR56" s="131"/>
      <c r="GS56" s="131"/>
      <c r="GT56" s="131"/>
      <c r="GU56" s="131"/>
      <c r="GV56" s="131"/>
      <c r="GW56" s="131"/>
      <c r="GX56" s="131"/>
      <c r="GY56" s="131"/>
      <c r="GZ56" s="131"/>
      <c r="HA56" s="131"/>
      <c r="HB56" s="131"/>
      <c r="HC56" s="131"/>
      <c r="HD56" s="131"/>
      <c r="HE56" s="131"/>
      <c r="HF56" s="131"/>
      <c r="HG56" s="131"/>
      <c r="HH56" s="131"/>
      <c r="HI56" s="131"/>
      <c r="HJ56" s="131"/>
      <c r="HK56" s="131"/>
      <c r="HL56" s="131"/>
      <c r="HM56" s="131"/>
      <c r="HN56" s="131"/>
      <c r="HO56" s="131"/>
      <c r="HP56" s="131"/>
      <c r="HQ56" s="131"/>
      <c r="HR56" s="131"/>
      <c r="HS56" s="131"/>
      <c r="HT56" s="131"/>
      <c r="HU56" s="131"/>
      <c r="HV56" s="131"/>
      <c r="HW56" s="131"/>
      <c r="HX56" s="131"/>
      <c r="HY56" s="131"/>
      <c r="HZ56" s="131"/>
      <c r="IA56" s="131"/>
      <c r="IB56" s="131"/>
      <c r="IC56" s="131"/>
      <c r="ID56" s="131"/>
      <c r="IE56" s="131"/>
      <c r="IF56" s="131"/>
      <c r="IG56" s="131"/>
      <c r="IH56" s="131"/>
      <c r="II56" s="131"/>
      <c r="IJ56" s="131"/>
      <c r="IK56" s="131"/>
      <c r="IL56" s="131"/>
      <c r="IM56" s="131"/>
      <c r="IN56" s="131"/>
      <c r="IO56" s="131"/>
      <c r="IP56" s="131"/>
      <c r="IQ56" s="131"/>
      <c r="IR56" s="131"/>
      <c r="IS56" s="131"/>
      <c r="IT56" s="131"/>
      <c r="IU56" s="131"/>
      <c r="IV56" s="131"/>
      <c r="IW56" s="131"/>
      <c r="IX56" s="131"/>
      <c r="IY56" s="131"/>
      <c r="IZ56" s="131"/>
      <c r="JA56" s="131"/>
      <c r="JB56" s="131"/>
      <c r="JC56" s="131"/>
      <c r="JD56" s="131"/>
      <c r="JE56" s="131"/>
      <c r="JF56" s="131"/>
      <c r="JG56" s="131"/>
      <c r="JH56" s="131"/>
      <c r="JI56" s="131"/>
      <c r="JJ56" s="131"/>
      <c r="JK56" s="131"/>
      <c r="JL56" s="131"/>
      <c r="JM56" s="131"/>
      <c r="JN56" s="131"/>
      <c r="JO56" s="131"/>
      <c r="JP56" s="131"/>
      <c r="JQ56" s="131"/>
      <c r="JR56" s="131"/>
      <c r="JS56" s="131"/>
      <c r="JT56" s="131"/>
      <c r="JU56" s="131"/>
      <c r="JV56" s="131"/>
      <c r="JW56" s="131"/>
      <c r="JX56" s="131"/>
      <c r="JY56" s="131"/>
      <c r="JZ56" s="131"/>
      <c r="KA56" s="131"/>
      <c r="KB56" s="131"/>
      <c r="KC56" s="131"/>
      <c r="KD56" s="131"/>
      <c r="KE56" s="131"/>
      <c r="KF56" s="131"/>
      <c r="KG56" s="131"/>
      <c r="KH56" s="131"/>
      <c r="KI56" s="131"/>
      <c r="KJ56" s="131"/>
      <c r="KK56" s="131"/>
      <c r="KL56" s="131"/>
      <c r="KM56" s="131"/>
      <c r="KN56" s="131"/>
      <c r="SI56" s="131"/>
      <c r="SJ56" s="131"/>
      <c r="SK56" s="131"/>
      <c r="SL56" s="131"/>
      <c r="SM56" s="131"/>
      <c r="SN56" s="131"/>
      <c r="SO56" s="131"/>
      <c r="SP56" s="131"/>
      <c r="SQ56" s="131"/>
      <c r="SR56" s="131"/>
      <c r="SS56" s="131"/>
      <c r="ST56" s="131"/>
      <c r="SU56" s="131"/>
      <c r="SV56" s="131"/>
      <c r="SW56" s="131"/>
      <c r="SX56" s="131"/>
      <c r="SY56" s="131"/>
      <c r="SZ56" s="131"/>
      <c r="TA56" s="131"/>
      <c r="TB56" s="131"/>
      <c r="TC56" s="131"/>
      <c r="TD56" s="131"/>
      <c r="TE56" s="131"/>
      <c r="TF56" s="131"/>
      <c r="TG56" s="131"/>
      <c r="TH56" s="131"/>
      <c r="TI56" s="131"/>
      <c r="TJ56" s="131"/>
      <c r="TK56" s="131"/>
      <c r="TL56" s="131"/>
      <c r="TM56" s="131"/>
      <c r="TN56" s="131"/>
      <c r="TO56" s="131"/>
      <c r="TP56" s="131"/>
      <c r="TQ56" s="131"/>
      <c r="TR56" s="131"/>
      <c r="TS56" s="131"/>
      <c r="TT56" s="131"/>
      <c r="TU56" s="131"/>
      <c r="TV56" s="131"/>
      <c r="TW56" s="131"/>
      <c r="TX56" s="131"/>
      <c r="TY56" s="131"/>
      <c r="TZ56" s="131"/>
      <c r="UA56" s="131"/>
      <c r="UB56" s="131"/>
      <c r="UC56" s="131"/>
      <c r="UD56" s="131"/>
      <c r="UE56" s="131"/>
      <c r="UF56" s="131"/>
      <c r="UG56" s="131"/>
      <c r="UH56" s="131"/>
      <c r="UI56" s="131"/>
      <c r="UJ56" s="131"/>
      <c r="UK56" s="131"/>
      <c r="UL56" s="131"/>
      <c r="UM56" s="131"/>
      <c r="UN56" s="131"/>
      <c r="UO56" s="131"/>
      <c r="UP56" s="131"/>
      <c r="UQ56" s="131"/>
      <c r="UR56" s="131"/>
      <c r="US56" s="131"/>
      <c r="UT56" s="131"/>
      <c r="UU56" s="131"/>
      <c r="UV56" s="131"/>
      <c r="UW56" s="131"/>
      <c r="UX56" s="131"/>
      <c r="UY56" s="131"/>
      <c r="UZ56" s="131"/>
      <c r="VA56" s="131"/>
      <c r="VB56" s="131"/>
      <c r="VC56" s="131"/>
      <c r="VD56" s="131"/>
      <c r="VE56" s="131"/>
      <c r="VF56" s="131"/>
      <c r="VG56" s="131"/>
      <c r="VH56" s="131"/>
      <c r="VI56" s="131"/>
      <c r="VJ56" s="131"/>
      <c r="VK56" s="131"/>
      <c r="VL56" s="131"/>
      <c r="VM56" s="131"/>
      <c r="VN56" s="131"/>
      <c r="VO56" s="131"/>
      <c r="VP56" s="131"/>
      <c r="VQ56" s="131"/>
      <c r="VR56" s="131"/>
      <c r="VS56" s="131"/>
      <c r="VT56" s="131"/>
      <c r="VU56" s="131"/>
      <c r="VV56" s="131"/>
      <c r="VW56" s="131"/>
      <c r="VX56" s="131"/>
      <c r="VY56" s="131"/>
      <c r="VZ56" s="131"/>
      <c r="WA56" s="131"/>
      <c r="WB56" s="131"/>
      <c r="WC56" s="131"/>
      <c r="WD56" s="131"/>
      <c r="WE56" s="131"/>
      <c r="WF56" s="131"/>
    </row>
    <row r="57" spans="1:604" ht="13.25" customHeight="1" x14ac:dyDescent="0.3">
      <c r="A57" s="179">
        <v>43943</v>
      </c>
      <c r="B57" s="148" t="s">
        <v>108</v>
      </c>
      <c r="C57" s="149"/>
      <c r="D57" s="150"/>
      <c r="E57" s="165"/>
      <c r="F57" s="150"/>
      <c r="G57" s="166"/>
      <c r="H57" s="161"/>
      <c r="I57" s="182">
        <v>499</v>
      </c>
      <c r="J57" s="173">
        <v>23</v>
      </c>
      <c r="K57" s="43">
        <f t="shared" si="7"/>
        <v>522</v>
      </c>
      <c r="L57" s="163"/>
      <c r="M57" s="174"/>
      <c r="N57" s="150"/>
      <c r="O57" s="150"/>
      <c r="P57" s="150"/>
      <c r="Q57" s="166"/>
      <c r="R57" s="161"/>
      <c r="S57" s="155">
        <f t="shared" si="8"/>
        <v>18745</v>
      </c>
      <c r="T57" s="156">
        <f t="shared" si="9"/>
        <v>804</v>
      </c>
      <c r="U57" s="157">
        <f t="shared" si="10"/>
        <v>19549</v>
      </c>
      <c r="V57" s="18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c r="AY57" s="131"/>
      <c r="AZ57" s="131"/>
      <c r="BA57" s="131"/>
      <c r="BB57" s="131"/>
      <c r="BC57" s="131"/>
      <c r="BD57" s="131"/>
      <c r="BE57" s="131"/>
      <c r="BF57" s="131"/>
      <c r="BG57" s="131"/>
      <c r="BH57" s="131"/>
      <c r="BI57" s="131"/>
      <c r="BJ57" s="131"/>
      <c r="BK57" s="131"/>
      <c r="BL57" s="131"/>
      <c r="BM57" s="131"/>
      <c r="BN57" s="131"/>
      <c r="BO57" s="131"/>
      <c r="BP57" s="131"/>
      <c r="BQ57" s="131"/>
      <c r="BR57" s="131"/>
      <c r="BS57" s="131"/>
      <c r="BT57" s="131"/>
      <c r="BU57" s="131"/>
      <c r="BV57" s="131"/>
      <c r="BW57" s="131"/>
      <c r="BX57" s="131"/>
      <c r="BY57" s="131"/>
      <c r="BZ57" s="131"/>
      <c r="CA57" s="131"/>
      <c r="CB57" s="131"/>
      <c r="CC57" s="131"/>
      <c r="CD57" s="131"/>
      <c r="CE57" s="131"/>
      <c r="CF57" s="131"/>
      <c r="CG57" s="131"/>
      <c r="CH57" s="131"/>
      <c r="CI57" s="131"/>
      <c r="CJ57" s="131"/>
      <c r="CK57" s="131"/>
      <c r="CL57" s="131"/>
      <c r="CM57" s="131"/>
      <c r="CN57" s="131"/>
      <c r="CO57" s="131"/>
      <c r="CP57" s="131"/>
      <c r="CQ57" s="131"/>
      <c r="CR57" s="131"/>
      <c r="CS57" s="131"/>
      <c r="CT57" s="131"/>
      <c r="CU57" s="131"/>
      <c r="CV57" s="131"/>
      <c r="CW57" s="131"/>
      <c r="CX57" s="131"/>
      <c r="CY57" s="131"/>
      <c r="CZ57" s="131"/>
      <c r="DA57" s="131"/>
      <c r="DB57" s="131"/>
      <c r="DC57" s="131"/>
      <c r="DD57" s="131"/>
      <c r="DE57" s="131"/>
      <c r="DF57" s="131"/>
      <c r="DG57" s="131"/>
      <c r="DH57" s="131"/>
      <c r="DI57" s="131"/>
      <c r="DJ57" s="131"/>
      <c r="DK57" s="131"/>
      <c r="DL57" s="131"/>
      <c r="DM57" s="131"/>
      <c r="DN57" s="131"/>
      <c r="DO57" s="131"/>
      <c r="DP57" s="131"/>
      <c r="DQ57" s="131"/>
      <c r="DR57" s="131"/>
      <c r="DS57" s="131"/>
      <c r="DT57" s="131"/>
      <c r="DU57" s="131"/>
      <c r="DV57" s="131"/>
      <c r="DW57" s="131"/>
      <c r="DX57" s="131"/>
      <c r="DY57" s="131"/>
      <c r="DZ57" s="131"/>
      <c r="EA57" s="131"/>
      <c r="EB57" s="131"/>
      <c r="EC57" s="131"/>
      <c r="ED57" s="131"/>
      <c r="EE57" s="131"/>
      <c r="EF57" s="131"/>
      <c r="EG57" s="131"/>
      <c r="EH57" s="131"/>
      <c r="EI57" s="131"/>
      <c r="EJ57" s="131"/>
      <c r="EK57" s="131"/>
      <c r="EL57" s="131"/>
      <c r="EM57" s="131"/>
      <c r="EN57" s="131"/>
      <c r="EO57" s="131"/>
      <c r="EP57" s="131"/>
      <c r="EQ57" s="131"/>
      <c r="ER57" s="131"/>
      <c r="ES57" s="131"/>
      <c r="ET57" s="131"/>
      <c r="EU57" s="131"/>
      <c r="EV57" s="131"/>
      <c r="EW57" s="131"/>
      <c r="EX57" s="131"/>
      <c r="EY57" s="131"/>
      <c r="EZ57" s="131"/>
      <c r="FA57" s="131"/>
      <c r="FB57" s="131"/>
      <c r="FC57" s="131"/>
      <c r="FD57" s="131"/>
      <c r="FE57" s="131"/>
      <c r="FF57" s="131"/>
      <c r="FG57" s="131"/>
      <c r="FH57" s="131"/>
      <c r="FI57" s="131"/>
      <c r="FJ57" s="131"/>
      <c r="FK57" s="131"/>
      <c r="FL57" s="131"/>
      <c r="FM57" s="131"/>
      <c r="FN57" s="131"/>
      <c r="FO57" s="131"/>
      <c r="FP57" s="131"/>
      <c r="FQ57" s="131"/>
      <c r="FR57" s="131"/>
      <c r="FS57" s="131"/>
      <c r="FT57" s="131"/>
      <c r="FU57" s="131"/>
      <c r="FV57" s="131"/>
      <c r="FW57" s="131"/>
      <c r="FX57" s="131"/>
      <c r="FY57" s="131"/>
      <c r="FZ57" s="131"/>
      <c r="GA57" s="131"/>
      <c r="GB57" s="131"/>
      <c r="GC57" s="131"/>
      <c r="GD57" s="131"/>
      <c r="GE57" s="131"/>
      <c r="GF57" s="131"/>
      <c r="GG57" s="131"/>
      <c r="GH57" s="131"/>
      <c r="GI57" s="131"/>
      <c r="GJ57" s="131"/>
      <c r="GK57" s="131"/>
      <c r="GL57" s="131"/>
      <c r="GM57" s="131"/>
      <c r="GN57" s="131"/>
      <c r="GO57" s="131"/>
      <c r="GP57" s="131"/>
      <c r="GQ57" s="131"/>
      <c r="GR57" s="131"/>
      <c r="GS57" s="131"/>
      <c r="GT57" s="131"/>
      <c r="GU57" s="131"/>
      <c r="GV57" s="131"/>
      <c r="GW57" s="131"/>
      <c r="GX57" s="131"/>
      <c r="GY57" s="131"/>
      <c r="GZ57" s="131"/>
      <c r="HA57" s="131"/>
      <c r="HB57" s="131"/>
      <c r="HC57" s="131"/>
      <c r="HD57" s="131"/>
      <c r="HE57" s="131"/>
      <c r="HF57" s="131"/>
      <c r="HG57" s="131"/>
      <c r="HH57" s="131"/>
      <c r="HI57" s="131"/>
      <c r="HJ57" s="131"/>
      <c r="HK57" s="131"/>
      <c r="HL57" s="131"/>
      <c r="HM57" s="131"/>
      <c r="HN57" s="131"/>
      <c r="HO57" s="131"/>
      <c r="HP57" s="131"/>
      <c r="HQ57" s="131"/>
      <c r="HR57" s="131"/>
      <c r="HS57" s="131"/>
      <c r="HT57" s="131"/>
      <c r="HU57" s="131"/>
      <c r="HV57" s="131"/>
      <c r="HW57" s="131"/>
      <c r="HX57" s="131"/>
      <c r="HY57" s="131"/>
      <c r="HZ57" s="131"/>
      <c r="IA57" s="131"/>
      <c r="IB57" s="131"/>
      <c r="IC57" s="131"/>
      <c r="ID57" s="131"/>
      <c r="IE57" s="131"/>
      <c r="IF57" s="131"/>
      <c r="IG57" s="131"/>
      <c r="IH57" s="131"/>
      <c r="II57" s="131"/>
      <c r="IJ57" s="131"/>
      <c r="IK57" s="131"/>
      <c r="IL57" s="131"/>
      <c r="IM57" s="131"/>
      <c r="IN57" s="131"/>
      <c r="IO57" s="131"/>
      <c r="IP57" s="131"/>
      <c r="IQ57" s="131"/>
      <c r="IR57" s="131"/>
      <c r="IS57" s="131"/>
      <c r="IT57" s="131"/>
      <c r="IU57" s="131"/>
      <c r="IV57" s="131"/>
      <c r="IW57" s="131"/>
      <c r="IX57" s="131"/>
      <c r="IY57" s="131"/>
      <c r="IZ57" s="131"/>
      <c r="JA57" s="131"/>
      <c r="JB57" s="131"/>
      <c r="JC57" s="131"/>
      <c r="JD57" s="131"/>
      <c r="JE57" s="131"/>
      <c r="JF57" s="131"/>
      <c r="JG57" s="131"/>
      <c r="JH57" s="131"/>
      <c r="JI57" s="131"/>
      <c r="JJ57" s="131"/>
      <c r="JK57" s="131"/>
      <c r="JL57" s="131"/>
      <c r="JM57" s="131"/>
      <c r="JN57" s="131"/>
      <c r="JO57" s="131"/>
      <c r="JP57" s="131"/>
      <c r="JQ57" s="131"/>
      <c r="JR57" s="131"/>
      <c r="JS57" s="131"/>
      <c r="JT57" s="131"/>
      <c r="JU57" s="131"/>
      <c r="JV57" s="131"/>
      <c r="JW57" s="131"/>
      <c r="JX57" s="131"/>
      <c r="JY57" s="131"/>
      <c r="JZ57" s="131"/>
      <c r="KA57" s="131"/>
      <c r="KB57" s="131"/>
      <c r="KC57" s="131"/>
      <c r="KD57" s="131"/>
      <c r="KE57" s="131"/>
      <c r="KF57" s="131"/>
      <c r="KG57" s="131"/>
      <c r="KH57" s="131"/>
      <c r="KI57" s="131"/>
      <c r="KJ57" s="131"/>
      <c r="KK57" s="131"/>
      <c r="KL57" s="131"/>
      <c r="KM57" s="131"/>
      <c r="KN57" s="131"/>
      <c r="SI57" s="131"/>
      <c r="SJ57" s="131"/>
      <c r="SK57" s="131"/>
      <c r="SL57" s="131"/>
      <c r="SM57" s="131"/>
      <c r="SN57" s="131"/>
      <c r="SO57" s="131"/>
      <c r="SP57" s="131"/>
      <c r="SQ57" s="131"/>
      <c r="SR57" s="131"/>
      <c r="SS57" s="131"/>
      <c r="ST57" s="131"/>
      <c r="SU57" s="131"/>
      <c r="SV57" s="131"/>
      <c r="SW57" s="131"/>
      <c r="SX57" s="131"/>
      <c r="SY57" s="131"/>
      <c r="SZ57" s="131"/>
      <c r="TA57" s="131"/>
      <c r="TB57" s="131"/>
      <c r="TC57" s="131"/>
      <c r="TD57" s="131"/>
      <c r="TE57" s="131"/>
      <c r="TF57" s="131"/>
      <c r="TG57" s="131"/>
      <c r="TH57" s="131"/>
      <c r="TI57" s="131"/>
      <c r="TJ57" s="131"/>
      <c r="TK57" s="131"/>
      <c r="TL57" s="131"/>
      <c r="TM57" s="131"/>
      <c r="TN57" s="131"/>
      <c r="TO57" s="131"/>
      <c r="TP57" s="131"/>
      <c r="TQ57" s="131"/>
      <c r="TR57" s="131"/>
      <c r="TS57" s="131"/>
      <c r="TT57" s="131"/>
      <c r="TU57" s="131"/>
      <c r="TV57" s="131"/>
      <c r="TW57" s="131"/>
      <c r="TX57" s="131"/>
      <c r="TY57" s="131"/>
      <c r="TZ57" s="131"/>
      <c r="UA57" s="131"/>
      <c r="UB57" s="131"/>
      <c r="UC57" s="131"/>
      <c r="UD57" s="131"/>
      <c r="UE57" s="131"/>
      <c r="UF57" s="131"/>
      <c r="UG57" s="131"/>
      <c r="UH57" s="131"/>
      <c r="UI57" s="131"/>
      <c r="UJ57" s="131"/>
      <c r="UK57" s="131"/>
      <c r="UL57" s="131"/>
      <c r="UM57" s="131"/>
      <c r="UN57" s="131"/>
      <c r="UO57" s="131"/>
      <c r="UP57" s="131"/>
      <c r="UQ57" s="131"/>
      <c r="UR57" s="131"/>
      <c r="US57" s="131"/>
      <c r="UT57" s="131"/>
      <c r="UU57" s="131"/>
      <c r="UV57" s="131"/>
      <c r="UW57" s="131"/>
      <c r="UX57" s="131"/>
      <c r="UY57" s="131"/>
      <c r="UZ57" s="131"/>
      <c r="VA57" s="131"/>
      <c r="VB57" s="131"/>
      <c r="VC57" s="131"/>
      <c r="VD57" s="131"/>
      <c r="VE57" s="131"/>
      <c r="VF57" s="131"/>
      <c r="VG57" s="131"/>
      <c r="VH57" s="131"/>
      <c r="VI57" s="131"/>
      <c r="VJ57" s="131"/>
      <c r="VK57" s="131"/>
      <c r="VL57" s="131"/>
      <c r="VM57" s="131"/>
      <c r="VN57" s="131"/>
      <c r="VO57" s="131"/>
      <c r="VP57" s="131"/>
      <c r="VQ57" s="131"/>
      <c r="VR57" s="131"/>
      <c r="VS57" s="131"/>
      <c r="VT57" s="131"/>
      <c r="VU57" s="131"/>
      <c r="VV57" s="131"/>
      <c r="VW57" s="131"/>
      <c r="VX57" s="131"/>
      <c r="VY57" s="131"/>
      <c r="VZ57" s="131"/>
      <c r="WA57" s="131"/>
      <c r="WB57" s="131"/>
      <c r="WC57" s="131"/>
      <c r="WD57" s="131"/>
      <c r="WE57" s="131"/>
      <c r="WF57" s="131"/>
    </row>
    <row r="58" spans="1:604" ht="13.25" customHeight="1" x14ac:dyDescent="0.3">
      <c r="A58" s="179">
        <v>43942</v>
      </c>
      <c r="B58" s="148" t="s">
        <v>108</v>
      </c>
      <c r="C58" s="149"/>
      <c r="D58" s="150"/>
      <c r="E58" s="165"/>
      <c r="F58" s="150"/>
      <c r="G58" s="166"/>
      <c r="H58" s="161"/>
      <c r="I58" s="182">
        <v>484</v>
      </c>
      <c r="J58" s="173">
        <v>30</v>
      </c>
      <c r="K58" s="43">
        <f t="shared" si="7"/>
        <v>514</v>
      </c>
      <c r="L58" s="163"/>
      <c r="M58" s="174"/>
      <c r="N58" s="150"/>
      <c r="O58" s="150"/>
      <c r="P58" s="150"/>
      <c r="Q58" s="166"/>
      <c r="R58" s="161"/>
      <c r="S58" s="155">
        <f t="shared" si="8"/>
        <v>18246</v>
      </c>
      <c r="T58" s="156">
        <f t="shared" si="9"/>
        <v>781</v>
      </c>
      <c r="U58" s="157">
        <f t="shared" si="10"/>
        <v>19027</v>
      </c>
      <c r="V58" s="18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c r="IK58" s="131"/>
      <c r="IL58" s="131"/>
      <c r="IM58" s="131"/>
      <c r="IN58" s="131"/>
      <c r="IO58" s="131"/>
      <c r="IP58" s="131"/>
      <c r="IQ58" s="131"/>
      <c r="IR58" s="131"/>
      <c r="IS58" s="131"/>
      <c r="IT58" s="131"/>
      <c r="IU58" s="131"/>
      <c r="IV58" s="131"/>
      <c r="IW58" s="131"/>
      <c r="IX58" s="131"/>
      <c r="IY58" s="131"/>
      <c r="IZ58" s="131"/>
      <c r="JA58" s="131"/>
      <c r="JB58" s="131"/>
      <c r="JC58" s="131"/>
      <c r="JD58" s="131"/>
      <c r="JE58" s="131"/>
      <c r="JF58" s="131"/>
      <c r="JG58" s="131"/>
      <c r="JH58" s="131"/>
      <c r="JI58" s="131"/>
      <c r="JJ58" s="131"/>
      <c r="JK58" s="131"/>
      <c r="JL58" s="131"/>
      <c r="JM58" s="131"/>
      <c r="JN58" s="131"/>
      <c r="JO58" s="131"/>
      <c r="JP58" s="131"/>
      <c r="JQ58" s="131"/>
      <c r="JR58" s="131"/>
      <c r="JS58" s="131"/>
      <c r="JT58" s="131"/>
      <c r="JU58" s="131"/>
      <c r="JV58" s="131"/>
      <c r="JW58" s="131"/>
      <c r="JX58" s="131"/>
      <c r="JY58" s="131"/>
      <c r="JZ58" s="131"/>
      <c r="KA58" s="131"/>
      <c r="KB58" s="131"/>
      <c r="KC58" s="131"/>
      <c r="KD58" s="131"/>
      <c r="KE58" s="131"/>
      <c r="KF58" s="131"/>
      <c r="KG58" s="131"/>
      <c r="KH58" s="131"/>
      <c r="KI58" s="131"/>
      <c r="KJ58" s="131"/>
      <c r="KK58" s="131"/>
      <c r="KL58" s="131"/>
      <c r="KM58" s="131"/>
      <c r="KN58" s="131"/>
      <c r="SI58" s="131"/>
      <c r="SJ58" s="131"/>
      <c r="SK58" s="131"/>
      <c r="SL58" s="131"/>
      <c r="SM58" s="131"/>
      <c r="SN58" s="131"/>
      <c r="SO58" s="131"/>
      <c r="SP58" s="131"/>
      <c r="SQ58" s="131"/>
      <c r="SR58" s="131"/>
      <c r="SS58" s="131"/>
      <c r="ST58" s="131"/>
      <c r="SU58" s="131"/>
      <c r="SV58" s="131"/>
      <c r="SW58" s="131"/>
      <c r="SX58" s="131"/>
      <c r="SY58" s="131"/>
      <c r="SZ58" s="131"/>
      <c r="TA58" s="131"/>
      <c r="TB58" s="131"/>
      <c r="TC58" s="131"/>
      <c r="TD58" s="131"/>
      <c r="TE58" s="131"/>
      <c r="TF58" s="131"/>
      <c r="TG58" s="131"/>
      <c r="TH58" s="131"/>
      <c r="TI58" s="131"/>
      <c r="TJ58" s="131"/>
      <c r="TK58" s="131"/>
      <c r="TL58" s="131"/>
      <c r="TM58" s="131"/>
      <c r="TN58" s="131"/>
      <c r="TO58" s="131"/>
      <c r="TP58" s="131"/>
      <c r="TQ58" s="131"/>
      <c r="TR58" s="131"/>
      <c r="TS58" s="131"/>
      <c r="TT58" s="131"/>
      <c r="TU58" s="131"/>
      <c r="TV58" s="131"/>
      <c r="TW58" s="131"/>
      <c r="TX58" s="131"/>
      <c r="TY58" s="131"/>
      <c r="TZ58" s="131"/>
      <c r="UA58" s="131"/>
      <c r="UB58" s="131"/>
      <c r="UC58" s="131"/>
      <c r="UD58" s="131"/>
      <c r="UE58" s="131"/>
      <c r="UF58" s="131"/>
      <c r="UG58" s="131"/>
      <c r="UH58" s="131"/>
      <c r="UI58" s="131"/>
      <c r="UJ58" s="131"/>
      <c r="UK58" s="131"/>
      <c r="UL58" s="131"/>
      <c r="UM58" s="131"/>
      <c r="UN58" s="131"/>
      <c r="UO58" s="131"/>
      <c r="UP58" s="131"/>
      <c r="UQ58" s="131"/>
      <c r="UR58" s="131"/>
      <c r="US58" s="131"/>
      <c r="UT58" s="131"/>
      <c r="UU58" s="131"/>
      <c r="UV58" s="131"/>
      <c r="UW58" s="131"/>
      <c r="UX58" s="131"/>
      <c r="UY58" s="131"/>
      <c r="UZ58" s="131"/>
      <c r="VA58" s="131"/>
      <c r="VB58" s="131"/>
      <c r="VC58" s="131"/>
      <c r="VD58" s="131"/>
      <c r="VE58" s="131"/>
      <c r="VF58" s="131"/>
      <c r="VG58" s="131"/>
      <c r="VH58" s="131"/>
      <c r="VI58" s="131"/>
      <c r="VJ58" s="131"/>
      <c r="VK58" s="131"/>
      <c r="VL58" s="131"/>
      <c r="VM58" s="131"/>
      <c r="VN58" s="131"/>
      <c r="VO58" s="131"/>
      <c r="VP58" s="131"/>
      <c r="VQ58" s="131"/>
      <c r="VR58" s="131"/>
      <c r="VS58" s="131"/>
      <c r="VT58" s="131"/>
      <c r="VU58" s="131"/>
      <c r="VV58" s="131"/>
      <c r="VW58" s="131"/>
      <c r="VX58" s="131"/>
      <c r="VY58" s="131"/>
      <c r="VZ58" s="131"/>
      <c r="WA58" s="131"/>
      <c r="WB58" s="131"/>
      <c r="WC58" s="131"/>
      <c r="WD58" s="131"/>
      <c r="WE58" s="131"/>
      <c r="WF58" s="131"/>
    </row>
    <row r="59" spans="1:604" ht="13.25" customHeight="1" x14ac:dyDescent="0.3">
      <c r="A59" s="179">
        <v>43941</v>
      </c>
      <c r="B59" s="148" t="s">
        <v>108</v>
      </c>
      <c r="C59" s="149"/>
      <c r="D59" s="150"/>
      <c r="E59" s="165"/>
      <c r="F59" s="150"/>
      <c r="G59" s="166"/>
      <c r="H59" s="161"/>
      <c r="I59" s="182">
        <v>563</v>
      </c>
      <c r="J59" s="173">
        <v>25</v>
      </c>
      <c r="K59" s="43">
        <f t="shared" si="7"/>
        <v>588</v>
      </c>
      <c r="L59" s="163"/>
      <c r="M59" s="174"/>
      <c r="N59" s="150"/>
      <c r="O59" s="150"/>
      <c r="P59" s="150"/>
      <c r="Q59" s="166"/>
      <c r="R59" s="161"/>
      <c r="S59" s="155">
        <f t="shared" si="8"/>
        <v>17762</v>
      </c>
      <c r="T59" s="156">
        <f t="shared" si="9"/>
        <v>751</v>
      </c>
      <c r="U59" s="157">
        <f t="shared" si="10"/>
        <v>18513</v>
      </c>
      <c r="V59" s="18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c r="IK59" s="131"/>
      <c r="IL59" s="131"/>
      <c r="IM59" s="131"/>
      <c r="IN59" s="131"/>
      <c r="IO59" s="131"/>
      <c r="IP59" s="131"/>
      <c r="IQ59" s="131"/>
      <c r="IR59" s="131"/>
      <c r="IS59" s="131"/>
      <c r="IT59" s="131"/>
      <c r="IU59" s="131"/>
      <c r="IV59" s="131"/>
      <c r="IW59" s="131"/>
      <c r="IX59" s="131"/>
      <c r="IY59" s="131"/>
      <c r="IZ59" s="131"/>
      <c r="JA59" s="131"/>
      <c r="JB59" s="131"/>
      <c r="JC59" s="131"/>
      <c r="JD59" s="131"/>
      <c r="JE59" s="131"/>
      <c r="JF59" s="131"/>
      <c r="JG59" s="131"/>
      <c r="JH59" s="131"/>
      <c r="JI59" s="131"/>
      <c r="JJ59" s="131"/>
      <c r="JK59" s="131"/>
      <c r="JL59" s="131"/>
      <c r="JM59" s="131"/>
      <c r="JN59" s="131"/>
      <c r="JO59" s="131"/>
      <c r="JP59" s="131"/>
      <c r="JQ59" s="131"/>
      <c r="JR59" s="131"/>
      <c r="JS59" s="131"/>
      <c r="JT59" s="131"/>
      <c r="JU59" s="131"/>
      <c r="JV59" s="131"/>
      <c r="JW59" s="131"/>
      <c r="JX59" s="131"/>
      <c r="JY59" s="131"/>
      <c r="JZ59" s="131"/>
      <c r="KA59" s="131"/>
      <c r="KB59" s="131"/>
      <c r="KC59" s="131"/>
      <c r="KD59" s="131"/>
      <c r="KE59" s="131"/>
      <c r="KF59" s="131"/>
      <c r="KG59" s="131"/>
      <c r="KH59" s="131"/>
      <c r="KI59" s="131"/>
      <c r="KJ59" s="131"/>
      <c r="KK59" s="131"/>
      <c r="KL59" s="131"/>
      <c r="KM59" s="131"/>
      <c r="KN59" s="131"/>
      <c r="SI59" s="131"/>
      <c r="SJ59" s="131"/>
      <c r="SK59" s="131"/>
      <c r="SL59" s="131"/>
      <c r="SM59" s="131"/>
      <c r="SN59" s="131"/>
      <c r="SO59" s="131"/>
      <c r="SP59" s="131"/>
      <c r="SQ59" s="131"/>
      <c r="SR59" s="131"/>
      <c r="SS59" s="131"/>
      <c r="ST59" s="131"/>
      <c r="SU59" s="131"/>
      <c r="SV59" s="131"/>
      <c r="SW59" s="131"/>
      <c r="SX59" s="131"/>
      <c r="SY59" s="131"/>
      <c r="SZ59" s="131"/>
      <c r="TA59" s="131"/>
      <c r="TB59" s="131"/>
      <c r="TC59" s="131"/>
      <c r="TD59" s="131"/>
      <c r="TE59" s="131"/>
      <c r="TF59" s="131"/>
      <c r="TG59" s="131"/>
      <c r="TH59" s="131"/>
      <c r="TI59" s="131"/>
      <c r="TJ59" s="131"/>
      <c r="TK59" s="131"/>
      <c r="TL59" s="131"/>
      <c r="TM59" s="131"/>
      <c r="TN59" s="131"/>
      <c r="TO59" s="131"/>
      <c r="TP59" s="131"/>
      <c r="TQ59" s="131"/>
      <c r="TR59" s="131"/>
      <c r="TS59" s="131"/>
      <c r="TT59" s="131"/>
      <c r="TU59" s="131"/>
      <c r="TV59" s="131"/>
      <c r="TW59" s="131"/>
      <c r="TX59" s="131"/>
      <c r="TY59" s="131"/>
      <c r="TZ59" s="131"/>
      <c r="UA59" s="131"/>
      <c r="UB59" s="131"/>
      <c r="UC59" s="131"/>
      <c r="UD59" s="131"/>
      <c r="UE59" s="131"/>
      <c r="UF59" s="131"/>
      <c r="UG59" s="131"/>
      <c r="UH59" s="131"/>
      <c r="UI59" s="131"/>
      <c r="UJ59" s="131"/>
      <c r="UK59" s="131"/>
      <c r="UL59" s="131"/>
      <c r="UM59" s="131"/>
      <c r="UN59" s="131"/>
      <c r="UO59" s="131"/>
      <c r="UP59" s="131"/>
      <c r="UQ59" s="131"/>
      <c r="UR59" s="131"/>
      <c r="US59" s="131"/>
      <c r="UT59" s="131"/>
      <c r="UU59" s="131"/>
      <c r="UV59" s="131"/>
      <c r="UW59" s="131"/>
      <c r="UX59" s="131"/>
      <c r="UY59" s="131"/>
      <c r="UZ59" s="131"/>
      <c r="VA59" s="131"/>
      <c r="VB59" s="131"/>
      <c r="VC59" s="131"/>
      <c r="VD59" s="131"/>
      <c r="VE59" s="131"/>
      <c r="VF59" s="131"/>
      <c r="VG59" s="131"/>
      <c r="VH59" s="131"/>
      <c r="VI59" s="131"/>
      <c r="VJ59" s="131"/>
      <c r="VK59" s="131"/>
      <c r="VL59" s="131"/>
      <c r="VM59" s="131"/>
      <c r="VN59" s="131"/>
      <c r="VO59" s="131"/>
      <c r="VP59" s="131"/>
      <c r="VQ59" s="131"/>
      <c r="VR59" s="131"/>
      <c r="VS59" s="131"/>
      <c r="VT59" s="131"/>
      <c r="VU59" s="131"/>
      <c r="VV59" s="131"/>
      <c r="VW59" s="131"/>
      <c r="VX59" s="131"/>
      <c r="VY59" s="131"/>
      <c r="VZ59" s="131"/>
      <c r="WA59" s="131"/>
      <c r="WB59" s="131"/>
      <c r="WC59" s="131"/>
      <c r="WD59" s="131"/>
      <c r="WE59" s="131"/>
      <c r="WF59" s="131"/>
    </row>
    <row r="60" spans="1:604" ht="13.25" customHeight="1" x14ac:dyDescent="0.3">
      <c r="A60" s="179">
        <v>43940</v>
      </c>
      <c r="B60" s="148" t="s">
        <v>108</v>
      </c>
      <c r="C60" s="149"/>
      <c r="D60" s="150"/>
      <c r="E60" s="165"/>
      <c r="F60" s="150"/>
      <c r="G60" s="166"/>
      <c r="H60" s="161"/>
      <c r="I60" s="182">
        <v>521</v>
      </c>
      <c r="J60" s="173">
        <v>26</v>
      </c>
      <c r="K60" s="43">
        <f t="shared" si="7"/>
        <v>547</v>
      </c>
      <c r="L60" s="163"/>
      <c r="M60" s="174"/>
      <c r="N60" s="150"/>
      <c r="O60" s="150"/>
      <c r="P60" s="150"/>
      <c r="Q60" s="166"/>
      <c r="R60" s="161"/>
      <c r="S60" s="155">
        <f t="shared" si="8"/>
        <v>17199</v>
      </c>
      <c r="T60" s="156">
        <f t="shared" si="9"/>
        <v>726</v>
      </c>
      <c r="U60" s="157">
        <f t="shared" si="10"/>
        <v>17925</v>
      </c>
      <c r="V60" s="181"/>
      <c r="W60" s="131"/>
      <c r="X60" s="131"/>
      <c r="Y60" s="131"/>
      <c r="Z60" s="131"/>
      <c r="AA60" s="131"/>
      <c r="AB60" s="131"/>
      <c r="AC60" s="131"/>
      <c r="AD60" s="131"/>
      <c r="AE60" s="131"/>
      <c r="AF60" s="131"/>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c r="IK60" s="131"/>
      <c r="IL60" s="131"/>
      <c r="IM60" s="131"/>
      <c r="IN60" s="131"/>
      <c r="IO60" s="131"/>
      <c r="IP60" s="131"/>
      <c r="IQ60" s="131"/>
      <c r="IR60" s="131"/>
      <c r="IS60" s="131"/>
      <c r="IT60" s="131"/>
      <c r="IU60" s="131"/>
      <c r="IV60" s="131"/>
      <c r="IW60" s="131"/>
      <c r="IX60" s="131"/>
      <c r="IY60" s="131"/>
      <c r="IZ60" s="131"/>
      <c r="JA60" s="131"/>
      <c r="JB60" s="131"/>
      <c r="JC60" s="131"/>
      <c r="JD60" s="131"/>
      <c r="JE60" s="131"/>
      <c r="JF60" s="131"/>
      <c r="JG60" s="131"/>
      <c r="JH60" s="131"/>
      <c r="JI60" s="131"/>
      <c r="JJ60" s="131"/>
      <c r="JK60" s="131"/>
      <c r="JL60" s="131"/>
      <c r="JM60" s="131"/>
      <c r="JN60" s="131"/>
      <c r="JO60" s="131"/>
      <c r="JP60" s="131"/>
      <c r="JQ60" s="131"/>
      <c r="JR60" s="131"/>
      <c r="JS60" s="131"/>
      <c r="JT60" s="131"/>
      <c r="JU60" s="131"/>
      <c r="JV60" s="131"/>
      <c r="JW60" s="131"/>
      <c r="JX60" s="131"/>
      <c r="JY60" s="131"/>
      <c r="JZ60" s="131"/>
      <c r="KA60" s="131"/>
      <c r="KB60" s="131"/>
      <c r="KC60" s="131"/>
      <c r="KD60" s="131"/>
      <c r="KE60" s="131"/>
      <c r="KF60" s="131"/>
      <c r="KG60" s="131"/>
      <c r="KH60" s="131"/>
      <c r="KI60" s="131"/>
      <c r="KJ60" s="131"/>
      <c r="KK60" s="131"/>
      <c r="KL60" s="131"/>
      <c r="KM60" s="131"/>
      <c r="KN60" s="131"/>
      <c r="SI60" s="131"/>
      <c r="SJ60" s="131"/>
      <c r="SK60" s="131"/>
      <c r="SL60" s="131"/>
      <c r="SM60" s="131"/>
      <c r="SN60" s="131"/>
      <c r="SO60" s="131"/>
      <c r="SP60" s="131"/>
      <c r="SQ60" s="131"/>
      <c r="SR60" s="131"/>
      <c r="SS60" s="131"/>
      <c r="ST60" s="131"/>
      <c r="SU60" s="131"/>
      <c r="SV60" s="131"/>
      <c r="SW60" s="131"/>
      <c r="SX60" s="131"/>
      <c r="SY60" s="131"/>
      <c r="SZ60" s="131"/>
      <c r="TA60" s="131"/>
      <c r="TB60" s="131"/>
      <c r="TC60" s="131"/>
      <c r="TD60" s="131"/>
      <c r="TE60" s="131"/>
      <c r="TF60" s="131"/>
      <c r="TG60" s="131"/>
      <c r="TH60" s="131"/>
      <c r="TI60" s="131"/>
      <c r="TJ60" s="131"/>
      <c r="TK60" s="131"/>
      <c r="TL60" s="131"/>
      <c r="TM60" s="131"/>
      <c r="TN60" s="131"/>
      <c r="TO60" s="131"/>
      <c r="TP60" s="131"/>
      <c r="TQ60" s="131"/>
      <c r="TR60" s="131"/>
      <c r="TS60" s="131"/>
      <c r="TT60" s="131"/>
      <c r="TU60" s="131"/>
      <c r="TV60" s="131"/>
      <c r="TW60" s="131"/>
      <c r="TX60" s="131"/>
      <c r="TY60" s="131"/>
      <c r="TZ60" s="131"/>
      <c r="UA60" s="131"/>
      <c r="UB60" s="131"/>
      <c r="UC60" s="131"/>
      <c r="UD60" s="131"/>
      <c r="UE60" s="131"/>
      <c r="UF60" s="131"/>
      <c r="UG60" s="131"/>
      <c r="UH60" s="131"/>
      <c r="UI60" s="131"/>
      <c r="UJ60" s="131"/>
      <c r="UK60" s="131"/>
      <c r="UL60" s="131"/>
      <c r="UM60" s="131"/>
      <c r="UN60" s="131"/>
      <c r="UO60" s="131"/>
      <c r="UP60" s="131"/>
      <c r="UQ60" s="131"/>
      <c r="UR60" s="131"/>
      <c r="US60" s="131"/>
      <c r="UT60" s="131"/>
      <c r="UU60" s="131"/>
      <c r="UV60" s="131"/>
      <c r="UW60" s="131"/>
      <c r="UX60" s="131"/>
      <c r="UY60" s="131"/>
      <c r="UZ60" s="131"/>
      <c r="VA60" s="131"/>
      <c r="VB60" s="131"/>
      <c r="VC60" s="131"/>
      <c r="VD60" s="131"/>
      <c r="VE60" s="131"/>
      <c r="VF60" s="131"/>
      <c r="VG60" s="131"/>
      <c r="VH60" s="131"/>
      <c r="VI60" s="131"/>
      <c r="VJ60" s="131"/>
      <c r="VK60" s="131"/>
      <c r="VL60" s="131"/>
      <c r="VM60" s="131"/>
      <c r="VN60" s="131"/>
      <c r="VO60" s="131"/>
      <c r="VP60" s="131"/>
      <c r="VQ60" s="131"/>
      <c r="VR60" s="131"/>
      <c r="VS60" s="131"/>
      <c r="VT60" s="131"/>
      <c r="VU60" s="131"/>
      <c r="VV60" s="131"/>
      <c r="VW60" s="131"/>
      <c r="VX60" s="131"/>
      <c r="VY60" s="131"/>
      <c r="VZ60" s="131"/>
      <c r="WA60" s="131"/>
      <c r="WB60" s="131"/>
      <c r="WC60" s="131"/>
      <c r="WD60" s="131"/>
      <c r="WE60" s="131"/>
      <c r="WF60" s="131"/>
    </row>
    <row r="61" spans="1:604" ht="13.25" customHeight="1" x14ac:dyDescent="0.3">
      <c r="A61" s="179">
        <v>43939</v>
      </c>
      <c r="B61" s="148" t="s">
        <v>108</v>
      </c>
      <c r="C61" s="149"/>
      <c r="D61" s="150"/>
      <c r="E61" s="165"/>
      <c r="F61" s="150"/>
      <c r="G61" s="166"/>
      <c r="H61" s="161"/>
      <c r="I61" s="182">
        <v>570</v>
      </c>
      <c r="J61" s="173">
        <v>32</v>
      </c>
      <c r="K61" s="43">
        <f t="shared" si="7"/>
        <v>602</v>
      </c>
      <c r="L61" s="163"/>
      <c r="M61" s="174"/>
      <c r="N61" s="150"/>
      <c r="O61" s="150"/>
      <c r="P61" s="150"/>
      <c r="Q61" s="166"/>
      <c r="R61" s="161"/>
      <c r="S61" s="155">
        <f t="shared" si="8"/>
        <v>16678</v>
      </c>
      <c r="T61" s="156">
        <f t="shared" si="9"/>
        <v>700</v>
      </c>
      <c r="U61" s="157">
        <f t="shared" si="10"/>
        <v>17378</v>
      </c>
      <c r="V61" s="181"/>
      <c r="W61" s="131"/>
      <c r="X61" s="131"/>
      <c r="Y61" s="131"/>
      <c r="Z61" s="131"/>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c r="IK61" s="131"/>
      <c r="IL61" s="131"/>
      <c r="IM61" s="131"/>
      <c r="IN61" s="131"/>
      <c r="IO61" s="131"/>
      <c r="IP61" s="131"/>
      <c r="IQ61" s="131"/>
      <c r="IR61" s="131"/>
      <c r="IS61" s="131"/>
      <c r="IT61" s="131"/>
      <c r="IU61" s="131"/>
      <c r="IV61" s="131"/>
      <c r="IW61" s="131"/>
      <c r="IX61" s="131"/>
      <c r="IY61" s="131"/>
      <c r="IZ61" s="131"/>
      <c r="JA61" s="131"/>
      <c r="JB61" s="131"/>
      <c r="JC61" s="131"/>
      <c r="JD61" s="131"/>
      <c r="JE61" s="131"/>
      <c r="JF61" s="131"/>
      <c r="JG61" s="131"/>
      <c r="JH61" s="131"/>
      <c r="JI61" s="131"/>
      <c r="JJ61" s="131"/>
      <c r="JK61" s="131"/>
      <c r="JL61" s="131"/>
      <c r="JM61" s="131"/>
      <c r="JN61" s="131"/>
      <c r="JO61" s="131"/>
      <c r="JP61" s="131"/>
      <c r="JQ61" s="131"/>
      <c r="JR61" s="131"/>
      <c r="JS61" s="131"/>
      <c r="JT61" s="131"/>
      <c r="JU61" s="131"/>
      <c r="JV61" s="131"/>
      <c r="JW61" s="131"/>
      <c r="JX61" s="131"/>
      <c r="JY61" s="131"/>
      <c r="JZ61" s="131"/>
      <c r="KA61" s="131"/>
      <c r="KB61" s="131"/>
      <c r="KC61" s="131"/>
      <c r="KD61" s="131"/>
      <c r="KE61" s="131"/>
      <c r="KF61" s="131"/>
      <c r="KG61" s="131"/>
      <c r="KH61" s="131"/>
      <c r="KI61" s="131"/>
      <c r="KJ61" s="131"/>
      <c r="KK61" s="131"/>
      <c r="KL61" s="131"/>
      <c r="KM61" s="131"/>
      <c r="KN61" s="131"/>
      <c r="SI61" s="131"/>
      <c r="SJ61" s="131"/>
      <c r="SK61" s="131"/>
      <c r="SL61" s="131"/>
      <c r="SM61" s="131"/>
      <c r="SN61" s="131"/>
      <c r="SO61" s="131"/>
      <c r="SP61" s="131"/>
      <c r="SQ61" s="131"/>
      <c r="SR61" s="131"/>
      <c r="SS61" s="131"/>
      <c r="ST61" s="131"/>
      <c r="SU61" s="131"/>
      <c r="SV61" s="131"/>
      <c r="SW61" s="131"/>
      <c r="SX61" s="131"/>
      <c r="SY61" s="131"/>
      <c r="SZ61" s="131"/>
      <c r="TA61" s="131"/>
      <c r="TB61" s="131"/>
      <c r="TC61" s="131"/>
      <c r="TD61" s="131"/>
      <c r="TE61" s="131"/>
      <c r="TF61" s="131"/>
      <c r="TG61" s="131"/>
      <c r="TH61" s="131"/>
      <c r="TI61" s="131"/>
      <c r="TJ61" s="131"/>
      <c r="TK61" s="131"/>
      <c r="TL61" s="131"/>
      <c r="TM61" s="131"/>
      <c r="TN61" s="131"/>
      <c r="TO61" s="131"/>
      <c r="TP61" s="131"/>
      <c r="TQ61" s="131"/>
      <c r="TR61" s="131"/>
      <c r="TS61" s="131"/>
      <c r="TT61" s="131"/>
      <c r="TU61" s="131"/>
      <c r="TV61" s="131"/>
      <c r="TW61" s="131"/>
      <c r="TX61" s="131"/>
      <c r="TY61" s="131"/>
      <c r="TZ61" s="131"/>
      <c r="UA61" s="131"/>
      <c r="UB61" s="131"/>
      <c r="UC61" s="131"/>
      <c r="UD61" s="131"/>
      <c r="UE61" s="131"/>
      <c r="UF61" s="131"/>
      <c r="UG61" s="131"/>
      <c r="UH61" s="131"/>
      <c r="UI61" s="131"/>
      <c r="UJ61" s="131"/>
      <c r="UK61" s="131"/>
      <c r="UL61" s="131"/>
      <c r="UM61" s="131"/>
      <c r="UN61" s="131"/>
      <c r="UO61" s="131"/>
      <c r="UP61" s="131"/>
      <c r="UQ61" s="131"/>
      <c r="UR61" s="131"/>
      <c r="US61" s="131"/>
      <c r="UT61" s="131"/>
      <c r="UU61" s="131"/>
      <c r="UV61" s="131"/>
      <c r="UW61" s="131"/>
      <c r="UX61" s="131"/>
      <c r="UY61" s="131"/>
      <c r="UZ61" s="131"/>
      <c r="VA61" s="131"/>
      <c r="VB61" s="131"/>
      <c r="VC61" s="131"/>
      <c r="VD61" s="131"/>
      <c r="VE61" s="131"/>
      <c r="VF61" s="131"/>
      <c r="VG61" s="131"/>
      <c r="VH61" s="131"/>
      <c r="VI61" s="131"/>
      <c r="VJ61" s="131"/>
      <c r="VK61" s="131"/>
      <c r="VL61" s="131"/>
      <c r="VM61" s="131"/>
      <c r="VN61" s="131"/>
      <c r="VO61" s="131"/>
      <c r="VP61" s="131"/>
      <c r="VQ61" s="131"/>
      <c r="VR61" s="131"/>
      <c r="VS61" s="131"/>
      <c r="VT61" s="131"/>
      <c r="VU61" s="131"/>
      <c r="VV61" s="131"/>
      <c r="VW61" s="131"/>
      <c r="VX61" s="131"/>
      <c r="VY61" s="131"/>
      <c r="VZ61" s="131"/>
      <c r="WA61" s="131"/>
      <c r="WB61" s="131"/>
      <c r="WC61" s="131"/>
      <c r="WD61" s="131"/>
      <c r="WE61" s="131"/>
      <c r="WF61" s="131"/>
    </row>
    <row r="62" spans="1:604" ht="13.25" customHeight="1" x14ac:dyDescent="0.3">
      <c r="A62" s="179">
        <v>43938</v>
      </c>
      <c r="B62" s="148" t="s">
        <v>108</v>
      </c>
      <c r="C62" s="160">
        <v>416</v>
      </c>
      <c r="D62" s="161">
        <v>6107</v>
      </c>
      <c r="E62" s="161">
        <v>2194</v>
      </c>
      <c r="F62" s="161">
        <v>41</v>
      </c>
      <c r="G62" s="166">
        <f>ONS_WeeklyRegistratedDeaths!AV33-ONS_WeeklyRegistratedDeaths!BC33</f>
        <v>8758</v>
      </c>
      <c r="H62" s="161">
        <f>ONS_WeeklyOccurrenceDeaths!AV33-ONS_WeeklyOccurrenceDeaths!BC33</f>
        <v>8207</v>
      </c>
      <c r="I62" s="182">
        <v>608</v>
      </c>
      <c r="J62" s="173">
        <v>29</v>
      </c>
      <c r="K62" s="43">
        <f t="shared" si="7"/>
        <v>637</v>
      </c>
      <c r="L62" s="163">
        <f>SUM(K62:K68)</f>
        <v>5007</v>
      </c>
      <c r="M62" s="164">
        <f t="shared" ref="M62:R62" si="13">M69+C62</f>
        <v>882</v>
      </c>
      <c r="N62" s="161">
        <f t="shared" si="13"/>
        <v>14780</v>
      </c>
      <c r="O62" s="161">
        <f t="shared" si="13"/>
        <v>3345</v>
      </c>
      <c r="P62" s="161">
        <f t="shared" si="13"/>
        <v>86</v>
      </c>
      <c r="Q62" s="161">
        <f t="shared" si="13"/>
        <v>19093</v>
      </c>
      <c r="R62" s="161">
        <f t="shared" si="13"/>
        <v>23795</v>
      </c>
      <c r="S62" s="155">
        <f t="shared" si="8"/>
        <v>16108</v>
      </c>
      <c r="T62" s="156">
        <f t="shared" si="9"/>
        <v>668</v>
      </c>
      <c r="U62" s="157">
        <f t="shared" si="10"/>
        <v>16776</v>
      </c>
      <c r="V62" s="183"/>
    </row>
    <row r="63" spans="1:604" ht="13.25" customHeight="1" x14ac:dyDescent="0.3">
      <c r="A63" s="179">
        <v>43937</v>
      </c>
      <c r="B63" s="148" t="s">
        <v>108</v>
      </c>
      <c r="C63" s="149"/>
      <c r="D63" s="150"/>
      <c r="E63" s="150"/>
      <c r="F63" s="150"/>
      <c r="G63" s="166"/>
      <c r="H63" s="161"/>
      <c r="I63" s="182">
        <v>637</v>
      </c>
      <c r="J63" s="173">
        <v>35</v>
      </c>
      <c r="K63" s="43">
        <f t="shared" si="7"/>
        <v>672</v>
      </c>
      <c r="L63" s="163"/>
      <c r="M63" s="174"/>
      <c r="N63" s="150"/>
      <c r="O63" s="150"/>
      <c r="P63" s="150"/>
      <c r="Q63" s="166"/>
      <c r="R63" s="161"/>
      <c r="S63" s="155">
        <f t="shared" si="8"/>
        <v>15500</v>
      </c>
      <c r="T63" s="156">
        <f t="shared" si="9"/>
        <v>639</v>
      </c>
      <c r="U63" s="157">
        <f t="shared" si="10"/>
        <v>16139</v>
      </c>
      <c r="V63" s="183"/>
    </row>
    <row r="64" spans="1:604" ht="13.25" customHeight="1" x14ac:dyDescent="0.3">
      <c r="A64" s="179">
        <v>43936</v>
      </c>
      <c r="B64" s="148" t="s">
        <v>108</v>
      </c>
      <c r="C64" s="149"/>
      <c r="D64" s="150"/>
      <c r="E64" s="150"/>
      <c r="F64" s="150"/>
      <c r="G64" s="166"/>
      <c r="H64" s="162"/>
      <c r="I64" s="182">
        <v>685</v>
      </c>
      <c r="J64" s="173">
        <v>38</v>
      </c>
      <c r="K64" s="43">
        <f t="shared" si="7"/>
        <v>723</v>
      </c>
      <c r="L64" s="184"/>
      <c r="M64" s="174"/>
      <c r="N64" s="150"/>
      <c r="O64" s="150"/>
      <c r="P64" s="150"/>
      <c r="Q64" s="166"/>
      <c r="R64" s="162"/>
      <c r="S64" s="155">
        <f t="shared" si="8"/>
        <v>14863</v>
      </c>
      <c r="T64" s="156">
        <f t="shared" si="9"/>
        <v>604</v>
      </c>
      <c r="U64" s="157">
        <f t="shared" si="10"/>
        <v>15467</v>
      </c>
      <c r="V64" s="183"/>
    </row>
    <row r="65" spans="1:22" ht="13.25" customHeight="1" x14ac:dyDescent="0.3">
      <c r="A65" s="179">
        <v>43935</v>
      </c>
      <c r="B65" s="148" t="s">
        <v>108</v>
      </c>
      <c r="C65" s="149"/>
      <c r="D65" s="150"/>
      <c r="E65" s="150"/>
      <c r="F65" s="150"/>
      <c r="G65" s="166"/>
      <c r="H65" s="161"/>
      <c r="I65" s="182">
        <v>647</v>
      </c>
      <c r="J65" s="173">
        <v>26</v>
      </c>
      <c r="K65" s="43">
        <f t="shared" si="7"/>
        <v>673</v>
      </c>
      <c r="L65" s="163"/>
      <c r="M65" s="174"/>
      <c r="N65" s="150"/>
      <c r="O65" s="150"/>
      <c r="P65" s="150"/>
      <c r="Q65" s="166"/>
      <c r="R65" s="161"/>
      <c r="S65" s="155">
        <f t="shared" si="8"/>
        <v>14178</v>
      </c>
      <c r="T65" s="156">
        <f t="shared" si="9"/>
        <v>566</v>
      </c>
      <c r="U65" s="157">
        <f t="shared" si="10"/>
        <v>14744</v>
      </c>
      <c r="V65" s="183"/>
    </row>
    <row r="66" spans="1:22" ht="13.25" customHeight="1" x14ac:dyDescent="0.3">
      <c r="A66" s="179">
        <v>43934</v>
      </c>
      <c r="B66" s="148" t="s">
        <v>108</v>
      </c>
      <c r="C66" s="149"/>
      <c r="D66" s="150"/>
      <c r="E66" s="150"/>
      <c r="F66" s="150"/>
      <c r="G66" s="166"/>
      <c r="H66" s="161"/>
      <c r="I66" s="182">
        <v>696</v>
      </c>
      <c r="J66" s="173">
        <v>43</v>
      </c>
      <c r="K66" s="43">
        <f t="shared" si="7"/>
        <v>739</v>
      </c>
      <c r="L66" s="163"/>
      <c r="M66" s="174"/>
      <c r="N66" s="150"/>
      <c r="O66" s="150"/>
      <c r="P66" s="150"/>
      <c r="Q66" s="166"/>
      <c r="R66" s="161"/>
      <c r="S66" s="155">
        <f t="shared" si="8"/>
        <v>13531</v>
      </c>
      <c r="T66" s="156">
        <f t="shared" si="9"/>
        <v>540</v>
      </c>
      <c r="U66" s="157">
        <f t="shared" si="10"/>
        <v>14071</v>
      </c>
      <c r="V66" s="183"/>
    </row>
    <row r="67" spans="1:22" ht="13.25" customHeight="1" x14ac:dyDescent="0.3">
      <c r="A67" s="179">
        <v>43933</v>
      </c>
      <c r="B67" s="148" t="s">
        <v>108</v>
      </c>
      <c r="C67" s="149"/>
      <c r="D67" s="150"/>
      <c r="E67" s="150"/>
      <c r="F67" s="150"/>
      <c r="G67" s="166"/>
      <c r="H67" s="161"/>
      <c r="I67" s="182">
        <v>719</v>
      </c>
      <c r="J67" s="173">
        <v>37</v>
      </c>
      <c r="K67" s="43">
        <f t="shared" si="7"/>
        <v>756</v>
      </c>
      <c r="L67" s="163"/>
      <c r="M67" s="174"/>
      <c r="N67" s="150"/>
      <c r="O67" s="150"/>
      <c r="P67" s="150"/>
      <c r="Q67" s="166"/>
      <c r="R67" s="161"/>
      <c r="S67" s="155">
        <f t="shared" si="8"/>
        <v>12835</v>
      </c>
      <c r="T67" s="156">
        <f t="shared" si="9"/>
        <v>497</v>
      </c>
      <c r="U67" s="157">
        <f t="shared" si="10"/>
        <v>13332</v>
      </c>
      <c r="V67" s="183"/>
    </row>
    <row r="68" spans="1:22" ht="13.25" customHeight="1" x14ac:dyDescent="0.3">
      <c r="A68" s="179">
        <v>43932</v>
      </c>
      <c r="B68" s="148" t="s">
        <v>108</v>
      </c>
      <c r="C68" s="149"/>
      <c r="D68" s="150"/>
      <c r="E68" s="150"/>
      <c r="F68" s="150"/>
      <c r="G68" s="166"/>
      <c r="H68" s="161"/>
      <c r="I68" s="182">
        <v>776</v>
      </c>
      <c r="J68" s="173">
        <v>31</v>
      </c>
      <c r="K68" s="43">
        <f t="shared" si="7"/>
        <v>807</v>
      </c>
      <c r="L68" s="163"/>
      <c r="M68" s="174"/>
      <c r="N68" s="150"/>
      <c r="O68" s="150"/>
      <c r="P68" s="150"/>
      <c r="Q68" s="166"/>
      <c r="R68" s="161"/>
      <c r="S68" s="155">
        <f t="shared" si="8"/>
        <v>12116</v>
      </c>
      <c r="T68" s="156">
        <f t="shared" si="9"/>
        <v>460</v>
      </c>
      <c r="U68" s="157">
        <f t="shared" si="10"/>
        <v>12576</v>
      </c>
      <c r="V68" s="183"/>
    </row>
    <row r="69" spans="1:22" ht="13.25" customHeight="1" x14ac:dyDescent="0.3">
      <c r="A69" s="179">
        <v>43931</v>
      </c>
      <c r="B69" s="148" t="s">
        <v>108</v>
      </c>
      <c r="C69" s="160">
        <v>330</v>
      </c>
      <c r="D69" s="161">
        <v>4957</v>
      </c>
      <c r="E69" s="161">
        <v>898</v>
      </c>
      <c r="F69" s="161">
        <v>28</v>
      </c>
      <c r="G69" s="161">
        <f>ONS_WeeklyRegistratedDeaths!BC33-ONS_WeeklyRegistratedDeaths!BJ33</f>
        <v>6213</v>
      </c>
      <c r="H69" s="161">
        <f>ONS_WeeklyOccurrenceDeaths!BC33-ONS_WeeklyOccurrenceDeaths!BJ33</f>
        <v>8151</v>
      </c>
      <c r="I69" s="182">
        <v>739</v>
      </c>
      <c r="J69" s="173">
        <v>25</v>
      </c>
      <c r="K69" s="43">
        <f t="shared" si="7"/>
        <v>764</v>
      </c>
      <c r="L69" s="163">
        <f>SUM(K69:K75)</f>
        <v>5706</v>
      </c>
      <c r="M69" s="164">
        <f t="shared" ref="M69:R69" si="14">M76+C69</f>
        <v>466</v>
      </c>
      <c r="N69" s="161">
        <f t="shared" si="14"/>
        <v>8673</v>
      </c>
      <c r="O69" s="161">
        <f t="shared" si="14"/>
        <v>1151</v>
      </c>
      <c r="P69" s="161">
        <f t="shared" si="14"/>
        <v>45</v>
      </c>
      <c r="Q69" s="161">
        <f t="shared" si="14"/>
        <v>10335</v>
      </c>
      <c r="R69" s="161">
        <f t="shared" si="14"/>
        <v>15588</v>
      </c>
      <c r="S69" s="155">
        <f t="shared" si="8"/>
        <v>11340</v>
      </c>
      <c r="T69" s="156">
        <f t="shared" si="9"/>
        <v>429</v>
      </c>
      <c r="U69" s="157">
        <f t="shared" si="10"/>
        <v>11769</v>
      </c>
      <c r="V69" s="183"/>
    </row>
    <row r="70" spans="1:22" ht="13.25" customHeight="1" x14ac:dyDescent="0.3">
      <c r="A70" s="179">
        <v>43930</v>
      </c>
      <c r="B70" s="148" t="s">
        <v>108</v>
      </c>
      <c r="C70" s="149"/>
      <c r="D70" s="150"/>
      <c r="E70" s="150"/>
      <c r="F70" s="150"/>
      <c r="G70" s="166"/>
      <c r="H70" s="161"/>
      <c r="I70" s="182">
        <v>789</v>
      </c>
      <c r="J70" s="173">
        <v>43</v>
      </c>
      <c r="K70" s="43">
        <f t="shared" si="7"/>
        <v>832</v>
      </c>
      <c r="L70" s="163"/>
      <c r="M70" s="174"/>
      <c r="N70" s="150"/>
      <c r="O70" s="150"/>
      <c r="P70" s="150"/>
      <c r="Q70" s="166"/>
      <c r="R70" s="161"/>
      <c r="S70" s="155">
        <f t="shared" si="8"/>
        <v>10601</v>
      </c>
      <c r="T70" s="156">
        <f t="shared" si="9"/>
        <v>404</v>
      </c>
      <c r="U70" s="157">
        <f t="shared" si="10"/>
        <v>11005</v>
      </c>
      <c r="V70" s="183"/>
    </row>
    <row r="71" spans="1:22" ht="13.25" customHeight="1" x14ac:dyDescent="0.3">
      <c r="A71" s="179">
        <v>43929</v>
      </c>
      <c r="B71" s="148" t="s">
        <v>108</v>
      </c>
      <c r="C71" s="149"/>
      <c r="D71" s="150"/>
      <c r="E71" s="150"/>
      <c r="F71" s="150"/>
      <c r="G71" s="166"/>
      <c r="H71" s="161"/>
      <c r="I71" s="182">
        <v>899</v>
      </c>
      <c r="J71" s="173">
        <v>42</v>
      </c>
      <c r="K71" s="43">
        <f t="shared" si="7"/>
        <v>941</v>
      </c>
      <c r="L71" s="163"/>
      <c r="M71" s="174"/>
      <c r="N71" s="150"/>
      <c r="O71" s="150"/>
      <c r="P71" s="150"/>
      <c r="Q71" s="166"/>
      <c r="R71" s="161"/>
      <c r="S71" s="155">
        <f t="shared" si="8"/>
        <v>9812</v>
      </c>
      <c r="T71" s="156">
        <f t="shared" si="9"/>
        <v>361</v>
      </c>
      <c r="U71" s="157">
        <f t="shared" si="10"/>
        <v>10173</v>
      </c>
      <c r="V71" s="183"/>
    </row>
    <row r="72" spans="1:22" ht="13.25" customHeight="1" x14ac:dyDescent="0.3">
      <c r="A72" s="179">
        <v>43928</v>
      </c>
      <c r="B72" s="148" t="s">
        <v>108</v>
      </c>
      <c r="C72" s="149"/>
      <c r="D72" s="150"/>
      <c r="E72" s="150"/>
      <c r="F72" s="150"/>
      <c r="G72" s="166"/>
      <c r="H72" s="161"/>
      <c r="I72" s="182">
        <v>809</v>
      </c>
      <c r="J72" s="173">
        <v>32</v>
      </c>
      <c r="K72" s="43">
        <f t="shared" si="7"/>
        <v>841</v>
      </c>
      <c r="L72" s="163"/>
      <c r="M72" s="174"/>
      <c r="N72" s="150"/>
      <c r="O72" s="150"/>
      <c r="P72" s="150"/>
      <c r="Q72" s="166"/>
      <c r="R72" s="161"/>
      <c r="S72" s="155">
        <f t="shared" si="8"/>
        <v>8913</v>
      </c>
      <c r="T72" s="156">
        <f t="shared" si="9"/>
        <v>319</v>
      </c>
      <c r="U72" s="157">
        <f t="shared" si="10"/>
        <v>9232</v>
      </c>
      <c r="V72" s="183"/>
    </row>
    <row r="73" spans="1:22" ht="13.25" customHeight="1" x14ac:dyDescent="0.3">
      <c r="A73" s="179">
        <v>43927</v>
      </c>
      <c r="B73" s="148" t="s">
        <v>108</v>
      </c>
      <c r="C73" s="149"/>
      <c r="D73" s="150"/>
      <c r="E73" s="150"/>
      <c r="F73" s="150"/>
      <c r="G73" s="166"/>
      <c r="H73" s="161"/>
      <c r="I73" s="182">
        <v>727</v>
      </c>
      <c r="J73" s="173">
        <v>20</v>
      </c>
      <c r="K73" s="43">
        <f t="shared" si="7"/>
        <v>747</v>
      </c>
      <c r="L73" s="163"/>
      <c r="M73" s="174"/>
      <c r="N73" s="150"/>
      <c r="O73" s="150"/>
      <c r="P73" s="150"/>
      <c r="Q73" s="166"/>
      <c r="R73" s="161"/>
      <c r="S73" s="155">
        <f t="shared" si="8"/>
        <v>8104</v>
      </c>
      <c r="T73" s="156">
        <f t="shared" si="9"/>
        <v>287</v>
      </c>
      <c r="U73" s="157">
        <f t="shared" si="10"/>
        <v>8391</v>
      </c>
      <c r="V73" s="183"/>
    </row>
    <row r="74" spans="1:22" ht="13.25" customHeight="1" x14ac:dyDescent="0.3">
      <c r="A74" s="179">
        <v>43926</v>
      </c>
      <c r="B74" s="148" t="s">
        <v>108</v>
      </c>
      <c r="C74" s="149"/>
      <c r="D74" s="150"/>
      <c r="E74" s="150"/>
      <c r="F74" s="150"/>
      <c r="G74" s="166"/>
      <c r="H74" s="161"/>
      <c r="I74" s="182">
        <v>743</v>
      </c>
      <c r="J74" s="173">
        <v>30</v>
      </c>
      <c r="K74" s="43">
        <f t="shared" ref="K74:K105" si="15">I74+J74</f>
        <v>773</v>
      </c>
      <c r="L74" s="163"/>
      <c r="M74" s="174"/>
      <c r="N74" s="150"/>
      <c r="O74" s="150"/>
      <c r="P74" s="150"/>
      <c r="Q74" s="166"/>
      <c r="R74" s="161"/>
      <c r="S74" s="155">
        <f t="shared" si="8"/>
        <v>7377</v>
      </c>
      <c r="T74" s="156">
        <f t="shared" si="9"/>
        <v>267</v>
      </c>
      <c r="U74" s="157">
        <f t="shared" si="10"/>
        <v>7644</v>
      </c>
      <c r="V74" s="183"/>
    </row>
    <row r="75" spans="1:22" ht="13.25" customHeight="1" x14ac:dyDescent="0.3">
      <c r="A75" s="179">
        <v>43925</v>
      </c>
      <c r="B75" s="148" t="s">
        <v>108</v>
      </c>
      <c r="C75" s="149"/>
      <c r="D75" s="150"/>
      <c r="E75" s="150"/>
      <c r="F75" s="150"/>
      <c r="G75" s="166"/>
      <c r="H75" s="161"/>
      <c r="I75" s="182">
        <v>777</v>
      </c>
      <c r="J75" s="173">
        <v>31</v>
      </c>
      <c r="K75" s="43">
        <f t="shared" si="15"/>
        <v>808</v>
      </c>
      <c r="L75" s="163"/>
      <c r="M75" s="174"/>
      <c r="N75" s="150"/>
      <c r="O75" s="150"/>
      <c r="P75" s="150"/>
      <c r="Q75" s="166"/>
      <c r="R75" s="161"/>
      <c r="S75" s="155">
        <f t="shared" ref="S75:S108" si="16">S76+I75</f>
        <v>6634</v>
      </c>
      <c r="T75" s="156">
        <f t="shared" ref="T75:T108" si="17">T76+J75</f>
        <v>237</v>
      </c>
      <c r="U75" s="157">
        <f t="shared" ref="U75:U108" si="18">U76+K75</f>
        <v>6871</v>
      </c>
      <c r="V75" s="183"/>
    </row>
    <row r="76" spans="1:22" ht="13.25" customHeight="1" x14ac:dyDescent="0.3">
      <c r="A76" s="179">
        <v>43924</v>
      </c>
      <c r="B76" s="148" t="s">
        <v>108</v>
      </c>
      <c r="C76" s="160">
        <v>120</v>
      </c>
      <c r="D76" s="161">
        <v>3110</v>
      </c>
      <c r="E76" s="161">
        <v>229</v>
      </c>
      <c r="F76" s="161">
        <v>16</v>
      </c>
      <c r="G76" s="161">
        <f>ONS_WeeklyRegistratedDeaths!BJ33-ONS_WeeklyRegistratedDeaths!BQ33</f>
        <v>3475</v>
      </c>
      <c r="H76" s="161">
        <f>ONS_WeeklyOccurrenceDeaths!BJ33-ONS_WeeklyOccurrenceDeaths!BQ33</f>
        <v>5133</v>
      </c>
      <c r="I76" s="182">
        <v>697</v>
      </c>
      <c r="J76" s="173">
        <v>29</v>
      </c>
      <c r="K76" s="43">
        <f t="shared" si="15"/>
        <v>726</v>
      </c>
      <c r="L76" s="163">
        <f>SUM(K76:K82)</f>
        <v>3994</v>
      </c>
      <c r="M76" s="164">
        <f t="shared" ref="M76:R76" si="19">M83+C76</f>
        <v>136</v>
      </c>
      <c r="N76" s="161">
        <f t="shared" si="19"/>
        <v>3716</v>
      </c>
      <c r="O76" s="161">
        <f t="shared" si="19"/>
        <v>253</v>
      </c>
      <c r="P76" s="161">
        <f t="shared" si="19"/>
        <v>17</v>
      </c>
      <c r="Q76" s="161">
        <f t="shared" si="19"/>
        <v>4122</v>
      </c>
      <c r="R76" s="161">
        <f t="shared" si="19"/>
        <v>7437</v>
      </c>
      <c r="S76" s="155">
        <f t="shared" si="16"/>
        <v>5857</v>
      </c>
      <c r="T76" s="156">
        <f t="shared" si="17"/>
        <v>206</v>
      </c>
      <c r="U76" s="157">
        <f t="shared" si="18"/>
        <v>6063</v>
      </c>
      <c r="V76" s="183"/>
    </row>
    <row r="77" spans="1:22" ht="13.25" customHeight="1" x14ac:dyDescent="0.3">
      <c r="A77" s="179">
        <v>43923</v>
      </c>
      <c r="B77" s="148" t="s">
        <v>108</v>
      </c>
      <c r="C77" s="149"/>
      <c r="D77" s="150"/>
      <c r="E77" s="150"/>
      <c r="F77" s="150"/>
      <c r="G77" s="166"/>
      <c r="H77" s="161"/>
      <c r="I77" s="182">
        <v>644</v>
      </c>
      <c r="J77" s="173">
        <v>28</v>
      </c>
      <c r="K77" s="43">
        <f t="shared" si="15"/>
        <v>672</v>
      </c>
      <c r="L77" s="163"/>
      <c r="M77" s="174"/>
      <c r="N77" s="150"/>
      <c r="O77" s="150"/>
      <c r="P77" s="150"/>
      <c r="Q77" s="166"/>
      <c r="R77" s="161"/>
      <c r="S77" s="155">
        <f t="shared" si="16"/>
        <v>5160</v>
      </c>
      <c r="T77" s="156">
        <f t="shared" si="17"/>
        <v>177</v>
      </c>
      <c r="U77" s="157">
        <f t="shared" si="18"/>
        <v>5337</v>
      </c>
      <c r="V77" s="183"/>
    </row>
    <row r="78" spans="1:22" ht="13.25" customHeight="1" x14ac:dyDescent="0.3">
      <c r="A78" s="179">
        <v>43922</v>
      </c>
      <c r="B78" s="148" t="s">
        <v>108</v>
      </c>
      <c r="C78" s="149"/>
      <c r="D78" s="150"/>
      <c r="E78" s="150"/>
      <c r="F78" s="150"/>
      <c r="G78" s="166"/>
      <c r="H78" s="161"/>
      <c r="I78" s="182">
        <v>643</v>
      </c>
      <c r="J78" s="173">
        <v>21</v>
      </c>
      <c r="K78" s="43">
        <f t="shared" si="15"/>
        <v>664</v>
      </c>
      <c r="L78" s="163"/>
      <c r="M78" s="174"/>
      <c r="N78" s="150"/>
      <c r="O78" s="150"/>
      <c r="P78" s="150"/>
      <c r="Q78" s="166"/>
      <c r="R78" s="161"/>
      <c r="S78" s="155">
        <f t="shared" si="16"/>
        <v>4516</v>
      </c>
      <c r="T78" s="156">
        <f t="shared" si="17"/>
        <v>149</v>
      </c>
      <c r="U78" s="157">
        <f t="shared" si="18"/>
        <v>4665</v>
      </c>
      <c r="V78" s="183"/>
    </row>
    <row r="79" spans="1:22" ht="13.25" customHeight="1" x14ac:dyDescent="0.3">
      <c r="A79" s="179">
        <v>43921</v>
      </c>
      <c r="B79" s="148" t="s">
        <v>108</v>
      </c>
      <c r="C79" s="149"/>
      <c r="D79" s="150"/>
      <c r="E79" s="150"/>
      <c r="F79" s="150"/>
      <c r="G79" s="166"/>
      <c r="H79" s="161"/>
      <c r="I79" s="182">
        <v>574</v>
      </c>
      <c r="J79" s="173">
        <v>15</v>
      </c>
      <c r="K79" s="43">
        <f t="shared" si="15"/>
        <v>589</v>
      </c>
      <c r="L79" s="163"/>
      <c r="M79" s="174"/>
      <c r="N79" s="150"/>
      <c r="O79" s="150"/>
      <c r="P79" s="150"/>
      <c r="Q79" s="166"/>
      <c r="R79" s="161"/>
      <c r="S79" s="155">
        <f t="shared" si="16"/>
        <v>3873</v>
      </c>
      <c r="T79" s="156">
        <f t="shared" si="17"/>
        <v>128</v>
      </c>
      <c r="U79" s="157">
        <f t="shared" si="18"/>
        <v>4001</v>
      </c>
      <c r="V79" s="183"/>
    </row>
    <row r="80" spans="1:22" ht="13.25" customHeight="1" x14ac:dyDescent="0.3">
      <c r="A80" s="179">
        <v>43920</v>
      </c>
      <c r="B80" s="148" t="s">
        <v>108</v>
      </c>
      <c r="C80" s="149"/>
      <c r="D80" s="150"/>
      <c r="E80" s="150"/>
      <c r="F80" s="150"/>
      <c r="G80" s="166"/>
      <c r="H80" s="161"/>
      <c r="I80" s="182">
        <v>497</v>
      </c>
      <c r="J80" s="173">
        <v>16</v>
      </c>
      <c r="K80" s="43">
        <f t="shared" si="15"/>
        <v>513</v>
      </c>
      <c r="L80" s="163"/>
      <c r="M80" s="174"/>
      <c r="N80" s="150"/>
      <c r="O80" s="150"/>
      <c r="P80" s="150"/>
      <c r="Q80" s="166"/>
      <c r="R80" s="161"/>
      <c r="S80" s="155">
        <f t="shared" si="16"/>
        <v>3299</v>
      </c>
      <c r="T80" s="156">
        <f t="shared" si="17"/>
        <v>113</v>
      </c>
      <c r="U80" s="157">
        <f t="shared" si="18"/>
        <v>3412</v>
      </c>
      <c r="V80" s="183"/>
    </row>
    <row r="81" spans="1:22" ht="13.25" customHeight="1" x14ac:dyDescent="0.3">
      <c r="A81" s="179">
        <v>43919</v>
      </c>
      <c r="B81" s="148" t="s">
        <v>108</v>
      </c>
      <c r="C81" s="149"/>
      <c r="D81" s="150"/>
      <c r="E81" s="150"/>
      <c r="F81" s="150"/>
      <c r="G81" s="166"/>
      <c r="H81" s="161"/>
      <c r="I81" s="182">
        <v>438</v>
      </c>
      <c r="J81" s="173">
        <v>18</v>
      </c>
      <c r="K81" s="43">
        <f t="shared" si="15"/>
        <v>456</v>
      </c>
      <c r="L81" s="163"/>
      <c r="M81" s="174"/>
      <c r="N81" s="150"/>
      <c r="O81" s="150"/>
      <c r="P81" s="150"/>
      <c r="Q81" s="166"/>
      <c r="R81" s="161"/>
      <c r="S81" s="155">
        <f t="shared" si="16"/>
        <v>2802</v>
      </c>
      <c r="T81" s="156">
        <f t="shared" si="17"/>
        <v>97</v>
      </c>
      <c r="U81" s="157">
        <f t="shared" si="18"/>
        <v>2899</v>
      </c>
      <c r="V81" s="183"/>
    </row>
    <row r="82" spans="1:22" ht="13.25" customHeight="1" x14ac:dyDescent="0.3">
      <c r="A82" s="179">
        <v>43918</v>
      </c>
      <c r="B82" s="148" t="s">
        <v>108</v>
      </c>
      <c r="C82" s="149"/>
      <c r="D82" s="150"/>
      <c r="E82" s="150"/>
      <c r="F82" s="150"/>
      <c r="G82" s="166"/>
      <c r="H82" s="161"/>
      <c r="I82" s="182">
        <v>359</v>
      </c>
      <c r="J82" s="173">
        <v>15</v>
      </c>
      <c r="K82" s="43">
        <f t="shared" si="15"/>
        <v>374</v>
      </c>
      <c r="L82" s="163"/>
      <c r="M82" s="174"/>
      <c r="N82" s="150"/>
      <c r="O82" s="150"/>
      <c r="P82" s="150"/>
      <c r="Q82" s="166"/>
      <c r="R82" s="161"/>
      <c r="S82" s="155">
        <f t="shared" si="16"/>
        <v>2364</v>
      </c>
      <c r="T82" s="156">
        <f t="shared" si="17"/>
        <v>79</v>
      </c>
      <c r="U82" s="157">
        <f t="shared" si="18"/>
        <v>2443</v>
      </c>
      <c r="V82" s="183"/>
    </row>
    <row r="83" spans="1:22" ht="13.25" customHeight="1" x14ac:dyDescent="0.3">
      <c r="A83" s="179">
        <v>43917</v>
      </c>
      <c r="B83" s="148" t="s">
        <v>108</v>
      </c>
      <c r="C83" s="185">
        <v>15</v>
      </c>
      <c r="D83" s="162">
        <v>501</v>
      </c>
      <c r="E83" s="162">
        <v>22</v>
      </c>
      <c r="F83" s="162">
        <v>1</v>
      </c>
      <c r="G83" s="161">
        <f>ONS_WeeklyRegistratedDeaths!BQ33-ONS_WeeklyRegistratedDeaths!BX33</f>
        <v>539</v>
      </c>
      <c r="H83" s="186">
        <f>ONS_WeeklyOccurrenceDeaths!BQ33-ONS_WeeklyOccurrenceDeaths!BX33</f>
        <v>1858</v>
      </c>
      <c r="I83" s="182">
        <v>350</v>
      </c>
      <c r="J83" s="173">
        <v>10</v>
      </c>
      <c r="K83" s="43">
        <f t="shared" si="15"/>
        <v>360</v>
      </c>
      <c r="L83" s="163">
        <f>SUM(K83:K89)</f>
        <v>1617</v>
      </c>
      <c r="M83" s="180">
        <f t="shared" ref="M83:R83" si="20">M90+C83</f>
        <v>16</v>
      </c>
      <c r="N83" s="162">
        <f t="shared" si="20"/>
        <v>606</v>
      </c>
      <c r="O83" s="162">
        <f t="shared" si="20"/>
        <v>24</v>
      </c>
      <c r="P83" s="162">
        <f t="shared" si="20"/>
        <v>1</v>
      </c>
      <c r="Q83" s="162">
        <f t="shared" si="20"/>
        <v>647</v>
      </c>
      <c r="R83" s="162">
        <f t="shared" si="20"/>
        <v>2304</v>
      </c>
      <c r="S83" s="155">
        <f t="shared" si="16"/>
        <v>2005</v>
      </c>
      <c r="T83" s="156">
        <f t="shared" si="17"/>
        <v>64</v>
      </c>
      <c r="U83" s="157">
        <f t="shared" si="18"/>
        <v>2069</v>
      </c>
      <c r="V83" s="183"/>
    </row>
    <row r="84" spans="1:22" ht="13.25" customHeight="1" x14ac:dyDescent="0.3">
      <c r="A84" s="179">
        <v>43916</v>
      </c>
      <c r="B84" s="148" t="s">
        <v>108</v>
      </c>
      <c r="C84" s="149"/>
      <c r="D84" s="150"/>
      <c r="E84" s="150"/>
      <c r="F84" s="150"/>
      <c r="G84" s="166"/>
      <c r="H84" s="161"/>
      <c r="I84" s="182">
        <v>325</v>
      </c>
      <c r="J84" s="173">
        <v>11</v>
      </c>
      <c r="K84" s="43">
        <f t="shared" si="15"/>
        <v>336</v>
      </c>
      <c r="L84" s="163"/>
      <c r="M84" s="174"/>
      <c r="N84" s="150"/>
      <c r="O84" s="150"/>
      <c r="P84" s="150"/>
      <c r="Q84" s="166"/>
      <c r="R84" s="161"/>
      <c r="S84" s="155">
        <f t="shared" si="16"/>
        <v>1655</v>
      </c>
      <c r="T84" s="156">
        <f t="shared" si="17"/>
        <v>54</v>
      </c>
      <c r="U84" s="157">
        <f t="shared" si="18"/>
        <v>1709</v>
      </c>
      <c r="V84" s="183"/>
    </row>
    <row r="85" spans="1:22" ht="13.25" customHeight="1" x14ac:dyDescent="0.3">
      <c r="A85" s="179">
        <v>43915</v>
      </c>
      <c r="B85" s="148" t="s">
        <v>108</v>
      </c>
      <c r="C85" s="149"/>
      <c r="D85" s="150"/>
      <c r="E85" s="150"/>
      <c r="F85" s="150"/>
      <c r="G85" s="166"/>
      <c r="H85" s="161"/>
      <c r="I85" s="182">
        <v>264</v>
      </c>
      <c r="J85" s="173">
        <v>10</v>
      </c>
      <c r="K85" s="43">
        <f t="shared" si="15"/>
        <v>274</v>
      </c>
      <c r="L85" s="163"/>
      <c r="M85" s="174"/>
      <c r="N85" s="150"/>
      <c r="O85" s="150"/>
      <c r="P85" s="150"/>
      <c r="Q85" s="166"/>
      <c r="R85" s="161"/>
      <c r="S85" s="155">
        <f t="shared" si="16"/>
        <v>1330</v>
      </c>
      <c r="T85" s="156">
        <f t="shared" si="17"/>
        <v>43</v>
      </c>
      <c r="U85" s="157">
        <f t="shared" si="18"/>
        <v>1373</v>
      </c>
      <c r="V85" s="183"/>
    </row>
    <row r="86" spans="1:22" ht="13.25" customHeight="1" x14ac:dyDescent="0.3">
      <c r="A86" s="179">
        <v>43914</v>
      </c>
      <c r="B86" s="148" t="s">
        <v>108</v>
      </c>
      <c r="C86" s="149"/>
      <c r="D86" s="150"/>
      <c r="E86" s="150"/>
      <c r="F86" s="150"/>
      <c r="G86" s="166"/>
      <c r="H86" s="161"/>
      <c r="I86" s="182">
        <v>205</v>
      </c>
      <c r="J86" s="173">
        <v>9</v>
      </c>
      <c r="K86" s="43">
        <f t="shared" si="15"/>
        <v>214</v>
      </c>
      <c r="L86" s="163"/>
      <c r="M86" s="174"/>
      <c r="N86" s="150"/>
      <c r="O86" s="150"/>
      <c r="P86" s="150"/>
      <c r="Q86" s="166"/>
      <c r="R86" s="161"/>
      <c r="S86" s="155">
        <f t="shared" si="16"/>
        <v>1066</v>
      </c>
      <c r="T86" s="156">
        <f t="shared" si="17"/>
        <v>33</v>
      </c>
      <c r="U86" s="157">
        <f t="shared" si="18"/>
        <v>1099</v>
      </c>
      <c r="V86" s="183"/>
    </row>
    <row r="87" spans="1:22" ht="13.25" customHeight="1" x14ac:dyDescent="0.3">
      <c r="A87" s="179">
        <v>43913</v>
      </c>
      <c r="B87" s="148" t="s">
        <v>108</v>
      </c>
      <c r="C87" s="149"/>
      <c r="D87" s="150"/>
      <c r="E87" s="150"/>
      <c r="F87" s="150"/>
      <c r="G87" s="166"/>
      <c r="H87" s="161"/>
      <c r="I87" s="182">
        <v>162</v>
      </c>
      <c r="J87" s="173">
        <v>4</v>
      </c>
      <c r="K87" s="43">
        <f t="shared" si="15"/>
        <v>166</v>
      </c>
      <c r="L87" s="163"/>
      <c r="M87" s="174"/>
      <c r="N87" s="150"/>
      <c r="O87" s="150"/>
      <c r="P87" s="150"/>
      <c r="Q87" s="166"/>
      <c r="R87" s="161"/>
      <c r="S87" s="155">
        <f t="shared" si="16"/>
        <v>861</v>
      </c>
      <c r="T87" s="156">
        <f t="shared" si="17"/>
        <v>24</v>
      </c>
      <c r="U87" s="157">
        <f t="shared" si="18"/>
        <v>885</v>
      </c>
      <c r="V87" s="183"/>
    </row>
    <row r="88" spans="1:22" ht="13.25" customHeight="1" x14ac:dyDescent="0.3">
      <c r="A88" s="179">
        <v>43912</v>
      </c>
      <c r="B88" s="148" t="s">
        <v>108</v>
      </c>
      <c r="C88" s="149"/>
      <c r="D88" s="150"/>
      <c r="E88" s="150"/>
      <c r="F88" s="150"/>
      <c r="G88" s="166"/>
      <c r="H88" s="166"/>
      <c r="I88" s="182">
        <v>151</v>
      </c>
      <c r="J88" s="173">
        <v>5</v>
      </c>
      <c r="K88" s="43">
        <f t="shared" si="15"/>
        <v>156</v>
      </c>
      <c r="L88" s="187"/>
      <c r="M88" s="174"/>
      <c r="N88" s="150"/>
      <c r="O88" s="150"/>
      <c r="P88" s="150"/>
      <c r="Q88" s="166"/>
      <c r="R88" s="166"/>
      <c r="S88" s="155">
        <f t="shared" si="16"/>
        <v>699</v>
      </c>
      <c r="T88" s="156">
        <f t="shared" si="17"/>
        <v>20</v>
      </c>
      <c r="U88" s="157">
        <f t="shared" si="18"/>
        <v>719</v>
      </c>
      <c r="V88" s="183"/>
    </row>
    <row r="89" spans="1:22" ht="13.25" customHeight="1" x14ac:dyDescent="0.3">
      <c r="A89" s="179">
        <v>43911</v>
      </c>
      <c r="B89" s="148" t="s">
        <v>108</v>
      </c>
      <c r="C89" s="149"/>
      <c r="D89" s="150"/>
      <c r="E89" s="150"/>
      <c r="F89" s="150"/>
      <c r="G89" s="166"/>
      <c r="H89" s="166"/>
      <c r="I89" s="182">
        <v>104</v>
      </c>
      <c r="J89" s="173">
        <v>7</v>
      </c>
      <c r="K89" s="43">
        <f t="shared" si="15"/>
        <v>111</v>
      </c>
      <c r="L89" s="187"/>
      <c r="M89" s="174"/>
      <c r="N89" s="150"/>
      <c r="O89" s="150"/>
      <c r="P89" s="150"/>
      <c r="Q89" s="166"/>
      <c r="R89" s="166"/>
      <c r="S89" s="155">
        <f t="shared" si="16"/>
        <v>548</v>
      </c>
      <c r="T89" s="156">
        <f t="shared" si="17"/>
        <v>15</v>
      </c>
      <c r="U89" s="157">
        <f t="shared" si="18"/>
        <v>563</v>
      </c>
      <c r="V89" s="183"/>
    </row>
    <row r="90" spans="1:22" ht="13.25" customHeight="1" x14ac:dyDescent="0.3">
      <c r="A90" s="179">
        <v>43910</v>
      </c>
      <c r="B90" s="148" t="s">
        <v>108</v>
      </c>
      <c r="C90" s="185">
        <v>1</v>
      </c>
      <c r="D90" s="162">
        <v>100</v>
      </c>
      <c r="E90" s="162">
        <v>2</v>
      </c>
      <c r="F90" s="162">
        <v>0</v>
      </c>
      <c r="G90" s="161">
        <f>ONS_WeeklyRegistratedDeaths!BX33-ONS_WeeklyRegistratedDeaths!CE33</f>
        <v>103</v>
      </c>
      <c r="H90" s="161">
        <f>ONS_WeeklyOccurrenceDeaths!BX33-ONS_WeeklyOccurrenceDeaths!CE33</f>
        <v>399</v>
      </c>
      <c r="I90" s="182">
        <v>107</v>
      </c>
      <c r="J90" s="173">
        <v>2</v>
      </c>
      <c r="K90" s="43">
        <f t="shared" si="15"/>
        <v>109</v>
      </c>
      <c r="L90" s="163">
        <f>SUM(K90:K96)</f>
        <v>389</v>
      </c>
      <c r="M90" s="180">
        <f t="shared" ref="M90:R90" si="21">M97+C90</f>
        <v>1</v>
      </c>
      <c r="N90" s="162">
        <f t="shared" si="21"/>
        <v>105</v>
      </c>
      <c r="O90" s="162">
        <f t="shared" si="21"/>
        <v>2</v>
      </c>
      <c r="P90" s="162">
        <f t="shared" si="21"/>
        <v>0</v>
      </c>
      <c r="Q90" s="162">
        <f t="shared" si="21"/>
        <v>108</v>
      </c>
      <c r="R90" s="162">
        <f t="shared" si="21"/>
        <v>446</v>
      </c>
      <c r="S90" s="155">
        <f t="shared" si="16"/>
        <v>444</v>
      </c>
      <c r="T90" s="156">
        <f t="shared" si="17"/>
        <v>8</v>
      </c>
      <c r="U90" s="157">
        <f t="shared" si="18"/>
        <v>452</v>
      </c>
      <c r="V90" s="183"/>
    </row>
    <row r="91" spans="1:22" ht="13.25" customHeight="1" x14ac:dyDescent="0.3">
      <c r="A91" s="179">
        <v>43909</v>
      </c>
      <c r="B91" s="148" t="s">
        <v>108</v>
      </c>
      <c r="C91" s="149"/>
      <c r="D91" s="150"/>
      <c r="E91" s="150"/>
      <c r="F91" s="150"/>
      <c r="G91" s="166"/>
      <c r="H91" s="166"/>
      <c r="I91" s="182">
        <v>64</v>
      </c>
      <c r="J91" s="173">
        <v>3</v>
      </c>
      <c r="K91" s="43">
        <f t="shared" si="15"/>
        <v>67</v>
      </c>
      <c r="L91" s="187"/>
      <c r="M91" s="174"/>
      <c r="N91" s="150"/>
      <c r="O91" s="150"/>
      <c r="P91" s="150"/>
      <c r="Q91" s="166"/>
      <c r="R91" s="166"/>
      <c r="S91" s="155">
        <f t="shared" si="16"/>
        <v>337</v>
      </c>
      <c r="T91" s="156">
        <f t="shared" si="17"/>
        <v>6</v>
      </c>
      <c r="U91" s="157">
        <f t="shared" si="18"/>
        <v>343</v>
      </c>
      <c r="V91" s="183"/>
    </row>
    <row r="92" spans="1:22" ht="13.25" customHeight="1" x14ac:dyDescent="0.3">
      <c r="A92" s="179">
        <v>43908</v>
      </c>
      <c r="B92" s="148" t="s">
        <v>108</v>
      </c>
      <c r="C92" s="149"/>
      <c r="D92" s="150"/>
      <c r="E92" s="150"/>
      <c r="F92" s="150"/>
      <c r="G92" s="166"/>
      <c r="H92" s="166"/>
      <c r="I92" s="182">
        <v>69</v>
      </c>
      <c r="J92" s="173">
        <v>0</v>
      </c>
      <c r="K92" s="43">
        <f t="shared" si="15"/>
        <v>69</v>
      </c>
      <c r="L92" s="187"/>
      <c r="M92" s="174"/>
      <c r="N92" s="150"/>
      <c r="O92" s="150"/>
      <c r="P92" s="150"/>
      <c r="Q92" s="166"/>
      <c r="R92" s="166"/>
      <c r="S92" s="155">
        <f t="shared" si="16"/>
        <v>273</v>
      </c>
      <c r="T92" s="156">
        <f t="shared" si="17"/>
        <v>3</v>
      </c>
      <c r="U92" s="157">
        <f t="shared" si="18"/>
        <v>276</v>
      </c>
      <c r="V92" s="183"/>
    </row>
    <row r="93" spans="1:22" ht="13.25" customHeight="1" x14ac:dyDescent="0.3">
      <c r="A93" s="179">
        <v>43907</v>
      </c>
      <c r="B93" s="148" t="s">
        <v>108</v>
      </c>
      <c r="C93" s="149"/>
      <c r="D93" s="150"/>
      <c r="E93" s="150"/>
      <c r="F93" s="150"/>
      <c r="G93" s="166"/>
      <c r="H93" s="166"/>
      <c r="I93" s="182">
        <v>48</v>
      </c>
      <c r="J93" s="173">
        <v>0</v>
      </c>
      <c r="K93" s="43">
        <f t="shared" si="15"/>
        <v>48</v>
      </c>
      <c r="L93" s="187"/>
      <c r="M93" s="174"/>
      <c r="N93" s="150"/>
      <c r="O93" s="150"/>
      <c r="P93" s="150"/>
      <c r="Q93" s="166"/>
      <c r="R93" s="166"/>
      <c r="S93" s="155">
        <f t="shared" si="16"/>
        <v>204</v>
      </c>
      <c r="T93" s="156">
        <f t="shared" si="17"/>
        <v>3</v>
      </c>
      <c r="U93" s="157">
        <f t="shared" si="18"/>
        <v>207</v>
      </c>
      <c r="V93" s="183"/>
    </row>
    <row r="94" spans="1:22" ht="13.25" customHeight="1" x14ac:dyDescent="0.3">
      <c r="A94" s="179">
        <v>43906</v>
      </c>
      <c r="B94" s="148" t="s">
        <v>108</v>
      </c>
      <c r="C94" s="149"/>
      <c r="D94" s="150"/>
      <c r="E94" s="150"/>
      <c r="F94" s="150"/>
      <c r="G94" s="166"/>
      <c r="H94" s="166"/>
      <c r="I94" s="182">
        <v>42</v>
      </c>
      <c r="J94" s="173">
        <v>3</v>
      </c>
      <c r="K94" s="43">
        <f t="shared" si="15"/>
        <v>45</v>
      </c>
      <c r="L94" s="187"/>
      <c r="M94" s="174"/>
      <c r="N94" s="150"/>
      <c r="O94" s="150"/>
      <c r="P94" s="150"/>
      <c r="Q94" s="166"/>
      <c r="R94" s="166"/>
      <c r="S94" s="155">
        <f t="shared" si="16"/>
        <v>156</v>
      </c>
      <c r="T94" s="156">
        <f t="shared" si="17"/>
        <v>3</v>
      </c>
      <c r="U94" s="157">
        <f t="shared" si="18"/>
        <v>159</v>
      </c>
      <c r="V94" s="183"/>
    </row>
    <row r="95" spans="1:22" ht="13.25" customHeight="1" x14ac:dyDescent="0.3">
      <c r="A95" s="179">
        <v>43905</v>
      </c>
      <c r="B95" s="148" t="s">
        <v>108</v>
      </c>
      <c r="C95" s="149"/>
      <c r="D95" s="150"/>
      <c r="E95" s="150"/>
      <c r="F95" s="150"/>
      <c r="G95" s="166"/>
      <c r="H95" s="166"/>
      <c r="I95" s="182">
        <v>28</v>
      </c>
      <c r="J95" s="173">
        <v>0</v>
      </c>
      <c r="K95" s="43">
        <f t="shared" si="15"/>
        <v>28</v>
      </c>
      <c r="L95" s="187"/>
      <c r="M95" s="174"/>
      <c r="N95" s="150"/>
      <c r="O95" s="150"/>
      <c r="P95" s="150"/>
      <c r="Q95" s="166"/>
      <c r="R95" s="166"/>
      <c r="S95" s="155">
        <f t="shared" si="16"/>
        <v>114</v>
      </c>
      <c r="T95" s="156">
        <f t="shared" si="17"/>
        <v>0</v>
      </c>
      <c r="U95" s="157">
        <f t="shared" si="18"/>
        <v>114</v>
      </c>
      <c r="V95" s="183"/>
    </row>
    <row r="96" spans="1:22" ht="13.25" customHeight="1" x14ac:dyDescent="0.3">
      <c r="A96" s="179">
        <v>43904</v>
      </c>
      <c r="B96" s="148" t="s">
        <v>108</v>
      </c>
      <c r="C96" s="149"/>
      <c r="D96" s="150"/>
      <c r="E96" s="150"/>
      <c r="F96" s="150"/>
      <c r="G96" s="166"/>
      <c r="H96" s="166"/>
      <c r="I96" s="182">
        <v>23</v>
      </c>
      <c r="J96" s="173"/>
      <c r="K96" s="43">
        <f t="shared" si="15"/>
        <v>23</v>
      </c>
      <c r="L96" s="187"/>
      <c r="M96" s="174"/>
      <c r="N96" s="150"/>
      <c r="O96" s="150"/>
      <c r="P96" s="150"/>
      <c r="Q96" s="166"/>
      <c r="R96" s="166"/>
      <c r="S96" s="155">
        <f t="shared" si="16"/>
        <v>86</v>
      </c>
      <c r="T96" s="156">
        <f t="shared" si="17"/>
        <v>0</v>
      </c>
      <c r="U96" s="157">
        <f t="shared" si="18"/>
        <v>86</v>
      </c>
      <c r="V96" s="183"/>
    </row>
    <row r="97" spans="1:22" ht="13.25" customHeight="1" x14ac:dyDescent="0.3">
      <c r="A97" s="179">
        <v>43903</v>
      </c>
      <c r="B97" s="148" t="s">
        <v>108</v>
      </c>
      <c r="C97" s="185">
        <v>0</v>
      </c>
      <c r="D97" s="162">
        <v>5</v>
      </c>
      <c r="E97" s="162">
        <v>0</v>
      </c>
      <c r="F97" s="162">
        <v>0</v>
      </c>
      <c r="G97" s="161">
        <f>ONS_WeeklyRegistratedDeaths!CE33-ONS_WeeklyRegistratedDeaths!CL33</f>
        <v>5</v>
      </c>
      <c r="H97" s="161">
        <f>ONS_WeeklyOccurrenceDeaths!CE33-ONS_WeeklyOccurrenceDeaths!CL33</f>
        <v>41</v>
      </c>
      <c r="I97" s="182">
        <v>20</v>
      </c>
      <c r="J97" s="188"/>
      <c r="K97" s="43">
        <f t="shared" si="15"/>
        <v>20</v>
      </c>
      <c r="L97" s="163">
        <f>SUM(K97:K103)</f>
        <v>56</v>
      </c>
      <c r="M97" s="180">
        <f t="shared" ref="M97:R97" si="22">M104+C97</f>
        <v>0</v>
      </c>
      <c r="N97" s="162">
        <f t="shared" si="22"/>
        <v>5</v>
      </c>
      <c r="O97" s="162">
        <f t="shared" si="22"/>
        <v>0</v>
      </c>
      <c r="P97" s="162">
        <f t="shared" si="22"/>
        <v>0</v>
      </c>
      <c r="Q97" s="162">
        <f t="shared" si="22"/>
        <v>5</v>
      </c>
      <c r="R97" s="162">
        <f t="shared" si="22"/>
        <v>47</v>
      </c>
      <c r="S97" s="155">
        <f t="shared" si="16"/>
        <v>63</v>
      </c>
      <c r="T97" s="156">
        <f t="shared" si="17"/>
        <v>0</v>
      </c>
      <c r="U97" s="157">
        <f t="shared" si="18"/>
        <v>63</v>
      </c>
      <c r="V97" s="183"/>
    </row>
    <row r="98" spans="1:22" ht="13.25" customHeight="1" x14ac:dyDescent="0.3">
      <c r="A98" s="179">
        <v>43902</v>
      </c>
      <c r="B98" s="148" t="s">
        <v>108</v>
      </c>
      <c r="C98" s="149"/>
      <c r="D98" s="150"/>
      <c r="E98" s="150"/>
      <c r="F98" s="150"/>
      <c r="G98" s="166"/>
      <c r="H98" s="166"/>
      <c r="I98" s="182">
        <v>14</v>
      </c>
      <c r="J98" s="188"/>
      <c r="K98" s="43">
        <f t="shared" si="15"/>
        <v>14</v>
      </c>
      <c r="L98" s="187"/>
      <c r="M98" s="174"/>
      <c r="N98" s="150"/>
      <c r="O98" s="150"/>
      <c r="P98" s="150"/>
      <c r="Q98" s="166"/>
      <c r="R98" s="166"/>
      <c r="S98" s="155">
        <f t="shared" si="16"/>
        <v>43</v>
      </c>
      <c r="T98" s="156">
        <f t="shared" si="17"/>
        <v>0</v>
      </c>
      <c r="U98" s="157">
        <f t="shared" si="18"/>
        <v>43</v>
      </c>
      <c r="V98" s="183"/>
    </row>
    <row r="99" spans="1:22" ht="13.25" customHeight="1" x14ac:dyDescent="0.3">
      <c r="A99" s="179">
        <v>43901</v>
      </c>
      <c r="B99" s="148" t="s">
        <v>108</v>
      </c>
      <c r="C99" s="149"/>
      <c r="D99" s="150"/>
      <c r="E99" s="150"/>
      <c r="F99" s="150"/>
      <c r="G99" s="166"/>
      <c r="H99" s="166"/>
      <c r="I99" s="182">
        <v>11</v>
      </c>
      <c r="J99" s="188"/>
      <c r="K99" s="43">
        <f t="shared" si="15"/>
        <v>11</v>
      </c>
      <c r="L99" s="187"/>
      <c r="M99" s="174"/>
      <c r="N99" s="150"/>
      <c r="O99" s="150"/>
      <c r="P99" s="150"/>
      <c r="Q99" s="166"/>
      <c r="R99" s="166"/>
      <c r="S99" s="155">
        <f t="shared" si="16"/>
        <v>29</v>
      </c>
      <c r="T99" s="156">
        <f t="shared" si="17"/>
        <v>0</v>
      </c>
      <c r="U99" s="157">
        <f t="shared" si="18"/>
        <v>29</v>
      </c>
      <c r="V99" s="183"/>
    </row>
    <row r="100" spans="1:22" ht="13.25" customHeight="1" x14ac:dyDescent="0.3">
      <c r="A100" s="179">
        <v>43900</v>
      </c>
      <c r="B100" s="148" t="s">
        <v>108</v>
      </c>
      <c r="C100" s="149"/>
      <c r="D100" s="150"/>
      <c r="E100" s="150"/>
      <c r="F100" s="150"/>
      <c r="G100" s="166"/>
      <c r="H100" s="166"/>
      <c r="I100" s="182">
        <v>1</v>
      </c>
      <c r="J100" s="188"/>
      <c r="K100" s="43">
        <f t="shared" si="15"/>
        <v>1</v>
      </c>
      <c r="L100" s="187"/>
      <c r="M100" s="174"/>
      <c r="N100" s="150"/>
      <c r="O100" s="150"/>
      <c r="P100" s="150"/>
      <c r="Q100" s="166"/>
      <c r="R100" s="166"/>
      <c r="S100" s="155">
        <f t="shared" si="16"/>
        <v>18</v>
      </c>
      <c r="T100" s="156">
        <f t="shared" si="17"/>
        <v>0</v>
      </c>
      <c r="U100" s="157">
        <f t="shared" si="18"/>
        <v>18</v>
      </c>
      <c r="V100" s="183"/>
    </row>
    <row r="101" spans="1:22" ht="13.25" customHeight="1" x14ac:dyDescent="0.3">
      <c r="A101" s="179">
        <v>43899</v>
      </c>
      <c r="B101" s="148" t="s">
        <v>108</v>
      </c>
      <c r="C101" s="149"/>
      <c r="D101" s="150"/>
      <c r="E101" s="150"/>
      <c r="F101" s="150"/>
      <c r="G101" s="166"/>
      <c r="H101" s="166"/>
      <c r="I101" s="182">
        <v>4</v>
      </c>
      <c r="J101" s="188"/>
      <c r="K101" s="43">
        <f t="shared" si="15"/>
        <v>4</v>
      </c>
      <c r="L101" s="187"/>
      <c r="M101" s="174"/>
      <c r="N101" s="150"/>
      <c r="O101" s="150"/>
      <c r="P101" s="150"/>
      <c r="Q101" s="166"/>
      <c r="R101" s="166"/>
      <c r="S101" s="155">
        <f t="shared" si="16"/>
        <v>17</v>
      </c>
      <c r="T101" s="156">
        <f t="shared" si="17"/>
        <v>0</v>
      </c>
      <c r="U101" s="157">
        <f t="shared" si="18"/>
        <v>17</v>
      </c>
      <c r="V101" s="183"/>
    </row>
    <row r="102" spans="1:22" ht="13.25" customHeight="1" x14ac:dyDescent="0.3">
      <c r="A102" s="179">
        <v>43898</v>
      </c>
      <c r="B102" s="148" t="s">
        <v>108</v>
      </c>
      <c r="C102" s="149"/>
      <c r="D102" s="150"/>
      <c r="E102" s="150"/>
      <c r="F102" s="150"/>
      <c r="G102" s="166"/>
      <c r="H102" s="166"/>
      <c r="I102" s="182">
        <v>5</v>
      </c>
      <c r="J102" s="188"/>
      <c r="K102" s="43">
        <f t="shared" si="15"/>
        <v>5</v>
      </c>
      <c r="L102" s="187"/>
      <c r="M102" s="174"/>
      <c r="N102" s="150"/>
      <c r="O102" s="150"/>
      <c r="P102" s="150"/>
      <c r="Q102" s="166"/>
      <c r="R102" s="166"/>
      <c r="S102" s="155">
        <f t="shared" si="16"/>
        <v>13</v>
      </c>
      <c r="T102" s="156">
        <f t="shared" si="17"/>
        <v>0</v>
      </c>
      <c r="U102" s="157">
        <f t="shared" si="18"/>
        <v>13</v>
      </c>
      <c r="V102" s="183"/>
    </row>
    <row r="103" spans="1:22" ht="13.25" customHeight="1" x14ac:dyDescent="0.3">
      <c r="A103" s="179">
        <v>43897</v>
      </c>
      <c r="B103" s="148" t="s">
        <v>108</v>
      </c>
      <c r="C103" s="149"/>
      <c r="D103" s="150"/>
      <c r="E103" s="150"/>
      <c r="F103" s="150"/>
      <c r="G103" s="166"/>
      <c r="H103" s="166"/>
      <c r="I103" s="182">
        <v>1</v>
      </c>
      <c r="J103" s="188"/>
      <c r="K103" s="43">
        <f t="shared" si="15"/>
        <v>1</v>
      </c>
      <c r="L103" s="187"/>
      <c r="M103" s="174"/>
      <c r="N103" s="150"/>
      <c r="O103" s="150"/>
      <c r="P103" s="150"/>
      <c r="Q103" s="166"/>
      <c r="R103" s="166"/>
      <c r="S103" s="155">
        <f t="shared" si="16"/>
        <v>8</v>
      </c>
      <c r="T103" s="156">
        <f t="shared" si="17"/>
        <v>0</v>
      </c>
      <c r="U103" s="157">
        <f t="shared" si="18"/>
        <v>8</v>
      </c>
      <c r="V103" s="183"/>
    </row>
    <row r="104" spans="1:22" ht="13.25" customHeight="1" x14ac:dyDescent="0.3">
      <c r="A104" s="179">
        <v>43896</v>
      </c>
      <c r="B104" s="148" t="s">
        <v>108</v>
      </c>
      <c r="C104" s="185">
        <v>0</v>
      </c>
      <c r="D104" s="162">
        <v>0</v>
      </c>
      <c r="E104" s="162">
        <v>0</v>
      </c>
      <c r="F104" s="162">
        <v>0</v>
      </c>
      <c r="G104" s="161">
        <f>ONS_WeeklyRegistratedDeaths!CL33</f>
        <v>0</v>
      </c>
      <c r="H104" s="161">
        <f>ONS_WeeklyOccurrenceDeaths!CL33</f>
        <v>6</v>
      </c>
      <c r="I104" s="182">
        <v>2</v>
      </c>
      <c r="J104" s="188"/>
      <c r="K104" s="43">
        <f t="shared" si="15"/>
        <v>2</v>
      </c>
      <c r="L104" s="163">
        <f>SUM(K104:K110)</f>
        <v>7</v>
      </c>
      <c r="M104" s="180">
        <f>C104</f>
        <v>0</v>
      </c>
      <c r="N104" s="162">
        <v>0</v>
      </c>
      <c r="O104" s="162">
        <f>E104</f>
        <v>0</v>
      </c>
      <c r="P104" s="162">
        <f>F104</f>
        <v>0</v>
      </c>
      <c r="Q104" s="186">
        <f>G104</f>
        <v>0</v>
      </c>
      <c r="R104" s="186">
        <f>H104</f>
        <v>6</v>
      </c>
      <c r="S104" s="155">
        <f t="shared" si="16"/>
        <v>7</v>
      </c>
      <c r="T104" s="156">
        <f t="shared" si="17"/>
        <v>0</v>
      </c>
      <c r="U104" s="157">
        <f t="shared" si="18"/>
        <v>7</v>
      </c>
      <c r="V104" s="183"/>
    </row>
    <row r="105" spans="1:22" ht="13.25" customHeight="1" x14ac:dyDescent="0.3">
      <c r="A105" s="179">
        <v>43895</v>
      </c>
      <c r="B105" s="148" t="s">
        <v>108</v>
      </c>
      <c r="C105" s="149"/>
      <c r="D105" s="150"/>
      <c r="E105" s="150"/>
      <c r="F105" s="150"/>
      <c r="G105" s="166"/>
      <c r="H105" s="166"/>
      <c r="I105" s="182">
        <v>2</v>
      </c>
      <c r="J105" s="188"/>
      <c r="K105" s="43">
        <f t="shared" si="15"/>
        <v>2</v>
      </c>
      <c r="L105" s="187"/>
      <c r="M105" s="174"/>
      <c r="N105" s="150"/>
      <c r="O105" s="150"/>
      <c r="P105" s="150"/>
      <c r="Q105" s="166"/>
      <c r="R105" s="166"/>
      <c r="S105" s="155">
        <f t="shared" si="16"/>
        <v>5</v>
      </c>
      <c r="T105" s="156">
        <f t="shared" si="17"/>
        <v>0</v>
      </c>
      <c r="U105" s="157">
        <f t="shared" si="18"/>
        <v>5</v>
      </c>
      <c r="V105" s="183"/>
    </row>
    <row r="106" spans="1:22" ht="13.25" customHeight="1" x14ac:dyDescent="0.3">
      <c r="A106" s="179">
        <v>43894</v>
      </c>
      <c r="B106" s="148" t="s">
        <v>108</v>
      </c>
      <c r="C106" s="149"/>
      <c r="D106" s="150"/>
      <c r="E106" s="150"/>
      <c r="F106" s="150"/>
      <c r="G106" s="166"/>
      <c r="H106" s="166"/>
      <c r="I106" s="182">
        <v>0</v>
      </c>
      <c r="J106" s="188"/>
      <c r="K106" s="43">
        <f t="shared" ref="K106:K109" si="23">I106+J106</f>
        <v>0</v>
      </c>
      <c r="L106" s="187"/>
      <c r="M106" s="174"/>
      <c r="N106" s="150"/>
      <c r="O106" s="150"/>
      <c r="P106" s="150"/>
      <c r="Q106" s="166"/>
      <c r="R106" s="166"/>
      <c r="S106" s="155">
        <f t="shared" si="16"/>
        <v>3</v>
      </c>
      <c r="T106" s="156">
        <f t="shared" si="17"/>
        <v>0</v>
      </c>
      <c r="U106" s="157">
        <f t="shared" si="18"/>
        <v>3</v>
      </c>
      <c r="V106" s="183"/>
    </row>
    <row r="107" spans="1:22" ht="13.25" customHeight="1" x14ac:dyDescent="0.3">
      <c r="A107" s="179">
        <v>43893</v>
      </c>
      <c r="B107" s="148" t="s">
        <v>108</v>
      </c>
      <c r="C107" s="149"/>
      <c r="D107" s="150"/>
      <c r="E107" s="150"/>
      <c r="F107" s="150"/>
      <c r="G107" s="166"/>
      <c r="H107" s="166"/>
      <c r="I107" s="182">
        <v>2</v>
      </c>
      <c r="J107" s="188"/>
      <c r="K107" s="43">
        <f t="shared" si="23"/>
        <v>2</v>
      </c>
      <c r="L107" s="187"/>
      <c r="M107" s="174"/>
      <c r="N107" s="150"/>
      <c r="O107" s="150"/>
      <c r="P107" s="150"/>
      <c r="Q107" s="166"/>
      <c r="R107" s="166"/>
      <c r="S107" s="155">
        <f t="shared" si="16"/>
        <v>3</v>
      </c>
      <c r="T107" s="156">
        <f t="shared" si="17"/>
        <v>0</v>
      </c>
      <c r="U107" s="157">
        <f t="shared" si="18"/>
        <v>3</v>
      </c>
      <c r="V107" s="183"/>
    </row>
    <row r="108" spans="1:22" ht="13.25" customHeight="1" x14ac:dyDescent="0.3">
      <c r="A108" s="179">
        <v>43892</v>
      </c>
      <c r="B108" s="148" t="s">
        <v>108</v>
      </c>
      <c r="C108" s="149"/>
      <c r="D108" s="150"/>
      <c r="E108" s="150"/>
      <c r="F108" s="150"/>
      <c r="G108" s="166"/>
      <c r="H108" s="166"/>
      <c r="I108" s="182">
        <v>1</v>
      </c>
      <c r="J108" s="188"/>
      <c r="K108" s="43">
        <f t="shared" si="23"/>
        <v>1</v>
      </c>
      <c r="L108" s="187"/>
      <c r="M108" s="174"/>
      <c r="N108" s="150"/>
      <c r="O108" s="150"/>
      <c r="P108" s="150"/>
      <c r="Q108" s="166"/>
      <c r="R108" s="166"/>
      <c r="S108" s="155">
        <f t="shared" si="16"/>
        <v>1</v>
      </c>
      <c r="T108" s="156">
        <f t="shared" si="17"/>
        <v>0</v>
      </c>
      <c r="U108" s="157">
        <f t="shared" si="18"/>
        <v>1</v>
      </c>
      <c r="V108" s="183"/>
    </row>
    <row r="109" spans="1:22" ht="13.25" customHeight="1" x14ac:dyDescent="0.3">
      <c r="A109" s="189">
        <v>43891</v>
      </c>
      <c r="B109" s="190" t="s">
        <v>108</v>
      </c>
      <c r="C109" s="191"/>
      <c r="D109" s="192"/>
      <c r="E109" s="192"/>
      <c r="F109" s="192"/>
      <c r="G109" s="193"/>
      <c r="H109" s="193"/>
      <c r="I109" s="194">
        <v>0</v>
      </c>
      <c r="J109" s="195"/>
      <c r="K109" s="196">
        <f t="shared" si="23"/>
        <v>0</v>
      </c>
      <c r="L109" s="197"/>
      <c r="M109" s="198"/>
      <c r="N109" s="192"/>
      <c r="O109" s="192"/>
      <c r="P109" s="192"/>
      <c r="Q109" s="193"/>
      <c r="R109" s="193"/>
      <c r="S109" s="199">
        <f>I109</f>
        <v>0</v>
      </c>
      <c r="T109" s="200">
        <f>J109</f>
        <v>0</v>
      </c>
      <c r="U109" s="201">
        <f>K109</f>
        <v>0</v>
      </c>
      <c r="V109" s="183"/>
    </row>
    <row r="110" spans="1:22" x14ac:dyDescent="0.3">
      <c r="A110" s="202"/>
      <c r="B110" s="203"/>
      <c r="C110" s="203"/>
      <c r="D110" s="203"/>
      <c r="E110" s="203"/>
      <c r="F110" s="203"/>
      <c r="G110" s="204"/>
      <c r="H110" s="202"/>
      <c r="I110" s="202"/>
      <c r="J110" s="202"/>
      <c r="K110" s="202"/>
      <c r="L110" s="202"/>
      <c r="T110" s="183"/>
      <c r="U110" s="183"/>
      <c r="V110" s="183"/>
    </row>
    <row r="111" spans="1:22" x14ac:dyDescent="0.3">
      <c r="A111" s="202"/>
      <c r="B111" s="203"/>
      <c r="C111" s="203"/>
      <c r="D111" s="203"/>
      <c r="E111" s="203"/>
      <c r="F111" s="203"/>
      <c r="G111" s="204"/>
      <c r="H111" s="202"/>
      <c r="I111" s="202"/>
      <c r="J111" s="202"/>
      <c r="K111" s="202"/>
      <c r="L111" s="202"/>
      <c r="T111" s="183"/>
      <c r="U111" s="183"/>
      <c r="V111" s="183"/>
    </row>
    <row r="112" spans="1:22" x14ac:dyDescent="0.3">
      <c r="A112" s="205" t="s">
        <v>109</v>
      </c>
      <c r="B112" s="203"/>
      <c r="C112" s="203"/>
      <c r="D112" s="203"/>
      <c r="E112" s="203"/>
      <c r="F112" s="203"/>
      <c r="G112" s="204"/>
      <c r="H112" s="202"/>
      <c r="I112" s="202"/>
      <c r="J112" s="202"/>
      <c r="K112" s="202"/>
      <c r="L112" s="202"/>
      <c r="T112" s="183"/>
      <c r="U112" s="183"/>
      <c r="V112" s="183"/>
    </row>
    <row r="113" spans="1:604" x14ac:dyDescent="0.3">
      <c r="A113" s="9" t="s">
        <v>110</v>
      </c>
      <c r="C113" s="128"/>
      <c r="D113" s="128"/>
      <c r="E113" s="128"/>
      <c r="F113" s="128"/>
      <c r="G113" s="128"/>
      <c r="H113" s="128"/>
      <c r="I113" s="128"/>
      <c r="J113" s="128"/>
      <c r="K113" s="128"/>
      <c r="L113" s="128"/>
      <c r="T113" s="183"/>
      <c r="U113" s="183"/>
      <c r="V113" s="183"/>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c r="CB113" s="9"/>
      <c r="CC113" s="9"/>
      <c r="CD113" s="9"/>
      <c r="CE113" s="9"/>
      <c r="CF113" s="9"/>
      <c r="CG113" s="9"/>
      <c r="CH113" s="9"/>
      <c r="CI113" s="9"/>
      <c r="CJ113" s="9"/>
      <c r="CK113" s="9"/>
      <c r="CL113" s="9"/>
      <c r="CM113" s="9"/>
      <c r="CN113" s="9"/>
      <c r="CO113" s="9"/>
      <c r="CP113" s="9"/>
      <c r="CQ113" s="9"/>
      <c r="CR113" s="9"/>
      <c r="CS113" s="9"/>
      <c r="CT113" s="9"/>
      <c r="CU113" s="9"/>
      <c r="CV113" s="9"/>
      <c r="CW113" s="9"/>
      <c r="CX113" s="9"/>
      <c r="CY113" s="9"/>
      <c r="CZ113" s="9"/>
      <c r="DA113" s="9"/>
      <c r="DB113" s="9"/>
      <c r="DC113" s="9"/>
      <c r="DD113" s="9"/>
      <c r="DE113" s="9"/>
      <c r="DF113" s="9"/>
      <c r="DG113" s="9"/>
      <c r="DH113" s="9"/>
      <c r="DI113" s="9"/>
      <c r="DJ113" s="9"/>
      <c r="DK113" s="9"/>
      <c r="DL113" s="9"/>
      <c r="DM113" s="9"/>
      <c r="DN113" s="9"/>
      <c r="DO113" s="9"/>
      <c r="DP113" s="9"/>
      <c r="DQ113" s="9"/>
      <c r="DR113" s="9"/>
      <c r="DS113" s="9"/>
      <c r="DT113" s="9"/>
      <c r="DU113" s="9"/>
      <c r="DV113" s="9"/>
      <c r="DW113" s="9"/>
      <c r="DX113" s="9"/>
      <c r="DY113" s="9"/>
      <c r="DZ113" s="9"/>
      <c r="EA113" s="9"/>
      <c r="EB113" s="9"/>
      <c r="EC113" s="9"/>
      <c r="ED113" s="9"/>
      <c r="EE113" s="9"/>
      <c r="EF113" s="9"/>
      <c r="EG113" s="9"/>
      <c r="EH113" s="9"/>
      <c r="EI113" s="9"/>
      <c r="EJ113" s="9"/>
      <c r="EK113" s="9"/>
      <c r="EL113" s="9"/>
      <c r="EM113" s="9"/>
      <c r="EN113" s="9"/>
      <c r="EO113" s="9"/>
      <c r="EP113" s="9"/>
      <c r="EQ113" s="9"/>
      <c r="ER113" s="9"/>
      <c r="ES113" s="9"/>
      <c r="ET113" s="9"/>
      <c r="EU113" s="9"/>
      <c r="EV113" s="9"/>
      <c r="EW113" s="9"/>
      <c r="EX113" s="9"/>
      <c r="EY113" s="9"/>
      <c r="EZ113" s="9"/>
      <c r="FA113" s="9"/>
      <c r="FB113" s="9"/>
      <c r="FC113" s="9"/>
      <c r="FD113" s="9"/>
      <c r="FE113" s="9"/>
      <c r="FF113" s="9"/>
      <c r="FG113" s="9"/>
      <c r="FH113" s="9"/>
      <c r="FI113" s="9"/>
      <c r="FJ113" s="9"/>
      <c r="FK113" s="9"/>
      <c r="FL113" s="9"/>
      <c r="FM113" s="9"/>
      <c r="FN113" s="9"/>
      <c r="FO113" s="9"/>
      <c r="FP113" s="9"/>
      <c r="FQ113" s="9"/>
      <c r="FR113" s="9"/>
      <c r="FS113" s="9"/>
      <c r="FT113" s="9"/>
      <c r="FU113" s="9"/>
      <c r="FV113" s="9"/>
      <c r="FW113" s="9"/>
      <c r="FX113" s="9"/>
      <c r="FY113" s="9"/>
      <c r="FZ113" s="9"/>
      <c r="GA113" s="9"/>
      <c r="GB113" s="9"/>
      <c r="GC113" s="9"/>
      <c r="GD113" s="9"/>
      <c r="GE113" s="9"/>
      <c r="GF113" s="9"/>
      <c r="GG113" s="9"/>
      <c r="GH113" s="9"/>
      <c r="GI113" s="9"/>
      <c r="GJ113" s="9"/>
      <c r="GK113" s="9"/>
      <c r="GL113" s="9"/>
      <c r="GM113" s="9"/>
      <c r="GN113" s="9"/>
      <c r="GO113" s="9"/>
      <c r="GP113" s="9"/>
      <c r="GQ113" s="9"/>
      <c r="GR113" s="9"/>
      <c r="GS113" s="9"/>
      <c r="GT113" s="9"/>
      <c r="GU113" s="9"/>
      <c r="GV113" s="9"/>
      <c r="GW113" s="9"/>
      <c r="GX113" s="9"/>
      <c r="GY113" s="9"/>
      <c r="GZ113" s="9"/>
      <c r="HA113" s="9"/>
      <c r="HB113" s="9"/>
      <c r="HC113" s="9"/>
      <c r="HD113" s="9"/>
      <c r="HE113" s="9"/>
      <c r="HF113" s="9"/>
      <c r="HG113" s="9"/>
      <c r="HH113" s="9"/>
      <c r="HI113" s="9"/>
      <c r="HJ113" s="9"/>
      <c r="HK113" s="9"/>
      <c r="HL113" s="9"/>
      <c r="HM113" s="9"/>
      <c r="HN113" s="9"/>
      <c r="HO113" s="9"/>
      <c r="HP113" s="9"/>
      <c r="HQ113" s="9"/>
      <c r="HR113" s="9"/>
      <c r="HS113" s="9"/>
      <c r="HT113" s="9"/>
      <c r="HU113" s="9"/>
      <c r="HV113" s="9"/>
      <c r="HW113" s="9"/>
      <c r="HX113" s="9"/>
      <c r="HY113" s="9"/>
      <c r="HZ113" s="9"/>
      <c r="IA113" s="9"/>
      <c r="IB113" s="9"/>
      <c r="IC113" s="9"/>
      <c r="ID113" s="9"/>
      <c r="IE113" s="9"/>
      <c r="IF113" s="9"/>
      <c r="IG113" s="9"/>
      <c r="IH113" s="9"/>
      <c r="II113" s="9"/>
      <c r="IJ113" s="9"/>
      <c r="IK113" s="9"/>
      <c r="IL113" s="9"/>
      <c r="IM113" s="9"/>
      <c r="IN113" s="9"/>
      <c r="IO113" s="9"/>
      <c r="IP113" s="9"/>
      <c r="IQ113" s="9"/>
      <c r="IR113" s="9"/>
      <c r="IS113" s="9"/>
      <c r="IT113" s="9"/>
      <c r="IU113" s="9"/>
      <c r="IV113" s="9"/>
      <c r="IW113" s="9"/>
      <c r="IX113" s="9"/>
      <c r="IY113" s="9"/>
      <c r="IZ113" s="9"/>
      <c r="JA113" s="9"/>
      <c r="JB113" s="9"/>
      <c r="JC113" s="9"/>
      <c r="JD113" s="9"/>
      <c r="JE113" s="9"/>
      <c r="JF113" s="9"/>
      <c r="JG113" s="9"/>
      <c r="JH113" s="9"/>
      <c r="JI113" s="9"/>
      <c r="JJ113" s="9"/>
      <c r="JK113" s="9"/>
      <c r="JL113" s="9"/>
      <c r="JM113" s="9"/>
      <c r="JN113" s="9"/>
      <c r="JO113" s="9"/>
      <c r="JP113" s="9"/>
      <c r="JQ113" s="9"/>
      <c r="JR113" s="9"/>
      <c r="JS113" s="9"/>
      <c r="JT113" s="9"/>
      <c r="JU113" s="9"/>
      <c r="JV113" s="9"/>
      <c r="JW113" s="9"/>
      <c r="JX113" s="9"/>
      <c r="JY113" s="9"/>
      <c r="JZ113" s="9"/>
      <c r="KA113" s="9"/>
      <c r="KB113" s="9"/>
      <c r="KC113" s="9"/>
      <c r="KD113" s="9"/>
      <c r="KE113" s="9"/>
      <c r="KF113" s="9"/>
      <c r="KG113" s="9"/>
      <c r="KH113" s="9"/>
      <c r="KI113" s="9"/>
      <c r="KJ113" s="9"/>
      <c r="KK113" s="9"/>
      <c r="KL113" s="9"/>
      <c r="KM113" s="9"/>
      <c r="KN113" s="9"/>
      <c r="SI113" s="9"/>
      <c r="SJ113" s="9"/>
      <c r="SK113" s="9"/>
      <c r="SL113" s="9"/>
      <c r="SM113" s="9"/>
      <c r="SN113" s="9"/>
      <c r="SO113" s="9"/>
      <c r="SP113" s="9"/>
      <c r="SQ113" s="9"/>
      <c r="SR113" s="9"/>
      <c r="SS113" s="9"/>
      <c r="ST113" s="9"/>
      <c r="SU113" s="9"/>
      <c r="SV113" s="9"/>
      <c r="SW113" s="9"/>
      <c r="SX113" s="9"/>
      <c r="SY113" s="9"/>
      <c r="SZ113" s="9"/>
      <c r="TA113" s="9"/>
      <c r="TB113" s="9"/>
      <c r="TC113" s="9"/>
      <c r="TD113" s="9"/>
      <c r="TE113" s="9"/>
      <c r="TF113" s="9"/>
      <c r="TG113" s="9"/>
      <c r="TH113" s="9"/>
      <c r="TI113" s="9"/>
      <c r="TJ113" s="9"/>
      <c r="TK113" s="9"/>
      <c r="TL113" s="9"/>
      <c r="TM113" s="9"/>
      <c r="TN113" s="9"/>
      <c r="TO113" s="9"/>
      <c r="TP113" s="9"/>
      <c r="TQ113" s="9"/>
      <c r="TR113" s="9"/>
      <c r="TS113" s="9"/>
      <c r="TT113" s="9"/>
      <c r="TU113" s="9"/>
      <c r="TV113" s="9"/>
      <c r="TW113" s="9"/>
      <c r="TX113" s="9"/>
      <c r="TY113" s="9"/>
      <c r="TZ113" s="9"/>
      <c r="UA113" s="9"/>
      <c r="UB113" s="9"/>
      <c r="UC113" s="9"/>
      <c r="UD113" s="9"/>
      <c r="UE113" s="9"/>
      <c r="UF113" s="9"/>
      <c r="UG113" s="9"/>
      <c r="UH113" s="9"/>
      <c r="UI113" s="9"/>
      <c r="UJ113" s="9"/>
      <c r="UK113" s="9"/>
      <c r="UL113" s="9"/>
      <c r="UM113" s="9"/>
      <c r="UN113" s="9"/>
      <c r="UO113" s="9"/>
      <c r="UP113" s="9"/>
      <c r="UQ113" s="9"/>
      <c r="UR113" s="9"/>
      <c r="US113" s="9"/>
      <c r="UT113" s="9"/>
      <c r="UU113" s="9"/>
      <c r="UV113" s="9"/>
      <c r="UW113" s="9"/>
      <c r="UX113" s="9"/>
      <c r="UY113" s="9"/>
      <c r="UZ113" s="9"/>
      <c r="VA113" s="9"/>
      <c r="VB113" s="9"/>
      <c r="VC113" s="9"/>
      <c r="VD113" s="9"/>
      <c r="VE113" s="9"/>
      <c r="VF113" s="9"/>
      <c r="VG113" s="9"/>
      <c r="VH113" s="9"/>
      <c r="VI113" s="9"/>
      <c r="VJ113" s="9"/>
      <c r="VK113" s="9"/>
      <c r="VL113" s="9"/>
      <c r="VM113" s="9"/>
      <c r="VN113" s="9"/>
      <c r="VO113" s="9"/>
      <c r="VP113" s="9"/>
      <c r="VQ113" s="9"/>
      <c r="VR113" s="9"/>
      <c r="VS113" s="9"/>
      <c r="VT113" s="9"/>
      <c r="VU113" s="9"/>
      <c r="VV113" s="9"/>
      <c r="VW113" s="9"/>
      <c r="VX113" s="9"/>
      <c r="VY113" s="9"/>
      <c r="VZ113" s="9"/>
      <c r="WA113" s="9"/>
      <c r="WB113" s="9"/>
      <c r="WC113" s="9"/>
      <c r="WD113" s="9"/>
      <c r="WE113" s="9"/>
      <c r="WF113" s="9"/>
    </row>
    <row r="114" spans="1:604" x14ac:dyDescent="0.3">
      <c r="A114" s="182" t="s">
        <v>65</v>
      </c>
      <c r="B114" s="9" t="s">
        <v>111</v>
      </c>
      <c r="T114" s="183"/>
      <c r="U114" s="183"/>
      <c r="V114" s="183"/>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c r="BX114" s="9"/>
      <c r="BY114" s="9"/>
      <c r="BZ114" s="9"/>
      <c r="CA114" s="9"/>
      <c r="CB114" s="9"/>
      <c r="CC114" s="9"/>
      <c r="CD114" s="9"/>
      <c r="CE114" s="9"/>
      <c r="CF114" s="9"/>
      <c r="CG114" s="9"/>
      <c r="CH114" s="9"/>
      <c r="CI114" s="9"/>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H114" s="9"/>
      <c r="DI114" s="9"/>
      <c r="DJ114" s="9"/>
      <c r="DK114" s="9"/>
      <c r="DL114" s="9"/>
      <c r="DM114" s="9"/>
      <c r="DN114" s="9"/>
      <c r="DO114" s="9"/>
      <c r="DP114" s="9"/>
      <c r="DQ114" s="9"/>
      <c r="DR114" s="9"/>
      <c r="DS114" s="9"/>
      <c r="DT114" s="9"/>
      <c r="DU114" s="9"/>
      <c r="DV114" s="9"/>
      <c r="DW114" s="9"/>
      <c r="DX114" s="9"/>
      <c r="DY114" s="9"/>
      <c r="DZ114" s="9"/>
      <c r="EA114" s="9"/>
      <c r="EB114" s="9"/>
      <c r="EC114" s="9"/>
      <c r="ED114" s="9"/>
      <c r="EE114" s="9"/>
      <c r="EF114" s="9"/>
      <c r="EG114" s="9"/>
      <c r="EH114" s="9"/>
      <c r="EI114" s="9"/>
      <c r="EJ114" s="9"/>
      <c r="EK114" s="9"/>
      <c r="EL114" s="9"/>
      <c r="EM114" s="9"/>
      <c r="EN114" s="9"/>
      <c r="EO114" s="9"/>
      <c r="EP114" s="9"/>
      <c r="EQ114" s="9"/>
      <c r="ER114" s="9"/>
      <c r="ES114" s="9"/>
      <c r="ET114" s="9"/>
      <c r="EU114" s="9"/>
      <c r="EV114" s="9"/>
      <c r="EW114" s="9"/>
      <c r="EX114" s="9"/>
      <c r="EY114" s="9"/>
      <c r="EZ114" s="9"/>
      <c r="FA114" s="9"/>
      <c r="FB114" s="9"/>
      <c r="FC114" s="9"/>
      <c r="FD114" s="9"/>
      <c r="FE114" s="9"/>
      <c r="FF114" s="9"/>
      <c r="FG114" s="9"/>
      <c r="FH114" s="9"/>
      <c r="FI114" s="9"/>
      <c r="FJ114" s="9"/>
      <c r="FK114" s="9"/>
      <c r="FL114" s="9"/>
      <c r="FM114" s="9"/>
      <c r="FN114" s="9"/>
      <c r="FO114" s="9"/>
      <c r="FP114" s="9"/>
      <c r="FQ114" s="9"/>
      <c r="FR114" s="9"/>
      <c r="FS114" s="9"/>
      <c r="FT114" s="9"/>
      <c r="FU114" s="9"/>
      <c r="FV114" s="9"/>
      <c r="FW114" s="9"/>
      <c r="FX114" s="9"/>
      <c r="FY114" s="9"/>
      <c r="FZ114" s="9"/>
      <c r="GA114" s="9"/>
      <c r="GB114" s="9"/>
      <c r="GC114" s="9"/>
      <c r="GD114" s="9"/>
      <c r="GE114" s="9"/>
      <c r="GF114" s="9"/>
      <c r="GG114" s="9"/>
      <c r="GH114" s="9"/>
      <c r="GI114" s="9"/>
      <c r="GJ114" s="9"/>
      <c r="GK114" s="9"/>
      <c r="GL114" s="9"/>
      <c r="GM114" s="9"/>
      <c r="GN114" s="9"/>
      <c r="GO114" s="9"/>
      <c r="GP114" s="9"/>
      <c r="GQ114" s="9"/>
      <c r="GR114" s="9"/>
      <c r="GS114" s="9"/>
      <c r="GT114" s="9"/>
      <c r="GU114" s="9"/>
      <c r="GV114" s="9"/>
      <c r="GW114" s="9"/>
      <c r="GX114" s="9"/>
      <c r="GY114" s="9"/>
      <c r="GZ114" s="9"/>
      <c r="HA114" s="9"/>
      <c r="HB114" s="9"/>
      <c r="HC114" s="9"/>
      <c r="HD114" s="9"/>
      <c r="HE114" s="9"/>
      <c r="HF114" s="9"/>
      <c r="HG114" s="9"/>
      <c r="HH114" s="9"/>
      <c r="HI114" s="9"/>
      <c r="HJ114" s="9"/>
      <c r="HK114" s="9"/>
      <c r="HL114" s="9"/>
      <c r="HM114" s="9"/>
      <c r="HN114" s="9"/>
      <c r="HO114" s="9"/>
      <c r="HP114" s="9"/>
      <c r="HQ114" s="9"/>
      <c r="HR114" s="9"/>
      <c r="HS114" s="9"/>
      <c r="HT114" s="9"/>
      <c r="HU114" s="9"/>
      <c r="HV114" s="9"/>
      <c r="HW114" s="9"/>
      <c r="HX114" s="9"/>
      <c r="HY114" s="9"/>
      <c r="HZ114" s="9"/>
      <c r="IA114" s="9"/>
      <c r="IB114" s="9"/>
      <c r="IC114" s="9"/>
      <c r="ID114" s="9"/>
      <c r="IE114" s="9"/>
      <c r="IF114" s="9"/>
      <c r="IG114" s="9"/>
      <c r="IH114" s="9"/>
      <c r="II114" s="9"/>
      <c r="IJ114" s="9"/>
      <c r="IK114" s="9"/>
      <c r="IL114" s="9"/>
      <c r="IM114" s="9"/>
      <c r="IN114" s="9"/>
      <c r="IO114" s="9"/>
      <c r="IP114" s="9"/>
      <c r="IQ114" s="9"/>
      <c r="IR114" s="9"/>
      <c r="IS114" s="9"/>
      <c r="IT114" s="9"/>
      <c r="IU114" s="9"/>
      <c r="IV114" s="9"/>
      <c r="IW114" s="9"/>
      <c r="IX114" s="9"/>
      <c r="IY114" s="9"/>
      <c r="IZ114" s="9"/>
      <c r="JA114" s="9"/>
      <c r="JB114" s="9"/>
      <c r="JC114" s="9"/>
      <c r="JD114" s="9"/>
      <c r="JE114" s="9"/>
      <c r="JF114" s="9"/>
      <c r="JG114" s="9"/>
      <c r="JH114" s="9"/>
      <c r="JI114" s="9"/>
      <c r="JJ114" s="9"/>
      <c r="JK114" s="9"/>
      <c r="JL114" s="9"/>
      <c r="JM114" s="9"/>
      <c r="JN114" s="9"/>
      <c r="JO114" s="9"/>
      <c r="JP114" s="9"/>
      <c r="JQ114" s="9"/>
      <c r="JR114" s="9"/>
      <c r="JS114" s="9"/>
      <c r="JT114" s="9"/>
      <c r="JU114" s="9"/>
      <c r="JV114" s="9"/>
      <c r="JW114" s="9"/>
      <c r="JX114" s="9"/>
      <c r="JY114" s="9"/>
      <c r="JZ114" s="9"/>
      <c r="KA114" s="9"/>
      <c r="KB114" s="9"/>
      <c r="KC114" s="9"/>
      <c r="KD114" s="9"/>
      <c r="KE114" s="9"/>
      <c r="KF114" s="9"/>
      <c r="KG114" s="9"/>
      <c r="KH114" s="9"/>
      <c r="KI114" s="9"/>
      <c r="KJ114" s="9"/>
      <c r="KK114" s="9"/>
      <c r="KL114" s="9"/>
      <c r="KM114" s="9"/>
      <c r="KN114" s="9"/>
      <c r="SI114" s="9"/>
      <c r="SJ114" s="9"/>
      <c r="SK114" s="9"/>
      <c r="SL114" s="9"/>
      <c r="SM114" s="9"/>
      <c r="SN114" s="9"/>
      <c r="SO114" s="9"/>
      <c r="SP114" s="9"/>
      <c r="SQ114" s="9"/>
      <c r="SR114" s="9"/>
      <c r="SS114" s="9"/>
      <c r="ST114" s="9"/>
      <c r="SU114" s="9"/>
      <c r="SV114" s="9"/>
      <c r="SW114" s="9"/>
      <c r="SX114" s="9"/>
      <c r="SY114" s="9"/>
      <c r="SZ114" s="9"/>
      <c r="TA114" s="9"/>
      <c r="TB114" s="9"/>
      <c r="TC114" s="9"/>
      <c r="TD114" s="9"/>
      <c r="TE114" s="9"/>
      <c r="TF114" s="9"/>
      <c r="TG114" s="9"/>
      <c r="TH114" s="9"/>
      <c r="TI114" s="9"/>
      <c r="TJ114" s="9"/>
      <c r="TK114" s="9"/>
      <c r="TL114" s="9"/>
      <c r="TM114" s="9"/>
      <c r="TN114" s="9"/>
      <c r="TO114" s="9"/>
      <c r="TP114" s="9"/>
      <c r="TQ114" s="9"/>
      <c r="TR114" s="9"/>
      <c r="TS114" s="9"/>
      <c r="TT114" s="9"/>
      <c r="TU114" s="9"/>
      <c r="TV114" s="9"/>
      <c r="TW114" s="9"/>
      <c r="TX114" s="9"/>
      <c r="TY114" s="9"/>
      <c r="TZ114" s="9"/>
      <c r="UA114" s="9"/>
      <c r="UB114" s="9"/>
      <c r="UC114" s="9"/>
      <c r="UD114" s="9"/>
      <c r="UE114" s="9"/>
      <c r="UF114" s="9"/>
      <c r="UG114" s="9"/>
      <c r="UH114" s="9"/>
      <c r="UI114" s="9"/>
      <c r="UJ114" s="9"/>
      <c r="UK114" s="9"/>
      <c r="UL114" s="9"/>
      <c r="UM114" s="9"/>
      <c r="UN114" s="9"/>
      <c r="UO114" s="9"/>
      <c r="UP114" s="9"/>
      <c r="UQ114" s="9"/>
      <c r="UR114" s="9"/>
      <c r="US114" s="9"/>
      <c r="UT114" s="9"/>
      <c r="UU114" s="9"/>
      <c r="UV114" s="9"/>
      <c r="UW114" s="9"/>
      <c r="UX114" s="9"/>
      <c r="UY114" s="9"/>
      <c r="UZ114" s="9"/>
      <c r="VA114" s="9"/>
      <c r="VB114" s="9"/>
      <c r="VC114" s="9"/>
      <c r="VD114" s="9"/>
      <c r="VE114" s="9"/>
      <c r="VF114" s="9"/>
      <c r="VG114" s="9"/>
      <c r="VH114" s="9"/>
      <c r="VI114" s="9"/>
      <c r="VJ114" s="9"/>
      <c r="VK114" s="9"/>
      <c r="VL114" s="9"/>
      <c r="VM114" s="9"/>
      <c r="VN114" s="9"/>
      <c r="VO114" s="9"/>
      <c r="VP114" s="9"/>
      <c r="VQ114" s="9"/>
      <c r="VR114" s="9"/>
      <c r="VS114" s="9"/>
      <c r="VT114" s="9"/>
      <c r="VU114" s="9"/>
      <c r="VV114" s="9"/>
      <c r="VW114" s="9"/>
      <c r="VX114" s="9"/>
      <c r="VY114" s="9"/>
      <c r="VZ114" s="9"/>
      <c r="WA114" s="9"/>
      <c r="WB114" s="9"/>
      <c r="WC114" s="9"/>
      <c r="WD114" s="9"/>
      <c r="WE114" s="9"/>
      <c r="WF114" s="9"/>
    </row>
    <row r="115" spans="1:604" x14ac:dyDescent="0.3">
      <c r="A115" s="182" t="s">
        <v>64</v>
      </c>
      <c r="B115" s="206" t="s">
        <v>5</v>
      </c>
      <c r="T115" s="183"/>
      <c r="U115" s="183"/>
      <c r="V115" s="183"/>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c r="BX115" s="9"/>
      <c r="BY115" s="9"/>
      <c r="BZ115" s="9"/>
      <c r="CA115" s="9"/>
      <c r="CB115" s="9"/>
      <c r="CC115" s="9"/>
      <c r="CD115" s="9"/>
      <c r="CE115" s="9"/>
      <c r="CF115" s="9"/>
      <c r="CG115" s="9"/>
      <c r="CH115" s="9"/>
      <c r="CI115" s="9"/>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H115" s="9"/>
      <c r="DI115" s="9"/>
      <c r="DJ115" s="9"/>
      <c r="DK115" s="9"/>
      <c r="DL115" s="9"/>
      <c r="DM115" s="9"/>
      <c r="DN115" s="9"/>
      <c r="DO115" s="9"/>
      <c r="DP115" s="9"/>
      <c r="DQ115" s="9"/>
      <c r="DR115" s="9"/>
      <c r="DS115" s="9"/>
      <c r="DT115" s="9"/>
      <c r="DU115" s="9"/>
      <c r="DV115" s="9"/>
      <c r="DW115" s="9"/>
      <c r="DX115" s="9"/>
      <c r="DY115" s="9"/>
      <c r="DZ115" s="9"/>
      <c r="EA115" s="9"/>
      <c r="EB115" s="9"/>
      <c r="EC115" s="9"/>
      <c r="ED115" s="9"/>
      <c r="EE115" s="9"/>
      <c r="EF115" s="9"/>
      <c r="EG115" s="9"/>
      <c r="EH115" s="9"/>
      <c r="EI115" s="9"/>
      <c r="EJ115" s="9"/>
      <c r="EK115" s="9"/>
      <c r="EL115" s="9"/>
      <c r="EM115" s="9"/>
      <c r="EN115" s="9"/>
      <c r="EO115" s="9"/>
      <c r="EP115" s="9"/>
      <c r="EQ115" s="9"/>
      <c r="ER115" s="9"/>
      <c r="ES115" s="9"/>
      <c r="ET115" s="9"/>
      <c r="EU115" s="9"/>
      <c r="EV115" s="9"/>
      <c r="EW115" s="9"/>
      <c r="EX115" s="9"/>
      <c r="EY115" s="9"/>
      <c r="EZ115" s="9"/>
      <c r="FA115" s="9"/>
      <c r="FB115" s="9"/>
      <c r="FC115" s="9"/>
      <c r="FD115" s="9"/>
      <c r="FE115" s="9"/>
      <c r="FF115" s="9"/>
      <c r="FG115" s="9"/>
      <c r="FH115" s="9"/>
      <c r="FI115" s="9"/>
      <c r="FJ115" s="9"/>
      <c r="FK115" s="9"/>
      <c r="FL115" s="9"/>
      <c r="FM115" s="9"/>
      <c r="FN115" s="9"/>
      <c r="FO115" s="9"/>
      <c r="FP115" s="9"/>
      <c r="FQ115" s="9"/>
      <c r="FR115" s="9"/>
      <c r="FS115" s="9"/>
      <c r="FT115" s="9"/>
      <c r="FU115" s="9"/>
      <c r="FV115" s="9"/>
      <c r="FW115" s="9"/>
      <c r="FX115" s="9"/>
      <c r="FY115" s="9"/>
      <c r="FZ115" s="9"/>
      <c r="GA115" s="9"/>
      <c r="GB115" s="9"/>
      <c r="GC115" s="9"/>
      <c r="GD115" s="9"/>
      <c r="GE115" s="9"/>
      <c r="GF115" s="9"/>
      <c r="GG115" s="9"/>
      <c r="GH115" s="9"/>
      <c r="GI115" s="9"/>
      <c r="GJ115" s="9"/>
      <c r="GK115" s="9"/>
      <c r="GL115" s="9"/>
      <c r="GM115" s="9"/>
      <c r="GN115" s="9"/>
      <c r="GO115" s="9"/>
      <c r="GP115" s="9"/>
      <c r="GQ115" s="9"/>
      <c r="GR115" s="9"/>
      <c r="GS115" s="9"/>
      <c r="GT115" s="9"/>
      <c r="GU115" s="9"/>
      <c r="GV115" s="9"/>
      <c r="GW115" s="9"/>
      <c r="GX115" s="9"/>
      <c r="GY115" s="9"/>
      <c r="GZ115" s="9"/>
      <c r="HA115" s="9"/>
      <c r="HB115" s="9"/>
      <c r="HC115" s="9"/>
      <c r="HD115" s="9"/>
      <c r="HE115" s="9"/>
      <c r="HF115" s="9"/>
      <c r="HG115" s="9"/>
      <c r="HH115" s="9"/>
      <c r="HI115" s="9"/>
      <c r="HJ115" s="9"/>
      <c r="HK115" s="9"/>
      <c r="HL115" s="9"/>
      <c r="HM115" s="9"/>
      <c r="HN115" s="9"/>
      <c r="HO115" s="9"/>
      <c r="HP115" s="9"/>
      <c r="HQ115" s="9"/>
      <c r="HR115" s="9"/>
      <c r="HS115" s="9"/>
      <c r="HT115" s="9"/>
      <c r="HU115" s="9"/>
      <c r="HV115" s="9"/>
      <c r="HW115" s="9"/>
      <c r="HX115" s="9"/>
      <c r="HY115" s="9"/>
      <c r="HZ115" s="9"/>
      <c r="IA115" s="9"/>
      <c r="IB115" s="9"/>
      <c r="IC115" s="9"/>
      <c r="ID115" s="9"/>
      <c r="IE115" s="9"/>
      <c r="IF115" s="9"/>
      <c r="IG115" s="9"/>
      <c r="IH115" s="9"/>
      <c r="II115" s="9"/>
      <c r="IJ115" s="9"/>
      <c r="IK115" s="9"/>
      <c r="IL115" s="9"/>
      <c r="IM115" s="9"/>
      <c r="IN115" s="9"/>
      <c r="IO115" s="9"/>
      <c r="IP115" s="9"/>
      <c r="IQ115" s="9"/>
      <c r="IR115" s="9"/>
      <c r="IS115" s="9"/>
      <c r="IT115" s="9"/>
      <c r="IU115" s="9"/>
      <c r="IV115" s="9"/>
      <c r="IW115" s="9"/>
      <c r="IX115" s="9"/>
      <c r="IY115" s="9"/>
      <c r="IZ115" s="9"/>
      <c r="JA115" s="9"/>
      <c r="JB115" s="9"/>
      <c r="JC115" s="9"/>
      <c r="JD115" s="9"/>
      <c r="JE115" s="9"/>
      <c r="JF115" s="9"/>
      <c r="JG115" s="9"/>
      <c r="JH115" s="9"/>
      <c r="JI115" s="9"/>
      <c r="JJ115" s="9"/>
      <c r="JK115" s="9"/>
      <c r="JL115" s="9"/>
      <c r="JM115" s="9"/>
      <c r="JN115" s="9"/>
      <c r="JO115" s="9"/>
      <c r="JP115" s="9"/>
      <c r="JQ115" s="9"/>
      <c r="JR115" s="9"/>
      <c r="JS115" s="9"/>
      <c r="JT115" s="9"/>
      <c r="JU115" s="9"/>
      <c r="JV115" s="9"/>
      <c r="JW115" s="9"/>
      <c r="JX115" s="9"/>
      <c r="JY115" s="9"/>
      <c r="JZ115" s="9"/>
      <c r="KA115" s="9"/>
      <c r="KB115" s="9"/>
      <c r="KC115" s="9"/>
      <c r="KD115" s="9"/>
      <c r="KE115" s="9"/>
      <c r="KF115" s="9"/>
      <c r="KG115" s="9"/>
      <c r="KH115" s="9"/>
      <c r="KI115" s="9"/>
      <c r="KJ115" s="9"/>
      <c r="KK115" s="9"/>
      <c r="KL115" s="9"/>
      <c r="KM115" s="9"/>
      <c r="KN115" s="9"/>
      <c r="SI115" s="9"/>
      <c r="SJ115" s="9"/>
      <c r="SK115" s="9"/>
      <c r="SL115" s="9"/>
      <c r="SM115" s="9"/>
      <c r="SN115" s="9"/>
      <c r="SO115" s="9"/>
      <c r="SP115" s="9"/>
      <c r="SQ115" s="9"/>
      <c r="SR115" s="9"/>
      <c r="SS115" s="9"/>
      <c r="ST115" s="9"/>
      <c r="SU115" s="9"/>
      <c r="SV115" s="9"/>
      <c r="SW115" s="9"/>
      <c r="SX115" s="9"/>
      <c r="SY115" s="9"/>
      <c r="SZ115" s="9"/>
      <c r="TA115" s="9"/>
      <c r="TB115" s="9"/>
      <c r="TC115" s="9"/>
      <c r="TD115" s="9"/>
      <c r="TE115" s="9"/>
      <c r="TF115" s="9"/>
      <c r="TG115" s="9"/>
      <c r="TH115" s="9"/>
      <c r="TI115" s="9"/>
      <c r="TJ115" s="9"/>
      <c r="TK115" s="9"/>
      <c r="TL115" s="9"/>
      <c r="TM115" s="9"/>
      <c r="TN115" s="9"/>
      <c r="TO115" s="9"/>
      <c r="TP115" s="9"/>
      <c r="TQ115" s="9"/>
      <c r="TR115" s="9"/>
      <c r="TS115" s="9"/>
      <c r="TT115" s="9"/>
      <c r="TU115" s="9"/>
      <c r="TV115" s="9"/>
      <c r="TW115" s="9"/>
      <c r="TX115" s="9"/>
      <c r="TY115" s="9"/>
      <c r="TZ115" s="9"/>
      <c r="UA115" s="9"/>
      <c r="UB115" s="9"/>
      <c r="UC115" s="9"/>
      <c r="UD115" s="9"/>
      <c r="UE115" s="9"/>
      <c r="UF115" s="9"/>
      <c r="UG115" s="9"/>
      <c r="UH115" s="9"/>
      <c r="UI115" s="9"/>
      <c r="UJ115" s="9"/>
      <c r="UK115" s="9"/>
      <c r="UL115" s="9"/>
      <c r="UM115" s="9"/>
      <c r="UN115" s="9"/>
      <c r="UO115" s="9"/>
      <c r="UP115" s="9"/>
      <c r="UQ115" s="9"/>
      <c r="UR115" s="9"/>
      <c r="US115" s="9"/>
      <c r="UT115" s="9"/>
      <c r="UU115" s="9"/>
      <c r="UV115" s="9"/>
      <c r="UW115" s="9"/>
      <c r="UX115" s="9"/>
      <c r="UY115" s="9"/>
      <c r="UZ115" s="9"/>
      <c r="VA115" s="9"/>
      <c r="VB115" s="9"/>
      <c r="VC115" s="9"/>
      <c r="VD115" s="9"/>
      <c r="VE115" s="9"/>
      <c r="VF115" s="9"/>
      <c r="VG115" s="9"/>
      <c r="VH115" s="9"/>
      <c r="VI115" s="9"/>
      <c r="VJ115" s="9"/>
      <c r="VK115" s="9"/>
      <c r="VL115" s="9"/>
      <c r="VM115" s="9"/>
      <c r="VN115" s="9"/>
      <c r="VO115" s="9"/>
      <c r="VP115" s="9"/>
      <c r="VQ115" s="9"/>
      <c r="VR115" s="9"/>
      <c r="VS115" s="9"/>
      <c r="VT115" s="9"/>
      <c r="VU115" s="9"/>
      <c r="VV115" s="9"/>
      <c r="VW115" s="9"/>
      <c r="VX115" s="9"/>
      <c r="VY115" s="9"/>
      <c r="VZ115" s="9"/>
      <c r="WA115" s="9"/>
      <c r="WB115" s="9"/>
      <c r="WC115" s="9"/>
      <c r="WD115" s="9"/>
      <c r="WE115" s="9"/>
      <c r="WF115" s="9"/>
    </row>
    <row r="116" spans="1:604" x14ac:dyDescent="0.3">
      <c r="A116" s="9" t="s">
        <v>112</v>
      </c>
      <c r="T116" s="183"/>
      <c r="U116" s="183"/>
      <c r="V116" s="183"/>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c r="BO116" s="9"/>
      <c r="BP116" s="9"/>
      <c r="BQ116" s="9"/>
      <c r="BR116" s="9"/>
      <c r="BS116" s="9"/>
      <c r="BT116" s="9"/>
      <c r="BU116" s="9"/>
      <c r="BV116" s="9"/>
      <c r="BW116" s="9"/>
      <c r="BX116" s="9"/>
      <c r="BY116" s="9"/>
      <c r="BZ116" s="9"/>
      <c r="CA116" s="9"/>
      <c r="CB116" s="9"/>
      <c r="CC116" s="9"/>
      <c r="CD116" s="9"/>
      <c r="CE116" s="9"/>
      <c r="CF116" s="9"/>
      <c r="CG116" s="9"/>
      <c r="CH116" s="9"/>
      <c r="CI116" s="9"/>
      <c r="CJ116" s="9"/>
      <c r="CK116" s="9"/>
      <c r="CL116" s="9"/>
      <c r="CM116" s="9"/>
      <c r="CN116" s="9"/>
      <c r="CO116" s="9"/>
      <c r="CP116" s="9"/>
      <c r="CQ116" s="9"/>
      <c r="CR116" s="9"/>
      <c r="CS116" s="9"/>
      <c r="CT116" s="9"/>
      <c r="CU116" s="9"/>
      <c r="CV116" s="9"/>
      <c r="CW116" s="9"/>
      <c r="CX116" s="9"/>
      <c r="CY116" s="9"/>
      <c r="CZ116" s="9"/>
      <c r="DA116" s="9"/>
      <c r="DB116" s="9"/>
      <c r="DC116" s="9"/>
      <c r="DD116" s="9"/>
      <c r="DE116" s="9"/>
      <c r="DF116" s="9"/>
      <c r="DG116" s="9"/>
      <c r="DH116" s="9"/>
      <c r="DI116" s="9"/>
      <c r="DJ116" s="9"/>
      <c r="DK116" s="9"/>
      <c r="DL116" s="9"/>
      <c r="DM116" s="9"/>
      <c r="DN116" s="9"/>
      <c r="DO116" s="9"/>
      <c r="DP116" s="9"/>
      <c r="DQ116" s="9"/>
      <c r="DR116" s="9"/>
      <c r="DS116" s="9"/>
      <c r="DT116" s="9"/>
      <c r="DU116" s="9"/>
      <c r="DV116" s="9"/>
      <c r="DW116" s="9"/>
      <c r="DX116" s="9"/>
      <c r="DY116" s="9"/>
      <c r="DZ116" s="9"/>
      <c r="EA116" s="9"/>
      <c r="EB116" s="9"/>
      <c r="EC116" s="9"/>
      <c r="ED116" s="9"/>
      <c r="EE116" s="9"/>
      <c r="EF116" s="9"/>
      <c r="EG116" s="9"/>
      <c r="EH116" s="9"/>
      <c r="EI116" s="9"/>
      <c r="EJ116" s="9"/>
      <c r="EK116" s="9"/>
      <c r="EL116" s="9"/>
      <c r="EM116" s="9"/>
      <c r="EN116" s="9"/>
      <c r="EO116" s="9"/>
      <c r="EP116" s="9"/>
      <c r="EQ116" s="9"/>
      <c r="ER116" s="9"/>
      <c r="ES116" s="9"/>
      <c r="ET116" s="9"/>
      <c r="EU116" s="9"/>
      <c r="EV116" s="9"/>
      <c r="EW116" s="9"/>
      <c r="EX116" s="9"/>
      <c r="EY116" s="9"/>
      <c r="EZ116" s="9"/>
      <c r="FA116" s="9"/>
      <c r="FB116" s="9"/>
      <c r="FC116" s="9"/>
      <c r="FD116" s="9"/>
      <c r="FE116" s="9"/>
      <c r="FF116" s="9"/>
      <c r="FG116" s="9"/>
      <c r="FH116" s="9"/>
      <c r="FI116" s="9"/>
      <c r="FJ116" s="9"/>
      <c r="FK116" s="9"/>
      <c r="FL116" s="9"/>
      <c r="FM116" s="9"/>
      <c r="FN116" s="9"/>
      <c r="FO116" s="9"/>
      <c r="FP116" s="9"/>
      <c r="FQ116" s="9"/>
      <c r="FR116" s="9"/>
      <c r="FS116" s="9"/>
      <c r="FT116" s="9"/>
      <c r="FU116" s="9"/>
      <c r="FV116" s="9"/>
      <c r="FW116" s="9"/>
      <c r="FX116" s="9"/>
      <c r="FY116" s="9"/>
      <c r="FZ116" s="9"/>
      <c r="GA116" s="9"/>
      <c r="GB116" s="9"/>
      <c r="GC116" s="9"/>
      <c r="GD116" s="9"/>
      <c r="GE116" s="9"/>
      <c r="GF116" s="9"/>
      <c r="GG116" s="9"/>
      <c r="GH116" s="9"/>
      <c r="GI116" s="9"/>
      <c r="GJ116" s="9"/>
      <c r="GK116" s="9"/>
      <c r="GL116" s="9"/>
      <c r="GM116" s="9"/>
      <c r="GN116" s="9"/>
      <c r="GO116" s="9"/>
      <c r="GP116" s="9"/>
      <c r="GQ116" s="9"/>
      <c r="GR116" s="9"/>
      <c r="GS116" s="9"/>
      <c r="GT116" s="9"/>
      <c r="GU116" s="9"/>
      <c r="GV116" s="9"/>
      <c r="GW116" s="9"/>
      <c r="GX116" s="9"/>
      <c r="GY116" s="9"/>
      <c r="GZ116" s="9"/>
      <c r="HA116" s="9"/>
      <c r="HB116" s="9"/>
      <c r="HC116" s="9"/>
      <c r="HD116" s="9"/>
      <c r="HE116" s="9"/>
      <c r="HF116" s="9"/>
      <c r="HG116" s="9"/>
      <c r="HH116" s="9"/>
      <c r="HI116" s="9"/>
      <c r="HJ116" s="9"/>
      <c r="HK116" s="9"/>
      <c r="HL116" s="9"/>
      <c r="HM116" s="9"/>
      <c r="HN116" s="9"/>
      <c r="HO116" s="9"/>
      <c r="HP116" s="9"/>
      <c r="HQ116" s="9"/>
      <c r="HR116" s="9"/>
      <c r="HS116" s="9"/>
      <c r="HT116" s="9"/>
      <c r="HU116" s="9"/>
      <c r="HV116" s="9"/>
      <c r="HW116" s="9"/>
      <c r="HX116" s="9"/>
      <c r="HY116" s="9"/>
      <c r="HZ116" s="9"/>
      <c r="IA116" s="9"/>
      <c r="IB116" s="9"/>
      <c r="IC116" s="9"/>
      <c r="ID116" s="9"/>
      <c r="IE116" s="9"/>
      <c r="IF116" s="9"/>
      <c r="IG116" s="9"/>
      <c r="IH116" s="9"/>
      <c r="II116" s="9"/>
      <c r="IJ116" s="9"/>
      <c r="IK116" s="9"/>
      <c r="IL116" s="9"/>
      <c r="IM116" s="9"/>
      <c r="IN116" s="9"/>
      <c r="IO116" s="9"/>
      <c r="IP116" s="9"/>
      <c r="IQ116" s="9"/>
      <c r="IR116" s="9"/>
      <c r="IS116" s="9"/>
      <c r="IT116" s="9"/>
      <c r="IU116" s="9"/>
      <c r="IV116" s="9"/>
      <c r="IW116" s="9"/>
      <c r="IX116" s="9"/>
      <c r="IY116" s="9"/>
      <c r="IZ116" s="9"/>
      <c r="JA116" s="9"/>
      <c r="JB116" s="9"/>
      <c r="JC116" s="9"/>
      <c r="JD116" s="9"/>
      <c r="JE116" s="9"/>
      <c r="JF116" s="9"/>
      <c r="JG116" s="9"/>
      <c r="JH116" s="9"/>
      <c r="JI116" s="9"/>
      <c r="JJ116" s="9"/>
      <c r="JK116" s="9"/>
      <c r="JL116" s="9"/>
      <c r="JM116" s="9"/>
      <c r="JN116" s="9"/>
      <c r="JO116" s="9"/>
      <c r="JP116" s="9"/>
      <c r="JQ116" s="9"/>
      <c r="JR116" s="9"/>
      <c r="JS116" s="9"/>
      <c r="JT116" s="9"/>
      <c r="JU116" s="9"/>
      <c r="JV116" s="9"/>
      <c r="JW116" s="9"/>
      <c r="JX116" s="9"/>
      <c r="JY116" s="9"/>
      <c r="JZ116" s="9"/>
      <c r="KA116" s="9"/>
      <c r="KB116" s="9"/>
      <c r="KC116" s="9"/>
      <c r="KD116" s="9"/>
      <c r="KE116" s="9"/>
      <c r="KF116" s="9"/>
      <c r="KG116" s="9"/>
      <c r="KH116" s="9"/>
      <c r="KI116" s="9"/>
      <c r="KJ116" s="9"/>
      <c r="KK116" s="9"/>
      <c r="KL116" s="9"/>
      <c r="KM116" s="9"/>
      <c r="KN116" s="9"/>
      <c r="SI116" s="9"/>
      <c r="SJ116" s="9"/>
      <c r="SK116" s="9"/>
      <c r="SL116" s="9"/>
      <c r="SM116" s="9"/>
      <c r="SN116" s="9"/>
      <c r="SO116" s="9"/>
      <c r="SP116" s="9"/>
      <c r="SQ116" s="9"/>
      <c r="SR116" s="9"/>
      <c r="SS116" s="9"/>
      <c r="ST116" s="9"/>
      <c r="SU116" s="9"/>
      <c r="SV116" s="9"/>
      <c r="SW116" s="9"/>
      <c r="SX116" s="9"/>
      <c r="SY116" s="9"/>
      <c r="SZ116" s="9"/>
      <c r="TA116" s="9"/>
      <c r="TB116" s="9"/>
      <c r="TC116" s="9"/>
      <c r="TD116" s="9"/>
      <c r="TE116" s="9"/>
      <c r="TF116" s="9"/>
      <c r="TG116" s="9"/>
      <c r="TH116" s="9"/>
      <c r="TI116" s="9"/>
      <c r="TJ116" s="9"/>
      <c r="TK116" s="9"/>
      <c r="TL116" s="9"/>
      <c r="TM116" s="9"/>
      <c r="TN116" s="9"/>
      <c r="TO116" s="9"/>
      <c r="TP116" s="9"/>
      <c r="TQ116" s="9"/>
      <c r="TR116" s="9"/>
      <c r="TS116" s="9"/>
      <c r="TT116" s="9"/>
      <c r="TU116" s="9"/>
      <c r="TV116" s="9"/>
      <c r="TW116" s="9"/>
      <c r="TX116" s="9"/>
      <c r="TY116" s="9"/>
      <c r="TZ116" s="9"/>
      <c r="UA116" s="9"/>
      <c r="UB116" s="9"/>
      <c r="UC116" s="9"/>
      <c r="UD116" s="9"/>
      <c r="UE116" s="9"/>
      <c r="UF116" s="9"/>
      <c r="UG116" s="9"/>
      <c r="UH116" s="9"/>
      <c r="UI116" s="9"/>
      <c r="UJ116" s="9"/>
      <c r="UK116" s="9"/>
      <c r="UL116" s="9"/>
      <c r="UM116" s="9"/>
      <c r="UN116" s="9"/>
      <c r="UO116" s="9"/>
      <c r="UP116" s="9"/>
      <c r="UQ116" s="9"/>
      <c r="UR116" s="9"/>
      <c r="US116" s="9"/>
      <c r="UT116" s="9"/>
      <c r="UU116" s="9"/>
      <c r="UV116" s="9"/>
      <c r="UW116" s="9"/>
      <c r="UX116" s="9"/>
      <c r="UY116" s="9"/>
      <c r="UZ116" s="9"/>
      <c r="VA116" s="9"/>
      <c r="VB116" s="9"/>
      <c r="VC116" s="9"/>
      <c r="VD116" s="9"/>
      <c r="VE116" s="9"/>
      <c r="VF116" s="9"/>
      <c r="VG116" s="9"/>
      <c r="VH116" s="9"/>
      <c r="VI116" s="9"/>
      <c r="VJ116" s="9"/>
      <c r="VK116" s="9"/>
      <c r="VL116" s="9"/>
      <c r="VM116" s="9"/>
      <c r="VN116" s="9"/>
      <c r="VO116" s="9"/>
      <c r="VP116" s="9"/>
      <c r="VQ116" s="9"/>
      <c r="VR116" s="9"/>
      <c r="VS116" s="9"/>
      <c r="VT116" s="9"/>
      <c r="VU116" s="9"/>
      <c r="VV116" s="9"/>
      <c r="VW116" s="9"/>
      <c r="VX116" s="9"/>
      <c r="VY116" s="9"/>
      <c r="VZ116" s="9"/>
      <c r="WA116" s="9"/>
      <c r="WB116" s="9"/>
      <c r="WC116" s="9"/>
      <c r="WD116" s="9"/>
      <c r="WE116" s="9"/>
      <c r="WF116" s="9"/>
    </row>
    <row r="117" spans="1:604" x14ac:dyDescent="0.3">
      <c r="A117" s="207" t="s">
        <v>113</v>
      </c>
      <c r="T117" s="183"/>
      <c r="U117" s="183"/>
      <c r="V117" s="183"/>
    </row>
    <row r="118" spans="1:604" x14ac:dyDescent="0.3">
      <c r="A118" s="182" t="s">
        <v>65</v>
      </c>
      <c r="B118" s="208" t="s">
        <v>84</v>
      </c>
    </row>
    <row r="119" spans="1:604" x14ac:dyDescent="0.3">
      <c r="A119" s="182" t="s">
        <v>64</v>
      </c>
      <c r="B119" s="209" t="s">
        <v>5</v>
      </c>
    </row>
    <row r="120" spans="1:604" x14ac:dyDescent="0.3">
      <c r="A120" s="9" t="s">
        <v>114</v>
      </c>
    </row>
    <row r="121" spans="1:604" x14ac:dyDescent="0.3">
      <c r="A121" s="182" t="s">
        <v>65</v>
      </c>
      <c r="B121" s="9" t="s">
        <v>115</v>
      </c>
      <c r="F121" s="9" t="s">
        <v>116</v>
      </c>
    </row>
    <row r="122" spans="1:604" x14ac:dyDescent="0.3">
      <c r="A122" s="182" t="s">
        <v>64</v>
      </c>
      <c r="B122" s="209" t="s">
        <v>117</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15" r:id="rId1"/>
    <hyperlink ref="B119" r:id="rId2"/>
    <hyperlink ref="B122"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3070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723</cp:revision>
  <dcterms:created xsi:type="dcterms:W3CDTF">2020-03-25T21:26:52Z</dcterms:created>
  <dcterms:modified xsi:type="dcterms:W3CDTF">2020-06-10T08:08:59Z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